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3" documentId="13_ncr:1_{10412EA7-5D28-4D1B-90EC-398E85CC170F}" xr6:coauthVersionLast="47" xr6:coauthVersionMax="47" xr10:uidLastSave="{397346FD-0F1E-4948-97A2-E16223E37242}"/>
  <bookViews>
    <workbookView xWindow="3000" yWindow="885" windowWidth="19260" windowHeight="14520"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27" i="11" l="1"/>
  <c r="AY333" i="11"/>
  <c r="AY322" i="11"/>
  <c r="AY328" i="11"/>
  <c r="AY336" i="11"/>
  <c r="AY323" i="11"/>
  <c r="AY329" i="11"/>
  <c r="AY337" i="11"/>
  <c r="AY397" i="11"/>
  <c r="AY325" i="11"/>
  <c r="AY399" i="11"/>
  <c r="AY70" i="11"/>
  <c r="AY324" i="11"/>
  <c r="AY330" i="11"/>
  <c r="AY338"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30" i="11" l="1"/>
  <c r="AY211" i="11"/>
  <c r="AY131" i="11"/>
  <c r="AY212" i="11"/>
  <c r="AY213" i="11"/>
  <c r="AY205" i="11"/>
  <c r="AY124" i="11"/>
  <c r="AY125" i="11"/>
  <c r="AY154" i="11"/>
  <c r="AY144" i="11"/>
  <c r="AY172" i="11"/>
  <c r="AY198" i="11"/>
  <c r="AY126" i="11"/>
  <c r="AY155" i="11"/>
  <c r="AY178" i="11"/>
  <c r="AY118" i="11"/>
  <c r="AY113" i="11"/>
  <c r="AY119" i="11"/>
  <c r="AY145" i="11"/>
  <c r="AY137" i="11"/>
  <c r="AY179" i="11"/>
  <c r="AY206" i="11"/>
  <c r="AY114" i="11"/>
  <c r="AY120" i="11"/>
  <c r="AY140" i="11"/>
  <c r="AY174" i="11"/>
  <c r="AY201" i="11"/>
  <c r="AY207" i="11"/>
  <c r="AY115" i="11"/>
  <c r="AY121" i="11"/>
  <c r="AY151" i="11"/>
  <c r="AY141" i="11"/>
  <c r="AY175" i="11"/>
  <c r="AY202" i="11"/>
  <c r="AY100" i="11"/>
  <c r="AY116" i="11"/>
  <c r="AY128" i="11"/>
  <c r="AY152"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55" i="11"/>
  <c r="AY82" i="11"/>
  <c r="AY81" i="11"/>
  <c r="AY83" i="11"/>
  <c r="AY86" i="11"/>
  <c r="AY87" i="11"/>
  <c r="AY80" i="11"/>
  <c r="AY49" i="11"/>
  <c r="AY63"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<sst xmlns="http://schemas.openxmlformats.org/spreadsheetml/2006/main" count="2480" uniqueCount="880">
  <si>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</si>
  <si>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</si>
  <si>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</si>
  <si>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</si>
  <si>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</si>
  <si>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</si>
  <si>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</si>
  <si>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</si>
  <si>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省エネ型電子デバイス材料の評価技術の開発事業</t>
  </si>
  <si>
    <t>担当部局庁</t>
    <phoneticPr fontId="5"/>
  </si>
  <si>
    <t>製造産業局</t>
  </si>
  <si>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</si>
  <si>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</si>
  <si>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</si>
  <si>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</si>
  <si>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</si>
  <si>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</si>
  <si>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素材産業課
自動車課
化学物質管理課</t>
  </si>
  <si>
    <t>課長　吉村　一元
課長　清水　淳太郎
課長　水野　良彦</t>
    <rPh sb="22" eb="24">
      <t>ミズノ</t>
    </rPh>
    <rPh sb="25" eb="27">
      <t>ヨシヒコ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</si>
  <si>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</si>
  <si>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</si>
  <si>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・特別会計に関する法律第85条第3項第1号ヘ
・国立研究開発法人新エネルギー・産業技術総合開発機構法第15条第2号</t>
    <phoneticPr fontId="5"/>
  </si>
  <si>
    <t>関係する
計画、通知等</t>
    <phoneticPr fontId="5"/>
  </si>
  <si>
    <t xml:space="preserve">○未来投資戦略2018(平成30年6月閣議決定）
○科学技術イノベーション総合戦略2017（平成29年6月閣議決定）
○第五期科学技術基本計画（平成28年1月閣議決定）
○化学業界における2020年以降の「低炭素社会実行計画」（平成26年12月1日本化学工業協会）
○エネルギー関係技術開発ロードマップ（平成26年12月経済産業省）
○エネルギー基本計画（平成30年7月閣議決定）
○自動車産業戦略2014（平成26年11月経済産業省）
○ACE：Actions for Cool Earth（美しい星への行動）攻めの地球温暖化外交戦略（平成25年11月外務省、経済産業省、環境省）
○環境エネルギー技術革新計画（平成25年9月総合科学技術会議）
○未来開拓研究プロジェクトの実施に関する基本方針（平成24年8月経済産業省）
○自動車新時代戦略会議中間整理（平成30年8月経済産業省）
○革新的環境イノベーション戦略（2020年1月統合イノベーション戦略推進会議決定）
○成長戦略実行計画（2021年6月閣議決定）
〇成長戦略フォローアップ（2021年6月閣議決定）
〇グリーン成長戦略（2021年6月策定）
</t>
    <rPh sb="451" eb="452">
      <t>ガツ</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</si>
  <si>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</si>
  <si>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</si>
  <si>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</si>
  <si>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蓄電池材料、有機EL材料、有機薄膜太陽電池材料といった、次世代省エネ型電子デバイス用の材料評価に必要な評価設備等をタイムリーに整え、材料メーカーとユーザーが共通活用できる材料評価基盤の確立を目指す。また、電気電子機器等に省エネ等革新的機能を付与するイノベーションを促進させるため、機能性化学物質の安全性評価に必要な動物試験をコンピュータシミュレーション等により代替する予測手法を開発する。その結果、材料メーカーの提案力の強化、ユーザーとの摺り合わせ時間の短縮化、材料の開発から製品化までの期間やコストの大幅低減、新製品（省エネ型デバイス）開発の加速化及び低炭素社会の実現が期待され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</si>
  <si>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</si>
  <si>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蓄電池材料、有機EL材料、有機薄膜太陽電池材料といった、省エネ型デバイス用次世代化学材料の評価に必要な評価設備等をタイムリーに整え、材料メーカーとユーザーが共通活用できる材料評価基盤を確立する。また、我が国の世界最大規模の毒性データと世界最高水準の毒性発現メカニズム研究を融合することにより、材料メーカー等の共通基盤として、動物試験を代替するコンピュータシミュレーションによる安全性予測手法を開発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</si>
  <si>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</si>
  <si>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</si>
  <si>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</si>
  <si>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</si>
  <si>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</si>
  <si>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</si>
  <si>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</si>
  <si>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</si>
  <si>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</si>
  <si>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</si>
  <si>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</si>
  <si>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</si>
  <si>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</si>
  <si>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</si>
  <si>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</si>
  <si>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</si>
  <si>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</si>
  <si>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</si>
  <si>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</si>
  <si>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</si>
  <si>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</si>
  <si>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</si>
  <si>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</si>
  <si>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国立研究開発法人新エネルギー・産業技術開発機構エネルギー需給勘定運営費交付金</t>
  </si>
  <si>
    <t>本事業は令和４年度で終了するため。</t>
  </si>
  <si>
    <t>活動内容
（アクティビティ）</t>
    <phoneticPr fontId="5"/>
  </si>
  <si>
    <t>第一世代/次世代全固体LIBの要素技術開発とフィードバック、シミュレーション技術開発等、全固体電池の材料評価基盤に係る技術開発を実施する。</t>
    <rPh sb="0" eb="2">
      <t>ダイイチ</t>
    </rPh>
    <rPh sb="2" eb="4">
      <t>セダイ</t>
    </rPh>
    <rPh sb="5" eb="8">
      <t>ジセダイ</t>
    </rPh>
    <rPh sb="8" eb="9">
      <t>ゼン</t>
    </rPh>
    <rPh sb="9" eb="11">
      <t>コタイ</t>
    </rPh>
    <rPh sb="15" eb="17">
      <t>ヨウソ</t>
    </rPh>
    <rPh sb="17" eb="19">
      <t>ギジュツ</t>
    </rPh>
    <rPh sb="19" eb="21">
      <t>カイハツ</t>
    </rPh>
    <rPh sb="38" eb="40">
      <t>ギジュツ</t>
    </rPh>
    <rPh sb="40" eb="42">
      <t>カイハツ</t>
    </rPh>
    <rPh sb="42" eb="43">
      <t>トウ</t>
    </rPh>
    <rPh sb="44" eb="45">
      <t>ゼン</t>
    </rPh>
    <rPh sb="45" eb="47">
      <t>コタイ</t>
    </rPh>
    <rPh sb="47" eb="49">
      <t>デンチ</t>
    </rPh>
    <rPh sb="50" eb="52">
      <t>ザイリョウ</t>
    </rPh>
    <rPh sb="52" eb="54">
      <t>ヒョウカ</t>
    </rPh>
    <rPh sb="54" eb="56">
      <t>キバン</t>
    </rPh>
    <rPh sb="57" eb="58">
      <t>カカ</t>
    </rPh>
    <rPh sb="59" eb="61">
      <t>ギジュツ</t>
    </rPh>
    <rPh sb="61" eb="63">
      <t>カイハツ</t>
    </rPh>
    <rPh sb="64" eb="66">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</si>
  <si>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</si>
  <si>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</si>
  <si>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</si>
  <si>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</si>
  <si>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</si>
  <si>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</si>
  <si>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</si>
  <si>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全固体電池の材料評価基盤に係る研究開発項目を、5年間で計9項目実施する。</t>
    <rPh sb="15" eb="17">
      <t>ケンキュウ</t>
    </rPh>
    <rPh sb="17" eb="19">
      <t>カイハツ</t>
    </rPh>
    <rPh sb="19" eb="21">
      <t>コウモク</t>
    </rPh>
    <rPh sb="24" eb="26">
      <t>ネンカン</t>
    </rPh>
    <rPh sb="27" eb="28">
      <t>ケイ</t>
    </rPh>
    <rPh sb="29" eb="31">
      <t>コウモク</t>
    </rPh>
    <rPh sb="31" eb="33">
      <t>ジッシ</t>
    </rPh>
    <phoneticPr fontId="5"/>
  </si>
  <si>
    <t>研究開発項目数</t>
    <phoneticPr fontId="5"/>
  </si>
  <si>
    <t>活動実績</t>
    <rPh sb="0" eb="2">
      <t>カツドウ</t>
    </rPh>
    <rPh sb="2" eb="4">
      <t>ジッセキ</t>
    </rPh>
    <phoneticPr fontId="5"/>
  </si>
  <si>
    <t>項目</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</si>
  <si>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</si>
  <si>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</si>
  <si>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</si>
  <si>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</si>
  <si>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執行額／研究開発項目数　　　　　　　　　　　　　</t>
    <phoneticPr fontId="5"/>
  </si>
  <si>
    <t>百万円/項目</t>
  </si>
  <si>
    <t>計算式</t>
    <rPh sb="0" eb="2">
      <t>ケイサン</t>
    </rPh>
    <rPh sb="2" eb="3">
      <t>シキ</t>
    </rPh>
    <phoneticPr fontId="5"/>
  </si>
  <si>
    <t>　億円/項目</t>
    <phoneticPr fontId="5"/>
  </si>
  <si>
    <t>20.00/6</t>
  </si>
  <si>
    <t>21.61/6</t>
    <phoneticPr fontId="5"/>
  </si>
  <si>
    <t>26.03/9</t>
    <phoneticPr fontId="5"/>
  </si>
  <si>
    <t>21.49/9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</si>
  <si>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</si>
  <si>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</si>
  <si>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</si>
  <si>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</si>
  <si>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</si>
  <si>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</si>
  <si>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</si>
  <si>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①本事業で開発した材料評価技術の実用化により、材料メーカーからの迅速な新材料提案やセットメーカーの開発効率を向上させることで、他国に先駆けて高性能蓄電池、有機ＥＬ照明、有機薄膜太陽電池の実用化を図り、普及拡大に貢献することにより、令和12年度に4,300万トンのCO2削減に寄与する。
※本事業は、まだ市場が立ち上がっていない省エネ型デバイスの早期製品化を促すことによりCO2削減に寄与するものであることから、事業終了時点での目標値については設定は困難。</t>
    <rPh sb="115" eb="117">
      <t>レイワ</t>
    </rPh>
    <phoneticPr fontId="5"/>
  </si>
  <si>
    <t>CO2削減量</t>
  </si>
  <si>
    <t>成果実績</t>
    <rPh sb="0" eb="2">
      <t>セイカ</t>
    </rPh>
    <rPh sb="2" eb="4">
      <t>ジッセキ</t>
    </rPh>
    <phoneticPr fontId="5"/>
  </si>
  <si>
    <t>万トン-CO2
/年</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</si>
  <si>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</si>
  <si>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</si>
  <si>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</si>
  <si>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</si>
  <si>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</si>
  <si>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</si>
  <si>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</si>
  <si>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</si>
  <si>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</si>
  <si>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</si>
  <si>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</si>
  <si>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</si>
  <si>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②令和4年度までにプロジェクトで開発した評価基盤技術を用いて、累計400件の蓄電池材料評価を実施する。
※前倒事後評価等において目標値の検証を行う。</t>
    <phoneticPr fontId="5"/>
  </si>
  <si>
    <t>蓄電池材料評価件数
※先進リチウムイオン電池材料：累計300件
※革新蓄電池材料：累計100件</t>
    <phoneticPr fontId="5"/>
  </si>
  <si>
    <t>件</t>
  </si>
  <si>
    <t>件
（累計）</t>
  </si>
  <si>
    <t>AI技術を用いて、毒性情報と化学物質の構造情報の関係性に加え、核内反応、細胞内反応等の要因を含めて解析し、最先端の有害性予測システムの開発を実施する。</t>
    <rPh sb="70" eb="72">
      <t>ジッシ</t>
    </rPh>
    <phoneticPr fontId="5"/>
  </si>
  <si>
    <t>③有害性予測システムの開発に係る研究開発項目を、5年間で2項目実施する。</t>
    <rPh sb="14" eb="15">
      <t>カカワ</t>
    </rPh>
    <rPh sb="25" eb="27">
      <t>ネンカン</t>
    </rPh>
    <phoneticPr fontId="5"/>
  </si>
  <si>
    <t>執行額／研究開発項目数　　　　　　　　　　</t>
    <phoneticPr fontId="5"/>
  </si>
  <si>
    <t>4.22/2</t>
    <phoneticPr fontId="5"/>
  </si>
  <si>
    <t>4.73/2</t>
    <phoneticPr fontId="5"/>
  </si>
  <si>
    <t>4.69/2</t>
    <phoneticPr fontId="5"/>
  </si>
  <si>
    <t>③機能性材料の社会実装を支える高速・高効率な安全性評価手法の開発
※平成29年度より実施
コンピュータシミュレーションによる毒性予測によって、機能性化学物質の開発の効率化が図られることにより、国内の開発拠点が維持され、新規化学物質の開発力が向上し、本開発テーマ終了10年後の令和13年度には、新規機能性化学物質の開発件数が現在の約600件/年から1000件/年程度に増加することを見込む。</t>
    <rPh sb="30" eb="32">
      <t>カイハツ</t>
    </rPh>
    <phoneticPr fontId="5"/>
  </si>
  <si>
    <t>化学物質審査規制法に基づく新規化学物質の届出件数</t>
    <phoneticPr fontId="5"/>
  </si>
  <si>
    <t>件</t>
    <rPh sb="0" eb="1">
      <t>ケン</t>
    </rPh>
    <phoneticPr fontId="5"/>
  </si>
  <si>
    <t>化審法の施行状況資料</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</si>
  <si>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</si>
  <si>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</si>
  <si>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</si>
  <si>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</si>
  <si>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</si>
  <si>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10,000円/tｰCO2</t>
    <rPh sb="6" eb="7">
      <t>エン</t>
    </rPh>
    <phoneticPr fontId="5"/>
  </si>
  <si>
    <t>１t当たりのCO2削減コスト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</si>
  <si>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</si>
  <si>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</si>
  <si>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</si>
  <si>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</si>
  <si>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 xml:space="preserve">①単年度当たりの関連6事業の執行総額
/②単年度当たりのCO2削減目標
×③1/2
</t>
    <rPh sb="1" eb="4">
      <t>タンネンド</t>
    </rPh>
    <rPh sb="4" eb="5">
      <t>ア</t>
    </rPh>
    <rPh sb="8" eb="10">
      <t>カンレン</t>
    </rPh>
    <rPh sb="11" eb="13">
      <t>ジギョウ</t>
    </rPh>
    <rPh sb="14" eb="16">
      <t>シッコウ</t>
    </rPh>
    <rPh sb="21" eb="24">
      <t>タンネンド</t>
    </rPh>
    <rPh sb="24" eb="25">
      <t>ア</t>
    </rPh>
    <phoneticPr fontId="5"/>
  </si>
  <si>
    <t>①関連6事業の平成30度の執行総額196億円/
②平成30年度のCO2削減実績98万t
③①/②で
で求められる1t当たりのCO2削減コスト約20,000円/tｰCO2を半減。
※CO2削減目標は、地球温暖化対策計画（平成28年5月閣議決定）の数値を設定。目標達成に向けては、次世代自動車の導入促進に向け複数の施策を実施。
※関連6事業とは、「クリーンエネルギー自動車導入事業費補助金」、「電気自動車・プラグインハイブリッド自動車の充電インフラ整備事業費補助金」、「次世代自動車等の開発加速化に係るシミュレーション基盤構築事業」、「省エネ型電子デバイス材料の評価技術の開発事業」、「革新型蓄電池実用化のための基盤技術の開発事業」、「電気自動車用革新型蓄電池技術開発」を指す。</t>
    <rPh sb="7" eb="9">
      <t>ヘイセイ</t>
    </rPh>
    <rPh sb="11" eb="12">
      <t>ド</t>
    </rPh>
    <rPh sb="13" eb="15">
      <t>シッコウ</t>
    </rPh>
    <rPh sb="20" eb="22">
      <t>オクエン</t>
    </rPh>
    <rPh sb="25" eb="27">
      <t>ヘイセイ</t>
    </rPh>
    <rPh sb="37" eb="39">
      <t>ジッセキ</t>
    </rPh>
    <rPh sb="41" eb="42">
      <t>マン</t>
    </rPh>
    <rPh sb="51" eb="52">
      <t>モト</t>
    </rPh>
    <rPh sb="58" eb="59">
      <t>ア</t>
    </rPh>
    <rPh sb="65" eb="67">
      <t>サクゲン</t>
    </rPh>
    <rPh sb="70" eb="71">
      <t>ヤク</t>
    </rPh>
    <rPh sb="77" eb="78">
      <t>エン</t>
    </rPh>
    <rPh sb="85" eb="87">
      <t>ハンゲン</t>
    </rPh>
    <rPh sb="138" eb="141">
      <t>ジセダイ</t>
    </rPh>
    <rPh sb="141" eb="144">
      <t>ジドウシャ</t>
    </rPh>
    <rPh sb="145" eb="147">
      <t>ドウニュウ</t>
    </rPh>
    <rPh sb="147" eb="149">
      <t>ソクシン</t>
    </rPh>
    <rPh sb="150" eb="151">
      <t>ム</t>
    </rPh>
    <rPh sb="164" eb="166">
      <t>カンレン</t>
    </rPh>
    <rPh sb="167" eb="169">
      <t>ジギョウ</t>
    </rPh>
    <rPh sb="335" eb="336">
      <t>サ</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</si>
  <si>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</si>
  <si>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</si>
  <si>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</si>
  <si>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</si>
  <si>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</si>
  <si>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</si>
  <si>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</si>
  <si>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</si>
  <si>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</si>
  <si>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</si>
  <si>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6-2　新エネルギー・省エネルギー</t>
    <phoneticPr fontId="5"/>
  </si>
  <si>
    <t>政策評価書URL</t>
    <rPh sb="0" eb="2">
      <t>セイサク</t>
    </rPh>
    <rPh sb="2" eb="4">
      <t>ヒョウカ</t>
    </rPh>
    <rPh sb="4" eb="5">
      <t>ショ</t>
    </rPh>
    <phoneticPr fontId="5"/>
  </si>
  <si>
    <t>https://www.meti.go.jp/policy/policy_management/seisaku_hyoka/2021/index.html</t>
    <phoneticPr fontId="5"/>
  </si>
  <si>
    <t>該当箇所</t>
    <rPh sb="0" eb="2">
      <t>ガイトウ</t>
    </rPh>
    <rPh sb="2" eb="4">
      <t>カショ</t>
    </rPh>
    <phoneticPr fontId="5"/>
  </si>
  <si>
    <t>3ページ目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</si>
  <si>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</si>
  <si>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</si>
  <si>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</si>
  <si>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</si>
  <si>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</si>
  <si>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</si>
  <si>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</si>
  <si>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</si>
  <si>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</si>
  <si>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</si>
  <si>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</si>
  <si>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で開発する材料評価技術は、自動車・蓄電池・材料メーカーの研究開発効率を向上させるものであり、他国に先駆けて高性能蓄電池、有機ＥＬ照明、有機薄膜太陽電池等の省エネに資するデバイスの普及に繋がる事業である。</t>
    <rPh sb="16" eb="19">
      <t>ジドウシャ</t>
    </rPh>
    <rPh sb="20" eb="23">
      <t>チクデンチ</t>
    </rPh>
    <rPh sb="24" eb="26">
      <t>ザイリョウ</t>
    </rPh>
    <phoneticPr fontId="5"/>
  </si>
  <si>
    <t>地方自治体、民間等に委ねることができない事業なのか。</t>
    <phoneticPr fontId="5"/>
  </si>
  <si>
    <t>産業界の共通指標として機能する材料評価技術の確立には中長期的な研究開発が必要であり、国が取り組むべき事業である。</t>
    <phoneticPr fontId="5"/>
  </si>
  <si>
    <t>政策目的の達成手段として必要かつ適切な事業か。政策体系の中で優先度の高い事業か。</t>
    <phoneticPr fontId="5"/>
  </si>
  <si>
    <t>次世代省エネ材料の評価基盤を整備することにより、革新的な材料の開発速度が加速化され、エネルギー・資源問題の解決に貢献することから、優先的に推進する必要がある。</t>
    <phoneticPr fontId="5"/>
  </si>
  <si>
    <t>事業の効率性</t>
    <phoneticPr fontId="5"/>
  </si>
  <si>
    <t>競争性が確保されているなど支出先の選定は妥当か。　</t>
    <phoneticPr fontId="5"/>
  </si>
  <si>
    <t>公募及び外部の有識者による審査委員会における厳正な審査により事業者を選定している。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</si>
  <si>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</si>
  <si>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</si>
  <si>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</si>
  <si>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</si>
  <si>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事業の実用化フェーズに応じて、費用の負担率を適切に設定しており、効果的な事業推進を実施している。</t>
  </si>
  <si>
    <t>単位当たりコスト等の水準は妥当か。</t>
    <rPh sb="8" eb="9">
      <t>トウ</t>
    </rPh>
    <phoneticPr fontId="5"/>
  </si>
  <si>
    <t>各テーマ毎のコストは成果実績に見合う十分に妥当な水準である。</t>
  </si>
  <si>
    <t>資金の流れの中間段階での支出は合理的なものとなっているか。</t>
    <phoneticPr fontId="5"/>
  </si>
  <si>
    <t>共同実施・再委託機関を適切に選定の上、最適な体制を構築し、研究の進捗状況を踏まえつつ合理的かつ効果的な支出を行っている。</t>
  </si>
  <si>
    <t>費目・使途が事業目的に即し真に必要なものに限定されているか。</t>
    <phoneticPr fontId="5"/>
  </si>
  <si>
    <t>定期的に検査を実施しており、真に必要なものに限定した費目・使途であることを確認している。</t>
  </si>
  <si>
    <t>不用率が大きい場合、その理由は妥当か。（理由を右に記載）</t>
    <phoneticPr fontId="5"/>
  </si>
  <si>
    <t>‐</t>
  </si>
  <si>
    <t>－</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</si>
  <si>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</si>
  <si>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</si>
  <si>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研究開発の進捗状況に応じて予算配分を見直す等、今後も適正な執行を努める。</t>
  </si>
  <si>
    <t>事業の有効性</t>
    <rPh sb="0" eb="2">
      <t>ジギョウ</t>
    </rPh>
    <rPh sb="3" eb="6">
      <t>ユウコウセイ</t>
    </rPh>
    <phoneticPr fontId="5"/>
  </si>
  <si>
    <t>成果実績は成果目標に見合ったものとなっているか。</t>
    <phoneticPr fontId="5"/>
  </si>
  <si>
    <t>2020年10月の中間評価で全固体リチウムイオン電池材料の評価件数を確認する等定期的に実績評価を実施しており、設定した目標を達成する成果実績が得られている。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</si>
  <si>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</si>
  <si>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外部有識者会議等の実施により、他の方法等も含めた複眼的な検討を行っており、効果的な研究開発を推進している。</t>
  </si>
  <si>
    <t>活動実績は見込みに見合ったものであるか。</t>
    <phoneticPr fontId="5"/>
  </si>
  <si>
    <t>研究開発の進捗の遅れがないよう、委託先との情報共有を密に行っており、見込みに十分見合った活動実績を残している。</t>
  </si>
  <si>
    <t>整備された施設や成果物は十分に活用されているか。</t>
    <phoneticPr fontId="5"/>
  </si>
  <si>
    <t>年度毎に作成される中間年報等は、NEDO等のHP上で一般に公開されており、事業で得られた成果が広く活用されている。</t>
    <rPh sb="13" eb="14">
      <t>トウ</t>
    </rPh>
    <rPh sb="20" eb="21">
      <t>トウ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</si>
  <si>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</si>
  <si>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</si>
  <si>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「材料の社会実装に向けたプロセスサイエンス構築事業」で実施している「戦略的創造研究推進事業先端的低炭素化技術開発(ALCA)　次世代蓄電池研究加速プロジェクト」及び「電気自動車用革新型蓄電池開発事業」においては、複数の電池系について大学・公的研究機関等の研究機関が革新的な要素技術を幅広く研究開発している。これに対し本事業では、全固体リチウムイオン電池に開発対象を絞り込み、企業が積極的に関与し早期の実用化に取組むことにより、文部科学省のプロジェクトとともに我が国の電池開発の重要なポートフォリオを構成する。</t>
    <rPh sb="83" eb="97">
      <t>デンキジドウシャヨウカクシンガタチクデンチカイハツ</t>
    </rPh>
    <rPh sb="106" eb="108">
      <t>フクスウ</t>
    </rPh>
    <rPh sb="109" eb="111">
      <t>デンチ</t>
    </rPh>
    <rPh sb="111" eb="112">
      <t>ケイ</t>
    </rPh>
    <rPh sb="164" eb="165">
      <t>ゼン</t>
    </rPh>
    <rPh sb="165" eb="167">
      <t>コタイ</t>
    </rPh>
    <rPh sb="174" eb="176">
      <t>デンチ</t>
    </rPh>
    <rPh sb="177" eb="179">
      <t>カイハツ</t>
    </rPh>
    <rPh sb="179" eb="181">
      <t>タイショウ</t>
    </rPh>
    <rPh sb="182" eb="183">
      <t>シボ</t>
    </rPh>
    <rPh sb="184" eb="185">
      <t>コ</t>
    </rPh>
    <rPh sb="197" eb="199">
      <t>ソウキ</t>
    </rPh>
    <rPh sb="200" eb="203">
      <t>ジツヨウカ</t>
    </rPh>
    <phoneticPr fontId="5"/>
  </si>
  <si>
    <t>2022</t>
  </si>
  <si>
    <t>文科</t>
  </si>
  <si>
    <t>21</t>
  </si>
  <si>
    <t>材料の社会実装に向けたプロセスサイエンス構築事業</t>
    <phoneticPr fontId="5"/>
  </si>
  <si>
    <t>電気自動車用革新型蓄電池開発事業</t>
    <phoneticPr fontId="5"/>
  </si>
  <si>
    <t>点検・改善結果</t>
    <rPh sb="0" eb="2">
      <t>テンケン</t>
    </rPh>
    <rPh sb="3" eb="5">
      <t>カイゼン</t>
    </rPh>
    <rPh sb="5" eb="7">
      <t>ケッカ</t>
    </rPh>
    <phoneticPr fontId="5"/>
  </si>
  <si>
    <t>点検結果</t>
    <rPh sb="0" eb="2">
      <t>テンケン</t>
    </rPh>
    <rPh sb="2" eb="4">
      <t>ケッカ</t>
    </rPh>
    <phoneticPr fontId="5"/>
  </si>
  <si>
    <t>これまで、実施者への進捗状況調査を実施すること等により、予算が適切に執行されていることを確認している。</t>
    <phoneticPr fontId="5"/>
  </si>
  <si>
    <t>改善の
方向性</t>
    <rPh sb="0" eb="2">
      <t>カイゼン</t>
    </rPh>
    <rPh sb="4" eb="7">
      <t>ホウコウセイ</t>
    </rPh>
    <phoneticPr fontId="5"/>
  </si>
  <si>
    <t>外部有識者会議等の意見を踏まえ目標の再設定を行う等、効率的かつ適正な執行を図る。</t>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</si>
  <si>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</si>
  <si>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</si>
  <si>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</si>
  <si>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</si>
  <si>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</si>
  <si>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</si>
  <si>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</si>
  <si>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令和４年度の事業終了時に、すべての研究開発目標が達成見込みである。また事業終了後に、本事業の成果（全固体LIBの共通基盤技術及び社会システムのシナリオ・デザイン、コンピュータシミュレーションによる化学物質の安全性予測手法）が、材料メーカー・大学等における研究開発に活用されることを目指すべく、開発した成果物（標準電池）の各機関への提供、開発技術のドキュメント化、情報発信等の取り組みを引き続き行っていく。なお、今年度事後評価を実施予定。</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</si>
  <si>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</si>
  <si>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</si>
  <si>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</si>
  <si>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</si>
  <si>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</si>
  <si>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</si>
  <si>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</si>
  <si>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0449</t>
  </si>
  <si>
    <t>平成28年度</t>
    <rPh sb="0" eb="2">
      <t>ヘイセイ</t>
    </rPh>
    <phoneticPr fontId="5"/>
  </si>
  <si>
    <t>0280</t>
  </si>
  <si>
    <t>平成29年度</t>
    <rPh sb="0" eb="2">
      <t>ヘイセイ</t>
    </rPh>
    <phoneticPr fontId="5"/>
  </si>
  <si>
    <t>0239</t>
    <phoneticPr fontId="5"/>
  </si>
  <si>
    <t>平成30年度</t>
    <rPh sb="0" eb="2">
      <t>ヘイセイ</t>
    </rPh>
    <phoneticPr fontId="5"/>
  </si>
  <si>
    <t>0226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</si>
  <si>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</si>
  <si>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</si>
  <si>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</si>
  <si>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</si>
  <si>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phoneticPr fontId="5"/>
  </si>
  <si>
    <t>B.技術研究組合リチウムイオン電池材料評価研究センター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</si>
  <si>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</si>
  <si>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</si>
  <si>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</si>
  <si>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</si>
  <si>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技術研究組合等への研究開発の委託（委託先は「資金の流れ」のとおり）</t>
    <rPh sb="6" eb="7">
      <t>トウ</t>
    </rPh>
    <rPh sb="17" eb="20">
      <t>イタクサキ</t>
    </rPh>
    <rPh sb="22" eb="24">
      <t>シキン</t>
    </rPh>
    <rPh sb="25" eb="26">
      <t>ナガ</t>
    </rPh>
    <phoneticPr fontId="5"/>
  </si>
  <si>
    <t>労務費</t>
    <rPh sb="0" eb="3">
      <t>ロウムヒ</t>
    </rPh>
    <phoneticPr fontId="5"/>
  </si>
  <si>
    <t>全固体電池材料評価技術開発に必要な人件費</t>
    <phoneticPr fontId="5"/>
  </si>
  <si>
    <t>事業費管理費</t>
    <rPh sb="0" eb="3">
      <t>ジギョウヒ</t>
    </rPh>
    <phoneticPr fontId="5"/>
  </si>
  <si>
    <t>当該事業のマネジメントに必要な経費</t>
    <phoneticPr fontId="5"/>
  </si>
  <si>
    <t>機械装置等費</t>
    <phoneticPr fontId="5"/>
  </si>
  <si>
    <t>全固体電池材料評価技術開発に必要な機械装置等費</t>
    <rPh sb="0" eb="1">
      <t>ゼン</t>
    </rPh>
    <rPh sb="1" eb="3">
      <t>コタイ</t>
    </rPh>
    <rPh sb="3" eb="5">
      <t>デンチ</t>
    </rPh>
    <rPh sb="5" eb="7">
      <t>ザイリョウ</t>
    </rPh>
    <rPh sb="7" eb="9">
      <t>ヒョウカ</t>
    </rPh>
    <rPh sb="9" eb="11">
      <t>ギジュツ</t>
    </rPh>
    <rPh sb="11" eb="13">
      <t>カイハツ</t>
    </rPh>
    <rPh sb="14" eb="16">
      <t>ヒツヨウ</t>
    </rPh>
    <rPh sb="17" eb="19">
      <t>キカイ</t>
    </rPh>
    <rPh sb="19" eb="21">
      <t>ソウチ</t>
    </rPh>
    <rPh sb="21" eb="22">
      <t>トウ</t>
    </rPh>
    <rPh sb="22" eb="23">
      <t>ヒ</t>
    </rPh>
    <phoneticPr fontId="5"/>
  </si>
  <si>
    <t>その他経費</t>
    <phoneticPr fontId="5"/>
  </si>
  <si>
    <t>全固体電池材料評価技術開発に必要な外注費等</t>
    <phoneticPr fontId="5"/>
  </si>
  <si>
    <t>再委託費</t>
    <phoneticPr fontId="5"/>
  </si>
  <si>
    <t>全固体電池材料評価技術開発に必要な再委託費（再委託先：(研)産業技術総合研究所、京都大学、早稲田大学、東京大学、鳥取大学、大阪大学、東北大学）</t>
    <rPh sb="22" eb="25">
      <t>サイイタク</t>
    </rPh>
    <rPh sb="25" eb="26">
      <t>サキ</t>
    </rPh>
    <rPh sb="28" eb="29">
      <t>ケン</t>
    </rPh>
    <rPh sb="40" eb="42">
      <t>キョウト</t>
    </rPh>
    <rPh sb="42" eb="44">
      <t>ダイガク</t>
    </rPh>
    <rPh sb="45" eb="48">
      <t>ワセダ</t>
    </rPh>
    <rPh sb="48" eb="50">
      <t>ダイガク</t>
    </rPh>
    <rPh sb="51" eb="53">
      <t>トウキョウ</t>
    </rPh>
    <rPh sb="53" eb="55">
      <t>ダイガク</t>
    </rPh>
    <rPh sb="56" eb="58">
      <t>トットリ</t>
    </rPh>
    <rPh sb="58" eb="60">
      <t>ダイガク</t>
    </rPh>
    <rPh sb="61" eb="63">
      <t>オオサカ</t>
    </rPh>
    <rPh sb="63" eb="65">
      <t>ダイガク</t>
    </rPh>
    <rPh sb="66" eb="68">
      <t>トウホク</t>
    </rPh>
    <rPh sb="68" eb="70">
      <t>ダイガク</t>
    </rPh>
    <phoneticPr fontId="5"/>
  </si>
  <si>
    <t>消費税</t>
    <phoneticPr fontId="5"/>
  </si>
  <si>
    <t>間接経費</t>
    <phoneticPr fontId="5"/>
  </si>
  <si>
    <t>全固体電池材料評価技術開発に必要な間接経費</t>
    <phoneticPr fontId="5"/>
  </si>
  <si>
    <t>C.一般財団法人日本自動車研究所</t>
    <phoneticPr fontId="5"/>
  </si>
  <si>
    <t>D.国立研究開発法人産業技術総合研究所</t>
    <phoneticPr fontId="5"/>
  </si>
  <si>
    <t>消耗品費</t>
    <rPh sb="0" eb="2">
      <t>ショウモウ</t>
    </rPh>
    <rPh sb="2" eb="3">
      <t>ヒン</t>
    </rPh>
    <rPh sb="3" eb="4">
      <t>ヒ</t>
    </rPh>
    <phoneticPr fontId="5"/>
  </si>
  <si>
    <t>全固体電池材料評価技術開発に必要な消耗品費</t>
    <phoneticPr fontId="5"/>
  </si>
  <si>
    <t>人件費</t>
    <rPh sb="0" eb="3">
      <t>ジンケンヒ</t>
    </rPh>
    <phoneticPr fontId="5"/>
  </si>
  <si>
    <t>光熱水費</t>
    <rPh sb="0" eb="4">
      <t>コウネツスイヒ</t>
    </rPh>
    <phoneticPr fontId="5"/>
  </si>
  <si>
    <t>全固体電池材料評価技術開発に必要な光熱水費</t>
    <phoneticPr fontId="5"/>
  </si>
  <si>
    <t>消費税</t>
  </si>
  <si>
    <t>機械装置等費</t>
    <rPh sb="0" eb="6">
      <t>キカイソウチトウヒ</t>
    </rPh>
    <phoneticPr fontId="5"/>
  </si>
  <si>
    <t>全固体電池材料評価技術開発に必要な機械装置等費</t>
    <phoneticPr fontId="5"/>
  </si>
  <si>
    <t>間接経費</t>
  </si>
  <si>
    <t>E.地方独立行政法人大阪産業技術研究所</t>
    <phoneticPr fontId="5"/>
  </si>
  <si>
    <t>F.公立大学法人大阪</t>
    <phoneticPr fontId="5"/>
  </si>
  <si>
    <t>備品費</t>
    <rPh sb="0" eb="2">
      <t>ビヒン</t>
    </rPh>
    <rPh sb="2" eb="3">
      <t>ヒ</t>
    </rPh>
    <phoneticPr fontId="5"/>
  </si>
  <si>
    <t>全固体電池材料評価技術開発に必要な備品費</t>
    <rPh sb="17" eb="19">
      <t>ビヒン</t>
    </rPh>
    <rPh sb="19" eb="20">
      <t>ヒ</t>
    </rPh>
    <phoneticPr fontId="5"/>
  </si>
  <si>
    <t>物品費</t>
    <rPh sb="0" eb="2">
      <t>ブッピン</t>
    </rPh>
    <rPh sb="2" eb="3">
      <t>ヒ</t>
    </rPh>
    <phoneticPr fontId="5"/>
  </si>
  <si>
    <t>全固体電池材料評価技術開発に必要な物品費</t>
    <phoneticPr fontId="5"/>
  </si>
  <si>
    <t>全固体電池材料評価技術開発に必要な人件費</t>
    <rPh sb="17" eb="19">
      <t>ジンケン</t>
    </rPh>
    <rPh sb="19" eb="20">
      <t>ヒ</t>
    </rPh>
    <phoneticPr fontId="5"/>
  </si>
  <si>
    <t>人件費・謝金</t>
    <phoneticPr fontId="5"/>
  </si>
  <si>
    <t>全固体電池材料評価技術開発に必要な人件費等</t>
    <phoneticPr fontId="5"/>
  </si>
  <si>
    <t>その他</t>
    <phoneticPr fontId="5"/>
  </si>
  <si>
    <t>間接経費</t>
    <rPh sb="0" eb="2">
      <t>カンセツ</t>
    </rPh>
    <rPh sb="2" eb="4">
      <t>ケイヒ</t>
    </rPh>
    <phoneticPr fontId="5"/>
  </si>
  <si>
    <t>全固体電池材料評価技術開発に必要なメンテナンス費等</t>
    <rPh sb="23" eb="24">
      <t>ヒ</t>
    </rPh>
    <rPh sb="24" eb="25">
      <t>ガクヒ</t>
    </rPh>
    <phoneticPr fontId="5"/>
  </si>
  <si>
    <t>G.株式会社オハラ</t>
    <phoneticPr fontId="5"/>
  </si>
  <si>
    <t>H.国立研究開発法人産業技術総合研究所</t>
    <phoneticPr fontId="5"/>
  </si>
  <si>
    <t>消耗品費</t>
    <phoneticPr fontId="5"/>
  </si>
  <si>
    <t>全固体電池材料評価技術開発に必要な旅費、外注費等</t>
    <phoneticPr fontId="5"/>
  </si>
  <si>
    <t>光熱水費</t>
    <rPh sb="0" eb="4">
      <t>コウネツスイヒ</t>
    </rPh>
    <phoneticPr fontId="18"/>
  </si>
  <si>
    <t>全固体電池材料評価技術開発に必要な光熱水費</t>
    <rPh sb="17" eb="21">
      <t>コウネツスイヒ</t>
    </rPh>
    <phoneticPr fontId="1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</si>
  <si>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</si>
  <si>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</si>
  <si>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</si>
  <si>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</si>
  <si>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</si>
  <si>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</si>
  <si>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</si>
  <si>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</si>
  <si>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</si>
  <si>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</si>
  <si>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</si>
  <si>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</si>
  <si>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8">
      <t>コクリツケンキュウカイハツホウジン</t>
    </rPh>
    <rPh sb="23" eb="25">
      <t>キコウ</t>
    </rPh>
    <phoneticPr fontId="5"/>
  </si>
  <si>
    <t>プロジェクトマネジメント</t>
    <phoneticPr fontId="5"/>
  </si>
  <si>
    <t>運営費交付金交付</t>
    <phoneticPr fontId="5"/>
  </si>
  <si>
    <t>B</t>
    <phoneticPr fontId="5"/>
  </si>
  <si>
    <t>技術研究組合リチウムイオン電池材料評価研究センター</t>
    <phoneticPr fontId="5"/>
  </si>
  <si>
    <t>全固体電池材料評価技術開発</t>
    <phoneticPr fontId="5"/>
  </si>
  <si>
    <t>その他</t>
    <rPh sb="2" eb="3">
      <t>タ</t>
    </rPh>
    <phoneticPr fontId="5"/>
  </si>
  <si>
    <t>C</t>
    <phoneticPr fontId="5"/>
  </si>
  <si>
    <t>一般財団法人日本自動車研究所</t>
    <rPh sb="0" eb="2">
      <t>イッパン</t>
    </rPh>
    <rPh sb="2" eb="4">
      <t>ザイダン</t>
    </rPh>
    <rPh sb="4" eb="6">
      <t>ホウジン</t>
    </rPh>
    <rPh sb="6" eb="8">
      <t>ニホン</t>
    </rPh>
    <rPh sb="8" eb="11">
      <t>ジドウシャ</t>
    </rPh>
    <rPh sb="11" eb="14">
      <t>ケンキュウショ</t>
    </rPh>
    <phoneticPr fontId="5"/>
  </si>
  <si>
    <t>D</t>
    <phoneticPr fontId="5"/>
  </si>
  <si>
    <t>国立研究開発法人産業技術総合研究所</t>
    <phoneticPr fontId="5"/>
  </si>
  <si>
    <t>E</t>
    <phoneticPr fontId="5"/>
  </si>
  <si>
    <t>地方独立行政法人大阪産業技術研究所</t>
    <phoneticPr fontId="5"/>
  </si>
  <si>
    <t>F</t>
    <phoneticPr fontId="5"/>
  </si>
  <si>
    <t>公立大学法人大阪</t>
    <phoneticPr fontId="5"/>
  </si>
  <si>
    <t>国立大学法人東京工業大学</t>
    <phoneticPr fontId="5"/>
  </si>
  <si>
    <t>国立大学法人東海国立大学機構</t>
    <phoneticPr fontId="5"/>
  </si>
  <si>
    <t>国立大学法人豊橋技術科学大学</t>
    <phoneticPr fontId="5"/>
  </si>
  <si>
    <t>国立大学法人京都大学</t>
    <phoneticPr fontId="5"/>
  </si>
  <si>
    <t>学校法人甲南学園</t>
    <phoneticPr fontId="5"/>
  </si>
  <si>
    <t>国立大学法人九州大学</t>
    <phoneticPr fontId="5"/>
  </si>
  <si>
    <t>国立大学法人北海道大学</t>
    <phoneticPr fontId="5"/>
  </si>
  <si>
    <t>国立大学法人兵庫教育大学</t>
    <phoneticPr fontId="5"/>
  </si>
  <si>
    <t>G</t>
    <phoneticPr fontId="5"/>
  </si>
  <si>
    <t>株式会社オハラ</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</si>
  <si>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</si>
  <si>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</si>
  <si>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</si>
  <si>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</si>
  <si>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</si>
  <si>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</si>
  <si>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</si>
  <si>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</si>
  <si>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</si>
  <si>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</si>
  <si>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</si>
  <si>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</si>
  <si>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</si>
  <si>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</si>
  <si>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</si>
  <si>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</si>
  <si>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</si>
  <si>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</si>
  <si>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</si>
  <si>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</si>
  <si>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</si>
  <si>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</si>
  <si>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</si>
  <si>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</si>
  <si>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</si>
  <si>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</si>
  <si>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</si>
  <si>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</si>
  <si>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</si>
  <si>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</si>
  <si>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</si>
  <si>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</si>
  <si>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</si>
  <si>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</si>
  <si>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</si>
  <si>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</si>
  <si>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</si>
  <si>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</si>
  <si>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</si>
  <si>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</si>
  <si>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</si>
  <si>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</si>
  <si>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</si>
  <si>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</si>
  <si>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</si>
  <si>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</si>
  <si>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</si>
  <si>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</si>
  <si>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</si>
  <si>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</si>
  <si>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</si>
  <si>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</si>
  <si>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</si>
  <si>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</si>
  <si>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</si>
  <si>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</si>
  <si>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</si>
  <si>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</si>
  <si>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</si>
  <si>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</si>
  <si>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</si>
  <si>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</si>
  <si>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</si>
  <si>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</si>
  <si>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</si>
  <si>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</si>
  <si>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</si>
  <si>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</si>
  <si>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</si>
  <si>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</si>
  <si>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</si>
  <si>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</si>
  <si>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</si>
  <si>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</si>
  <si>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</si>
  <si>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</si>
  <si>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</si>
  <si>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</si>
  <si>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</si>
  <si>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</si>
  <si>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</si>
  <si>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</si>
  <si>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</si>
  <si>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</si>
  <si>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</si>
  <si>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</si>
  <si>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</si>
  <si>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</si>
  <si>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</si>
  <si>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</si>
  <si>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</si>
  <si>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</si>
  <si>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</si>
  <si>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</si>
  <si>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</si>
  <si>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</si>
  <si>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</si>
  <si>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</si>
  <si>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</si>
  <si>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</si>
  <si>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</si>
  <si>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</si>
  <si>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</si>
  <si>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</si>
  <si>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</si>
  <si>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</si>
  <si>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</si>
  <si>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</si>
  <si>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</si>
  <si>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</si>
  <si>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</si>
  <si>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</si>
  <si>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</si>
  <si>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</si>
  <si>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</si>
  <si>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</si>
  <si>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</si>
  <si>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</si>
  <si>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</si>
  <si>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</si>
  <si>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</si>
  <si>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</si>
  <si>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</si>
  <si>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</si>
  <si>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</si>
  <si>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</si>
  <si>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</si>
  <si>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</si>
  <si>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</si>
  <si>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</si>
  <si>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</si>
  <si>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</si>
  <si>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</si>
  <si>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</si>
  <si>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</si>
  <si>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</si>
  <si>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</si>
  <si>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</si>
  <si>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</si>
  <si>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</si>
  <si>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</si>
  <si>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</si>
  <si>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</si>
  <si>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</si>
  <si>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</si>
  <si>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</si>
  <si>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</si>
  <si>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</si>
  <si>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</si>
  <si>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</si>
  <si>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</si>
  <si>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</si>
  <si>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</si>
  <si>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</si>
  <si>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</si>
  <si>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</si>
  <si>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</si>
  <si>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</si>
  <si>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</si>
  <si>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</si>
  <si>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</si>
  <si>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</si>
  <si>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</si>
  <si>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</si>
  <si>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</si>
  <si>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</si>
  <si>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</si>
  <si>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</si>
  <si>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</si>
  <si>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</si>
  <si>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</si>
  <si>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</si>
  <si>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</si>
  <si>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</si>
  <si>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</si>
  <si>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</si>
  <si>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</si>
  <si>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</si>
  <si>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</si>
  <si>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</si>
  <si>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</si>
  <si>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</si>
  <si>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</si>
  <si>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</si>
  <si>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</si>
  <si>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</si>
  <si>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</si>
  <si>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</si>
  <si>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</si>
  <si>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</si>
  <si>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</si>
  <si>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</si>
  <si>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</si>
  <si>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</si>
  <si>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</si>
  <si>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</si>
  <si>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</si>
  <si>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</si>
  <si>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</si>
  <si>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</si>
  <si>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</si>
  <si>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</si>
  <si>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</si>
  <si>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</si>
  <si>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</si>
  <si>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</si>
  <si>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</si>
  <si>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</si>
  <si>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</si>
  <si>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</si>
  <si>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</si>
  <si>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</si>
  <si>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</si>
  <si>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</si>
  <si>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</si>
  <si>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</si>
  <si>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</si>
  <si>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</si>
  <si>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</si>
  <si>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</si>
  <si>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</si>
  <si>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</si>
  <si>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</si>
  <si>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</si>
  <si>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</si>
  <si>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</si>
  <si>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</si>
  <si>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</si>
  <si>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</si>
  <si>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</si>
  <si>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</si>
  <si>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</si>
  <si>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</si>
  <si>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</si>
  <si>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</si>
  <si>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</si>
  <si>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</si>
  <si>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</si>
  <si>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</si>
  <si>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</si>
  <si>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</si>
  <si>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</si>
  <si>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</si>
  <si>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</si>
  <si>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</si>
  <si>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</si>
  <si>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</si>
  <si>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</si>
  <si>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</si>
  <si>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</si>
  <si>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</si>
  <si>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</si>
  <si>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</si>
  <si>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</si>
  <si>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</si>
  <si>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</si>
  <si>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</si>
  <si>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</si>
  <si>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</si>
  <si>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</si>
  <si>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</si>
  <si>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</si>
  <si>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</si>
  <si>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</si>
  <si>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</si>
  <si>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</si>
  <si>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</si>
  <si>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</si>
  <si>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</si>
  <si>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</si>
  <si>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</si>
  <si>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</si>
  <si>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</si>
  <si>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</si>
  <si>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</si>
  <si>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</si>
  <si>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</si>
  <si>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</si>
  <si>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</si>
  <si>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</si>
  <si>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</si>
  <si>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</si>
  <si>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</si>
  <si>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</si>
  <si>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</si>
  <si>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</si>
  <si>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</si>
  <si>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</si>
  <si>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</si>
  <si>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</si>
  <si>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</si>
  <si>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</si>
  <si>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</si>
  <si>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</si>
  <si>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</si>
  <si>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</si>
  <si>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</si>
  <si>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</si>
  <si>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</si>
  <si>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</si>
  <si>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</si>
  <si>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</si>
  <si>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</si>
  <si>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</si>
  <si>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</si>
  <si>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</si>
  <si>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</si>
  <si>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</si>
  <si>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</si>
  <si>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</si>
  <si>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</si>
  <si>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</si>
  <si>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</si>
  <si>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</si>
  <si>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</si>
  <si>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</si>
  <si>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</si>
  <si>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</si>
  <si>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</si>
  <si>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</si>
  <si>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</si>
  <si>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</si>
  <si>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</si>
  <si>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</si>
  <si>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</si>
  <si>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</si>
  <si>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</si>
  <si>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</si>
  <si>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</si>
  <si>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</si>
  <si>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</si>
  <si>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</si>
  <si>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</si>
  <si>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</si>
  <si>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</si>
  <si>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</si>
  <si>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</si>
  <si>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</si>
  <si>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</si>
  <si>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</si>
  <si>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</si>
  <si>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</si>
  <si>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</si>
  <si>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</si>
  <si>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</si>
  <si>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</si>
  <si>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</si>
  <si>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</si>
  <si>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</si>
  <si>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</si>
  <si>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</si>
  <si>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</si>
  <si>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</si>
  <si>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</si>
  <si>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</si>
  <si>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</si>
  <si>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</si>
  <si>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</si>
  <si>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</si>
  <si>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</si>
  <si>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</si>
  <si>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</si>
  <si>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</si>
  <si>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</si>
  <si>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</si>
  <si>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</si>
  <si>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</si>
  <si>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</si>
  <si>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</si>
  <si>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</si>
  <si>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</si>
  <si>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</si>
  <si>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</si>
  <si>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</si>
  <si>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</si>
  <si>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</si>
  <si>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</si>
  <si>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</si>
  <si>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</si>
  <si>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</si>
  <si>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</si>
  <si>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</si>
  <si>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</si>
  <si>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</si>
  <si>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</si>
  <si>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</si>
  <si>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</si>
  <si>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</si>
  <si>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</si>
  <si>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</si>
  <si>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</si>
  <si>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</si>
  <si>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</si>
  <si>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</si>
  <si>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</si>
  <si>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</si>
  <si>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</si>
  <si>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</si>
  <si>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</si>
  <si>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</si>
  <si>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</si>
  <si>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</si>
  <si>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</si>
  <si>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</si>
  <si>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</si>
  <si>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</si>
  <si>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</si>
  <si>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</si>
  <si>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</si>
  <si>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</si>
  <si>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</si>
  <si>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</si>
  <si>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</si>
  <si>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</si>
  <si>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</si>
  <si>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</si>
  <si>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</si>
  <si>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</si>
  <si>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</si>
  <si>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</si>
  <si>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</si>
  <si>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</si>
  <si>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</si>
  <si>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</si>
  <si>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</si>
  <si>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</si>
  <si>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</si>
  <si>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</si>
  <si>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</si>
  <si>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</si>
  <si>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</si>
  <si>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I.国立大学法人京都大学</t>
    <rPh sb="8" eb="10">
      <t>キョウト</t>
    </rPh>
    <phoneticPr fontId="5"/>
  </si>
  <si>
    <t>J.みずほリサーチ＆テクノロジーズ株式会社</t>
    <phoneticPr fontId="5"/>
  </si>
  <si>
    <t>機能性材料の安全性評価手法の開発事業に必要な人件費</t>
    <phoneticPr fontId="5"/>
  </si>
  <si>
    <t>再委託費</t>
    <rPh sb="0" eb="3">
      <t>サイイタク</t>
    </rPh>
    <rPh sb="3" eb="4">
      <t>ヒ</t>
    </rPh>
    <phoneticPr fontId="5"/>
  </si>
  <si>
    <t>機能性材料の安全性評価手法の開発事業に必要な再委託</t>
    <phoneticPr fontId="5"/>
  </si>
  <si>
    <t>機能性材料の安全性評価手法の開発事業に必要な間接経費</t>
    <phoneticPr fontId="5"/>
  </si>
  <si>
    <t>補助人件費</t>
    <phoneticPr fontId="5"/>
  </si>
  <si>
    <t>機能性材料の安全性評価手法の開発事業に必要な補助人件費</t>
    <phoneticPr fontId="5"/>
  </si>
  <si>
    <t>会議費・謝金</t>
    <rPh sb="0" eb="3">
      <t>カイギヒ</t>
    </rPh>
    <rPh sb="4" eb="6">
      <t>シャキン</t>
    </rPh>
    <phoneticPr fontId="5"/>
  </si>
  <si>
    <t>機能性材料の安全性評価手法の開発事業に必要な会議費・謝金</t>
    <phoneticPr fontId="5"/>
  </si>
  <si>
    <t>その他諸経費</t>
    <phoneticPr fontId="5"/>
  </si>
  <si>
    <t>機能性材料の安全性評価手法の開発事業に必要なその他諸経費</t>
    <phoneticPr fontId="5"/>
  </si>
  <si>
    <t>K.静岡県公立大学法人静岡県立大学</t>
    <phoneticPr fontId="5"/>
  </si>
  <si>
    <t>L.学校法人昭和薬科大学</t>
    <phoneticPr fontId="5"/>
  </si>
  <si>
    <t>外注費</t>
    <rPh sb="0" eb="3">
      <t>ガイチュウヒ</t>
    </rPh>
    <phoneticPr fontId="5"/>
  </si>
  <si>
    <t>データ測定及び解析、システム構築</t>
    <phoneticPr fontId="5"/>
  </si>
  <si>
    <t>試験、システム構築</t>
    <rPh sb="0" eb="2">
      <t>シケン</t>
    </rPh>
    <phoneticPr fontId="5"/>
  </si>
  <si>
    <t>機能性材料の安全性評価手法の開発事業に必要な消耗品費</t>
    <phoneticPr fontId="5"/>
  </si>
  <si>
    <t>備品・消耗品費</t>
    <rPh sb="0" eb="2">
      <t>ビヒン</t>
    </rPh>
    <rPh sb="3" eb="6">
      <t>ショウモウヒン</t>
    </rPh>
    <rPh sb="6" eb="7">
      <t>ヒ</t>
    </rPh>
    <phoneticPr fontId="5"/>
  </si>
  <si>
    <t>試薬及び試験器具等</t>
    <rPh sb="0" eb="2">
      <t>シヤク</t>
    </rPh>
    <phoneticPr fontId="5"/>
  </si>
  <si>
    <t>再委託費</t>
    <rPh sb="0" eb="4">
      <t>サイイタクヒ</t>
    </rPh>
    <phoneticPr fontId="5"/>
  </si>
  <si>
    <t>一部細胞試験等再委託費</t>
    <phoneticPr fontId="5"/>
  </si>
  <si>
    <t>備品費</t>
    <rPh sb="0" eb="3">
      <t>ビヒンヒ</t>
    </rPh>
    <phoneticPr fontId="5"/>
  </si>
  <si>
    <t>実験装置等</t>
    <rPh sb="0" eb="2">
      <t>ジッケン</t>
    </rPh>
    <rPh sb="2" eb="4">
      <t>ソウチ</t>
    </rPh>
    <rPh sb="4" eb="5">
      <t>トウ</t>
    </rPh>
    <phoneticPr fontId="5"/>
  </si>
  <si>
    <t>M.学校法人明治薬科大学</t>
    <phoneticPr fontId="5"/>
  </si>
  <si>
    <t>N.国立大学法人奈良先端科学技術大学院大学</t>
    <phoneticPr fontId="5"/>
  </si>
  <si>
    <t>外注費</t>
    <phoneticPr fontId="5"/>
  </si>
  <si>
    <t>毒性予測モデル構築、システム開発等</t>
    <rPh sb="0" eb="2">
      <t>ドクセイ</t>
    </rPh>
    <rPh sb="2" eb="4">
      <t>ヨソク</t>
    </rPh>
    <rPh sb="7" eb="9">
      <t>コウチク</t>
    </rPh>
    <rPh sb="14" eb="16">
      <t>カイハツ</t>
    </rPh>
    <rPh sb="16" eb="17">
      <t>トウ</t>
    </rPh>
    <phoneticPr fontId="5"/>
  </si>
  <si>
    <t>人件費</t>
    <phoneticPr fontId="5"/>
  </si>
  <si>
    <t>機能性材料の安全性評価手法の開発事業に必要な人件費</t>
    <rPh sb="0" eb="3">
      <t>キノウセイ</t>
    </rPh>
    <rPh sb="3" eb="5">
      <t>ザイリョウ</t>
    </rPh>
    <rPh sb="6" eb="9">
      <t>アンゼンセイ</t>
    </rPh>
    <rPh sb="9" eb="11">
      <t>ヒョウカ</t>
    </rPh>
    <rPh sb="11" eb="13">
      <t>シュホウ</t>
    </rPh>
    <rPh sb="14" eb="16">
      <t>カイハツ</t>
    </rPh>
    <rPh sb="16" eb="18">
      <t>ジギョウ</t>
    </rPh>
    <rPh sb="19" eb="21">
      <t>ヒツヨウ</t>
    </rPh>
    <rPh sb="22" eb="25">
      <t>ジンケンヒ</t>
    </rPh>
    <phoneticPr fontId="5"/>
  </si>
  <si>
    <t>O.株式会社システム計画研究所</t>
    <rPh sb="2" eb="4">
      <t>カブシキ</t>
    </rPh>
    <rPh sb="4" eb="6">
      <t>カイシャ</t>
    </rPh>
    <rPh sb="10" eb="12">
      <t>ケイカク</t>
    </rPh>
    <rPh sb="12" eb="15">
      <t>ケンキュウショ</t>
    </rPh>
    <phoneticPr fontId="5"/>
  </si>
  <si>
    <t>P.富士通株式会社</t>
    <rPh sb="2" eb="5">
      <t>フジツウ</t>
    </rPh>
    <rPh sb="5" eb="7">
      <t>カブシキ</t>
    </rPh>
    <rPh sb="7" eb="9">
      <t>カイシャ</t>
    </rPh>
    <phoneticPr fontId="5"/>
  </si>
  <si>
    <t>毒性評価システム開発等一式</t>
    <rPh sb="0" eb="2">
      <t>ドクセイ</t>
    </rPh>
    <rPh sb="2" eb="4">
      <t>ヒョウカ</t>
    </rPh>
    <rPh sb="8" eb="10">
      <t>カイハツ</t>
    </rPh>
    <rPh sb="10" eb="11">
      <t>トウ</t>
    </rPh>
    <rPh sb="11" eb="13">
      <t>イッシキ</t>
    </rPh>
    <phoneticPr fontId="5"/>
  </si>
  <si>
    <t>Q.富士通株式会社</t>
    <phoneticPr fontId="5"/>
  </si>
  <si>
    <t>R.富士通株式会社</t>
    <phoneticPr fontId="5"/>
  </si>
  <si>
    <t>体内動態予測プログラム開発・システム開発等</t>
    <rPh sb="0" eb="2">
      <t>タイナイ</t>
    </rPh>
    <rPh sb="2" eb="4">
      <t>ドウタイ</t>
    </rPh>
    <rPh sb="4" eb="6">
      <t>ヨソク</t>
    </rPh>
    <rPh sb="11" eb="13">
      <t>カイハツ</t>
    </rPh>
    <phoneticPr fontId="5"/>
  </si>
  <si>
    <t>モデル構築・システム開発等一式</t>
    <rPh sb="3" eb="5">
      <t>コウチク</t>
    </rPh>
    <rPh sb="10" eb="12">
      <t>カイハツ</t>
    </rPh>
    <rPh sb="12" eb="13">
      <t>トウ</t>
    </rPh>
    <rPh sb="13" eb="15">
      <t>イッシキ</t>
    </rPh>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</si>
  <si>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</si>
  <si>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</si>
  <si>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</si>
  <si>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</si>
  <si>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</si>
  <si>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</si>
  <si>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</si>
  <si>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</si>
  <si>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</si>
  <si>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</si>
  <si>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</si>
  <si>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</si>
  <si>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</si>
  <si>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</si>
  <si>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</si>
  <si>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</si>
  <si>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</si>
  <si>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</si>
  <si>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</si>
  <si>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</si>
  <si>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</si>
  <si>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</si>
  <si>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</si>
  <si>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</si>
  <si>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</si>
  <si>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</si>
  <si>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</si>
  <si>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</si>
  <si>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</si>
  <si>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</si>
  <si>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</si>
  <si>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学校法人早稲田大学</t>
    <rPh sb="0" eb="2">
      <t>ガッコウ</t>
    </rPh>
    <rPh sb="2" eb="4">
      <t>ホウジン</t>
    </rPh>
    <phoneticPr fontId="5"/>
  </si>
  <si>
    <t>国立大学法人鳥取大学</t>
    <rPh sb="0" eb="6">
      <t>コクリツダイガクホウジン</t>
    </rPh>
    <phoneticPr fontId="5"/>
  </si>
  <si>
    <t>国立大学法人東京大学</t>
    <rPh sb="0" eb="6">
      <t>コクリツダイガクホウジン</t>
    </rPh>
    <phoneticPr fontId="5"/>
  </si>
  <si>
    <t>国立大学法人大阪大学</t>
    <rPh sb="0" eb="6">
      <t>コクリツダイガクホウジン</t>
    </rPh>
    <phoneticPr fontId="5"/>
  </si>
  <si>
    <t>国立大学法人東北大学</t>
    <rPh sb="6" eb="8">
      <t>トウホク</t>
    </rPh>
    <rPh sb="8" eb="10">
      <t>ダイガク</t>
    </rPh>
    <phoneticPr fontId="5"/>
  </si>
  <si>
    <t>国立大学法人北見工業大学</t>
    <phoneticPr fontId="5"/>
  </si>
  <si>
    <t>J</t>
    <phoneticPr fontId="5"/>
  </si>
  <si>
    <t>みずほリサーチ＆テクノロジーズ株式会社</t>
  </si>
  <si>
    <t>プロジェクトの推進、成果物活用に関する調査</t>
    <phoneticPr fontId="5"/>
  </si>
  <si>
    <t>K</t>
    <phoneticPr fontId="5"/>
  </si>
  <si>
    <t>静岡県公立大学法人静岡県立大学</t>
    <phoneticPr fontId="5"/>
  </si>
  <si>
    <t>毒性発現メカニズムに基づく毒性評価技術の開発</t>
    <phoneticPr fontId="5"/>
  </si>
  <si>
    <t>L</t>
    <phoneticPr fontId="5"/>
  </si>
  <si>
    <t>学校法人昭和薬科大学</t>
    <phoneticPr fontId="5"/>
  </si>
  <si>
    <t>化学物質の体内動態評価技術の開発</t>
    <phoneticPr fontId="5"/>
  </si>
  <si>
    <t>M</t>
    <phoneticPr fontId="5"/>
  </si>
  <si>
    <t>学校法人明治薬科大学</t>
    <phoneticPr fontId="5"/>
  </si>
  <si>
    <t>予測モデルの開発、毒性評価技術の開発</t>
    <phoneticPr fontId="5"/>
  </si>
  <si>
    <t>N</t>
    <phoneticPr fontId="5"/>
  </si>
  <si>
    <t>国立大学法人奈良先端科学技術大学院大学</t>
  </si>
  <si>
    <t>プロジェクト管理</t>
    <phoneticPr fontId="5"/>
  </si>
  <si>
    <t>O</t>
    <phoneticPr fontId="5"/>
  </si>
  <si>
    <t>株式会社システム計画研究所</t>
    <phoneticPr fontId="5"/>
  </si>
  <si>
    <t>システム開発等</t>
    <rPh sb="4" eb="6">
      <t>カイハツ</t>
    </rPh>
    <rPh sb="6" eb="7">
      <t>トウ</t>
    </rPh>
    <phoneticPr fontId="5"/>
  </si>
  <si>
    <t>情報収集・解析等</t>
    <rPh sb="0" eb="2">
      <t>ジョウホウ</t>
    </rPh>
    <rPh sb="2" eb="4">
      <t>シュウシュウ</t>
    </rPh>
    <rPh sb="5" eb="7">
      <t>カイセキ</t>
    </rPh>
    <rPh sb="7" eb="8">
      <t>トウ</t>
    </rPh>
    <phoneticPr fontId="5"/>
  </si>
  <si>
    <t>公立大学法人名古屋市立大学</t>
    <phoneticPr fontId="5"/>
  </si>
  <si>
    <t>モデル構築等</t>
    <rPh sb="3" eb="5">
      <t>コウチク</t>
    </rPh>
    <rPh sb="5" eb="6">
      <t>トウ</t>
    </rPh>
    <phoneticPr fontId="5"/>
  </si>
  <si>
    <t>P</t>
    <phoneticPr fontId="5"/>
  </si>
  <si>
    <t>富士通株式会社</t>
    <phoneticPr fontId="5"/>
  </si>
  <si>
    <t>一般財団法人化学物質評価研究機構</t>
    <phoneticPr fontId="5"/>
  </si>
  <si>
    <t>住友化学株式会社</t>
    <phoneticPr fontId="5"/>
  </si>
  <si>
    <t>細胞試験データ取得</t>
    <rPh sb="0" eb="2">
      <t>サイボウ</t>
    </rPh>
    <rPh sb="2" eb="4">
      <t>シケン</t>
    </rPh>
    <rPh sb="7" eb="9">
      <t>シュトク</t>
    </rPh>
    <phoneticPr fontId="5"/>
  </si>
  <si>
    <t>国立大学法人岡山大学</t>
    <phoneticPr fontId="5"/>
  </si>
  <si>
    <t>Q</t>
    <phoneticPr fontId="5"/>
  </si>
  <si>
    <t>株式会社新日本科学</t>
    <rPh sb="0" eb="1">
      <t>カブ</t>
    </rPh>
    <phoneticPr fontId="5"/>
  </si>
  <si>
    <t>薬物動態評価試験等</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</si>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</sst>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22412</xdr:colOff>
      <xdr:row>269</xdr:row>
      <xdr:rowOff>33618</xdr:rowOff>
    </xdr:from>
    <xdr:to>
      <xdr:col>49</xdr:col>
      <xdr:colOff>440818</xdr:colOff>
      <xdr:row>287</xdr:row>
      <xdr:rowOff>11401</xdr:rowOff>
    </xdr:to>
    <xdr:grpSp>
      <xdr:nvGrpSpPr>
        <xdr:cNvPr id="2" name="グループ化 1">
          <a:extLst>
            <a:ext uri="{FF2B5EF4-FFF2-40B4-BE49-F238E27FC236}">
              <a16:creationId xmlns:a16="http://schemas.microsoft.com/office/drawing/2014/main" id="{A138A928-7A38-459F-856F-5F88E6CA7464}"/>
            </a:ext>
          </a:extLst>
        </xdr:cNvPr>
        <xdr:cNvGrpSpPr/>
      </xdr:nvGrpSpPr>
      <xdr:grpSpPr>
        <a:xfrm>
          <a:off x="1022537" y="66784818"/>
          <a:ext cx="9219506" cy="6950083"/>
          <a:chOff x="1156695" y="63416578"/>
          <a:chExt cx="9293465" cy="6880607"/>
        </a:xfrm>
      </xdr:grpSpPr>
      <xdr:sp macro="" textlink="">
        <xdr:nvSpPr>
          <xdr:cNvPr id="3" name="テキスト ボックス 2">
            <a:extLst>
              <a:ext uri="{FF2B5EF4-FFF2-40B4-BE49-F238E27FC236}">
                <a16:creationId xmlns:a16="http://schemas.microsoft.com/office/drawing/2014/main" id="{78167C63-4E87-46A0-87AE-98839CDC6478}"/>
              </a:ext>
            </a:extLst>
          </xdr:cNvPr>
          <xdr:cNvSpPr txBox="1"/>
        </xdr:nvSpPr>
        <xdr:spPr>
          <a:xfrm>
            <a:off x="3948829" y="63416578"/>
            <a:ext cx="3799413" cy="27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u="sng"/>
              <a:t>①蓄電池材料評価基盤技術開発プロジェクト</a:t>
            </a:r>
          </a:p>
        </xdr:txBody>
      </xdr:sp>
      <xdr:sp macro="" textlink="">
        <xdr:nvSpPr>
          <xdr:cNvPr id="4" name="正方形/長方形 3">
            <a:extLst>
              <a:ext uri="{FF2B5EF4-FFF2-40B4-BE49-F238E27FC236}">
                <a16:creationId xmlns:a16="http://schemas.microsoft.com/office/drawing/2014/main" id="{32414288-CF72-4425-B10E-7C9AD0D3B2C3}"/>
              </a:ext>
            </a:extLst>
          </xdr:cNvPr>
          <xdr:cNvSpPr/>
        </xdr:nvSpPr>
        <xdr:spPr bwMode="auto">
          <a:xfrm>
            <a:off x="4899800" y="63772677"/>
            <a:ext cx="1870183" cy="4851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2,603</a:t>
            </a: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0D77ACDF-8A5A-4A66-9268-34657041AD65}"/>
              </a:ext>
            </a:extLst>
          </xdr:cNvPr>
          <xdr:cNvCxnSpPr/>
        </xdr:nvCxnSpPr>
        <xdr:spPr bwMode="auto">
          <a:xfrm>
            <a:off x="5834582" y="64357193"/>
            <a:ext cx="0" cy="25301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45A349B6-B687-4E64-8480-33AB6A9A24A4}"/>
              </a:ext>
            </a:extLst>
          </xdr:cNvPr>
          <xdr:cNvSpPr/>
        </xdr:nvSpPr>
        <xdr:spPr bwMode="auto">
          <a:xfrm>
            <a:off x="4749052" y="64859015"/>
            <a:ext cx="2156599" cy="941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国立研究開発法人新エネルギー・産業技術総合開発機構（ＮＥＤＯ）</a:t>
            </a:r>
            <a:endParaRPr kumimoji="1" lang="en-US" altLang="ja-JP" sz="1100">
              <a:solidFill>
                <a:sysClr val="windowText" lastClr="000000"/>
              </a:solidFill>
            </a:endParaRPr>
          </a:p>
          <a:p>
            <a:pPr algn="ctr"/>
            <a:r>
              <a:rPr kumimoji="1" lang="en-US" altLang="ja-JP" sz="1100">
                <a:solidFill>
                  <a:sysClr val="windowText" lastClr="000000"/>
                </a:solidFill>
              </a:rPr>
              <a:t>2,603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5826F223-E8DB-4B40-9654-C0D06BD8FACE}"/>
              </a:ext>
            </a:extLst>
          </xdr:cNvPr>
          <xdr:cNvSpPr txBox="1"/>
        </xdr:nvSpPr>
        <xdr:spPr bwMode="auto">
          <a:xfrm>
            <a:off x="4734484" y="64643915"/>
            <a:ext cx="2163476" cy="171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53E6B26E-621A-4B3B-A531-D477CFAEC63F}"/>
              </a:ext>
            </a:extLst>
          </xdr:cNvPr>
          <xdr:cNvSpPr/>
        </xdr:nvSpPr>
        <xdr:spPr bwMode="auto">
          <a:xfrm>
            <a:off x="5037044" y="65935786"/>
            <a:ext cx="1690740" cy="3129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a:extLst>
              <a:ext uri="{FF2B5EF4-FFF2-40B4-BE49-F238E27FC236}">
                <a16:creationId xmlns:a16="http://schemas.microsoft.com/office/drawing/2014/main" id="{D0184D59-BFB4-4DBD-B859-799A80D1388E}"/>
              </a:ext>
            </a:extLst>
          </xdr:cNvPr>
          <xdr:cNvSpPr txBox="1"/>
        </xdr:nvSpPr>
        <xdr:spPr bwMode="auto">
          <a:xfrm>
            <a:off x="5137975" y="65941509"/>
            <a:ext cx="1488257" cy="30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xnSp macro="">
        <xdr:nvCxnSpPr>
          <xdr:cNvPr id="10" name="直線矢印コネクタ 9">
            <a:extLst>
              <a:ext uri="{FF2B5EF4-FFF2-40B4-BE49-F238E27FC236}">
                <a16:creationId xmlns:a16="http://schemas.microsoft.com/office/drawing/2014/main" id="{07A7C48F-7EA4-4118-A196-C9BA6C632391}"/>
              </a:ext>
            </a:extLst>
          </xdr:cNvPr>
          <xdr:cNvCxnSpPr/>
        </xdr:nvCxnSpPr>
        <xdr:spPr bwMode="auto">
          <a:xfrm>
            <a:off x="5845374" y="66352520"/>
            <a:ext cx="1" cy="35847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FBB08EF4-737E-4898-B7E9-D50045350B00}"/>
              </a:ext>
            </a:extLst>
          </xdr:cNvPr>
          <xdr:cNvSpPr/>
        </xdr:nvSpPr>
        <xdr:spPr bwMode="auto">
          <a:xfrm>
            <a:off x="1469399" y="67134400"/>
            <a:ext cx="1574513" cy="87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B.</a:t>
            </a:r>
            <a:r>
              <a:rPr kumimoji="1" lang="ja-JP" altLang="en-US" sz="1100">
                <a:solidFill>
                  <a:sysClr val="windowText" lastClr="000000"/>
                </a:solidFill>
              </a:rPr>
              <a:t>技術研究組合</a:t>
            </a:r>
            <a:endParaRPr kumimoji="1" lang="en-US" altLang="ja-JP" sz="1100">
              <a:solidFill>
                <a:sysClr val="windowText" lastClr="000000"/>
              </a:solidFill>
            </a:endParaRPr>
          </a:p>
          <a:p>
            <a:pPr algn="ctr"/>
            <a:r>
              <a:rPr kumimoji="1" lang="ja-JP" altLang="en-US" sz="1100">
                <a:solidFill>
                  <a:sysClr val="windowText" lastClr="000000"/>
                </a:solidFill>
              </a:rPr>
              <a:t>リチウムイオン電池材料評価研究センター</a:t>
            </a:r>
            <a:endParaRPr kumimoji="1" lang="en-US" altLang="ja-JP" sz="1100">
              <a:solidFill>
                <a:sysClr val="windowText" lastClr="000000"/>
              </a:solidFill>
            </a:endParaRPr>
          </a:p>
          <a:p>
            <a:pPr algn="ctr"/>
            <a:r>
              <a:rPr kumimoji="1" lang="en-US" altLang="ja-JP" sz="1100">
                <a:solidFill>
                  <a:sysClr val="windowText" lastClr="000000"/>
                </a:solidFill>
              </a:rPr>
              <a:t>1,806</a:t>
            </a:r>
            <a:r>
              <a:rPr kumimoji="1" lang="ja-JP" altLang="en-US" sz="11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558C25B7-FE20-4793-9044-71B46FBFD606}"/>
              </a:ext>
            </a:extLst>
          </xdr:cNvPr>
          <xdr:cNvSpPr/>
        </xdr:nvSpPr>
        <xdr:spPr bwMode="auto">
          <a:xfrm>
            <a:off x="3285941" y="67134400"/>
            <a:ext cx="1528335" cy="653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C.</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日本自動車研究所</a:t>
            </a:r>
            <a:endParaRPr kumimoji="1" lang="en-US" altLang="ja-JP" sz="1100">
              <a:solidFill>
                <a:sysClr val="windowText" lastClr="000000"/>
              </a:solidFill>
            </a:endParaRPr>
          </a:p>
          <a:p>
            <a:pPr algn="ctr"/>
            <a:r>
              <a:rPr kumimoji="1" lang="en-US" altLang="ja-JP" sz="1100">
                <a:solidFill>
                  <a:sysClr val="windowText" lastClr="000000"/>
                </a:solidFill>
              </a:rPr>
              <a:t>118</a:t>
            </a:r>
            <a:r>
              <a:rPr kumimoji="1" lang="ja-JP" altLang="en-US" sz="1100">
                <a:solidFill>
                  <a:sysClr val="windowText" lastClr="000000"/>
                </a:solidFill>
              </a:rPr>
              <a:t>百万円</a:t>
            </a:r>
          </a:p>
        </xdr:txBody>
      </xdr:sp>
      <xdr:sp macro="" textlink="">
        <xdr:nvSpPr>
          <xdr:cNvPr id="13" name="正方形/長方形 12">
            <a:extLst>
              <a:ext uri="{FF2B5EF4-FFF2-40B4-BE49-F238E27FC236}">
                <a16:creationId xmlns:a16="http://schemas.microsoft.com/office/drawing/2014/main" id="{A23312A4-938B-404C-AE1F-FEAC46CF5F9B}"/>
              </a:ext>
            </a:extLst>
          </xdr:cNvPr>
          <xdr:cNvSpPr/>
        </xdr:nvSpPr>
        <xdr:spPr bwMode="auto">
          <a:xfrm>
            <a:off x="5075228" y="67134400"/>
            <a:ext cx="1532167" cy="653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D.</a:t>
            </a:r>
            <a:r>
              <a:rPr kumimoji="1" lang="ja-JP" altLang="en-US" sz="1100">
                <a:solidFill>
                  <a:sysClr val="windowText" lastClr="000000"/>
                </a:solidFill>
              </a:rPr>
              <a:t>国立研究開発法人</a:t>
            </a:r>
          </a:p>
          <a:p>
            <a:pPr algn="ctr"/>
            <a:r>
              <a:rPr kumimoji="1" lang="ja-JP" altLang="en-US" sz="1100">
                <a:solidFill>
                  <a:sysClr val="windowText" lastClr="000000"/>
                </a:solidFill>
              </a:rPr>
              <a:t>産業技術総合研究所</a:t>
            </a: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sp macro="" textlink="">
        <xdr:nvSpPr>
          <xdr:cNvPr id="14" name="テキスト ボックス 13">
            <a:extLst>
              <a:ext uri="{FF2B5EF4-FFF2-40B4-BE49-F238E27FC236}">
                <a16:creationId xmlns:a16="http://schemas.microsoft.com/office/drawing/2014/main" id="{29A3DC4A-D9BD-4E0E-893E-4BB5DE0E9AB8}"/>
              </a:ext>
            </a:extLst>
          </xdr:cNvPr>
          <xdr:cNvSpPr txBox="1"/>
        </xdr:nvSpPr>
        <xdr:spPr bwMode="auto">
          <a:xfrm>
            <a:off x="1156695" y="66926076"/>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15" name="正方形/長方形 14">
            <a:extLst>
              <a:ext uri="{FF2B5EF4-FFF2-40B4-BE49-F238E27FC236}">
                <a16:creationId xmlns:a16="http://schemas.microsoft.com/office/drawing/2014/main" id="{4CD6F895-4F27-4087-ACF9-A945130C40EA}"/>
              </a:ext>
            </a:extLst>
          </xdr:cNvPr>
          <xdr:cNvSpPr/>
        </xdr:nvSpPr>
        <xdr:spPr bwMode="auto">
          <a:xfrm>
            <a:off x="8512728" y="67134400"/>
            <a:ext cx="1528958" cy="653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F.</a:t>
            </a:r>
            <a:r>
              <a:rPr kumimoji="1" lang="ja-JP" altLang="en-US" sz="1100">
                <a:solidFill>
                  <a:sysClr val="windowText" lastClr="000000"/>
                </a:solidFill>
              </a:rPr>
              <a:t>大学</a:t>
            </a:r>
            <a:r>
              <a:rPr kumimoji="1" lang="en-US" altLang="ja-JP" sz="1100">
                <a:solidFill>
                  <a:sysClr val="windowText" lastClr="000000"/>
                </a:solidFill>
              </a:rPr>
              <a:t>(9</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519</a:t>
            </a:r>
            <a:r>
              <a:rPr kumimoji="1" lang="ja-JP" altLang="en-US" sz="1100">
                <a:solidFill>
                  <a:sysClr val="windowText" lastClr="000000"/>
                </a:solidFill>
              </a:rPr>
              <a:t>百万円</a:t>
            </a:r>
          </a:p>
        </xdr:txBody>
      </xdr:sp>
      <xdr:cxnSp macro="">
        <xdr:nvCxnSpPr>
          <xdr:cNvPr id="16" name="直線コネクタ 15">
            <a:extLst>
              <a:ext uri="{FF2B5EF4-FFF2-40B4-BE49-F238E27FC236}">
                <a16:creationId xmlns:a16="http://schemas.microsoft.com/office/drawing/2014/main" id="{0FC366B3-1530-467C-B8BD-EEF9696E26D2}"/>
              </a:ext>
            </a:extLst>
          </xdr:cNvPr>
          <xdr:cNvCxnSpPr/>
        </xdr:nvCxnSpPr>
        <xdr:spPr bwMode="auto">
          <a:xfrm>
            <a:off x="2243197" y="66729433"/>
            <a:ext cx="703156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E8B9684A-3133-4E5C-8955-1F4E8B41A5B8}"/>
              </a:ext>
            </a:extLst>
          </xdr:cNvPr>
          <xdr:cNvCxnSpPr/>
        </xdr:nvCxnSpPr>
        <xdr:spPr bwMode="auto">
          <a:xfrm>
            <a:off x="4050421" y="66729885"/>
            <a:ext cx="0" cy="213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61">
            <a:extLst>
              <a:ext uri="{FF2B5EF4-FFF2-40B4-BE49-F238E27FC236}">
                <a16:creationId xmlns:a16="http://schemas.microsoft.com/office/drawing/2014/main" id="{7BEBAE12-F9AB-4BC4-884B-45C8080EA351}"/>
              </a:ext>
            </a:extLst>
          </xdr:cNvPr>
          <xdr:cNvCxnSpPr>
            <a:cxnSpLocks noChangeShapeType="1"/>
          </xdr:cNvCxnSpPr>
        </xdr:nvCxnSpPr>
        <xdr:spPr bwMode="auto">
          <a:xfrm>
            <a:off x="5841001" y="66731696"/>
            <a:ext cx="0" cy="2136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9" name="直線矢印コネクタ 61">
            <a:extLst>
              <a:ext uri="{FF2B5EF4-FFF2-40B4-BE49-F238E27FC236}">
                <a16:creationId xmlns:a16="http://schemas.microsoft.com/office/drawing/2014/main" id="{14D12530-66BC-477B-900A-39953F07426D}"/>
              </a:ext>
            </a:extLst>
          </xdr:cNvPr>
          <xdr:cNvCxnSpPr>
            <a:cxnSpLocks noChangeShapeType="1"/>
          </xdr:cNvCxnSpPr>
        </xdr:nvCxnSpPr>
        <xdr:spPr bwMode="auto">
          <a:xfrm>
            <a:off x="7575816" y="66731696"/>
            <a:ext cx="0" cy="2136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0" name="直線矢印コネクタ 19">
            <a:extLst>
              <a:ext uri="{FF2B5EF4-FFF2-40B4-BE49-F238E27FC236}">
                <a16:creationId xmlns:a16="http://schemas.microsoft.com/office/drawing/2014/main" id="{AF9A9C65-5BF6-48DF-A090-F51124A49985}"/>
              </a:ext>
            </a:extLst>
          </xdr:cNvPr>
          <xdr:cNvCxnSpPr/>
        </xdr:nvCxnSpPr>
        <xdr:spPr bwMode="auto">
          <a:xfrm>
            <a:off x="2248510" y="66729885"/>
            <a:ext cx="0" cy="213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a:extLst>
              <a:ext uri="{FF2B5EF4-FFF2-40B4-BE49-F238E27FC236}">
                <a16:creationId xmlns:a16="http://schemas.microsoft.com/office/drawing/2014/main" id="{6EE5FEEC-5313-45AB-AD99-30BEC0BC94FB}"/>
              </a:ext>
            </a:extLst>
          </xdr:cNvPr>
          <xdr:cNvSpPr txBox="1"/>
        </xdr:nvSpPr>
        <xdr:spPr bwMode="auto">
          <a:xfrm>
            <a:off x="2991356" y="66928225"/>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2" name="テキスト ボックス 21">
            <a:extLst>
              <a:ext uri="{FF2B5EF4-FFF2-40B4-BE49-F238E27FC236}">
                <a16:creationId xmlns:a16="http://schemas.microsoft.com/office/drawing/2014/main" id="{A3B55FE7-9C79-4649-836F-762E4F8E3325}"/>
              </a:ext>
            </a:extLst>
          </xdr:cNvPr>
          <xdr:cNvSpPr txBox="1"/>
        </xdr:nvSpPr>
        <xdr:spPr bwMode="auto">
          <a:xfrm>
            <a:off x="4778731" y="66928225"/>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3" name="テキスト ボックス 22">
            <a:extLst>
              <a:ext uri="{FF2B5EF4-FFF2-40B4-BE49-F238E27FC236}">
                <a16:creationId xmlns:a16="http://schemas.microsoft.com/office/drawing/2014/main" id="{4252F0CB-003F-42B2-85AD-92C1583DAEDA}"/>
              </a:ext>
            </a:extLst>
          </xdr:cNvPr>
          <xdr:cNvSpPr txBox="1"/>
        </xdr:nvSpPr>
        <xdr:spPr bwMode="auto">
          <a:xfrm>
            <a:off x="6509987" y="66928225"/>
            <a:ext cx="2162230"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4" name="テキスト ボックス 23">
            <a:extLst>
              <a:ext uri="{FF2B5EF4-FFF2-40B4-BE49-F238E27FC236}">
                <a16:creationId xmlns:a16="http://schemas.microsoft.com/office/drawing/2014/main" id="{1D6DC7CE-9743-4B0F-A455-EB1242E1D606}"/>
              </a:ext>
            </a:extLst>
          </xdr:cNvPr>
          <xdr:cNvSpPr txBox="1"/>
        </xdr:nvSpPr>
        <xdr:spPr bwMode="auto">
          <a:xfrm>
            <a:off x="8268369" y="66934567"/>
            <a:ext cx="2163476"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25" name="正方形/長方形 24">
            <a:extLst>
              <a:ext uri="{FF2B5EF4-FFF2-40B4-BE49-F238E27FC236}">
                <a16:creationId xmlns:a16="http://schemas.microsoft.com/office/drawing/2014/main" id="{B32F7ED7-846B-48E9-BECA-C489C6A482E9}"/>
              </a:ext>
            </a:extLst>
          </xdr:cNvPr>
          <xdr:cNvSpPr/>
        </xdr:nvSpPr>
        <xdr:spPr bwMode="auto">
          <a:xfrm>
            <a:off x="6783618" y="67128125"/>
            <a:ext cx="1533413" cy="653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地方独立行政法人</a:t>
            </a:r>
            <a:endParaRPr kumimoji="1" lang="en-US" altLang="ja-JP" sz="1100">
              <a:solidFill>
                <a:sysClr val="windowText" lastClr="000000"/>
              </a:solidFill>
            </a:endParaRPr>
          </a:p>
          <a:p>
            <a:pPr algn="ctr"/>
            <a:r>
              <a:rPr kumimoji="1" lang="ja-JP" altLang="en-US" sz="1100">
                <a:solidFill>
                  <a:sysClr val="windowText" lastClr="000000"/>
                </a:solidFill>
              </a:rPr>
              <a:t>大阪産業技術研究所</a:t>
            </a:r>
            <a:endParaRPr kumimoji="1" lang="en-US" altLang="ja-JP" sz="11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cxnSp macro="">
        <xdr:nvCxnSpPr>
          <xdr:cNvPr id="26" name="直線矢印コネクタ 61">
            <a:extLst>
              <a:ext uri="{FF2B5EF4-FFF2-40B4-BE49-F238E27FC236}">
                <a16:creationId xmlns:a16="http://schemas.microsoft.com/office/drawing/2014/main" id="{5254F85F-B121-470D-8446-FD607A8291E8}"/>
              </a:ext>
            </a:extLst>
          </xdr:cNvPr>
          <xdr:cNvCxnSpPr>
            <a:cxnSpLocks noChangeShapeType="1"/>
          </xdr:cNvCxnSpPr>
        </xdr:nvCxnSpPr>
        <xdr:spPr bwMode="auto">
          <a:xfrm>
            <a:off x="9258548" y="66729433"/>
            <a:ext cx="0" cy="2136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大かっこ 26">
            <a:extLst>
              <a:ext uri="{FF2B5EF4-FFF2-40B4-BE49-F238E27FC236}">
                <a16:creationId xmlns:a16="http://schemas.microsoft.com/office/drawing/2014/main" id="{96C424D0-44CF-4E29-8DD7-B382FF5B4051}"/>
              </a:ext>
            </a:extLst>
          </xdr:cNvPr>
          <xdr:cNvSpPr/>
        </xdr:nvSpPr>
        <xdr:spPr bwMode="auto">
          <a:xfrm>
            <a:off x="1462342" y="68167723"/>
            <a:ext cx="1595166" cy="43849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テキスト ボックス 27">
            <a:extLst>
              <a:ext uri="{FF2B5EF4-FFF2-40B4-BE49-F238E27FC236}">
                <a16:creationId xmlns:a16="http://schemas.microsoft.com/office/drawing/2014/main" id="{928B0ECC-A87D-4872-93D6-0E7C3F99EB77}"/>
              </a:ext>
            </a:extLst>
          </xdr:cNvPr>
          <xdr:cNvSpPr txBox="1"/>
        </xdr:nvSpPr>
        <xdr:spPr bwMode="auto">
          <a:xfrm>
            <a:off x="1537419" y="67973015"/>
            <a:ext cx="1451255" cy="79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100"/>
              <a:t>全固体リチウムイオン</a:t>
            </a:r>
            <a:endParaRPr kumimoji="1" lang="en-US" altLang="ja-JP" sz="1100"/>
          </a:p>
          <a:p>
            <a:pPr algn="ctr">
              <a:lnSpc>
                <a:spcPts val="1300"/>
              </a:lnSpc>
            </a:pPr>
            <a:r>
              <a:rPr kumimoji="1" lang="ja-JP" altLang="en-US" sz="1100"/>
              <a:t>電池材料評価技術開発</a:t>
            </a:r>
          </a:p>
        </xdr:txBody>
      </xdr:sp>
      <xdr:sp macro="" textlink="">
        <xdr:nvSpPr>
          <xdr:cNvPr id="29" name="テキスト ボックス 28">
            <a:extLst>
              <a:ext uri="{FF2B5EF4-FFF2-40B4-BE49-F238E27FC236}">
                <a16:creationId xmlns:a16="http://schemas.microsoft.com/office/drawing/2014/main" id="{1E5D5D7F-A88D-4D21-8FA8-15ADC5E63794}"/>
              </a:ext>
            </a:extLst>
          </xdr:cNvPr>
          <xdr:cNvSpPr txBox="1"/>
        </xdr:nvSpPr>
        <xdr:spPr bwMode="auto">
          <a:xfrm>
            <a:off x="1542696" y="69601608"/>
            <a:ext cx="1448047" cy="69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30" name="正方形/長方形 29">
            <a:extLst>
              <a:ext uri="{FF2B5EF4-FFF2-40B4-BE49-F238E27FC236}">
                <a16:creationId xmlns:a16="http://schemas.microsoft.com/office/drawing/2014/main" id="{4834B40F-B45E-42E4-8FA4-9BFE59F3CB5F}"/>
              </a:ext>
            </a:extLst>
          </xdr:cNvPr>
          <xdr:cNvSpPr/>
        </xdr:nvSpPr>
        <xdr:spPr bwMode="auto">
          <a:xfrm>
            <a:off x="1464555" y="68997801"/>
            <a:ext cx="1528957" cy="670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H.</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産業技術総合研究所</a:t>
            </a:r>
            <a:endParaRPr kumimoji="1" lang="en-US" altLang="ja-JP" sz="1100">
              <a:solidFill>
                <a:sysClr val="windowText" lastClr="000000"/>
              </a:solidFill>
            </a:endParaRPr>
          </a:p>
          <a:p>
            <a:pPr algn="ctr"/>
            <a:r>
              <a:rPr kumimoji="1" lang="en-US" altLang="ja-JP" sz="1100">
                <a:solidFill>
                  <a:sysClr val="windowText" lastClr="000000"/>
                </a:solidFill>
              </a:rPr>
              <a:t>59</a:t>
            </a:r>
            <a:r>
              <a:rPr kumimoji="1" lang="ja-JP" altLang="en-US" sz="1100">
                <a:solidFill>
                  <a:sysClr val="windowText" lastClr="000000"/>
                </a:solidFill>
              </a:rPr>
              <a:t>百万円</a:t>
            </a:r>
          </a:p>
        </xdr:txBody>
      </xdr:sp>
      <xdr:sp macro="" textlink="">
        <xdr:nvSpPr>
          <xdr:cNvPr id="31" name="大かっこ 30">
            <a:extLst>
              <a:ext uri="{FF2B5EF4-FFF2-40B4-BE49-F238E27FC236}">
                <a16:creationId xmlns:a16="http://schemas.microsoft.com/office/drawing/2014/main" id="{231E51FB-0AA9-4FA0-AF1D-117E2B92474C}"/>
              </a:ext>
            </a:extLst>
          </xdr:cNvPr>
          <xdr:cNvSpPr/>
        </xdr:nvSpPr>
        <xdr:spPr bwMode="auto">
          <a:xfrm>
            <a:off x="1445379" y="69659032"/>
            <a:ext cx="1595788" cy="59899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テキスト ボックス 31">
            <a:extLst>
              <a:ext uri="{FF2B5EF4-FFF2-40B4-BE49-F238E27FC236}">
                <a16:creationId xmlns:a16="http://schemas.microsoft.com/office/drawing/2014/main" id="{6B9606F9-8C12-4C94-8C44-A6310AEC394F}"/>
              </a:ext>
            </a:extLst>
          </xdr:cNvPr>
          <xdr:cNvSpPr txBox="1"/>
        </xdr:nvSpPr>
        <xdr:spPr bwMode="auto">
          <a:xfrm>
            <a:off x="1220818" y="68799835"/>
            <a:ext cx="216783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再</a:t>
            </a: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xnSp macro="">
        <xdr:nvCxnSpPr>
          <xdr:cNvPr id="33" name="直線矢印コネクタ 61">
            <a:extLst>
              <a:ext uri="{FF2B5EF4-FFF2-40B4-BE49-F238E27FC236}">
                <a16:creationId xmlns:a16="http://schemas.microsoft.com/office/drawing/2014/main" id="{6ADA491D-5661-4754-B554-3490C0C6AAFF}"/>
              </a:ext>
            </a:extLst>
          </xdr:cNvPr>
          <xdr:cNvCxnSpPr>
            <a:cxnSpLocks noChangeShapeType="1"/>
          </xdr:cNvCxnSpPr>
        </xdr:nvCxnSpPr>
        <xdr:spPr bwMode="auto">
          <a:xfrm>
            <a:off x="2210375" y="68594702"/>
            <a:ext cx="0" cy="21360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4" name="直線コネクタ 33">
            <a:extLst>
              <a:ext uri="{FF2B5EF4-FFF2-40B4-BE49-F238E27FC236}">
                <a16:creationId xmlns:a16="http://schemas.microsoft.com/office/drawing/2014/main" id="{07987C94-637C-4E8A-B3F5-1E22DE012510}"/>
              </a:ext>
            </a:extLst>
          </xdr:cNvPr>
          <xdr:cNvCxnSpPr/>
        </xdr:nvCxnSpPr>
        <xdr:spPr bwMode="auto">
          <a:xfrm>
            <a:off x="2211633" y="68667541"/>
            <a:ext cx="185205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矢印コネクタ 61">
            <a:extLst>
              <a:ext uri="{FF2B5EF4-FFF2-40B4-BE49-F238E27FC236}">
                <a16:creationId xmlns:a16="http://schemas.microsoft.com/office/drawing/2014/main" id="{AB6837C1-DD34-400A-969A-3B3DE74FC59E}"/>
              </a:ext>
            </a:extLst>
          </xdr:cNvPr>
          <xdr:cNvCxnSpPr>
            <a:cxnSpLocks noChangeShapeType="1"/>
          </xdr:cNvCxnSpPr>
        </xdr:nvCxnSpPr>
        <xdr:spPr bwMode="auto">
          <a:xfrm>
            <a:off x="4059408" y="68654067"/>
            <a:ext cx="0" cy="14717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6" name="テキスト ボックス 35">
            <a:extLst>
              <a:ext uri="{FF2B5EF4-FFF2-40B4-BE49-F238E27FC236}">
                <a16:creationId xmlns:a16="http://schemas.microsoft.com/office/drawing/2014/main" id="{5F8FEBA2-394D-434F-ABDC-9AFA620A1BD5}"/>
              </a:ext>
            </a:extLst>
          </xdr:cNvPr>
          <xdr:cNvSpPr txBox="1"/>
        </xdr:nvSpPr>
        <xdr:spPr bwMode="auto">
          <a:xfrm>
            <a:off x="3372756" y="69602664"/>
            <a:ext cx="1449105" cy="69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37" name="正方形/長方形 36">
            <a:extLst>
              <a:ext uri="{FF2B5EF4-FFF2-40B4-BE49-F238E27FC236}">
                <a16:creationId xmlns:a16="http://schemas.microsoft.com/office/drawing/2014/main" id="{217BDFBC-3A59-40A3-A506-43DB8840A610}"/>
              </a:ext>
            </a:extLst>
          </xdr:cNvPr>
          <xdr:cNvSpPr/>
        </xdr:nvSpPr>
        <xdr:spPr bwMode="auto">
          <a:xfrm>
            <a:off x="3294615" y="68998857"/>
            <a:ext cx="1530015" cy="537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I.</a:t>
            </a:r>
            <a:r>
              <a:rPr kumimoji="1" lang="ja-JP" altLang="en-US" sz="1100">
                <a:solidFill>
                  <a:sysClr val="windowText" lastClr="000000"/>
                </a:solidFill>
              </a:rPr>
              <a:t>大学</a:t>
            </a:r>
            <a:r>
              <a:rPr kumimoji="1" lang="en-US" altLang="ja-JP" sz="1100">
                <a:solidFill>
                  <a:sysClr val="windowText" lastClr="000000"/>
                </a:solidFill>
              </a:rPr>
              <a:t>(7</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143</a:t>
            </a:r>
            <a:r>
              <a:rPr kumimoji="1" lang="ja-JP" altLang="en-US" sz="1100">
                <a:solidFill>
                  <a:sysClr val="windowText" lastClr="000000"/>
                </a:solidFill>
              </a:rPr>
              <a:t>百万円</a:t>
            </a:r>
          </a:p>
        </xdr:txBody>
      </xdr:sp>
      <xdr:sp macro="" textlink="">
        <xdr:nvSpPr>
          <xdr:cNvPr id="38" name="大かっこ 37">
            <a:extLst>
              <a:ext uri="{FF2B5EF4-FFF2-40B4-BE49-F238E27FC236}">
                <a16:creationId xmlns:a16="http://schemas.microsoft.com/office/drawing/2014/main" id="{089870C8-B7FC-4088-88F7-740C7F142546}"/>
              </a:ext>
            </a:extLst>
          </xdr:cNvPr>
          <xdr:cNvSpPr/>
        </xdr:nvSpPr>
        <xdr:spPr bwMode="auto">
          <a:xfrm>
            <a:off x="3275439" y="69660088"/>
            <a:ext cx="1595788" cy="59899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a:extLst>
              <a:ext uri="{FF2B5EF4-FFF2-40B4-BE49-F238E27FC236}">
                <a16:creationId xmlns:a16="http://schemas.microsoft.com/office/drawing/2014/main" id="{CB7D8CAA-6369-4EF1-9626-CDD7341C63D3}"/>
              </a:ext>
            </a:extLst>
          </xdr:cNvPr>
          <xdr:cNvSpPr txBox="1"/>
        </xdr:nvSpPr>
        <xdr:spPr bwMode="auto">
          <a:xfrm>
            <a:off x="3050878" y="68800891"/>
            <a:ext cx="216783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再</a:t>
            </a: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sp macro="" textlink="">
        <xdr:nvSpPr>
          <xdr:cNvPr id="40" name="大かっこ 39">
            <a:extLst>
              <a:ext uri="{FF2B5EF4-FFF2-40B4-BE49-F238E27FC236}">
                <a16:creationId xmlns:a16="http://schemas.microsoft.com/office/drawing/2014/main" id="{113F4295-47CB-4A8A-ACB3-B873630EFFA1}"/>
              </a:ext>
            </a:extLst>
          </xdr:cNvPr>
          <xdr:cNvSpPr/>
        </xdr:nvSpPr>
        <xdr:spPr bwMode="auto">
          <a:xfrm>
            <a:off x="3248461" y="67942031"/>
            <a:ext cx="1593107" cy="57172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テキスト ボックス 40">
            <a:extLst>
              <a:ext uri="{FF2B5EF4-FFF2-40B4-BE49-F238E27FC236}">
                <a16:creationId xmlns:a16="http://schemas.microsoft.com/office/drawing/2014/main" id="{37513DA7-A1F4-4348-A862-AC02FE03054F}"/>
              </a:ext>
            </a:extLst>
          </xdr:cNvPr>
          <xdr:cNvSpPr txBox="1"/>
        </xdr:nvSpPr>
        <xdr:spPr bwMode="auto">
          <a:xfrm>
            <a:off x="3335809" y="67890215"/>
            <a:ext cx="1452314" cy="661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2" name="大かっこ 41">
            <a:extLst>
              <a:ext uri="{FF2B5EF4-FFF2-40B4-BE49-F238E27FC236}">
                <a16:creationId xmlns:a16="http://schemas.microsoft.com/office/drawing/2014/main" id="{7B072494-A085-430D-9C9C-B28B966CC4AD}"/>
              </a:ext>
            </a:extLst>
          </xdr:cNvPr>
          <xdr:cNvSpPr/>
        </xdr:nvSpPr>
        <xdr:spPr bwMode="auto">
          <a:xfrm>
            <a:off x="5042647" y="67929339"/>
            <a:ext cx="1594542" cy="58891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大かっこ 42">
            <a:extLst>
              <a:ext uri="{FF2B5EF4-FFF2-40B4-BE49-F238E27FC236}">
                <a16:creationId xmlns:a16="http://schemas.microsoft.com/office/drawing/2014/main" id="{4061AFEB-3EA5-4AF9-B205-A3294BAFC0F8}"/>
              </a:ext>
            </a:extLst>
          </xdr:cNvPr>
          <xdr:cNvSpPr/>
        </xdr:nvSpPr>
        <xdr:spPr bwMode="auto">
          <a:xfrm>
            <a:off x="6774196" y="67929339"/>
            <a:ext cx="1595165" cy="58891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a:extLst>
              <a:ext uri="{FF2B5EF4-FFF2-40B4-BE49-F238E27FC236}">
                <a16:creationId xmlns:a16="http://schemas.microsoft.com/office/drawing/2014/main" id="{09B22CE3-7DF0-428C-A424-52591B0DE9B6}"/>
              </a:ext>
            </a:extLst>
          </xdr:cNvPr>
          <xdr:cNvSpPr txBox="1"/>
        </xdr:nvSpPr>
        <xdr:spPr bwMode="auto">
          <a:xfrm>
            <a:off x="8589076" y="67890217"/>
            <a:ext cx="1449106" cy="675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5" name="テキスト ボックス 44">
            <a:extLst>
              <a:ext uri="{FF2B5EF4-FFF2-40B4-BE49-F238E27FC236}">
                <a16:creationId xmlns:a16="http://schemas.microsoft.com/office/drawing/2014/main" id="{8A103FA4-993D-440E-A983-176F3722872C}"/>
              </a:ext>
            </a:extLst>
          </xdr:cNvPr>
          <xdr:cNvSpPr txBox="1"/>
        </xdr:nvSpPr>
        <xdr:spPr bwMode="auto">
          <a:xfrm>
            <a:off x="5126522" y="67890217"/>
            <a:ext cx="1453994" cy="656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6" name="テキスト ボックス 45">
            <a:extLst>
              <a:ext uri="{FF2B5EF4-FFF2-40B4-BE49-F238E27FC236}">
                <a16:creationId xmlns:a16="http://schemas.microsoft.com/office/drawing/2014/main" id="{A9EE715E-E4F0-4A34-8915-E01FA6537A92}"/>
              </a:ext>
            </a:extLst>
          </xdr:cNvPr>
          <xdr:cNvSpPr txBox="1"/>
        </xdr:nvSpPr>
        <xdr:spPr bwMode="auto">
          <a:xfrm>
            <a:off x="6871003" y="67890218"/>
            <a:ext cx="1449105" cy="656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7" name="大かっこ 46">
            <a:extLst>
              <a:ext uri="{FF2B5EF4-FFF2-40B4-BE49-F238E27FC236}">
                <a16:creationId xmlns:a16="http://schemas.microsoft.com/office/drawing/2014/main" id="{E1DE9DA7-80C9-4661-AD73-8D48A50BA464}"/>
              </a:ext>
            </a:extLst>
          </xdr:cNvPr>
          <xdr:cNvSpPr/>
        </xdr:nvSpPr>
        <xdr:spPr bwMode="auto">
          <a:xfrm>
            <a:off x="8492817" y="67938863"/>
            <a:ext cx="1595166" cy="58891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a:extLst>
              <a:ext uri="{FF2B5EF4-FFF2-40B4-BE49-F238E27FC236}">
                <a16:creationId xmlns:a16="http://schemas.microsoft.com/office/drawing/2014/main" id="{A5521C2D-2D37-46A6-BE32-820C8069DD1C}"/>
              </a:ext>
            </a:extLst>
          </xdr:cNvPr>
          <xdr:cNvSpPr txBox="1"/>
        </xdr:nvSpPr>
        <xdr:spPr bwMode="auto">
          <a:xfrm>
            <a:off x="8609184" y="69589837"/>
            <a:ext cx="1448048" cy="69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sp macro="" textlink="">
        <xdr:nvSpPr>
          <xdr:cNvPr id="49" name="正方形/長方形 48">
            <a:extLst>
              <a:ext uri="{FF2B5EF4-FFF2-40B4-BE49-F238E27FC236}">
                <a16:creationId xmlns:a16="http://schemas.microsoft.com/office/drawing/2014/main" id="{5AEBED34-CD8C-4521-BFF4-1417F8500715}"/>
              </a:ext>
            </a:extLst>
          </xdr:cNvPr>
          <xdr:cNvSpPr/>
        </xdr:nvSpPr>
        <xdr:spPr bwMode="auto">
          <a:xfrm>
            <a:off x="8531043" y="68986030"/>
            <a:ext cx="1528958" cy="537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G.</a:t>
            </a:r>
            <a:r>
              <a:rPr kumimoji="1" lang="ja-JP" altLang="en-US" sz="1100">
                <a:solidFill>
                  <a:sysClr val="windowText" lastClr="000000"/>
                </a:solidFill>
              </a:rPr>
              <a:t>株式会社オハラ</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50" name="大かっこ 49">
            <a:extLst>
              <a:ext uri="{FF2B5EF4-FFF2-40B4-BE49-F238E27FC236}">
                <a16:creationId xmlns:a16="http://schemas.microsoft.com/office/drawing/2014/main" id="{47559969-0C58-4E4E-A6FF-FAFDA1205272}"/>
              </a:ext>
            </a:extLst>
          </xdr:cNvPr>
          <xdr:cNvSpPr/>
        </xdr:nvSpPr>
        <xdr:spPr bwMode="auto">
          <a:xfrm>
            <a:off x="8511867" y="69641658"/>
            <a:ext cx="1595166" cy="604599"/>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a:extLst>
              <a:ext uri="{FF2B5EF4-FFF2-40B4-BE49-F238E27FC236}">
                <a16:creationId xmlns:a16="http://schemas.microsoft.com/office/drawing/2014/main" id="{0C76789C-A5D9-4278-9BC4-A56F57E330B8}"/>
              </a:ext>
            </a:extLst>
          </xdr:cNvPr>
          <xdr:cNvSpPr txBox="1"/>
        </xdr:nvSpPr>
        <xdr:spPr bwMode="auto">
          <a:xfrm>
            <a:off x="8287306" y="68788064"/>
            <a:ext cx="216285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再</a:t>
            </a: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xnSp macro="">
        <xdr:nvCxnSpPr>
          <xdr:cNvPr id="52" name="直線矢印コネクタ 61">
            <a:extLst>
              <a:ext uri="{FF2B5EF4-FFF2-40B4-BE49-F238E27FC236}">
                <a16:creationId xmlns:a16="http://schemas.microsoft.com/office/drawing/2014/main" id="{62447118-E61E-40C2-9572-DBE7576873AB}"/>
              </a:ext>
            </a:extLst>
          </xdr:cNvPr>
          <xdr:cNvCxnSpPr>
            <a:cxnSpLocks noChangeShapeType="1"/>
          </xdr:cNvCxnSpPr>
        </xdr:nvCxnSpPr>
        <xdr:spPr bwMode="auto">
          <a:xfrm>
            <a:off x="9276863" y="68582931"/>
            <a:ext cx="0" cy="21360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5</xdr:col>
      <xdr:colOff>89647</xdr:colOff>
      <xdr:row>287</xdr:row>
      <xdr:rowOff>549088</xdr:rowOff>
    </xdr:from>
    <xdr:to>
      <xdr:col>49</xdr:col>
      <xdr:colOff>438599</xdr:colOff>
      <xdr:row>303</xdr:row>
      <xdr:rowOff>5042</xdr:rowOff>
    </xdr:to>
    <xdr:grpSp>
      <xdr:nvGrpSpPr>
        <xdr:cNvPr id="53" name="グループ化 52">
          <a:extLst>
            <a:ext uri="{FF2B5EF4-FFF2-40B4-BE49-F238E27FC236}">
              <a16:creationId xmlns:a16="http://schemas.microsoft.com/office/drawing/2014/main" id="{0CC73EFD-7416-4066-B6F0-5BEDB02B6A1D}"/>
            </a:ext>
          </a:extLst>
        </xdr:cNvPr>
        <xdr:cNvGrpSpPr/>
      </xdr:nvGrpSpPr>
      <xdr:grpSpPr>
        <a:xfrm>
          <a:off x="1089772" y="74272588"/>
          <a:ext cx="9150052" cy="6161554"/>
          <a:chOff x="1098176" y="70470993"/>
          <a:chExt cx="9224011" cy="6157071"/>
        </a:xfrm>
      </xdr:grpSpPr>
      <xdr:sp macro="" textlink="">
        <xdr:nvSpPr>
          <xdr:cNvPr id="54" name="テキスト ボックス 53">
            <a:extLst>
              <a:ext uri="{FF2B5EF4-FFF2-40B4-BE49-F238E27FC236}">
                <a16:creationId xmlns:a16="http://schemas.microsoft.com/office/drawing/2014/main" id="{EF3FD113-8728-4247-BD9D-26A40E8F757F}"/>
              </a:ext>
            </a:extLst>
          </xdr:cNvPr>
          <xdr:cNvSpPr txBox="1"/>
        </xdr:nvSpPr>
        <xdr:spPr>
          <a:xfrm>
            <a:off x="3429000" y="70470993"/>
            <a:ext cx="4650441" cy="495844"/>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②機能性材料の社会実装を支える高速・高効率な安全性評価手法の開発</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（平成２９年度から実施）</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正方形/長方形 54">
            <a:extLst>
              <a:ext uri="{FF2B5EF4-FFF2-40B4-BE49-F238E27FC236}">
                <a16:creationId xmlns:a16="http://schemas.microsoft.com/office/drawing/2014/main" id="{11C7D0EF-A611-4C6D-8CCD-720B2AC06E07}"/>
              </a:ext>
            </a:extLst>
          </xdr:cNvPr>
          <xdr:cNvSpPr/>
        </xdr:nvSpPr>
        <xdr:spPr bwMode="auto">
          <a:xfrm>
            <a:off x="4796118" y="71056501"/>
            <a:ext cx="1824653" cy="49401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469</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6" name="正方形/長方形 55">
            <a:extLst>
              <a:ext uri="{FF2B5EF4-FFF2-40B4-BE49-F238E27FC236}">
                <a16:creationId xmlns:a16="http://schemas.microsoft.com/office/drawing/2014/main" id="{77DC4C5A-12E6-46EE-AEBB-B1BCB53BDE3B}"/>
              </a:ext>
            </a:extLst>
          </xdr:cNvPr>
          <xdr:cNvSpPr/>
        </xdr:nvSpPr>
        <xdr:spPr bwMode="auto">
          <a:xfrm>
            <a:off x="1344706" y="72748586"/>
            <a:ext cx="1692087" cy="94129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J</a:t>
            </a:r>
            <a:r>
              <a:rPr kumimoji="1" lang="ja-JP" altLang="en-US" sz="1100" kern="1200">
                <a:solidFill>
                  <a:schemeClr val="dk1"/>
                </a:solidFill>
                <a:effectLst/>
                <a:latin typeface="+mn-lt"/>
                <a:ea typeface="+mn-ea"/>
                <a:cs typeface="+mn-cs"/>
              </a:rPr>
              <a:t>．みずほリサーチ＆</a:t>
            </a:r>
            <a:br>
              <a:rPr kumimoji="1" lang="en-US" altLang="ja-JP" sz="1100" kern="1200">
                <a:solidFill>
                  <a:schemeClr val="dk1"/>
                </a:solidFill>
                <a:effectLst/>
                <a:latin typeface="+mn-lt"/>
                <a:ea typeface="+mn-ea"/>
                <a:cs typeface="+mn-cs"/>
              </a:rPr>
            </a:br>
            <a:r>
              <a:rPr kumimoji="1" lang="ja-JP" altLang="en-US" sz="1100" kern="1200">
                <a:solidFill>
                  <a:schemeClr val="dk1"/>
                </a:solidFill>
                <a:effectLst/>
                <a:latin typeface="+mn-lt"/>
                <a:ea typeface="+mn-ea"/>
                <a:cs typeface="+mn-cs"/>
              </a:rPr>
              <a:t>テクノロジーズ株式会社</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151</a:t>
            </a:r>
            <a:r>
              <a:rPr kumimoji="1" lang="ja-JP" altLang="en-US" sz="1100" kern="1200">
                <a:solidFill>
                  <a:schemeClr val="dk1"/>
                </a:solidFill>
                <a:effectLst/>
                <a:latin typeface="+mn-lt"/>
                <a:ea typeface="+mn-ea"/>
                <a:cs typeface="+mn-cs"/>
              </a:rPr>
              <a:t>百万円</a:t>
            </a:r>
          </a:p>
        </xdr:txBody>
      </xdr:sp>
      <xdr:sp macro="" textlink="">
        <xdr:nvSpPr>
          <xdr:cNvPr id="57" name="正方形/長方形 56">
            <a:extLst>
              <a:ext uri="{FF2B5EF4-FFF2-40B4-BE49-F238E27FC236}">
                <a16:creationId xmlns:a16="http://schemas.microsoft.com/office/drawing/2014/main" id="{CEAA4F03-86C0-4BEE-A9C2-6E449181E0EA}"/>
              </a:ext>
            </a:extLst>
          </xdr:cNvPr>
          <xdr:cNvSpPr/>
        </xdr:nvSpPr>
        <xdr:spPr bwMode="auto">
          <a:xfrm>
            <a:off x="3148854" y="72748589"/>
            <a:ext cx="1714499" cy="96370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K</a:t>
            </a:r>
            <a:r>
              <a:rPr kumimoji="1" lang="ja-JP" altLang="en-US" sz="1100" kern="1200">
                <a:solidFill>
                  <a:schemeClr val="dk1"/>
                </a:solidFill>
                <a:effectLst/>
                <a:latin typeface="+mn-lt"/>
                <a:ea typeface="+mn-ea"/>
                <a:cs typeface="+mn-cs"/>
              </a:rPr>
              <a:t>．静岡県公立大学法人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静岡県立大学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135</a:t>
            </a:r>
            <a:r>
              <a:rPr kumimoji="1" lang="ja-JP" altLang="en-US" sz="1100" kern="1200">
                <a:solidFill>
                  <a:schemeClr val="dk1"/>
                </a:solidFill>
                <a:effectLst/>
                <a:latin typeface="+mn-lt"/>
                <a:ea typeface="+mn-ea"/>
                <a:cs typeface="+mn-cs"/>
              </a:rPr>
              <a:t>百万円</a:t>
            </a:r>
          </a:p>
        </xdr:txBody>
      </xdr:sp>
      <xdr:sp macro="" textlink="">
        <xdr:nvSpPr>
          <xdr:cNvPr id="58" name="正方形/長方形 57">
            <a:extLst>
              <a:ext uri="{FF2B5EF4-FFF2-40B4-BE49-F238E27FC236}">
                <a16:creationId xmlns:a16="http://schemas.microsoft.com/office/drawing/2014/main" id="{21AFF421-F332-4E2F-B3A6-320538A4B136}"/>
              </a:ext>
            </a:extLst>
          </xdr:cNvPr>
          <xdr:cNvSpPr/>
        </xdr:nvSpPr>
        <xdr:spPr bwMode="auto">
          <a:xfrm>
            <a:off x="5076266" y="72748587"/>
            <a:ext cx="1378322" cy="95250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L</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昭和薬科大学</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90</a:t>
            </a:r>
            <a:r>
              <a:rPr kumimoji="1" lang="ja-JP" altLang="en-US" sz="1100" kern="1200">
                <a:solidFill>
                  <a:schemeClr val="dk1"/>
                </a:solidFill>
                <a:effectLst/>
                <a:latin typeface="+mn-lt"/>
                <a:ea typeface="+mn-ea"/>
                <a:cs typeface="+mn-cs"/>
              </a:rPr>
              <a:t>百万円</a:t>
            </a:r>
          </a:p>
        </xdr:txBody>
      </xdr:sp>
      <xdr:sp macro="" textlink="">
        <xdr:nvSpPr>
          <xdr:cNvPr id="59" name="正方形/長方形 58">
            <a:extLst>
              <a:ext uri="{FF2B5EF4-FFF2-40B4-BE49-F238E27FC236}">
                <a16:creationId xmlns:a16="http://schemas.microsoft.com/office/drawing/2014/main" id="{99057C58-FB03-4647-98FB-31EAF9BC169A}"/>
              </a:ext>
            </a:extLst>
          </xdr:cNvPr>
          <xdr:cNvSpPr/>
        </xdr:nvSpPr>
        <xdr:spPr bwMode="auto">
          <a:xfrm>
            <a:off x="6701117" y="72748588"/>
            <a:ext cx="1456765" cy="941294"/>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M</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明治薬科大学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61</a:t>
            </a:r>
            <a:r>
              <a:rPr kumimoji="1" lang="ja-JP" altLang="en-US" sz="1100" kern="1200">
                <a:solidFill>
                  <a:schemeClr val="dk1"/>
                </a:solidFill>
                <a:effectLst/>
                <a:latin typeface="+mn-lt"/>
                <a:ea typeface="+mn-ea"/>
                <a:cs typeface="+mn-cs"/>
              </a:rPr>
              <a:t>百万円</a:t>
            </a:r>
          </a:p>
        </xdr:txBody>
      </xdr:sp>
      <xdr:sp macro="" textlink="">
        <xdr:nvSpPr>
          <xdr:cNvPr id="60" name="正方形/長方形 59">
            <a:extLst>
              <a:ext uri="{FF2B5EF4-FFF2-40B4-BE49-F238E27FC236}">
                <a16:creationId xmlns:a16="http://schemas.microsoft.com/office/drawing/2014/main" id="{74AAEA5A-7E64-4320-8C83-4A502EA7B62A}"/>
              </a:ext>
            </a:extLst>
          </xdr:cNvPr>
          <xdr:cNvSpPr/>
        </xdr:nvSpPr>
        <xdr:spPr bwMode="auto">
          <a:xfrm>
            <a:off x="8382000" y="72737381"/>
            <a:ext cx="1824653" cy="96370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N.</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奈良先端科学技術大学院大学</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32</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1" name="テキスト ボックス 37">
            <a:extLst>
              <a:ext uri="{FF2B5EF4-FFF2-40B4-BE49-F238E27FC236}">
                <a16:creationId xmlns:a16="http://schemas.microsoft.com/office/drawing/2014/main" id="{F85E33B5-FA6C-435A-B98D-C81057C9B325}"/>
              </a:ext>
            </a:extLst>
          </xdr:cNvPr>
          <xdr:cNvSpPr txBox="1"/>
        </xdr:nvSpPr>
        <xdr:spPr bwMode="auto">
          <a:xfrm>
            <a:off x="1098176" y="72468440"/>
            <a:ext cx="2230407" cy="264869"/>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kern="1200" baseline="0">
                <a:solidFill>
                  <a:schemeClr val="tx1"/>
                </a:solidFill>
                <a:effectLst/>
                <a:latin typeface="Arial" charset="0"/>
                <a:ea typeface="ＭＳ Ｐゴシック" charset="-128"/>
                <a:cs typeface="+mn-cs"/>
              </a:rPr>
              <a:t>【</a:t>
            </a:r>
            <a:r>
              <a:rPr kumimoji="1" lang="ja-JP" altLang="en-US" sz="1100" b="0" i="0" kern="1200" baseline="0">
                <a:solidFill>
                  <a:schemeClr val="tx1"/>
                </a:solidFill>
                <a:effectLst/>
                <a:latin typeface="Arial" charset="0"/>
                <a:ea typeface="ＭＳ Ｐゴシック" charset="-128"/>
                <a:cs typeface="+mn-cs"/>
              </a:rPr>
              <a:t>一般競争契約（総合評価）</a:t>
            </a:r>
            <a:r>
              <a:rPr kumimoji="1" lang="en-US" altLang="ja-JP" sz="1100" b="0" i="0" kern="1200" baseline="0">
                <a:solidFill>
                  <a:schemeClr val="tx1"/>
                </a:solidFill>
                <a:effectLst/>
                <a:latin typeface="Arial" charset="0"/>
                <a:ea typeface="ＭＳ Ｐゴシック" charset="-128"/>
                <a:cs typeface="+mn-cs"/>
              </a:rPr>
              <a:t>】</a:t>
            </a:r>
            <a:endParaRPr lang="ja-JP" altLang="ja-JP" sz="900">
              <a:effectLst/>
            </a:endParaRPr>
          </a:p>
        </xdr:txBody>
      </xdr:sp>
      <xdr:sp macro="" textlink="">
        <xdr:nvSpPr>
          <xdr:cNvPr id="62" name="テキスト ボックス 37">
            <a:extLst>
              <a:ext uri="{FF2B5EF4-FFF2-40B4-BE49-F238E27FC236}">
                <a16:creationId xmlns:a16="http://schemas.microsoft.com/office/drawing/2014/main" id="{F8B8F62D-8FD7-43DC-9B2D-70614E31BFD2}"/>
              </a:ext>
            </a:extLst>
          </xdr:cNvPr>
          <xdr:cNvSpPr txBox="1"/>
        </xdr:nvSpPr>
        <xdr:spPr bwMode="auto">
          <a:xfrm>
            <a:off x="2991970" y="72490852"/>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63" name="テキスト ボックス 37">
            <a:extLst>
              <a:ext uri="{FF2B5EF4-FFF2-40B4-BE49-F238E27FC236}">
                <a16:creationId xmlns:a16="http://schemas.microsoft.com/office/drawing/2014/main" id="{D6DA5553-1E11-4559-9CE0-DA96CC9337E7}"/>
              </a:ext>
            </a:extLst>
          </xdr:cNvPr>
          <xdr:cNvSpPr txBox="1"/>
        </xdr:nvSpPr>
        <xdr:spPr bwMode="auto">
          <a:xfrm>
            <a:off x="4791635" y="72497575"/>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64" name="テキスト ボックス 37">
            <a:extLst>
              <a:ext uri="{FF2B5EF4-FFF2-40B4-BE49-F238E27FC236}">
                <a16:creationId xmlns:a16="http://schemas.microsoft.com/office/drawing/2014/main" id="{A5667F5E-250C-42A0-9010-461ED455B072}"/>
              </a:ext>
            </a:extLst>
          </xdr:cNvPr>
          <xdr:cNvSpPr txBox="1"/>
        </xdr:nvSpPr>
        <xdr:spPr bwMode="auto">
          <a:xfrm>
            <a:off x="6445624" y="72526710"/>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65" name="テキスト ボックス 37">
            <a:extLst>
              <a:ext uri="{FF2B5EF4-FFF2-40B4-BE49-F238E27FC236}">
                <a16:creationId xmlns:a16="http://schemas.microsoft.com/office/drawing/2014/main" id="{2B1D4E8E-B8CD-4EA5-8C53-37BD09547CFE}"/>
              </a:ext>
            </a:extLst>
          </xdr:cNvPr>
          <xdr:cNvSpPr txBox="1"/>
        </xdr:nvSpPr>
        <xdr:spPr bwMode="auto">
          <a:xfrm>
            <a:off x="8301318" y="72499815"/>
            <a:ext cx="2020869" cy="265435"/>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xnSp macro="">
        <xdr:nvCxnSpPr>
          <xdr:cNvPr id="66" name="直線コネクタ 65">
            <a:extLst>
              <a:ext uri="{FF2B5EF4-FFF2-40B4-BE49-F238E27FC236}">
                <a16:creationId xmlns:a16="http://schemas.microsoft.com/office/drawing/2014/main" id="{0F89F425-D575-4695-AE38-FD813AA92CDE}"/>
              </a:ext>
            </a:extLst>
          </xdr:cNvPr>
          <xdr:cNvCxnSpPr/>
        </xdr:nvCxnSpPr>
        <xdr:spPr>
          <a:xfrm flipV="1">
            <a:off x="2207560" y="72042618"/>
            <a:ext cx="7104528" cy="2241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BF9E248E-8E17-4EDA-82C5-212DC31F9178}"/>
              </a:ext>
            </a:extLst>
          </xdr:cNvPr>
          <xdr:cNvCxnSpPr/>
        </xdr:nvCxnSpPr>
        <xdr:spPr bwMode="auto">
          <a:xfrm>
            <a:off x="9296400" y="72026929"/>
            <a:ext cx="0" cy="44823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8EA1384-B218-469E-903C-4AA1F71A95D4}"/>
              </a:ext>
            </a:extLst>
          </xdr:cNvPr>
          <xdr:cNvCxnSpPr/>
        </xdr:nvCxnSpPr>
        <xdr:spPr bwMode="auto">
          <a:xfrm>
            <a:off x="7353300" y="72044859"/>
            <a:ext cx="0" cy="44823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508263FB-32A7-4998-98CE-DD4F82C92D20}"/>
              </a:ext>
            </a:extLst>
          </xdr:cNvPr>
          <xdr:cNvCxnSpPr>
            <a:stCxn id="55" idx="2"/>
          </xdr:cNvCxnSpPr>
        </xdr:nvCxnSpPr>
        <xdr:spPr bwMode="auto">
          <a:xfrm flipH="1">
            <a:off x="5656729" y="71550511"/>
            <a:ext cx="0" cy="94930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9AD9FC02-F581-4693-9D75-7D22180F052B}"/>
              </a:ext>
            </a:extLst>
          </xdr:cNvPr>
          <xdr:cNvCxnSpPr/>
        </xdr:nvCxnSpPr>
        <xdr:spPr bwMode="auto">
          <a:xfrm>
            <a:off x="3960158" y="72047100"/>
            <a:ext cx="0" cy="44823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09E1F5F1-A6D3-4C57-A403-4653D1B099AD}"/>
              </a:ext>
            </a:extLst>
          </xdr:cNvPr>
          <xdr:cNvCxnSpPr/>
        </xdr:nvCxnSpPr>
        <xdr:spPr bwMode="auto">
          <a:xfrm>
            <a:off x="2218764" y="72042618"/>
            <a:ext cx="0" cy="44823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正方形/長方形 71">
            <a:extLst>
              <a:ext uri="{FF2B5EF4-FFF2-40B4-BE49-F238E27FC236}">
                <a16:creationId xmlns:a16="http://schemas.microsoft.com/office/drawing/2014/main" id="{0FDD6216-A6C5-4B31-8F31-ED6338FCCB68}"/>
              </a:ext>
            </a:extLst>
          </xdr:cNvPr>
          <xdr:cNvSpPr/>
        </xdr:nvSpPr>
        <xdr:spPr bwMode="auto">
          <a:xfrm>
            <a:off x="1452283" y="75209397"/>
            <a:ext cx="1523999" cy="94129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O</a:t>
            </a:r>
            <a:r>
              <a:rPr kumimoji="1" lang="ja-JP" altLang="en-US" sz="1100" kern="1200">
                <a:solidFill>
                  <a:schemeClr val="dk1"/>
                </a:solidFill>
                <a:effectLst/>
                <a:latin typeface="+mn-lt"/>
                <a:ea typeface="+mn-ea"/>
                <a:cs typeface="+mn-cs"/>
              </a:rPr>
              <a:t>．独立行政法人、</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民間企業、大学</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3</a:t>
            </a:r>
            <a:r>
              <a:rPr kumimoji="1" lang="ja-JP" altLang="en-US" sz="1100" kern="1200">
                <a:solidFill>
                  <a:schemeClr val="dk1"/>
                </a:solidFill>
                <a:effectLst/>
                <a:latin typeface="+mn-lt"/>
                <a:ea typeface="+mn-ea"/>
                <a:cs typeface="+mn-cs"/>
              </a:rPr>
              <a:t>機関）</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65</a:t>
            </a:r>
            <a:r>
              <a:rPr kumimoji="1" lang="ja-JP" altLang="en-US" sz="1100" kern="1200">
                <a:solidFill>
                  <a:schemeClr val="dk1"/>
                </a:solidFill>
                <a:effectLst/>
                <a:latin typeface="+mn-lt"/>
                <a:ea typeface="+mn-ea"/>
                <a:cs typeface="+mn-cs"/>
              </a:rPr>
              <a:t>百万円</a:t>
            </a:r>
          </a:p>
        </xdr:txBody>
      </xdr:sp>
      <xdr:sp macro="" textlink="">
        <xdr:nvSpPr>
          <xdr:cNvPr id="73" name="正方形/長方形 72">
            <a:extLst>
              <a:ext uri="{FF2B5EF4-FFF2-40B4-BE49-F238E27FC236}">
                <a16:creationId xmlns:a16="http://schemas.microsoft.com/office/drawing/2014/main" id="{8F60D000-CE2E-4BAC-B377-961D18E4DCCA}"/>
              </a:ext>
            </a:extLst>
          </xdr:cNvPr>
          <xdr:cNvSpPr/>
        </xdr:nvSpPr>
        <xdr:spPr bwMode="auto">
          <a:xfrm>
            <a:off x="3182470" y="75236294"/>
            <a:ext cx="1523999" cy="94129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P</a:t>
            </a:r>
            <a:r>
              <a:rPr kumimoji="1" lang="ja-JP" altLang="en-US" sz="1100" kern="1200">
                <a:solidFill>
                  <a:schemeClr val="dk1"/>
                </a:solidFill>
                <a:effectLst/>
                <a:latin typeface="+mn-lt"/>
                <a:ea typeface="+mn-ea"/>
                <a:cs typeface="+mn-cs"/>
              </a:rPr>
              <a:t>．民間企業、大学、</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一般財団法人</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4</a:t>
            </a:r>
            <a:r>
              <a:rPr kumimoji="1" lang="ja-JP" altLang="en-US" sz="1100" kern="1200">
                <a:solidFill>
                  <a:schemeClr val="dk1"/>
                </a:solidFill>
                <a:effectLst/>
                <a:latin typeface="+mn-lt"/>
                <a:ea typeface="+mn-ea"/>
                <a:cs typeface="+mn-cs"/>
              </a:rPr>
              <a:t>機関）</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96</a:t>
            </a:r>
            <a:r>
              <a:rPr kumimoji="1" lang="ja-JP" altLang="en-US" sz="1100" kern="1200">
                <a:solidFill>
                  <a:schemeClr val="dk1"/>
                </a:solidFill>
                <a:effectLst/>
                <a:latin typeface="+mn-lt"/>
                <a:ea typeface="+mn-ea"/>
                <a:cs typeface="+mn-cs"/>
              </a:rPr>
              <a:t>百万円</a:t>
            </a:r>
          </a:p>
        </xdr:txBody>
      </xdr:sp>
      <xdr:sp macro="" textlink="">
        <xdr:nvSpPr>
          <xdr:cNvPr id="74" name="正方形/長方形 73">
            <a:extLst>
              <a:ext uri="{FF2B5EF4-FFF2-40B4-BE49-F238E27FC236}">
                <a16:creationId xmlns:a16="http://schemas.microsoft.com/office/drawing/2014/main" id="{3205032D-B5BD-4E47-B6A8-4AF6FC3E3B31}"/>
              </a:ext>
            </a:extLst>
          </xdr:cNvPr>
          <xdr:cNvSpPr/>
        </xdr:nvSpPr>
        <xdr:spPr bwMode="auto">
          <a:xfrm>
            <a:off x="5020236" y="75247500"/>
            <a:ext cx="1378322" cy="952499"/>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Q</a:t>
            </a:r>
            <a:r>
              <a:rPr kumimoji="1" lang="ja-JP" altLang="en-US" sz="1100" kern="1200">
                <a:solidFill>
                  <a:schemeClr val="dk1"/>
                </a:solidFill>
                <a:effectLst/>
                <a:latin typeface="+mn-lt"/>
                <a:ea typeface="+mn-ea"/>
                <a:cs typeface="+mn-cs"/>
              </a:rPr>
              <a:t>．民間企業</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2</a:t>
            </a:r>
            <a:r>
              <a:rPr kumimoji="1" lang="ja-JP" altLang="en-US" sz="1100" kern="1200">
                <a:solidFill>
                  <a:schemeClr val="dk1"/>
                </a:solidFill>
                <a:effectLst/>
                <a:latin typeface="+mn-lt"/>
                <a:ea typeface="+mn-ea"/>
                <a:cs typeface="+mn-cs"/>
              </a:rPr>
              <a:t>機関）</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66</a:t>
            </a:r>
            <a:r>
              <a:rPr kumimoji="1" lang="ja-JP" altLang="en-US" sz="1100" kern="1200">
                <a:solidFill>
                  <a:schemeClr val="dk1"/>
                </a:solidFill>
                <a:effectLst/>
                <a:latin typeface="+mn-lt"/>
                <a:ea typeface="+mn-ea"/>
                <a:cs typeface="+mn-cs"/>
              </a:rPr>
              <a:t>百万円</a:t>
            </a:r>
          </a:p>
        </xdr:txBody>
      </xdr:sp>
      <xdr:sp macro="" textlink="">
        <xdr:nvSpPr>
          <xdr:cNvPr id="75" name="テキスト ボックス 37">
            <a:extLst>
              <a:ext uri="{FF2B5EF4-FFF2-40B4-BE49-F238E27FC236}">
                <a16:creationId xmlns:a16="http://schemas.microsoft.com/office/drawing/2014/main" id="{39652295-E399-432E-B5C4-424219B14AE3}"/>
              </a:ext>
            </a:extLst>
          </xdr:cNvPr>
          <xdr:cNvSpPr txBox="1"/>
        </xdr:nvSpPr>
        <xdr:spPr bwMode="auto">
          <a:xfrm>
            <a:off x="1243853" y="74956146"/>
            <a:ext cx="2020869" cy="265436"/>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再委託</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6" name="テキスト ボックス 37">
            <a:extLst>
              <a:ext uri="{FF2B5EF4-FFF2-40B4-BE49-F238E27FC236}">
                <a16:creationId xmlns:a16="http://schemas.microsoft.com/office/drawing/2014/main" id="{0113B970-4FEA-4A60-B385-4B232CA89A2B}"/>
              </a:ext>
            </a:extLst>
          </xdr:cNvPr>
          <xdr:cNvSpPr txBox="1"/>
        </xdr:nvSpPr>
        <xdr:spPr bwMode="auto">
          <a:xfrm>
            <a:off x="2920253" y="74974074"/>
            <a:ext cx="2020869" cy="265436"/>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再委託・外注</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7" name="テキスト ボックス 37">
            <a:extLst>
              <a:ext uri="{FF2B5EF4-FFF2-40B4-BE49-F238E27FC236}">
                <a16:creationId xmlns:a16="http://schemas.microsoft.com/office/drawing/2014/main" id="{5B6DA4AF-0563-46D7-BC00-033B92C523AB}"/>
              </a:ext>
            </a:extLst>
          </xdr:cNvPr>
          <xdr:cNvSpPr txBox="1"/>
        </xdr:nvSpPr>
        <xdr:spPr bwMode="auto">
          <a:xfrm>
            <a:off x="6434418" y="75003211"/>
            <a:ext cx="2020869" cy="265437"/>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外注</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8" name="テキスト ボックス 37">
            <a:extLst>
              <a:ext uri="{FF2B5EF4-FFF2-40B4-BE49-F238E27FC236}">
                <a16:creationId xmlns:a16="http://schemas.microsoft.com/office/drawing/2014/main" id="{3BB059FC-4FE0-4545-AF4D-DD2E67E49C16}"/>
              </a:ext>
            </a:extLst>
          </xdr:cNvPr>
          <xdr:cNvSpPr txBox="1"/>
        </xdr:nvSpPr>
        <xdr:spPr bwMode="auto">
          <a:xfrm>
            <a:off x="4715434" y="75021140"/>
            <a:ext cx="2020869" cy="265437"/>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外注</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その他</a:t>
            </a:r>
            <a:r>
              <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sp macro="" textlink="">
        <xdr:nvSpPr>
          <xdr:cNvPr id="79" name="正方形/長方形 78">
            <a:extLst>
              <a:ext uri="{FF2B5EF4-FFF2-40B4-BE49-F238E27FC236}">
                <a16:creationId xmlns:a16="http://schemas.microsoft.com/office/drawing/2014/main" id="{0F82DA9E-795D-4D69-96C5-D29DCCCC68CA}"/>
              </a:ext>
            </a:extLst>
          </xdr:cNvPr>
          <xdr:cNvSpPr/>
        </xdr:nvSpPr>
        <xdr:spPr bwMode="auto">
          <a:xfrm>
            <a:off x="6678707" y="75269912"/>
            <a:ext cx="1456765" cy="941293"/>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R</a:t>
            </a:r>
            <a:r>
              <a:rPr kumimoji="1" lang="ja-JP" altLang="en-US" sz="1100" kern="1200">
                <a:solidFill>
                  <a:schemeClr val="dk1"/>
                </a:solidFill>
                <a:effectLst/>
                <a:latin typeface="+mn-lt"/>
                <a:ea typeface="+mn-ea"/>
                <a:cs typeface="+mn-cs"/>
              </a:rPr>
              <a:t>．富士通株式会社</a:t>
            </a:r>
            <a:r>
              <a:rPr kumimoji="1" lang="en-US" altLang="ja-JP" sz="1100" kern="1200">
                <a:solidFill>
                  <a:schemeClr val="dk1"/>
                </a:solidFill>
                <a:effectLst/>
                <a:latin typeface="+mn-lt"/>
                <a:ea typeface="+mn-ea"/>
                <a:cs typeface="+mn-cs"/>
              </a:rPr>
              <a:t>47</a:t>
            </a:r>
            <a:r>
              <a:rPr kumimoji="1" lang="ja-JP" altLang="en-US" sz="1100" kern="1200">
                <a:solidFill>
                  <a:schemeClr val="dk1"/>
                </a:solidFill>
                <a:effectLst/>
                <a:latin typeface="+mn-lt"/>
                <a:ea typeface="+mn-ea"/>
                <a:cs typeface="+mn-cs"/>
              </a:rPr>
              <a:t>百万円</a:t>
            </a:r>
          </a:p>
        </xdr:txBody>
      </xdr:sp>
      <xdr:cxnSp macro="">
        <xdr:nvCxnSpPr>
          <xdr:cNvPr id="80" name="直線矢印コネクタ 79">
            <a:extLst>
              <a:ext uri="{FF2B5EF4-FFF2-40B4-BE49-F238E27FC236}">
                <a16:creationId xmlns:a16="http://schemas.microsoft.com/office/drawing/2014/main" id="{7B0A9698-0360-455B-A8CD-AAA7DBC6B0F8}"/>
              </a:ext>
            </a:extLst>
          </xdr:cNvPr>
          <xdr:cNvCxnSpPr>
            <a:stCxn id="85" idx="2"/>
          </xdr:cNvCxnSpPr>
        </xdr:nvCxnSpPr>
        <xdr:spPr bwMode="auto">
          <a:xfrm>
            <a:off x="2196353" y="74496706"/>
            <a:ext cx="0" cy="48185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a:extLst>
              <a:ext uri="{FF2B5EF4-FFF2-40B4-BE49-F238E27FC236}">
                <a16:creationId xmlns:a16="http://schemas.microsoft.com/office/drawing/2014/main" id="{36C46B4F-3038-4820-A8D9-D71555241515}"/>
              </a:ext>
            </a:extLst>
          </xdr:cNvPr>
          <xdr:cNvCxnSpPr/>
        </xdr:nvCxnSpPr>
        <xdr:spPr bwMode="auto">
          <a:xfrm>
            <a:off x="7368988" y="74357752"/>
            <a:ext cx="0" cy="67235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a:extLst>
              <a:ext uri="{FF2B5EF4-FFF2-40B4-BE49-F238E27FC236}">
                <a16:creationId xmlns:a16="http://schemas.microsoft.com/office/drawing/2014/main" id="{A5EACE3D-D712-41C9-A9EE-990F42DA26E9}"/>
              </a:ext>
            </a:extLst>
          </xdr:cNvPr>
          <xdr:cNvCxnSpPr/>
        </xdr:nvCxnSpPr>
        <xdr:spPr bwMode="auto">
          <a:xfrm>
            <a:off x="5694829" y="74364475"/>
            <a:ext cx="0" cy="67235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a:extLst>
              <a:ext uri="{FF2B5EF4-FFF2-40B4-BE49-F238E27FC236}">
                <a16:creationId xmlns:a16="http://schemas.microsoft.com/office/drawing/2014/main" id="{B1FDA218-A5F7-4C9D-87A5-FC7E955850A6}"/>
              </a:ext>
            </a:extLst>
          </xdr:cNvPr>
          <xdr:cNvCxnSpPr/>
        </xdr:nvCxnSpPr>
        <xdr:spPr bwMode="auto">
          <a:xfrm>
            <a:off x="3942230" y="74528083"/>
            <a:ext cx="2241" cy="48409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4" name="大かっこ 83">
            <a:extLst>
              <a:ext uri="{FF2B5EF4-FFF2-40B4-BE49-F238E27FC236}">
                <a16:creationId xmlns:a16="http://schemas.microsoft.com/office/drawing/2014/main" id="{0DFF92D8-C3D1-4DC3-970B-B5D26C0C0769}"/>
              </a:ext>
            </a:extLst>
          </xdr:cNvPr>
          <xdr:cNvSpPr/>
        </xdr:nvSpPr>
        <xdr:spPr bwMode="auto">
          <a:xfrm>
            <a:off x="8415618" y="73745912"/>
            <a:ext cx="1904253" cy="2990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85" name="大かっこ 84">
            <a:extLst>
              <a:ext uri="{FF2B5EF4-FFF2-40B4-BE49-F238E27FC236}">
                <a16:creationId xmlns:a16="http://schemas.microsoft.com/office/drawing/2014/main" id="{24C2870C-D0F5-4362-B981-6002F8CBBC39}"/>
              </a:ext>
            </a:extLst>
          </xdr:cNvPr>
          <xdr:cNvSpPr/>
        </xdr:nvSpPr>
        <xdr:spPr bwMode="auto">
          <a:xfrm>
            <a:off x="1400735" y="73734705"/>
            <a:ext cx="1591235" cy="76200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■プロジェクトの推進、成果物活用に関する調査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大かっこ 85">
            <a:extLst>
              <a:ext uri="{FF2B5EF4-FFF2-40B4-BE49-F238E27FC236}">
                <a16:creationId xmlns:a16="http://schemas.microsoft.com/office/drawing/2014/main" id="{27517641-EB43-4DBF-832D-500781BC7058}"/>
              </a:ext>
            </a:extLst>
          </xdr:cNvPr>
          <xdr:cNvSpPr/>
        </xdr:nvSpPr>
        <xdr:spPr bwMode="auto">
          <a:xfrm>
            <a:off x="3171266" y="73757117"/>
            <a:ext cx="1647264" cy="78441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sp macro="" textlink="">
        <xdr:nvSpPr>
          <xdr:cNvPr id="87" name="大かっこ 86">
            <a:extLst>
              <a:ext uri="{FF2B5EF4-FFF2-40B4-BE49-F238E27FC236}">
                <a16:creationId xmlns:a16="http://schemas.microsoft.com/office/drawing/2014/main" id="{CBBB61C8-9CD3-4FC2-A69E-4A3A6BE52E9C}"/>
              </a:ext>
            </a:extLst>
          </xdr:cNvPr>
          <xdr:cNvSpPr/>
        </xdr:nvSpPr>
        <xdr:spPr bwMode="auto">
          <a:xfrm>
            <a:off x="6723531" y="73790736"/>
            <a:ext cx="1479175" cy="5266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■人工知能を活用した予測モデルの開発　　　　　　　　　　　</a:t>
            </a:r>
          </a:p>
        </xdr:txBody>
      </xdr:sp>
      <xdr:sp macro="" textlink="">
        <xdr:nvSpPr>
          <xdr:cNvPr id="88" name="大かっこ 87">
            <a:extLst>
              <a:ext uri="{FF2B5EF4-FFF2-40B4-BE49-F238E27FC236}">
                <a16:creationId xmlns:a16="http://schemas.microsoft.com/office/drawing/2014/main" id="{CBA7FC5E-FCC0-45F8-9A2A-5F6CD9D8E6AE}"/>
              </a:ext>
            </a:extLst>
          </xdr:cNvPr>
          <xdr:cNvSpPr/>
        </xdr:nvSpPr>
        <xdr:spPr bwMode="auto">
          <a:xfrm>
            <a:off x="4930588" y="73768323"/>
            <a:ext cx="1647264" cy="56029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en-US" sz="1100" b="0" i="0" baseline="0">
                <a:effectLst/>
                <a:latin typeface="+mn-lt"/>
                <a:ea typeface="+mn-ea"/>
                <a:cs typeface="+mn-cs"/>
              </a:rPr>
              <a:t>化学物質の体内動態評価技術の開発</a:t>
            </a:r>
            <a:endParaRPr lang="ja-JP" altLang="ja-JP">
              <a:effectLst/>
            </a:endParaRPr>
          </a:p>
        </xdr:txBody>
      </xdr:sp>
      <xdr:sp macro="" textlink="">
        <xdr:nvSpPr>
          <xdr:cNvPr id="89" name="大かっこ 88">
            <a:extLst>
              <a:ext uri="{FF2B5EF4-FFF2-40B4-BE49-F238E27FC236}">
                <a16:creationId xmlns:a16="http://schemas.microsoft.com/office/drawing/2014/main" id="{29AAE3B2-1963-46BA-9630-EEA51193DD8E}"/>
              </a:ext>
            </a:extLst>
          </xdr:cNvPr>
          <xdr:cNvSpPr/>
        </xdr:nvSpPr>
        <xdr:spPr bwMode="auto">
          <a:xfrm>
            <a:off x="1344707" y="76211206"/>
            <a:ext cx="1680882"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試験・システム開発等</a:t>
            </a:r>
            <a:endParaRPr lang="ja-JP" altLang="ja-JP">
              <a:effectLst/>
            </a:endParaRPr>
          </a:p>
        </xdr:txBody>
      </xdr:sp>
      <xdr:sp macro="" textlink="">
        <xdr:nvSpPr>
          <xdr:cNvPr id="90" name="大かっこ 89">
            <a:extLst>
              <a:ext uri="{FF2B5EF4-FFF2-40B4-BE49-F238E27FC236}">
                <a16:creationId xmlns:a16="http://schemas.microsoft.com/office/drawing/2014/main" id="{6AD1E994-5EE3-48C7-97E8-EEB56074436A}"/>
              </a:ext>
            </a:extLst>
          </xdr:cNvPr>
          <xdr:cNvSpPr/>
        </xdr:nvSpPr>
        <xdr:spPr bwMode="auto">
          <a:xfrm>
            <a:off x="3126441" y="76211205"/>
            <a:ext cx="1669677"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試験・システム開発等</a:t>
            </a:r>
            <a:endParaRPr lang="ja-JP" altLang="ja-JP">
              <a:effectLst/>
            </a:endParaRPr>
          </a:p>
        </xdr:txBody>
      </xdr:sp>
      <xdr:sp macro="" textlink="">
        <xdr:nvSpPr>
          <xdr:cNvPr id="91" name="大かっこ 90">
            <a:extLst>
              <a:ext uri="{FF2B5EF4-FFF2-40B4-BE49-F238E27FC236}">
                <a16:creationId xmlns:a16="http://schemas.microsoft.com/office/drawing/2014/main" id="{1F1172F9-61F8-4BC9-B667-11F460E00CDC}"/>
              </a:ext>
            </a:extLst>
          </xdr:cNvPr>
          <xdr:cNvSpPr/>
        </xdr:nvSpPr>
        <xdr:spPr bwMode="auto">
          <a:xfrm>
            <a:off x="4881282" y="76206723"/>
            <a:ext cx="1669677"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試験・システム開発等</a:t>
            </a:r>
            <a:endParaRPr lang="ja-JP" altLang="ja-JP">
              <a:effectLst/>
            </a:endParaRPr>
          </a:p>
        </xdr:txBody>
      </xdr:sp>
      <xdr:sp macro="" textlink="">
        <xdr:nvSpPr>
          <xdr:cNvPr id="92" name="大かっこ 91">
            <a:extLst>
              <a:ext uri="{FF2B5EF4-FFF2-40B4-BE49-F238E27FC236}">
                <a16:creationId xmlns:a16="http://schemas.microsoft.com/office/drawing/2014/main" id="{6FC576C2-ED1C-404F-A842-23802FA12F27}"/>
              </a:ext>
            </a:extLst>
          </xdr:cNvPr>
          <xdr:cNvSpPr/>
        </xdr:nvSpPr>
        <xdr:spPr bwMode="auto">
          <a:xfrm>
            <a:off x="6591299" y="76235858"/>
            <a:ext cx="1669677" cy="392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システム開発等</a:t>
            </a:r>
            <a:endParaRPr lang="ja-JP" altLang="ja-JP">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36" zoomScale="85" zoomScaleNormal="75" zoomScaleSheetLayoutView="85" zoomScalePageLayoutView="85" workbookViewId="0">
      <selection activeCell="AE5" sqref="AE5:AP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41">
        <v>2022</v>
      </c>
      <c r="AE2" s="841"/>
      <c r="AF2" s="841"/>
      <c r="AG2" s="841"/>
      <c r="AH2" s="841"/>
      <c r="AI2" s="80" t="s">
        <v>1</v>
      </c>
      <c r="AJ2" s="841" t="s">
        <v>2</v>
      </c>
      <c r="AK2" s="841"/>
      <c r="AL2" s="841"/>
      <c r="AM2" s="841"/>
      <c r="AN2" s="80" t="s">
        <v>1</v>
      </c>
      <c r="AO2" s="841">
        <v>21</v>
      </c>
      <c r="AP2" s="841"/>
      <c r="AQ2" s="841"/>
      <c r="AR2" s="80" t="s">
        <v>1</v>
      </c>
      <c r="AS2" s="842">
        <v>234</v>
      </c>
      <c r="AT2" s="842"/>
      <c r="AU2" s="842"/>
      <c r="AV2" s="80" t="str">
        <f>IF(AW2="","","-")</f>
        <v/>
      </c>
      <c r="AW2" s="843"/>
      <c r="AX2" s="843"/>
    </row>
    <row r="3" spans="1:50" ht="21" customHeight="1" thickBot="1">
      <c r="A3" s="844" t="s">
        <v>3</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1" t="s">
        <v>4</v>
      </c>
      <c r="AJ3" s="846" t="s">
        <v>5</v>
      </c>
      <c r="AK3" s="846"/>
      <c r="AL3" s="846"/>
      <c r="AM3" s="846"/>
      <c r="AN3" s="846"/>
      <c r="AO3" s="846"/>
      <c r="AP3" s="846"/>
      <c r="AQ3" s="846"/>
      <c r="AR3" s="846"/>
      <c r="AS3" s="846"/>
      <c r="AT3" s="846"/>
      <c r="AU3" s="846"/>
      <c r="AV3" s="846"/>
      <c r="AW3" s="846"/>
      <c r="AX3" s="22" t="s">
        <v>6</v>
      </c>
    </row>
    <row r="4" spans="1:50" ht="24.75" customHeight="1">
      <c r="A4" s="817" t="s">
        <v>7</v>
      </c>
      <c r="B4" s="818"/>
      <c r="C4" s="818"/>
      <c r="D4" s="818"/>
      <c r="E4" s="818"/>
      <c r="F4" s="818"/>
      <c r="G4" s="819" t="s">
        <v>8</v>
      </c>
      <c r="H4" s="820"/>
      <c r="I4" s="820"/>
      <c r="J4" s="820"/>
      <c r="K4" s="820"/>
      <c r="L4" s="820"/>
      <c r="M4" s="820"/>
      <c r="N4" s="820"/>
      <c r="O4" s="820"/>
      <c r="P4" s="820"/>
      <c r="Q4" s="820"/>
      <c r="R4" s="820"/>
      <c r="S4" s="820"/>
      <c r="T4" s="820"/>
      <c r="U4" s="820"/>
      <c r="V4" s="820"/>
      <c r="W4" s="820"/>
      <c r="X4" s="820"/>
      <c r="Y4" s="821" t="s">
        <v>9</v>
      </c>
      <c r="Z4" s="822"/>
      <c r="AA4" s="822"/>
      <c r="AB4" s="822"/>
      <c r="AC4" s="822"/>
      <c r="AD4" s="823"/>
      <c r="AE4" s="824" t="s">
        <v>10</v>
      </c>
      <c r="AF4" s="820"/>
      <c r="AG4" s="820"/>
      <c r="AH4" s="820"/>
      <c r="AI4" s="820"/>
      <c r="AJ4" s="820"/>
      <c r="AK4" s="820"/>
      <c r="AL4" s="820"/>
      <c r="AM4" s="820"/>
      <c r="AN4" s="820"/>
      <c r="AO4" s="820"/>
      <c r="AP4" s="825"/>
      <c r="AQ4" s="826" t="s">
        <v>11</v>
      </c>
      <c r="AR4" s="822"/>
      <c r="AS4" s="822"/>
      <c r="AT4" s="822"/>
      <c r="AU4" s="822"/>
      <c r="AV4" s="822"/>
      <c r="AW4" s="822"/>
      <c r="AX4" s="827"/>
    </row>
    <row r="5" spans="1:50" ht="54.75" customHeight="1">
      <c r="A5" s="828" t="s">
        <v>12</v>
      </c>
      <c r="B5" s="829"/>
      <c r="C5" s="829"/>
      <c r="D5" s="829"/>
      <c r="E5" s="829"/>
      <c r="F5" s="830"/>
      <c r="G5" s="831" t="s">
        <v>13</v>
      </c>
      <c r="H5" s="832"/>
      <c r="I5" s="832"/>
      <c r="J5" s="832"/>
      <c r="K5" s="832"/>
      <c r="L5" s="832"/>
      <c r="M5" s="833" t="s">
        <v>14</v>
      </c>
      <c r="N5" s="834"/>
      <c r="O5" s="834"/>
      <c r="P5" s="834"/>
      <c r="Q5" s="834"/>
      <c r="R5" s="835"/>
      <c r="S5" s="836" t="s">
        <v>15</v>
      </c>
      <c r="T5" s="832"/>
      <c r="U5" s="832"/>
      <c r="V5" s="832"/>
      <c r="W5" s="832"/>
      <c r="X5" s="837"/>
      <c r="Y5" s="838" t="s">
        <v>16</v>
      </c>
      <c r="Z5" s="839"/>
      <c r="AA5" s="839"/>
      <c r="AB5" s="839"/>
      <c r="AC5" s="839"/>
      <c r="AD5" s="840"/>
      <c r="AE5" s="861" t="s">
        <v>17</v>
      </c>
      <c r="AF5" s="861"/>
      <c r="AG5" s="861"/>
      <c r="AH5" s="861"/>
      <c r="AI5" s="861"/>
      <c r="AJ5" s="861"/>
      <c r="AK5" s="861"/>
      <c r="AL5" s="861"/>
      <c r="AM5" s="861"/>
      <c r="AN5" s="861"/>
      <c r="AO5" s="861"/>
      <c r="AP5" s="862"/>
      <c r="AQ5" s="863" t="s">
        <v>18</v>
      </c>
      <c r="AR5" s="864"/>
      <c r="AS5" s="864"/>
      <c r="AT5" s="864"/>
      <c r="AU5" s="864"/>
      <c r="AV5" s="864"/>
      <c r="AW5" s="864"/>
      <c r="AX5" s="865"/>
    </row>
    <row r="6" spans="1:50" ht="39" customHeight="1">
      <c r="A6" s="866" t="s">
        <v>19</v>
      </c>
      <c r="B6" s="867"/>
      <c r="C6" s="867"/>
      <c r="D6" s="867"/>
      <c r="E6" s="867"/>
      <c r="F6" s="867"/>
      <c r="G6" s="868" t="str">
        <f>入力規則等!F39</f>
        <v>エネルギー対策特別会計エネルギー需給勘定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343.5" customHeight="1">
      <c r="A7" s="847" t="s">
        <v>20</v>
      </c>
      <c r="B7" s="848"/>
      <c r="C7" s="848"/>
      <c r="D7" s="848"/>
      <c r="E7" s="848"/>
      <c r="F7" s="849"/>
      <c r="G7" s="871" t="s">
        <v>21</v>
      </c>
      <c r="H7" s="872"/>
      <c r="I7" s="872"/>
      <c r="J7" s="872"/>
      <c r="K7" s="872"/>
      <c r="L7" s="872"/>
      <c r="M7" s="872"/>
      <c r="N7" s="872"/>
      <c r="O7" s="872"/>
      <c r="P7" s="872"/>
      <c r="Q7" s="872"/>
      <c r="R7" s="872"/>
      <c r="S7" s="872"/>
      <c r="T7" s="872"/>
      <c r="U7" s="872"/>
      <c r="V7" s="872"/>
      <c r="W7" s="872"/>
      <c r="X7" s="873"/>
      <c r="Y7" s="874" t="s">
        <v>22</v>
      </c>
      <c r="Z7" s="691"/>
      <c r="AA7" s="691"/>
      <c r="AB7" s="691"/>
      <c r="AC7" s="691"/>
      <c r="AD7" s="875"/>
      <c r="AE7" s="804" t="s">
        <v>23</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847" t="s">
        <v>24</v>
      </c>
      <c r="B8" s="848"/>
      <c r="C8" s="848"/>
      <c r="D8" s="848"/>
      <c r="E8" s="848"/>
      <c r="F8" s="849"/>
      <c r="G8" s="850" t="str">
        <f>入力規則等!A27</f>
        <v>科学技術・イノベーション、地球温暖化対策</v>
      </c>
      <c r="H8" s="851"/>
      <c r="I8" s="851"/>
      <c r="J8" s="851"/>
      <c r="K8" s="851"/>
      <c r="L8" s="851"/>
      <c r="M8" s="851"/>
      <c r="N8" s="851"/>
      <c r="O8" s="851"/>
      <c r="P8" s="851"/>
      <c r="Q8" s="851"/>
      <c r="R8" s="851"/>
      <c r="S8" s="851"/>
      <c r="T8" s="851"/>
      <c r="U8" s="851"/>
      <c r="V8" s="851"/>
      <c r="W8" s="851"/>
      <c r="X8" s="852"/>
      <c r="Y8" s="853" t="s">
        <v>25</v>
      </c>
      <c r="Z8" s="854"/>
      <c r="AA8" s="854"/>
      <c r="AB8" s="854"/>
      <c r="AC8" s="854"/>
      <c r="AD8" s="855"/>
      <c r="AE8" s="856" t="str">
        <f>入力規則等!K13</f>
        <v>エネルギー対策</v>
      </c>
      <c r="AF8" s="851"/>
      <c r="AG8" s="851"/>
      <c r="AH8" s="851"/>
      <c r="AI8" s="851"/>
      <c r="AJ8" s="851"/>
      <c r="AK8" s="851"/>
      <c r="AL8" s="851"/>
      <c r="AM8" s="851"/>
      <c r="AN8" s="851"/>
      <c r="AO8" s="851"/>
      <c r="AP8" s="851"/>
      <c r="AQ8" s="851"/>
      <c r="AR8" s="851"/>
      <c r="AS8" s="851"/>
      <c r="AT8" s="851"/>
      <c r="AU8" s="851"/>
      <c r="AV8" s="851"/>
      <c r="AW8" s="851"/>
      <c r="AX8" s="857"/>
    </row>
    <row r="9" spans="1:50" ht="58.5" customHeight="1">
      <c r="A9" s="777" t="s">
        <v>26</v>
      </c>
      <c r="B9" s="778"/>
      <c r="C9" s="778"/>
      <c r="D9" s="778"/>
      <c r="E9" s="778"/>
      <c r="F9" s="778"/>
      <c r="G9" s="858" t="s">
        <v>27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765" t="s">
        <v>28</v>
      </c>
      <c r="B10" s="766"/>
      <c r="C10" s="766"/>
      <c r="D10" s="766"/>
      <c r="E10" s="766"/>
      <c r="F10" s="766"/>
      <c r="G10" s="767" t="s">
        <v>29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765" t="s">
        <v>30</v>
      </c>
      <c r="B11" s="766"/>
      <c r="C11" s="766"/>
      <c r="D11" s="766"/>
      <c r="E11" s="766"/>
      <c r="F11" s="770"/>
      <c r="G11" s="771" t="str">
        <f>入力規則等!P10</f>
        <v>委託・請負、補助、交付</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c r="A12" s="774" t="s">
        <v>31</v>
      </c>
      <c r="B12" s="775"/>
      <c r="C12" s="775"/>
      <c r="D12" s="775"/>
      <c r="E12" s="775"/>
      <c r="F12" s="776"/>
      <c r="G12" s="780"/>
      <c r="H12" s="781"/>
      <c r="I12" s="781"/>
      <c r="J12" s="781"/>
      <c r="K12" s="781"/>
      <c r="L12" s="781"/>
      <c r="M12" s="781"/>
      <c r="N12" s="781"/>
      <c r="O12" s="78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10"/>
    </row>
    <row r="13" spans="1:50" ht="21" customHeight="1">
      <c r="A13" s="337"/>
      <c r="B13" s="338"/>
      <c r="C13" s="338"/>
      <c r="D13" s="338"/>
      <c r="E13" s="338"/>
      <c r="F13" s="339"/>
      <c r="G13" s="794" t="s">
        <v>37</v>
      </c>
      <c r="H13" s="795"/>
      <c r="I13" s="811" t="s">
        <v>38</v>
      </c>
      <c r="J13" s="812"/>
      <c r="K13" s="812"/>
      <c r="L13" s="812"/>
      <c r="M13" s="812"/>
      <c r="N13" s="812"/>
      <c r="O13" s="813"/>
      <c r="P13" s="707">
        <v>2310</v>
      </c>
      <c r="Q13" s="708"/>
      <c r="R13" s="708"/>
      <c r="S13" s="708"/>
      <c r="T13" s="708"/>
      <c r="U13" s="708"/>
      <c r="V13" s="709"/>
      <c r="W13" s="707">
        <v>2680</v>
      </c>
      <c r="X13" s="708"/>
      <c r="Y13" s="708"/>
      <c r="Z13" s="708"/>
      <c r="AA13" s="708"/>
      <c r="AB13" s="708"/>
      <c r="AC13" s="709"/>
      <c r="AD13" s="707">
        <v>2629</v>
      </c>
      <c r="AE13" s="708"/>
      <c r="AF13" s="708"/>
      <c r="AG13" s="708"/>
      <c r="AH13" s="708"/>
      <c r="AI13" s="708"/>
      <c r="AJ13" s="709"/>
      <c r="AK13" s="707">
        <v>2149</v>
      </c>
      <c r="AL13" s="708"/>
      <c r="AM13" s="708"/>
      <c r="AN13" s="708"/>
      <c r="AO13" s="708"/>
      <c r="AP13" s="708"/>
      <c r="AQ13" s="709"/>
      <c r="AR13" s="742" t="s">
        <v>39</v>
      </c>
      <c r="AS13" s="743"/>
      <c r="AT13" s="743"/>
      <c r="AU13" s="743"/>
      <c r="AV13" s="743"/>
      <c r="AW13" s="743"/>
      <c r="AX13" s="814"/>
    </row>
    <row r="14" spans="1:50" ht="21" customHeight="1">
      <c r="A14" s="337"/>
      <c r="B14" s="338"/>
      <c r="C14" s="338"/>
      <c r="D14" s="338"/>
      <c r="E14" s="338"/>
      <c r="F14" s="339"/>
      <c r="G14" s="796"/>
      <c r="H14" s="797"/>
      <c r="I14" s="789" t="s">
        <v>40</v>
      </c>
      <c r="J14" s="790"/>
      <c r="K14" s="790"/>
      <c r="L14" s="790"/>
      <c r="M14" s="790"/>
      <c r="N14" s="790"/>
      <c r="O14" s="791"/>
      <c r="P14" s="707" t="s">
        <v>39</v>
      </c>
      <c r="Q14" s="708"/>
      <c r="R14" s="708"/>
      <c r="S14" s="708"/>
      <c r="T14" s="708"/>
      <c r="U14" s="708"/>
      <c r="V14" s="709"/>
      <c r="W14" s="707" t="s">
        <v>39</v>
      </c>
      <c r="X14" s="708"/>
      <c r="Y14" s="708"/>
      <c r="Z14" s="708"/>
      <c r="AA14" s="708"/>
      <c r="AB14" s="708"/>
      <c r="AC14" s="709"/>
      <c r="AD14" s="707" t="s">
        <v>1</v>
      </c>
      <c r="AE14" s="708"/>
      <c r="AF14" s="708"/>
      <c r="AG14" s="708"/>
      <c r="AH14" s="708"/>
      <c r="AI14" s="708"/>
      <c r="AJ14" s="709"/>
      <c r="AK14" s="707" t="s">
        <v>1</v>
      </c>
      <c r="AL14" s="708"/>
      <c r="AM14" s="708"/>
      <c r="AN14" s="708"/>
      <c r="AO14" s="708"/>
      <c r="AP14" s="708"/>
      <c r="AQ14" s="709"/>
      <c r="AR14" s="800"/>
      <c r="AS14" s="800"/>
      <c r="AT14" s="800"/>
      <c r="AU14" s="800"/>
      <c r="AV14" s="800"/>
      <c r="AW14" s="800"/>
      <c r="AX14" s="801"/>
    </row>
    <row r="15" spans="1:50" ht="21" customHeight="1">
      <c r="A15" s="337"/>
      <c r="B15" s="338"/>
      <c r="C15" s="338"/>
      <c r="D15" s="338"/>
      <c r="E15" s="338"/>
      <c r="F15" s="339"/>
      <c r="G15" s="796"/>
      <c r="H15" s="797"/>
      <c r="I15" s="789" t="s">
        <v>41</v>
      </c>
      <c r="J15" s="802"/>
      <c r="K15" s="802"/>
      <c r="L15" s="802"/>
      <c r="M15" s="802"/>
      <c r="N15" s="802"/>
      <c r="O15" s="803"/>
      <c r="P15" s="707" t="s">
        <v>39</v>
      </c>
      <c r="Q15" s="708"/>
      <c r="R15" s="708"/>
      <c r="S15" s="708"/>
      <c r="T15" s="708"/>
      <c r="U15" s="708"/>
      <c r="V15" s="709"/>
      <c r="W15" s="707" t="s">
        <v>1</v>
      </c>
      <c r="X15" s="708"/>
      <c r="Y15" s="708"/>
      <c r="Z15" s="708"/>
      <c r="AA15" s="708"/>
      <c r="AB15" s="708"/>
      <c r="AC15" s="709"/>
      <c r="AD15" s="707">
        <v>48</v>
      </c>
      <c r="AE15" s="708"/>
      <c r="AF15" s="708"/>
      <c r="AG15" s="708"/>
      <c r="AH15" s="708"/>
      <c r="AI15" s="708"/>
      <c r="AJ15" s="709"/>
      <c r="AK15" s="707">
        <v>10</v>
      </c>
      <c r="AL15" s="708"/>
      <c r="AM15" s="708"/>
      <c r="AN15" s="708"/>
      <c r="AO15" s="708"/>
      <c r="AP15" s="708"/>
      <c r="AQ15" s="709"/>
      <c r="AR15" s="707" t="s">
        <v>39</v>
      </c>
      <c r="AS15" s="708"/>
      <c r="AT15" s="708"/>
      <c r="AU15" s="708"/>
      <c r="AV15" s="708"/>
      <c r="AW15" s="708"/>
      <c r="AX15" s="815"/>
    </row>
    <row r="16" spans="1:50" ht="21" customHeight="1">
      <c r="A16" s="337"/>
      <c r="B16" s="338"/>
      <c r="C16" s="338"/>
      <c r="D16" s="338"/>
      <c r="E16" s="338"/>
      <c r="F16" s="339"/>
      <c r="G16" s="796"/>
      <c r="H16" s="797"/>
      <c r="I16" s="789" t="s">
        <v>42</v>
      </c>
      <c r="J16" s="802"/>
      <c r="K16" s="802"/>
      <c r="L16" s="802"/>
      <c r="M16" s="802"/>
      <c r="N16" s="802"/>
      <c r="O16" s="803"/>
      <c r="P16" s="707" t="s">
        <v>39</v>
      </c>
      <c r="Q16" s="708"/>
      <c r="R16" s="708"/>
      <c r="S16" s="708"/>
      <c r="T16" s="708"/>
      <c r="U16" s="708"/>
      <c r="V16" s="709"/>
      <c r="W16" s="707">
        <v>-48</v>
      </c>
      <c r="X16" s="708"/>
      <c r="Y16" s="708"/>
      <c r="Z16" s="708"/>
      <c r="AA16" s="708"/>
      <c r="AB16" s="708"/>
      <c r="AC16" s="709"/>
      <c r="AD16" s="707">
        <v>-10</v>
      </c>
      <c r="AE16" s="708"/>
      <c r="AF16" s="708"/>
      <c r="AG16" s="708"/>
      <c r="AH16" s="708"/>
      <c r="AI16" s="708"/>
      <c r="AJ16" s="709"/>
      <c r="AK16" s="707" t="s">
        <v>1</v>
      </c>
      <c r="AL16" s="708"/>
      <c r="AM16" s="708"/>
      <c r="AN16" s="708"/>
      <c r="AO16" s="708"/>
      <c r="AP16" s="708"/>
      <c r="AQ16" s="709"/>
      <c r="AR16" s="807"/>
      <c r="AS16" s="808"/>
      <c r="AT16" s="808"/>
      <c r="AU16" s="808"/>
      <c r="AV16" s="808"/>
      <c r="AW16" s="808"/>
      <c r="AX16" s="809"/>
    </row>
    <row r="17" spans="1:50" ht="24.75" customHeight="1">
      <c r="A17" s="337"/>
      <c r="B17" s="338"/>
      <c r="C17" s="338"/>
      <c r="D17" s="338"/>
      <c r="E17" s="338"/>
      <c r="F17" s="339"/>
      <c r="G17" s="796"/>
      <c r="H17" s="797"/>
      <c r="I17" s="789" t="s">
        <v>43</v>
      </c>
      <c r="J17" s="790"/>
      <c r="K17" s="790"/>
      <c r="L17" s="790"/>
      <c r="M17" s="790"/>
      <c r="N17" s="790"/>
      <c r="O17" s="791"/>
      <c r="P17" s="707">
        <v>296</v>
      </c>
      <c r="Q17" s="708"/>
      <c r="R17" s="708"/>
      <c r="S17" s="708"/>
      <c r="T17" s="708"/>
      <c r="U17" s="708"/>
      <c r="V17" s="709"/>
      <c r="W17" s="707">
        <v>10</v>
      </c>
      <c r="X17" s="708"/>
      <c r="Y17" s="708"/>
      <c r="Z17" s="708"/>
      <c r="AA17" s="708"/>
      <c r="AB17" s="708"/>
      <c r="AC17" s="709"/>
      <c r="AD17" s="707">
        <v>416</v>
      </c>
      <c r="AE17" s="708"/>
      <c r="AF17" s="708"/>
      <c r="AG17" s="708"/>
      <c r="AH17" s="708"/>
      <c r="AI17" s="708"/>
      <c r="AJ17" s="709"/>
      <c r="AK17" s="707" t="s">
        <v>1</v>
      </c>
      <c r="AL17" s="708"/>
      <c r="AM17" s="708"/>
      <c r="AN17" s="708"/>
      <c r="AO17" s="708"/>
      <c r="AP17" s="708"/>
      <c r="AQ17" s="709"/>
      <c r="AR17" s="792"/>
      <c r="AS17" s="792"/>
      <c r="AT17" s="792"/>
      <c r="AU17" s="792"/>
      <c r="AV17" s="792"/>
      <c r="AW17" s="792"/>
      <c r="AX17" s="793"/>
    </row>
    <row r="18" spans="1:50" ht="24.75" customHeight="1">
      <c r="A18" s="337"/>
      <c r="B18" s="338"/>
      <c r="C18" s="338"/>
      <c r="D18" s="338"/>
      <c r="E18" s="338"/>
      <c r="F18" s="339"/>
      <c r="G18" s="798"/>
      <c r="H18" s="799"/>
      <c r="I18" s="782" t="s">
        <v>44</v>
      </c>
      <c r="J18" s="783"/>
      <c r="K18" s="783"/>
      <c r="L18" s="783"/>
      <c r="M18" s="783"/>
      <c r="N18" s="783"/>
      <c r="O18" s="784"/>
      <c r="P18" s="785">
        <f>SUM(P13:V17)</f>
        <v>2606</v>
      </c>
      <c r="Q18" s="786"/>
      <c r="R18" s="786"/>
      <c r="S18" s="786"/>
      <c r="T18" s="786"/>
      <c r="U18" s="786"/>
      <c r="V18" s="787"/>
      <c r="W18" s="785">
        <f>SUM(W13:AC17)</f>
        <v>2642</v>
      </c>
      <c r="X18" s="786"/>
      <c r="Y18" s="786"/>
      <c r="Z18" s="786"/>
      <c r="AA18" s="786"/>
      <c r="AB18" s="786"/>
      <c r="AC18" s="787"/>
      <c r="AD18" s="785">
        <f>SUM(AD13:AJ17)</f>
        <v>3083</v>
      </c>
      <c r="AE18" s="786"/>
      <c r="AF18" s="786"/>
      <c r="AG18" s="786"/>
      <c r="AH18" s="786"/>
      <c r="AI18" s="786"/>
      <c r="AJ18" s="787"/>
      <c r="AK18" s="785">
        <f>SUM(AK13:AQ17)</f>
        <v>2159</v>
      </c>
      <c r="AL18" s="786"/>
      <c r="AM18" s="786"/>
      <c r="AN18" s="786"/>
      <c r="AO18" s="786"/>
      <c r="AP18" s="786"/>
      <c r="AQ18" s="787"/>
      <c r="AR18" s="785">
        <f>SUM(AR13:AX17)</f>
        <v>0</v>
      </c>
      <c r="AS18" s="786"/>
      <c r="AT18" s="786"/>
      <c r="AU18" s="786"/>
      <c r="AV18" s="786"/>
      <c r="AW18" s="786"/>
      <c r="AX18" s="788"/>
    </row>
    <row r="19" spans="1:50" ht="24.75" customHeight="1">
      <c r="A19" s="337"/>
      <c r="B19" s="338"/>
      <c r="C19" s="338"/>
      <c r="D19" s="338"/>
      <c r="E19" s="338"/>
      <c r="F19" s="339"/>
      <c r="G19" s="757" t="s">
        <v>45</v>
      </c>
      <c r="H19" s="758"/>
      <c r="I19" s="758"/>
      <c r="J19" s="758"/>
      <c r="K19" s="758"/>
      <c r="L19" s="758"/>
      <c r="M19" s="758"/>
      <c r="N19" s="758"/>
      <c r="O19" s="758"/>
      <c r="P19" s="707">
        <v>2606</v>
      </c>
      <c r="Q19" s="708"/>
      <c r="R19" s="708"/>
      <c r="S19" s="708"/>
      <c r="T19" s="708"/>
      <c r="U19" s="708"/>
      <c r="V19" s="709"/>
      <c r="W19" s="707">
        <v>2634</v>
      </c>
      <c r="X19" s="708"/>
      <c r="Y19" s="708"/>
      <c r="Z19" s="708"/>
      <c r="AA19" s="708"/>
      <c r="AB19" s="708"/>
      <c r="AC19" s="709"/>
      <c r="AD19" s="707">
        <v>3072</v>
      </c>
      <c r="AE19" s="708"/>
      <c r="AF19" s="708"/>
      <c r="AG19" s="708"/>
      <c r="AH19" s="708"/>
      <c r="AI19" s="708"/>
      <c r="AJ19" s="709"/>
      <c r="AK19" s="754"/>
      <c r="AL19" s="754"/>
      <c r="AM19" s="754"/>
      <c r="AN19" s="754"/>
      <c r="AO19" s="754"/>
      <c r="AP19" s="754"/>
      <c r="AQ19" s="754"/>
      <c r="AR19" s="754"/>
      <c r="AS19" s="754"/>
      <c r="AT19" s="754"/>
      <c r="AU19" s="754"/>
      <c r="AV19" s="754"/>
      <c r="AW19" s="754"/>
      <c r="AX19" s="756"/>
    </row>
    <row r="20" spans="1:50" ht="24.75" customHeight="1">
      <c r="A20" s="337"/>
      <c r="B20" s="338"/>
      <c r="C20" s="338"/>
      <c r="D20" s="338"/>
      <c r="E20" s="338"/>
      <c r="F20" s="339"/>
      <c r="G20" s="757" t="s">
        <v>46</v>
      </c>
      <c r="H20" s="758"/>
      <c r="I20" s="758"/>
      <c r="J20" s="758"/>
      <c r="K20" s="758"/>
      <c r="L20" s="758"/>
      <c r="M20" s="758"/>
      <c r="N20" s="758"/>
      <c r="O20" s="758"/>
      <c r="P20" s="753">
        <f>IF(P18=0, "-", SUM(P19)/P18)</f>
        <v>1</v>
      </c>
      <c r="Q20" s="753"/>
      <c r="R20" s="753"/>
      <c r="S20" s="753"/>
      <c r="T20" s="753"/>
      <c r="U20" s="753"/>
      <c r="V20" s="753"/>
      <c r="W20" s="753">
        <f>IF(W18=0, "-", SUM(W19)/W18)</f>
        <v>0.99697199091597277</v>
      </c>
      <c r="X20" s="753"/>
      <c r="Y20" s="753"/>
      <c r="Z20" s="753"/>
      <c r="AA20" s="753"/>
      <c r="AB20" s="753"/>
      <c r="AC20" s="753"/>
      <c r="AD20" s="753">
        <f>IF(AD18=0, "-", SUM(AD19)/AD18)</f>
        <v>0.99643204670775221</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c r="A21" s="777"/>
      <c r="B21" s="778"/>
      <c r="C21" s="778"/>
      <c r="D21" s="778"/>
      <c r="E21" s="778"/>
      <c r="F21" s="779"/>
      <c r="G21" s="751" t="s">
        <v>47</v>
      </c>
      <c r="H21" s="752"/>
      <c r="I21" s="752"/>
      <c r="J21" s="752"/>
      <c r="K21" s="752"/>
      <c r="L21" s="752"/>
      <c r="M21" s="752"/>
      <c r="N21" s="752"/>
      <c r="O21" s="752"/>
      <c r="P21" s="753">
        <f>IF(P19=0, "-", SUM(P19)/SUM(P13,P14))</f>
        <v>1.1281385281385281</v>
      </c>
      <c r="Q21" s="753"/>
      <c r="R21" s="753"/>
      <c r="S21" s="753"/>
      <c r="T21" s="753"/>
      <c r="U21" s="753"/>
      <c r="V21" s="753"/>
      <c r="W21" s="753">
        <f>IF(W19=0, "-", SUM(W19)/SUM(W13,W14))</f>
        <v>0.98283582089552235</v>
      </c>
      <c r="X21" s="753"/>
      <c r="Y21" s="753"/>
      <c r="Z21" s="753"/>
      <c r="AA21" s="753"/>
      <c r="AB21" s="753"/>
      <c r="AC21" s="753"/>
      <c r="AD21" s="753">
        <f>IF(AD19=0, "-", SUM(AD19)/SUM(AD13,AD14))</f>
        <v>1.1685051350323317</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c r="A22" s="713" t="s">
        <v>48</v>
      </c>
      <c r="B22" s="714"/>
      <c r="C22" s="714"/>
      <c r="D22" s="714"/>
      <c r="E22" s="714"/>
      <c r="F22" s="715"/>
      <c r="G22" s="719" t="s">
        <v>49</v>
      </c>
      <c r="H22" s="559"/>
      <c r="I22" s="559"/>
      <c r="J22" s="559"/>
      <c r="K22" s="559"/>
      <c r="L22" s="559"/>
      <c r="M22" s="559"/>
      <c r="N22" s="559"/>
      <c r="O22" s="560"/>
      <c r="P22" s="720" t="s">
        <v>50</v>
      </c>
      <c r="Q22" s="559"/>
      <c r="R22" s="559"/>
      <c r="S22" s="559"/>
      <c r="T22" s="559"/>
      <c r="U22" s="559"/>
      <c r="V22" s="560"/>
      <c r="W22" s="720" t="s">
        <v>51</v>
      </c>
      <c r="X22" s="559"/>
      <c r="Y22" s="559"/>
      <c r="Z22" s="559"/>
      <c r="AA22" s="559"/>
      <c r="AB22" s="559"/>
      <c r="AC22" s="560"/>
      <c r="AD22" s="720" t="s">
        <v>52</v>
      </c>
      <c r="AE22" s="559"/>
      <c r="AF22" s="559"/>
      <c r="AG22" s="559"/>
      <c r="AH22" s="559"/>
      <c r="AI22" s="559"/>
      <c r="AJ22" s="559"/>
      <c r="AK22" s="559"/>
      <c r="AL22" s="559"/>
      <c r="AM22" s="559"/>
      <c r="AN22" s="559"/>
      <c r="AO22" s="559"/>
      <c r="AP22" s="559"/>
      <c r="AQ22" s="559"/>
      <c r="AR22" s="559"/>
      <c r="AS22" s="559"/>
      <c r="AT22" s="559"/>
      <c r="AU22" s="559"/>
      <c r="AV22" s="559"/>
      <c r="AW22" s="559"/>
      <c r="AX22" s="738"/>
    </row>
    <row r="23" spans="1:50" ht="63.75" customHeight="1">
      <c r="A23" s="716"/>
      <c r="B23" s="717"/>
      <c r="C23" s="717"/>
      <c r="D23" s="717"/>
      <c r="E23" s="717"/>
      <c r="F23" s="718"/>
      <c r="G23" s="739" t="s">
        <v>53</v>
      </c>
      <c r="H23" s="740"/>
      <c r="I23" s="740"/>
      <c r="J23" s="740"/>
      <c r="K23" s="740"/>
      <c r="L23" s="740"/>
      <c r="M23" s="740"/>
      <c r="N23" s="740"/>
      <c r="O23" s="741"/>
      <c r="P23" s="742">
        <v>2149</v>
      </c>
      <c r="Q23" s="743"/>
      <c r="R23" s="743"/>
      <c r="S23" s="743"/>
      <c r="T23" s="743"/>
      <c r="U23" s="743"/>
      <c r="V23" s="744"/>
      <c r="W23" s="742" t="s">
        <v>1</v>
      </c>
      <c r="X23" s="743"/>
      <c r="Y23" s="743"/>
      <c r="Z23" s="743"/>
      <c r="AA23" s="743"/>
      <c r="AB23" s="743"/>
      <c r="AC23" s="744"/>
      <c r="AD23" s="745" t="s">
        <v>54</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customHeight="1">
      <c r="A24" s="716"/>
      <c r="B24" s="717"/>
      <c r="C24" s="717"/>
      <c r="D24" s="717"/>
      <c r="E24" s="717"/>
      <c r="F24" s="718"/>
      <c r="G24" s="710"/>
      <c r="H24" s="711"/>
      <c r="I24" s="711"/>
      <c r="J24" s="711"/>
      <c r="K24" s="711"/>
      <c r="L24" s="711"/>
      <c r="M24" s="711"/>
      <c r="N24" s="711"/>
      <c r="O24" s="712"/>
      <c r="P24" s="707"/>
      <c r="Q24" s="708"/>
      <c r="R24" s="708"/>
      <c r="S24" s="708"/>
      <c r="T24" s="708"/>
      <c r="U24" s="708"/>
      <c r="V24" s="709"/>
      <c r="W24" s="707"/>
      <c r="X24" s="708"/>
      <c r="Y24" s="708"/>
      <c r="Z24" s="708"/>
      <c r="AA24" s="708"/>
      <c r="AB24" s="708"/>
      <c r="AC24" s="709"/>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customHeight="1">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customHeight="1">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c r="A28" s="716"/>
      <c r="B28" s="717"/>
      <c r="C28" s="717"/>
      <c r="D28" s="717"/>
      <c r="E28" s="717"/>
      <c r="F28" s="718"/>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c r="A29" s="716"/>
      <c r="B29" s="717"/>
      <c r="C29" s="717"/>
      <c r="D29" s="717"/>
      <c r="E29" s="717"/>
      <c r="F29" s="718"/>
      <c r="G29" s="324" t="s">
        <v>44</v>
      </c>
      <c r="H29" s="685"/>
      <c r="I29" s="685"/>
      <c r="J29" s="685"/>
      <c r="K29" s="685"/>
      <c r="L29" s="685"/>
      <c r="M29" s="685"/>
      <c r="N29" s="685"/>
      <c r="O29" s="728"/>
      <c r="P29" s="729">
        <f>AK13</f>
        <v>2149</v>
      </c>
      <c r="Q29" s="730"/>
      <c r="R29" s="730"/>
      <c r="S29" s="730"/>
      <c r="T29" s="730"/>
      <c r="U29" s="730"/>
      <c r="V29" s="731"/>
      <c r="W29" s="732" t="str">
        <f>AR13</f>
        <v>-</v>
      </c>
      <c r="X29" s="733"/>
      <c r="Y29" s="733"/>
      <c r="Z29" s="733"/>
      <c r="AA29" s="733"/>
      <c r="AB29" s="733"/>
      <c r="AC29" s="734"/>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c r="A30" s="735" t="s">
        <v>55</v>
      </c>
      <c r="B30" s="736"/>
      <c r="C30" s="736"/>
      <c r="D30" s="736"/>
      <c r="E30" s="736"/>
      <c r="F30" s="737"/>
      <c r="G30" s="724" t="s">
        <v>56</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c r="A31" s="525" t="s">
        <v>57</v>
      </c>
      <c r="B31" s="157"/>
      <c r="C31" s="157"/>
      <c r="D31" s="157"/>
      <c r="E31" s="157"/>
      <c r="F31" s="158"/>
      <c r="G31" s="696" t="s">
        <v>58</v>
      </c>
      <c r="H31" s="697"/>
      <c r="I31" s="697"/>
      <c r="J31" s="697"/>
      <c r="K31" s="697"/>
      <c r="L31" s="697"/>
      <c r="M31" s="697"/>
      <c r="N31" s="697"/>
      <c r="O31" s="697"/>
      <c r="P31" s="698" t="s">
        <v>59</v>
      </c>
      <c r="Q31" s="697"/>
      <c r="R31" s="697"/>
      <c r="S31" s="697"/>
      <c r="T31" s="697"/>
      <c r="U31" s="697"/>
      <c r="V31" s="697"/>
      <c r="W31" s="697"/>
      <c r="X31" s="699"/>
      <c r="Y31" s="700"/>
      <c r="Z31" s="701"/>
      <c r="AA31" s="702"/>
      <c r="AB31" s="632" t="s">
        <v>60</v>
      </c>
      <c r="AC31" s="632"/>
      <c r="AD31" s="632"/>
      <c r="AE31" s="120" t="s">
        <v>32</v>
      </c>
      <c r="AF31" s="703"/>
      <c r="AG31" s="703"/>
      <c r="AH31" s="704"/>
      <c r="AI31" s="120" t="s">
        <v>33</v>
      </c>
      <c r="AJ31" s="703"/>
      <c r="AK31" s="703"/>
      <c r="AL31" s="704"/>
      <c r="AM31" s="120" t="s">
        <v>61</v>
      </c>
      <c r="AN31" s="703"/>
      <c r="AO31" s="703"/>
      <c r="AP31" s="704"/>
      <c r="AQ31" s="629" t="s">
        <v>62</v>
      </c>
      <c r="AR31" s="630"/>
      <c r="AS31" s="630"/>
      <c r="AT31" s="631"/>
      <c r="AU31" s="629" t="s">
        <v>63</v>
      </c>
      <c r="AV31" s="630"/>
      <c r="AW31" s="630"/>
      <c r="AX31" s="639"/>
    </row>
    <row r="32" spans="1:50" ht="23.25" customHeight="1">
      <c r="A32" s="525"/>
      <c r="B32" s="157"/>
      <c r="C32" s="157"/>
      <c r="D32" s="157"/>
      <c r="E32" s="157"/>
      <c r="F32" s="158"/>
      <c r="G32" s="640" t="s">
        <v>64</v>
      </c>
      <c r="H32" s="641"/>
      <c r="I32" s="641"/>
      <c r="J32" s="641"/>
      <c r="K32" s="641"/>
      <c r="L32" s="641"/>
      <c r="M32" s="641"/>
      <c r="N32" s="641"/>
      <c r="O32" s="641"/>
      <c r="P32" s="412" t="s">
        <v>65</v>
      </c>
      <c r="Q32" s="644"/>
      <c r="R32" s="644"/>
      <c r="S32" s="644"/>
      <c r="T32" s="644"/>
      <c r="U32" s="644"/>
      <c r="V32" s="644"/>
      <c r="W32" s="644"/>
      <c r="X32" s="645"/>
      <c r="Y32" s="649" t="s">
        <v>66</v>
      </c>
      <c r="Z32" s="650"/>
      <c r="AA32" s="651"/>
      <c r="AB32" s="152" t="s">
        <v>67</v>
      </c>
      <c r="AC32" s="152"/>
      <c r="AD32" s="152"/>
      <c r="AE32" s="97">
        <v>6</v>
      </c>
      <c r="AF32" s="91"/>
      <c r="AG32" s="91"/>
      <c r="AH32" s="518"/>
      <c r="AI32" s="97">
        <v>6</v>
      </c>
      <c r="AJ32" s="91"/>
      <c r="AK32" s="91"/>
      <c r="AL32" s="518"/>
      <c r="AM32" s="97">
        <v>9</v>
      </c>
      <c r="AN32" s="91"/>
      <c r="AO32" s="91"/>
      <c r="AP32" s="518"/>
      <c r="AQ32" s="97" t="s">
        <v>1</v>
      </c>
      <c r="AR32" s="91"/>
      <c r="AS32" s="91"/>
      <c r="AT32" s="518"/>
      <c r="AU32" s="97" t="s">
        <v>1</v>
      </c>
      <c r="AV32" s="91"/>
      <c r="AW32" s="91"/>
      <c r="AX32" s="92"/>
    </row>
    <row r="33" spans="1:51" ht="23.25" customHeight="1">
      <c r="A33" s="192"/>
      <c r="B33" s="162"/>
      <c r="C33" s="162"/>
      <c r="D33" s="162"/>
      <c r="E33" s="162"/>
      <c r="F33" s="163"/>
      <c r="G33" s="642"/>
      <c r="H33" s="643"/>
      <c r="I33" s="643"/>
      <c r="J33" s="643"/>
      <c r="K33" s="643"/>
      <c r="L33" s="643"/>
      <c r="M33" s="643"/>
      <c r="N33" s="643"/>
      <c r="O33" s="643"/>
      <c r="P33" s="646"/>
      <c r="Q33" s="647"/>
      <c r="R33" s="647"/>
      <c r="S33" s="647"/>
      <c r="T33" s="647"/>
      <c r="U33" s="647"/>
      <c r="V33" s="647"/>
      <c r="W33" s="647"/>
      <c r="X33" s="648"/>
      <c r="Y33" s="626" t="s">
        <v>68</v>
      </c>
      <c r="Z33" s="627"/>
      <c r="AA33" s="628"/>
      <c r="AB33" s="152" t="s">
        <v>67</v>
      </c>
      <c r="AC33" s="152"/>
      <c r="AD33" s="152"/>
      <c r="AE33" s="97">
        <v>6</v>
      </c>
      <c r="AF33" s="91"/>
      <c r="AG33" s="91"/>
      <c r="AH33" s="518"/>
      <c r="AI33" s="97">
        <v>6</v>
      </c>
      <c r="AJ33" s="91"/>
      <c r="AK33" s="91"/>
      <c r="AL33" s="518"/>
      <c r="AM33" s="97">
        <v>9</v>
      </c>
      <c r="AN33" s="91"/>
      <c r="AO33" s="91"/>
      <c r="AP33" s="518"/>
      <c r="AQ33" s="97">
        <v>9</v>
      </c>
      <c r="AR33" s="91"/>
      <c r="AS33" s="91"/>
      <c r="AT33" s="518"/>
      <c r="AU33" s="102" t="s">
        <v>1</v>
      </c>
      <c r="AV33" s="103"/>
      <c r="AW33" s="103"/>
      <c r="AX33" s="705"/>
    </row>
    <row r="34" spans="1:51" ht="23.25" customHeight="1">
      <c r="A34" s="684" t="s">
        <v>69</v>
      </c>
      <c r="B34" s="685"/>
      <c r="C34" s="685"/>
      <c r="D34" s="685"/>
      <c r="E34" s="685"/>
      <c r="F34" s="686"/>
      <c r="G34" s="180" t="s">
        <v>70</v>
      </c>
      <c r="H34" s="180"/>
      <c r="I34" s="180"/>
      <c r="J34" s="180"/>
      <c r="K34" s="180"/>
      <c r="L34" s="180"/>
      <c r="M34" s="180"/>
      <c r="N34" s="180"/>
      <c r="O34" s="180"/>
      <c r="P34" s="180"/>
      <c r="Q34" s="180"/>
      <c r="R34" s="180"/>
      <c r="S34" s="180"/>
      <c r="T34" s="180"/>
      <c r="U34" s="180"/>
      <c r="V34" s="180"/>
      <c r="W34" s="180"/>
      <c r="X34" s="181"/>
      <c r="Y34" s="636"/>
      <c r="Z34" s="637"/>
      <c r="AA34" s="638"/>
      <c r="AB34" s="179" t="s">
        <v>60</v>
      </c>
      <c r="AC34" s="180"/>
      <c r="AD34" s="181"/>
      <c r="AE34" s="179" t="s">
        <v>32</v>
      </c>
      <c r="AF34" s="180"/>
      <c r="AG34" s="180"/>
      <c r="AH34" s="181"/>
      <c r="AI34" s="179" t="s">
        <v>33</v>
      </c>
      <c r="AJ34" s="180"/>
      <c r="AK34" s="180"/>
      <c r="AL34" s="181"/>
      <c r="AM34" s="179" t="s">
        <v>61</v>
      </c>
      <c r="AN34" s="180"/>
      <c r="AO34" s="180"/>
      <c r="AP34" s="181"/>
      <c r="AQ34" s="633" t="s">
        <v>71</v>
      </c>
      <c r="AR34" s="634"/>
      <c r="AS34" s="634"/>
      <c r="AT34" s="634"/>
      <c r="AU34" s="634"/>
      <c r="AV34" s="634"/>
      <c r="AW34" s="634"/>
      <c r="AX34" s="635"/>
    </row>
    <row r="35" spans="1:51" ht="23.25" customHeight="1">
      <c r="A35" s="687"/>
      <c r="B35" s="688"/>
      <c r="C35" s="688"/>
      <c r="D35" s="688"/>
      <c r="E35" s="688"/>
      <c r="F35" s="689"/>
      <c r="G35" s="655" t="s">
        <v>72</v>
      </c>
      <c r="H35" s="656"/>
      <c r="I35" s="656"/>
      <c r="J35" s="656"/>
      <c r="K35" s="656"/>
      <c r="L35" s="656"/>
      <c r="M35" s="656"/>
      <c r="N35" s="656"/>
      <c r="O35" s="656"/>
      <c r="P35" s="656"/>
      <c r="Q35" s="656"/>
      <c r="R35" s="656"/>
      <c r="S35" s="656"/>
      <c r="T35" s="656"/>
      <c r="U35" s="656"/>
      <c r="V35" s="656"/>
      <c r="W35" s="656"/>
      <c r="X35" s="656"/>
      <c r="Y35" s="659" t="s">
        <v>69</v>
      </c>
      <c r="Z35" s="660"/>
      <c r="AA35" s="661"/>
      <c r="AB35" s="662" t="s">
        <v>73</v>
      </c>
      <c r="AC35" s="663"/>
      <c r="AD35" s="664"/>
      <c r="AE35" s="665">
        <v>333.3</v>
      </c>
      <c r="AF35" s="665"/>
      <c r="AG35" s="665"/>
      <c r="AH35" s="665"/>
      <c r="AI35" s="665">
        <v>360.1</v>
      </c>
      <c r="AJ35" s="665"/>
      <c r="AK35" s="665"/>
      <c r="AL35" s="665"/>
      <c r="AM35" s="665">
        <v>289.2</v>
      </c>
      <c r="AN35" s="665"/>
      <c r="AO35" s="665"/>
      <c r="AP35" s="665"/>
      <c r="AQ35" s="97">
        <v>238.7</v>
      </c>
      <c r="AR35" s="91"/>
      <c r="AS35" s="91"/>
      <c r="AT35" s="91"/>
      <c r="AU35" s="91"/>
      <c r="AV35" s="91"/>
      <c r="AW35" s="91"/>
      <c r="AX35" s="92"/>
    </row>
    <row r="36" spans="1:51" ht="46.5" customHeight="1">
      <c r="A36" s="690"/>
      <c r="B36" s="691"/>
      <c r="C36" s="691"/>
      <c r="D36" s="691"/>
      <c r="E36" s="691"/>
      <c r="F36" s="692"/>
      <c r="G36" s="657"/>
      <c r="H36" s="658"/>
      <c r="I36" s="658"/>
      <c r="J36" s="658"/>
      <c r="K36" s="658"/>
      <c r="L36" s="658"/>
      <c r="M36" s="658"/>
      <c r="N36" s="658"/>
      <c r="O36" s="658"/>
      <c r="P36" s="658"/>
      <c r="Q36" s="658"/>
      <c r="R36" s="658"/>
      <c r="S36" s="658"/>
      <c r="T36" s="658"/>
      <c r="U36" s="658"/>
      <c r="V36" s="658"/>
      <c r="W36" s="658"/>
      <c r="X36" s="658"/>
      <c r="Y36" s="219" t="s">
        <v>74</v>
      </c>
      <c r="Z36" s="652"/>
      <c r="AA36" s="653"/>
      <c r="AB36" s="618" t="s">
        <v>75</v>
      </c>
      <c r="AC36" s="619"/>
      <c r="AD36" s="620"/>
      <c r="AE36" s="621" t="s">
        <v>76</v>
      </c>
      <c r="AF36" s="621"/>
      <c r="AG36" s="621"/>
      <c r="AH36" s="621"/>
      <c r="AI36" s="621" t="s">
        <v>77</v>
      </c>
      <c r="AJ36" s="621"/>
      <c r="AK36" s="621"/>
      <c r="AL36" s="621"/>
      <c r="AM36" s="621" t="s">
        <v>78</v>
      </c>
      <c r="AN36" s="621"/>
      <c r="AO36" s="621"/>
      <c r="AP36" s="621"/>
      <c r="AQ36" s="621" t="s">
        <v>79</v>
      </c>
      <c r="AR36" s="621"/>
      <c r="AS36" s="621"/>
      <c r="AT36" s="621"/>
      <c r="AU36" s="621"/>
      <c r="AV36" s="621"/>
      <c r="AW36" s="621"/>
      <c r="AX36" s="654"/>
    </row>
    <row r="37" spans="1:51" ht="18.75" customHeight="1">
      <c r="A37" s="672" t="s">
        <v>80</v>
      </c>
      <c r="B37" s="673"/>
      <c r="C37" s="673"/>
      <c r="D37" s="673"/>
      <c r="E37" s="673"/>
      <c r="F37" s="674"/>
      <c r="G37" s="610" t="s">
        <v>81</v>
      </c>
      <c r="H37" s="197"/>
      <c r="I37" s="197"/>
      <c r="J37" s="197"/>
      <c r="K37" s="197"/>
      <c r="L37" s="197"/>
      <c r="M37" s="197"/>
      <c r="N37" s="197"/>
      <c r="O37" s="198"/>
      <c r="P37" s="199" t="s">
        <v>82</v>
      </c>
      <c r="Q37" s="197"/>
      <c r="R37" s="197"/>
      <c r="S37" s="197"/>
      <c r="T37" s="197"/>
      <c r="U37" s="197"/>
      <c r="V37" s="197"/>
      <c r="W37" s="197"/>
      <c r="X37" s="198"/>
      <c r="Y37" s="611"/>
      <c r="Z37" s="598"/>
      <c r="AA37" s="599"/>
      <c r="AB37" s="615" t="s">
        <v>60</v>
      </c>
      <c r="AC37" s="616"/>
      <c r="AD37" s="617"/>
      <c r="AE37" s="615" t="s">
        <v>32</v>
      </c>
      <c r="AF37" s="616"/>
      <c r="AG37" s="616"/>
      <c r="AH37" s="617"/>
      <c r="AI37" s="682" t="s">
        <v>33</v>
      </c>
      <c r="AJ37" s="682"/>
      <c r="AK37" s="682"/>
      <c r="AL37" s="615"/>
      <c r="AM37" s="682" t="s">
        <v>61</v>
      </c>
      <c r="AN37" s="682"/>
      <c r="AO37" s="682"/>
      <c r="AP37" s="615"/>
      <c r="AQ37" s="216" t="s">
        <v>83</v>
      </c>
      <c r="AR37" s="217"/>
      <c r="AS37" s="217"/>
      <c r="AT37" s="218"/>
      <c r="AU37" s="197" t="s">
        <v>84</v>
      </c>
      <c r="AV37" s="197"/>
      <c r="AW37" s="197"/>
      <c r="AX37" s="200"/>
    </row>
    <row r="38" spans="1:51" ht="18.75" customHeight="1">
      <c r="A38" s="675"/>
      <c r="B38" s="676"/>
      <c r="C38" s="676"/>
      <c r="D38" s="676"/>
      <c r="E38" s="676"/>
      <c r="F38" s="677"/>
      <c r="G38" s="160"/>
      <c r="H38" s="112"/>
      <c r="I38" s="112"/>
      <c r="J38" s="112"/>
      <c r="K38" s="112"/>
      <c r="L38" s="112"/>
      <c r="M38" s="112"/>
      <c r="N38" s="112"/>
      <c r="O38" s="113"/>
      <c r="P38" s="111"/>
      <c r="Q38" s="112"/>
      <c r="R38" s="112"/>
      <c r="S38" s="112"/>
      <c r="T38" s="112"/>
      <c r="U38" s="112"/>
      <c r="V38" s="112"/>
      <c r="W38" s="112"/>
      <c r="X38" s="113"/>
      <c r="Y38" s="612"/>
      <c r="Z38" s="613"/>
      <c r="AA38" s="614"/>
      <c r="AB38" s="120"/>
      <c r="AC38" s="121"/>
      <c r="AD38" s="122"/>
      <c r="AE38" s="120"/>
      <c r="AF38" s="121"/>
      <c r="AG38" s="121"/>
      <c r="AH38" s="122"/>
      <c r="AI38" s="683"/>
      <c r="AJ38" s="683"/>
      <c r="AK38" s="683"/>
      <c r="AL38" s="120"/>
      <c r="AM38" s="683"/>
      <c r="AN38" s="683"/>
      <c r="AO38" s="683"/>
      <c r="AP38" s="120"/>
      <c r="AQ38" s="522" t="s">
        <v>1</v>
      </c>
      <c r="AR38" s="523"/>
      <c r="AS38" s="131" t="s">
        <v>85</v>
      </c>
      <c r="AT38" s="132"/>
      <c r="AU38" s="130">
        <v>12</v>
      </c>
      <c r="AV38" s="130"/>
      <c r="AW38" s="112" t="s">
        <v>86</v>
      </c>
      <c r="AX38" s="133"/>
    </row>
    <row r="39" spans="1:51" ht="87.75" customHeight="1">
      <c r="A39" s="678"/>
      <c r="B39" s="676"/>
      <c r="C39" s="676"/>
      <c r="D39" s="676"/>
      <c r="E39" s="676"/>
      <c r="F39" s="677"/>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706" t="s">
        <v>90</v>
      </c>
      <c r="AC39" s="152"/>
      <c r="AD39" s="152"/>
      <c r="AE39" s="97" t="s">
        <v>39</v>
      </c>
      <c r="AF39" s="91"/>
      <c r="AG39" s="91"/>
      <c r="AH39" s="91"/>
      <c r="AI39" s="97" t="s">
        <v>39</v>
      </c>
      <c r="AJ39" s="91"/>
      <c r="AK39" s="91"/>
      <c r="AL39" s="91"/>
      <c r="AM39" s="97" t="s">
        <v>1</v>
      </c>
      <c r="AN39" s="91"/>
      <c r="AO39" s="91"/>
      <c r="AP39" s="91"/>
      <c r="AQ39" s="98" t="s">
        <v>39</v>
      </c>
      <c r="AR39" s="99"/>
      <c r="AS39" s="99"/>
      <c r="AT39" s="100"/>
      <c r="AU39" s="91" t="s">
        <v>39</v>
      </c>
      <c r="AV39" s="91"/>
      <c r="AW39" s="91"/>
      <c r="AX39" s="92"/>
    </row>
    <row r="40" spans="1:51" ht="87.75" customHeight="1">
      <c r="A40" s="679"/>
      <c r="B40" s="680"/>
      <c r="C40" s="680"/>
      <c r="D40" s="680"/>
      <c r="E40" s="680"/>
      <c r="F40" s="681"/>
      <c r="G40" s="185"/>
      <c r="H40" s="186"/>
      <c r="I40" s="186"/>
      <c r="J40" s="186"/>
      <c r="K40" s="186"/>
      <c r="L40" s="186"/>
      <c r="M40" s="186"/>
      <c r="N40" s="186"/>
      <c r="O40" s="187"/>
      <c r="P40" s="138"/>
      <c r="Q40" s="138"/>
      <c r="R40" s="138"/>
      <c r="S40" s="138"/>
      <c r="T40" s="138"/>
      <c r="U40" s="138"/>
      <c r="V40" s="138"/>
      <c r="W40" s="138"/>
      <c r="X40" s="139"/>
      <c r="Y40" s="179" t="s">
        <v>91</v>
      </c>
      <c r="Z40" s="180"/>
      <c r="AA40" s="181"/>
      <c r="AB40" s="671" t="s">
        <v>90</v>
      </c>
      <c r="AC40" s="96"/>
      <c r="AD40" s="96"/>
      <c r="AE40" s="97" t="s">
        <v>39</v>
      </c>
      <c r="AF40" s="91"/>
      <c r="AG40" s="91"/>
      <c r="AH40" s="91"/>
      <c r="AI40" s="97" t="s">
        <v>39</v>
      </c>
      <c r="AJ40" s="91"/>
      <c r="AK40" s="91"/>
      <c r="AL40" s="91"/>
      <c r="AM40" s="97" t="s">
        <v>1</v>
      </c>
      <c r="AN40" s="91"/>
      <c r="AO40" s="91"/>
      <c r="AP40" s="91"/>
      <c r="AQ40" s="98" t="s">
        <v>39</v>
      </c>
      <c r="AR40" s="99"/>
      <c r="AS40" s="99"/>
      <c r="AT40" s="100"/>
      <c r="AU40" s="91">
        <v>4300</v>
      </c>
      <c r="AV40" s="91"/>
      <c r="AW40" s="91"/>
      <c r="AX40" s="92"/>
    </row>
    <row r="41" spans="1:51" ht="87.75" customHeight="1">
      <c r="A41" s="678"/>
      <c r="B41" s="676"/>
      <c r="C41" s="676"/>
      <c r="D41" s="676"/>
      <c r="E41" s="676"/>
      <c r="F41" s="677"/>
      <c r="G41" s="188"/>
      <c r="H41" s="189"/>
      <c r="I41" s="189"/>
      <c r="J41" s="189"/>
      <c r="K41" s="189"/>
      <c r="L41" s="189"/>
      <c r="M41" s="189"/>
      <c r="N41" s="189"/>
      <c r="O41" s="190"/>
      <c r="P41" s="141"/>
      <c r="Q41" s="141"/>
      <c r="R41" s="141"/>
      <c r="S41" s="141"/>
      <c r="T41" s="141"/>
      <c r="U41" s="141"/>
      <c r="V41" s="141"/>
      <c r="W41" s="141"/>
      <c r="X41" s="142"/>
      <c r="Y41" s="179" t="s">
        <v>92</v>
      </c>
      <c r="Z41" s="180"/>
      <c r="AA41" s="181"/>
      <c r="AB41" s="600" t="s">
        <v>93</v>
      </c>
      <c r="AC41" s="600"/>
      <c r="AD41" s="600"/>
      <c r="AE41" s="97" t="s">
        <v>39</v>
      </c>
      <c r="AF41" s="91"/>
      <c r="AG41" s="91"/>
      <c r="AH41" s="91"/>
      <c r="AI41" s="97" t="s">
        <v>39</v>
      </c>
      <c r="AJ41" s="91"/>
      <c r="AK41" s="91"/>
      <c r="AL41" s="91"/>
      <c r="AM41" s="97" t="s">
        <v>1</v>
      </c>
      <c r="AN41" s="91"/>
      <c r="AO41" s="91"/>
      <c r="AP41" s="91"/>
      <c r="AQ41" s="98" t="s">
        <v>39</v>
      </c>
      <c r="AR41" s="99"/>
      <c r="AS41" s="99"/>
      <c r="AT41" s="100"/>
      <c r="AU41" s="91" t="s">
        <v>39</v>
      </c>
      <c r="AV41" s="91"/>
      <c r="AW41" s="91"/>
      <c r="AX41" s="92"/>
    </row>
    <row r="42" spans="1:51" ht="23.25" customHeight="1">
      <c r="A42" s="191" t="s">
        <v>94</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35" t="s">
        <v>55</v>
      </c>
      <c r="B64" s="736"/>
      <c r="C64" s="736"/>
      <c r="D64" s="736"/>
      <c r="E64" s="736"/>
      <c r="F64" s="737"/>
      <c r="G64" s="724" t="s">
        <v>56</v>
      </c>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1</v>
      </c>
    </row>
    <row r="65" spans="1:51" ht="31.5" customHeight="1">
      <c r="A65" s="525" t="s">
        <v>57</v>
      </c>
      <c r="B65" s="157"/>
      <c r="C65" s="157"/>
      <c r="D65" s="157"/>
      <c r="E65" s="157"/>
      <c r="F65" s="158"/>
      <c r="G65" s="696" t="s">
        <v>58</v>
      </c>
      <c r="H65" s="697"/>
      <c r="I65" s="697"/>
      <c r="J65" s="697"/>
      <c r="K65" s="697"/>
      <c r="L65" s="697"/>
      <c r="M65" s="697"/>
      <c r="N65" s="697"/>
      <c r="O65" s="697"/>
      <c r="P65" s="698" t="s">
        <v>59</v>
      </c>
      <c r="Q65" s="697"/>
      <c r="R65" s="697"/>
      <c r="S65" s="697"/>
      <c r="T65" s="697"/>
      <c r="U65" s="697"/>
      <c r="V65" s="697"/>
      <c r="W65" s="697"/>
      <c r="X65" s="699"/>
      <c r="Y65" s="700"/>
      <c r="Z65" s="701"/>
      <c r="AA65" s="702"/>
      <c r="AB65" s="632" t="s">
        <v>60</v>
      </c>
      <c r="AC65" s="632"/>
      <c r="AD65" s="632"/>
      <c r="AE65" s="120" t="s">
        <v>32</v>
      </c>
      <c r="AF65" s="703"/>
      <c r="AG65" s="703"/>
      <c r="AH65" s="704"/>
      <c r="AI65" s="120" t="s">
        <v>33</v>
      </c>
      <c r="AJ65" s="703"/>
      <c r="AK65" s="703"/>
      <c r="AL65" s="704"/>
      <c r="AM65" s="120" t="s">
        <v>61</v>
      </c>
      <c r="AN65" s="703"/>
      <c r="AO65" s="703"/>
      <c r="AP65" s="704"/>
      <c r="AQ65" s="629" t="s">
        <v>62</v>
      </c>
      <c r="AR65" s="630"/>
      <c r="AS65" s="630"/>
      <c r="AT65" s="631"/>
      <c r="AU65" s="629" t="s">
        <v>63</v>
      </c>
      <c r="AV65" s="630"/>
      <c r="AW65" s="630"/>
      <c r="AX65" s="639"/>
      <c r="AY65">
        <f>COUNTA($G$66)</f>
        <v>1</v>
      </c>
    </row>
    <row r="66" spans="1:51" ht="23.25" customHeight="1">
      <c r="A66" s="525"/>
      <c r="B66" s="157"/>
      <c r="C66" s="157"/>
      <c r="D66" s="157"/>
      <c r="E66" s="157"/>
      <c r="F66" s="158"/>
      <c r="G66" s="640" t="s">
        <v>64</v>
      </c>
      <c r="H66" s="641"/>
      <c r="I66" s="641"/>
      <c r="J66" s="641"/>
      <c r="K66" s="641"/>
      <c r="L66" s="641"/>
      <c r="M66" s="641"/>
      <c r="N66" s="641"/>
      <c r="O66" s="641"/>
      <c r="P66" s="412" t="s">
        <v>65</v>
      </c>
      <c r="Q66" s="644"/>
      <c r="R66" s="644"/>
      <c r="S66" s="644"/>
      <c r="T66" s="644"/>
      <c r="U66" s="644"/>
      <c r="V66" s="644"/>
      <c r="W66" s="644"/>
      <c r="X66" s="645"/>
      <c r="Y66" s="649" t="s">
        <v>66</v>
      </c>
      <c r="Z66" s="650"/>
      <c r="AA66" s="651"/>
      <c r="AB66" s="152" t="s">
        <v>67</v>
      </c>
      <c r="AC66" s="152"/>
      <c r="AD66" s="152"/>
      <c r="AE66" s="97">
        <v>6</v>
      </c>
      <c r="AF66" s="91"/>
      <c r="AG66" s="91"/>
      <c r="AH66" s="518"/>
      <c r="AI66" s="97">
        <v>6</v>
      </c>
      <c r="AJ66" s="91"/>
      <c r="AK66" s="91"/>
      <c r="AL66" s="518"/>
      <c r="AM66" s="97">
        <v>9</v>
      </c>
      <c r="AN66" s="91"/>
      <c r="AO66" s="91"/>
      <c r="AP66" s="518"/>
      <c r="AQ66" s="97" t="s">
        <v>1</v>
      </c>
      <c r="AR66" s="91"/>
      <c r="AS66" s="91"/>
      <c r="AT66" s="518"/>
      <c r="AU66" s="97" t="s">
        <v>1</v>
      </c>
      <c r="AV66" s="91"/>
      <c r="AW66" s="91"/>
      <c r="AX66" s="92"/>
      <c r="AY66">
        <f>$AY$65</f>
        <v>1</v>
      </c>
    </row>
    <row r="67" spans="1:51" ht="23.25" customHeight="1">
      <c r="A67" s="192"/>
      <c r="B67" s="162"/>
      <c r="C67" s="162"/>
      <c r="D67" s="162"/>
      <c r="E67" s="162"/>
      <c r="F67" s="163"/>
      <c r="G67" s="642"/>
      <c r="H67" s="643"/>
      <c r="I67" s="643"/>
      <c r="J67" s="643"/>
      <c r="K67" s="643"/>
      <c r="L67" s="643"/>
      <c r="M67" s="643"/>
      <c r="N67" s="643"/>
      <c r="O67" s="643"/>
      <c r="P67" s="646"/>
      <c r="Q67" s="647"/>
      <c r="R67" s="647"/>
      <c r="S67" s="647"/>
      <c r="T67" s="647"/>
      <c r="U67" s="647"/>
      <c r="V67" s="647"/>
      <c r="W67" s="647"/>
      <c r="X67" s="648"/>
      <c r="Y67" s="626" t="s">
        <v>68</v>
      </c>
      <c r="Z67" s="627"/>
      <c r="AA67" s="628"/>
      <c r="AB67" s="152" t="s">
        <v>67</v>
      </c>
      <c r="AC67" s="152"/>
      <c r="AD67" s="152"/>
      <c r="AE67" s="97">
        <v>6</v>
      </c>
      <c r="AF67" s="91"/>
      <c r="AG67" s="91"/>
      <c r="AH67" s="518"/>
      <c r="AI67" s="97">
        <v>6</v>
      </c>
      <c r="AJ67" s="91"/>
      <c r="AK67" s="91"/>
      <c r="AL67" s="518"/>
      <c r="AM67" s="97">
        <v>9</v>
      </c>
      <c r="AN67" s="91"/>
      <c r="AO67" s="91"/>
      <c r="AP67" s="518"/>
      <c r="AQ67" s="97">
        <v>9</v>
      </c>
      <c r="AR67" s="91"/>
      <c r="AS67" s="91"/>
      <c r="AT67" s="518"/>
      <c r="AU67" s="102" t="s">
        <v>1</v>
      </c>
      <c r="AV67" s="103"/>
      <c r="AW67" s="103"/>
      <c r="AX67" s="705"/>
      <c r="AY67">
        <f>$AY$65</f>
        <v>1</v>
      </c>
    </row>
    <row r="68" spans="1:51" ht="23.25" customHeight="1">
      <c r="A68" s="684" t="s">
        <v>69</v>
      </c>
      <c r="B68" s="685"/>
      <c r="C68" s="685"/>
      <c r="D68" s="685"/>
      <c r="E68" s="685"/>
      <c r="F68" s="686"/>
      <c r="G68" s="180" t="s">
        <v>70</v>
      </c>
      <c r="H68" s="180"/>
      <c r="I68" s="180"/>
      <c r="J68" s="180"/>
      <c r="K68" s="180"/>
      <c r="L68" s="180"/>
      <c r="M68" s="180"/>
      <c r="N68" s="180"/>
      <c r="O68" s="180"/>
      <c r="P68" s="180"/>
      <c r="Q68" s="180"/>
      <c r="R68" s="180"/>
      <c r="S68" s="180"/>
      <c r="T68" s="180"/>
      <c r="U68" s="180"/>
      <c r="V68" s="180"/>
      <c r="W68" s="180"/>
      <c r="X68" s="181"/>
      <c r="Y68" s="636"/>
      <c r="Z68" s="637"/>
      <c r="AA68" s="638"/>
      <c r="AB68" s="179" t="s">
        <v>60</v>
      </c>
      <c r="AC68" s="180"/>
      <c r="AD68" s="181"/>
      <c r="AE68" s="123" t="s">
        <v>32</v>
      </c>
      <c r="AF68" s="123"/>
      <c r="AG68" s="123"/>
      <c r="AH68" s="123"/>
      <c r="AI68" s="123" t="s">
        <v>33</v>
      </c>
      <c r="AJ68" s="123"/>
      <c r="AK68" s="123"/>
      <c r="AL68" s="123"/>
      <c r="AM68" s="123" t="s">
        <v>61</v>
      </c>
      <c r="AN68" s="123"/>
      <c r="AO68" s="123"/>
      <c r="AP68" s="123"/>
      <c r="AQ68" s="633" t="s">
        <v>71</v>
      </c>
      <c r="AR68" s="634"/>
      <c r="AS68" s="634"/>
      <c r="AT68" s="634"/>
      <c r="AU68" s="634"/>
      <c r="AV68" s="634"/>
      <c r="AW68" s="634"/>
      <c r="AX68" s="635"/>
      <c r="AY68">
        <f>IF(SUBSTITUTE(SUBSTITUTE($G$69,"／",""),"　","")="",0,1)</f>
        <v>1</v>
      </c>
    </row>
    <row r="69" spans="1:51" ht="23.25" customHeight="1">
      <c r="A69" s="687"/>
      <c r="B69" s="688"/>
      <c r="C69" s="688"/>
      <c r="D69" s="688"/>
      <c r="E69" s="688"/>
      <c r="F69" s="689"/>
      <c r="G69" s="655" t="s">
        <v>72</v>
      </c>
      <c r="H69" s="656"/>
      <c r="I69" s="656"/>
      <c r="J69" s="656"/>
      <c r="K69" s="656"/>
      <c r="L69" s="656"/>
      <c r="M69" s="656"/>
      <c r="N69" s="656"/>
      <c r="O69" s="656"/>
      <c r="P69" s="656"/>
      <c r="Q69" s="656"/>
      <c r="R69" s="656"/>
      <c r="S69" s="656"/>
      <c r="T69" s="656"/>
      <c r="U69" s="656"/>
      <c r="V69" s="656"/>
      <c r="W69" s="656"/>
      <c r="X69" s="656"/>
      <c r="Y69" s="659" t="s">
        <v>69</v>
      </c>
      <c r="Z69" s="660"/>
      <c r="AA69" s="661"/>
      <c r="AB69" s="662" t="s">
        <v>73</v>
      </c>
      <c r="AC69" s="663"/>
      <c r="AD69" s="664"/>
      <c r="AE69" s="665">
        <v>333.3</v>
      </c>
      <c r="AF69" s="665"/>
      <c r="AG69" s="665"/>
      <c r="AH69" s="665"/>
      <c r="AI69" s="665">
        <v>360.1</v>
      </c>
      <c r="AJ69" s="665"/>
      <c r="AK69" s="665"/>
      <c r="AL69" s="665"/>
      <c r="AM69" s="665">
        <v>289.2</v>
      </c>
      <c r="AN69" s="665"/>
      <c r="AO69" s="665"/>
      <c r="AP69" s="665"/>
      <c r="AQ69" s="97">
        <v>238.7</v>
      </c>
      <c r="AR69" s="91"/>
      <c r="AS69" s="91"/>
      <c r="AT69" s="91"/>
      <c r="AU69" s="91"/>
      <c r="AV69" s="91"/>
      <c r="AW69" s="91"/>
      <c r="AX69" s="92"/>
      <c r="AY69">
        <f>$AY$68</f>
        <v>1</v>
      </c>
    </row>
    <row r="70" spans="1:51" ht="46.5" customHeight="1">
      <c r="A70" s="690"/>
      <c r="B70" s="691"/>
      <c r="C70" s="691"/>
      <c r="D70" s="691"/>
      <c r="E70" s="691"/>
      <c r="F70" s="692"/>
      <c r="G70" s="657"/>
      <c r="H70" s="658"/>
      <c r="I70" s="658"/>
      <c r="J70" s="658"/>
      <c r="K70" s="658"/>
      <c r="L70" s="658"/>
      <c r="M70" s="658"/>
      <c r="N70" s="658"/>
      <c r="O70" s="658"/>
      <c r="P70" s="658"/>
      <c r="Q70" s="658"/>
      <c r="R70" s="658"/>
      <c r="S70" s="658"/>
      <c r="T70" s="658"/>
      <c r="U70" s="658"/>
      <c r="V70" s="658"/>
      <c r="W70" s="658"/>
      <c r="X70" s="658"/>
      <c r="Y70" s="219" t="s">
        <v>74</v>
      </c>
      <c r="Z70" s="652"/>
      <c r="AA70" s="653"/>
      <c r="AB70" s="618" t="s">
        <v>75</v>
      </c>
      <c r="AC70" s="619"/>
      <c r="AD70" s="620"/>
      <c r="AE70" s="621" t="s">
        <v>76</v>
      </c>
      <c r="AF70" s="621"/>
      <c r="AG70" s="621"/>
      <c r="AH70" s="621"/>
      <c r="AI70" s="621" t="s">
        <v>77</v>
      </c>
      <c r="AJ70" s="621"/>
      <c r="AK70" s="621"/>
      <c r="AL70" s="621"/>
      <c r="AM70" s="621" t="s">
        <v>78</v>
      </c>
      <c r="AN70" s="621"/>
      <c r="AO70" s="621"/>
      <c r="AP70" s="621"/>
      <c r="AQ70" s="621" t="s">
        <v>79</v>
      </c>
      <c r="AR70" s="621"/>
      <c r="AS70" s="621"/>
      <c r="AT70" s="621"/>
      <c r="AU70" s="621"/>
      <c r="AV70" s="621"/>
      <c r="AW70" s="621"/>
      <c r="AX70" s="654"/>
      <c r="AY70">
        <f>$AY$68</f>
        <v>1</v>
      </c>
    </row>
    <row r="71" spans="1:51" ht="18.75" customHeight="1">
      <c r="A71" s="443" t="s">
        <v>80</v>
      </c>
      <c r="B71" s="601"/>
      <c r="C71" s="601"/>
      <c r="D71" s="601"/>
      <c r="E71" s="601"/>
      <c r="F71" s="602"/>
      <c r="G71" s="610" t="s">
        <v>81</v>
      </c>
      <c r="H71" s="197"/>
      <c r="I71" s="197"/>
      <c r="J71" s="197"/>
      <c r="K71" s="197"/>
      <c r="L71" s="197"/>
      <c r="M71" s="197"/>
      <c r="N71" s="197"/>
      <c r="O71" s="198"/>
      <c r="P71" s="199" t="s">
        <v>82</v>
      </c>
      <c r="Q71" s="197"/>
      <c r="R71" s="197"/>
      <c r="S71" s="197"/>
      <c r="T71" s="197"/>
      <c r="U71" s="197"/>
      <c r="V71" s="197"/>
      <c r="W71" s="197"/>
      <c r="X71" s="198"/>
      <c r="Y71" s="611"/>
      <c r="Z71" s="598"/>
      <c r="AA71" s="599"/>
      <c r="AB71" s="615" t="s">
        <v>60</v>
      </c>
      <c r="AC71" s="616"/>
      <c r="AD71" s="617"/>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c r="A72" s="603"/>
      <c r="B72" s="604"/>
      <c r="C72" s="604"/>
      <c r="D72" s="604"/>
      <c r="E72" s="604"/>
      <c r="F72" s="605"/>
      <c r="G72" s="160"/>
      <c r="H72" s="112"/>
      <c r="I72" s="112"/>
      <c r="J72" s="112"/>
      <c r="K72" s="112"/>
      <c r="L72" s="112"/>
      <c r="M72" s="112"/>
      <c r="N72" s="112"/>
      <c r="O72" s="113"/>
      <c r="P72" s="111"/>
      <c r="Q72" s="112"/>
      <c r="R72" s="112"/>
      <c r="S72" s="112"/>
      <c r="T72" s="112"/>
      <c r="U72" s="112"/>
      <c r="V72" s="112"/>
      <c r="W72" s="112"/>
      <c r="X72" s="113"/>
      <c r="Y72" s="612"/>
      <c r="Z72" s="613"/>
      <c r="AA72" s="614"/>
      <c r="AB72" s="120"/>
      <c r="AC72" s="121"/>
      <c r="AD72" s="122"/>
      <c r="AE72" s="123"/>
      <c r="AF72" s="123"/>
      <c r="AG72" s="123"/>
      <c r="AH72" s="123"/>
      <c r="AI72" s="123"/>
      <c r="AJ72" s="123"/>
      <c r="AK72" s="123"/>
      <c r="AL72" s="123"/>
      <c r="AM72" s="123"/>
      <c r="AN72" s="123"/>
      <c r="AO72" s="123"/>
      <c r="AP72" s="123"/>
      <c r="AQ72" s="522">
        <v>29</v>
      </c>
      <c r="AR72" s="523"/>
      <c r="AS72" s="131" t="s">
        <v>85</v>
      </c>
      <c r="AT72" s="132"/>
      <c r="AU72" s="130">
        <v>4</v>
      </c>
      <c r="AV72" s="130"/>
      <c r="AW72" s="112" t="s">
        <v>86</v>
      </c>
      <c r="AX72" s="133"/>
      <c r="AY72">
        <f t="shared" ref="AY72:AY77" si="1">$AY$71</f>
        <v>1</v>
      </c>
    </row>
    <row r="73" spans="1:51" ht="36.75" customHeight="1">
      <c r="A73" s="606"/>
      <c r="B73" s="604"/>
      <c r="C73" s="604"/>
      <c r="D73" s="604"/>
      <c r="E73" s="604"/>
      <c r="F73" s="605"/>
      <c r="G73" s="182" t="s">
        <v>103</v>
      </c>
      <c r="H73" s="183"/>
      <c r="I73" s="183"/>
      <c r="J73" s="183"/>
      <c r="K73" s="183"/>
      <c r="L73" s="183"/>
      <c r="M73" s="183"/>
      <c r="N73" s="183"/>
      <c r="O73" s="184"/>
      <c r="P73" s="135" t="s">
        <v>104</v>
      </c>
      <c r="Q73" s="135"/>
      <c r="R73" s="135"/>
      <c r="S73" s="135"/>
      <c r="T73" s="135"/>
      <c r="U73" s="135"/>
      <c r="V73" s="135"/>
      <c r="W73" s="135"/>
      <c r="X73" s="136"/>
      <c r="Y73" s="219" t="s">
        <v>89</v>
      </c>
      <c r="Z73" s="220"/>
      <c r="AA73" s="221"/>
      <c r="AB73" s="152" t="s">
        <v>105</v>
      </c>
      <c r="AC73" s="152"/>
      <c r="AD73" s="152"/>
      <c r="AE73" s="97">
        <v>341</v>
      </c>
      <c r="AF73" s="91"/>
      <c r="AG73" s="91"/>
      <c r="AH73" s="91"/>
      <c r="AI73" s="97">
        <v>487</v>
      </c>
      <c r="AJ73" s="91"/>
      <c r="AK73" s="91"/>
      <c r="AL73" s="91"/>
      <c r="AM73" s="98">
        <v>580</v>
      </c>
      <c r="AN73" s="99"/>
      <c r="AO73" s="99"/>
      <c r="AP73" s="100"/>
      <c r="AQ73" s="98">
        <v>267</v>
      </c>
      <c r="AR73" s="99"/>
      <c r="AS73" s="99"/>
      <c r="AT73" s="100"/>
      <c r="AU73" s="91" t="s">
        <v>39</v>
      </c>
      <c r="AV73" s="91"/>
      <c r="AW73" s="91"/>
      <c r="AX73" s="92"/>
      <c r="AY73">
        <f t="shared" si="1"/>
        <v>1</v>
      </c>
    </row>
    <row r="74" spans="1:51" ht="36.75" customHeight="1">
      <c r="A74" s="607"/>
      <c r="B74" s="608"/>
      <c r="C74" s="608"/>
      <c r="D74" s="608"/>
      <c r="E74" s="608"/>
      <c r="F74" s="609"/>
      <c r="G74" s="185"/>
      <c r="H74" s="186"/>
      <c r="I74" s="186"/>
      <c r="J74" s="186"/>
      <c r="K74" s="186"/>
      <c r="L74" s="186"/>
      <c r="M74" s="186"/>
      <c r="N74" s="186"/>
      <c r="O74" s="187"/>
      <c r="P74" s="138"/>
      <c r="Q74" s="138"/>
      <c r="R74" s="138"/>
      <c r="S74" s="138"/>
      <c r="T74" s="138"/>
      <c r="U74" s="138"/>
      <c r="V74" s="138"/>
      <c r="W74" s="138"/>
      <c r="X74" s="139"/>
      <c r="Y74" s="179" t="s">
        <v>91</v>
      </c>
      <c r="Z74" s="180"/>
      <c r="AA74" s="181"/>
      <c r="AB74" s="671" t="s">
        <v>106</v>
      </c>
      <c r="AC74" s="96"/>
      <c r="AD74" s="96"/>
      <c r="AE74" s="97">
        <v>400</v>
      </c>
      <c r="AF74" s="91"/>
      <c r="AG74" s="91"/>
      <c r="AH74" s="91"/>
      <c r="AI74" s="97">
        <v>400</v>
      </c>
      <c r="AJ74" s="91"/>
      <c r="AK74" s="91"/>
      <c r="AL74" s="91"/>
      <c r="AM74" s="98">
        <v>400</v>
      </c>
      <c r="AN74" s="99"/>
      <c r="AO74" s="99"/>
      <c r="AP74" s="100"/>
      <c r="AQ74" s="98">
        <v>145</v>
      </c>
      <c r="AR74" s="99"/>
      <c r="AS74" s="99"/>
      <c r="AT74" s="100"/>
      <c r="AU74" s="91">
        <v>400</v>
      </c>
      <c r="AV74" s="91"/>
      <c r="AW74" s="91"/>
      <c r="AX74" s="92"/>
      <c r="AY74">
        <f t="shared" si="1"/>
        <v>1</v>
      </c>
    </row>
    <row r="75" spans="1:51" ht="36.75" customHeight="1">
      <c r="A75" s="606"/>
      <c r="B75" s="604"/>
      <c r="C75" s="604"/>
      <c r="D75" s="604"/>
      <c r="E75" s="604"/>
      <c r="F75" s="605"/>
      <c r="G75" s="188"/>
      <c r="H75" s="189"/>
      <c r="I75" s="189"/>
      <c r="J75" s="189"/>
      <c r="K75" s="189"/>
      <c r="L75" s="189"/>
      <c r="M75" s="189"/>
      <c r="N75" s="189"/>
      <c r="O75" s="190"/>
      <c r="P75" s="141"/>
      <c r="Q75" s="141"/>
      <c r="R75" s="141"/>
      <c r="S75" s="141"/>
      <c r="T75" s="141"/>
      <c r="U75" s="141"/>
      <c r="V75" s="141"/>
      <c r="W75" s="141"/>
      <c r="X75" s="142"/>
      <c r="Y75" s="179" t="s">
        <v>92</v>
      </c>
      <c r="Z75" s="180"/>
      <c r="AA75" s="181"/>
      <c r="AB75" s="600" t="s">
        <v>93</v>
      </c>
      <c r="AC75" s="600"/>
      <c r="AD75" s="600"/>
      <c r="AE75" s="97">
        <v>85</v>
      </c>
      <c r="AF75" s="91"/>
      <c r="AG75" s="91"/>
      <c r="AH75" s="91"/>
      <c r="AI75" s="97">
        <v>122</v>
      </c>
      <c r="AJ75" s="91"/>
      <c r="AK75" s="91"/>
      <c r="AL75" s="91"/>
      <c r="AM75" s="97">
        <v>145</v>
      </c>
      <c r="AN75" s="91"/>
      <c r="AO75" s="91"/>
      <c r="AP75" s="91"/>
      <c r="AQ75" s="98">
        <v>184</v>
      </c>
      <c r="AR75" s="99"/>
      <c r="AS75" s="99"/>
      <c r="AT75" s="100"/>
      <c r="AU75" s="91" t="s">
        <v>39</v>
      </c>
      <c r="AV75" s="91"/>
      <c r="AW75" s="91"/>
      <c r="AX75" s="92"/>
      <c r="AY75">
        <f t="shared" si="1"/>
        <v>1</v>
      </c>
    </row>
    <row r="76" spans="1:51" ht="23.25" customHeight="1">
      <c r="A76" s="191" t="s">
        <v>94</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21" t="s">
        <v>55</v>
      </c>
      <c r="B98" s="722"/>
      <c r="C98" s="722"/>
      <c r="D98" s="722"/>
      <c r="E98" s="722"/>
      <c r="F98" s="723"/>
      <c r="G98" s="724" t="s">
        <v>107</v>
      </c>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1</v>
      </c>
    </row>
    <row r="99" spans="1:51" ht="31.5" customHeight="1">
      <c r="A99" s="525" t="s">
        <v>57</v>
      </c>
      <c r="B99" s="157"/>
      <c r="C99" s="157"/>
      <c r="D99" s="157"/>
      <c r="E99" s="157"/>
      <c r="F99" s="158"/>
      <c r="G99" s="696" t="s">
        <v>58</v>
      </c>
      <c r="H99" s="697"/>
      <c r="I99" s="697"/>
      <c r="J99" s="697"/>
      <c r="K99" s="697"/>
      <c r="L99" s="697"/>
      <c r="M99" s="697"/>
      <c r="N99" s="697"/>
      <c r="O99" s="697"/>
      <c r="P99" s="698" t="s">
        <v>59</v>
      </c>
      <c r="Q99" s="697"/>
      <c r="R99" s="697"/>
      <c r="S99" s="697"/>
      <c r="T99" s="697"/>
      <c r="U99" s="697"/>
      <c r="V99" s="697"/>
      <c r="W99" s="697"/>
      <c r="X99" s="699"/>
      <c r="Y99" s="700"/>
      <c r="Z99" s="701"/>
      <c r="AA99" s="702"/>
      <c r="AB99" s="632" t="s">
        <v>60</v>
      </c>
      <c r="AC99" s="632"/>
      <c r="AD99" s="632"/>
      <c r="AE99" s="123" t="s">
        <v>32</v>
      </c>
      <c r="AF99" s="123"/>
      <c r="AG99" s="123"/>
      <c r="AH99" s="123"/>
      <c r="AI99" s="123" t="s">
        <v>33</v>
      </c>
      <c r="AJ99" s="123"/>
      <c r="AK99" s="123"/>
      <c r="AL99" s="123"/>
      <c r="AM99" s="123" t="s">
        <v>61</v>
      </c>
      <c r="AN99" s="123"/>
      <c r="AO99" s="123"/>
      <c r="AP99" s="123"/>
      <c r="AQ99" s="629" t="s">
        <v>62</v>
      </c>
      <c r="AR99" s="630"/>
      <c r="AS99" s="630"/>
      <c r="AT99" s="631"/>
      <c r="AU99" s="629" t="s">
        <v>63</v>
      </c>
      <c r="AV99" s="630"/>
      <c r="AW99" s="630"/>
      <c r="AX99" s="639"/>
      <c r="AY99">
        <f>COUNTA($G$100)</f>
        <v>1</v>
      </c>
    </row>
    <row r="100" spans="1:51" ht="23.25" customHeight="1">
      <c r="A100" s="525"/>
      <c r="B100" s="157"/>
      <c r="C100" s="157"/>
      <c r="D100" s="157"/>
      <c r="E100" s="157"/>
      <c r="F100" s="158"/>
      <c r="G100" s="640" t="s">
        <v>108</v>
      </c>
      <c r="H100" s="641"/>
      <c r="I100" s="641"/>
      <c r="J100" s="641"/>
      <c r="K100" s="641"/>
      <c r="L100" s="641"/>
      <c r="M100" s="641"/>
      <c r="N100" s="641"/>
      <c r="O100" s="641"/>
      <c r="P100" s="412" t="s">
        <v>65</v>
      </c>
      <c r="Q100" s="644"/>
      <c r="R100" s="644"/>
      <c r="S100" s="644"/>
      <c r="T100" s="644"/>
      <c r="U100" s="644"/>
      <c r="V100" s="644"/>
      <c r="W100" s="644"/>
      <c r="X100" s="645"/>
      <c r="Y100" s="649" t="s">
        <v>66</v>
      </c>
      <c r="Z100" s="650"/>
      <c r="AA100" s="651"/>
      <c r="AB100" s="152" t="s">
        <v>67</v>
      </c>
      <c r="AC100" s="152"/>
      <c r="AD100" s="152"/>
      <c r="AE100" s="622">
        <v>2</v>
      </c>
      <c r="AF100" s="622"/>
      <c r="AG100" s="622"/>
      <c r="AH100" s="622"/>
      <c r="AI100" s="622">
        <v>2</v>
      </c>
      <c r="AJ100" s="622"/>
      <c r="AK100" s="622"/>
      <c r="AL100" s="622"/>
      <c r="AM100" s="622">
        <v>2</v>
      </c>
      <c r="AN100" s="622"/>
      <c r="AO100" s="622"/>
      <c r="AP100" s="622"/>
      <c r="AQ100" s="98" t="s">
        <v>39</v>
      </c>
      <c r="AR100" s="99"/>
      <c r="AS100" s="99"/>
      <c r="AT100" s="100"/>
      <c r="AU100" s="98" t="s">
        <v>39</v>
      </c>
      <c r="AV100" s="99"/>
      <c r="AW100" s="99"/>
      <c r="AX100" s="100"/>
      <c r="AY100">
        <f>$AY$99</f>
        <v>1</v>
      </c>
    </row>
    <row r="101" spans="1:51" ht="23.25" customHeight="1">
      <c r="A101" s="192"/>
      <c r="B101" s="162"/>
      <c r="C101" s="162"/>
      <c r="D101" s="162"/>
      <c r="E101" s="162"/>
      <c r="F101" s="163"/>
      <c r="G101" s="642"/>
      <c r="H101" s="643"/>
      <c r="I101" s="643"/>
      <c r="J101" s="643"/>
      <c r="K101" s="643"/>
      <c r="L101" s="643"/>
      <c r="M101" s="643"/>
      <c r="N101" s="643"/>
      <c r="O101" s="643"/>
      <c r="P101" s="646"/>
      <c r="Q101" s="647"/>
      <c r="R101" s="647"/>
      <c r="S101" s="647"/>
      <c r="T101" s="647"/>
      <c r="U101" s="647"/>
      <c r="V101" s="647"/>
      <c r="W101" s="647"/>
      <c r="X101" s="648"/>
      <c r="Y101" s="626" t="s">
        <v>68</v>
      </c>
      <c r="Z101" s="627"/>
      <c r="AA101" s="628"/>
      <c r="AB101" s="152" t="s">
        <v>67</v>
      </c>
      <c r="AC101" s="152"/>
      <c r="AD101" s="152"/>
      <c r="AE101" s="622">
        <v>2</v>
      </c>
      <c r="AF101" s="622"/>
      <c r="AG101" s="622"/>
      <c r="AH101" s="622"/>
      <c r="AI101" s="622">
        <v>2</v>
      </c>
      <c r="AJ101" s="622"/>
      <c r="AK101" s="622"/>
      <c r="AL101" s="622"/>
      <c r="AM101" s="622">
        <v>2</v>
      </c>
      <c r="AN101" s="622"/>
      <c r="AO101" s="622"/>
      <c r="AP101" s="622"/>
      <c r="AQ101" s="98" t="s">
        <v>39</v>
      </c>
      <c r="AR101" s="99"/>
      <c r="AS101" s="99"/>
      <c r="AT101" s="100"/>
      <c r="AU101" s="98" t="s">
        <v>39</v>
      </c>
      <c r="AV101" s="99"/>
      <c r="AW101" s="99"/>
      <c r="AX101" s="100"/>
      <c r="AY101">
        <f>$AY$99</f>
        <v>1</v>
      </c>
    </row>
    <row r="102" spans="1:51" ht="23.25" customHeight="1">
      <c r="A102" s="191" t="s">
        <v>69</v>
      </c>
      <c r="B102" s="109"/>
      <c r="C102" s="109"/>
      <c r="D102" s="109"/>
      <c r="E102" s="109"/>
      <c r="F102" s="666"/>
      <c r="G102" s="180" t="s">
        <v>70</v>
      </c>
      <c r="H102" s="180"/>
      <c r="I102" s="180"/>
      <c r="J102" s="180"/>
      <c r="K102" s="180"/>
      <c r="L102" s="180"/>
      <c r="M102" s="180"/>
      <c r="N102" s="180"/>
      <c r="O102" s="180"/>
      <c r="P102" s="180"/>
      <c r="Q102" s="180"/>
      <c r="R102" s="180"/>
      <c r="S102" s="180"/>
      <c r="T102" s="180"/>
      <c r="U102" s="180"/>
      <c r="V102" s="180"/>
      <c r="W102" s="180"/>
      <c r="X102" s="181"/>
      <c r="Y102" s="636"/>
      <c r="Z102" s="637"/>
      <c r="AA102" s="638"/>
      <c r="AB102" s="179" t="s">
        <v>60</v>
      </c>
      <c r="AC102" s="180"/>
      <c r="AD102" s="181"/>
      <c r="AE102" s="123" t="s">
        <v>32</v>
      </c>
      <c r="AF102" s="123"/>
      <c r="AG102" s="123"/>
      <c r="AH102" s="123"/>
      <c r="AI102" s="123" t="s">
        <v>33</v>
      </c>
      <c r="AJ102" s="123"/>
      <c r="AK102" s="123"/>
      <c r="AL102" s="123"/>
      <c r="AM102" s="123" t="s">
        <v>61</v>
      </c>
      <c r="AN102" s="123"/>
      <c r="AO102" s="123"/>
      <c r="AP102" s="123"/>
      <c r="AQ102" s="633" t="s">
        <v>71</v>
      </c>
      <c r="AR102" s="634"/>
      <c r="AS102" s="634"/>
      <c r="AT102" s="634"/>
      <c r="AU102" s="634"/>
      <c r="AV102" s="634"/>
      <c r="AW102" s="634"/>
      <c r="AX102" s="635"/>
      <c r="AY102">
        <f>IF(SUBSTITUTE(SUBSTITUTE($G$103,"／",""),"　","")="",0,1)</f>
        <v>1</v>
      </c>
    </row>
    <row r="103" spans="1:51" ht="23.25" customHeight="1">
      <c r="A103" s="667"/>
      <c r="B103" s="197"/>
      <c r="C103" s="197"/>
      <c r="D103" s="197"/>
      <c r="E103" s="197"/>
      <c r="F103" s="668"/>
      <c r="G103" s="655" t="s">
        <v>109</v>
      </c>
      <c r="H103" s="656"/>
      <c r="I103" s="656"/>
      <c r="J103" s="656"/>
      <c r="K103" s="656"/>
      <c r="L103" s="656"/>
      <c r="M103" s="656"/>
      <c r="N103" s="656"/>
      <c r="O103" s="656"/>
      <c r="P103" s="656"/>
      <c r="Q103" s="656"/>
      <c r="R103" s="656"/>
      <c r="S103" s="656"/>
      <c r="T103" s="656"/>
      <c r="U103" s="656"/>
      <c r="V103" s="656"/>
      <c r="W103" s="656"/>
      <c r="X103" s="656"/>
      <c r="Y103" s="659" t="s">
        <v>69</v>
      </c>
      <c r="Z103" s="660"/>
      <c r="AA103" s="661"/>
      <c r="AB103" s="662" t="s">
        <v>73</v>
      </c>
      <c r="AC103" s="663"/>
      <c r="AD103" s="664"/>
      <c r="AE103" s="665">
        <v>211.1</v>
      </c>
      <c r="AF103" s="665"/>
      <c r="AG103" s="665"/>
      <c r="AH103" s="665"/>
      <c r="AI103" s="665">
        <v>236.6</v>
      </c>
      <c r="AJ103" s="665"/>
      <c r="AK103" s="665"/>
      <c r="AL103" s="665"/>
      <c r="AM103" s="665">
        <v>234.5</v>
      </c>
      <c r="AN103" s="665"/>
      <c r="AO103" s="665"/>
      <c r="AP103" s="665"/>
      <c r="AQ103" s="97" t="s">
        <v>39</v>
      </c>
      <c r="AR103" s="91"/>
      <c r="AS103" s="91"/>
      <c r="AT103" s="91"/>
      <c r="AU103" s="91"/>
      <c r="AV103" s="91"/>
      <c r="AW103" s="91"/>
      <c r="AX103" s="92"/>
      <c r="AY103">
        <f>$AY$102</f>
        <v>1</v>
      </c>
    </row>
    <row r="104" spans="1:51" ht="46.5" customHeight="1">
      <c r="A104" s="669"/>
      <c r="B104" s="112"/>
      <c r="C104" s="112"/>
      <c r="D104" s="112"/>
      <c r="E104" s="112"/>
      <c r="F104" s="670"/>
      <c r="G104" s="657"/>
      <c r="H104" s="658"/>
      <c r="I104" s="658"/>
      <c r="J104" s="658"/>
      <c r="K104" s="658"/>
      <c r="L104" s="658"/>
      <c r="M104" s="658"/>
      <c r="N104" s="658"/>
      <c r="O104" s="658"/>
      <c r="P104" s="658"/>
      <c r="Q104" s="658"/>
      <c r="R104" s="658"/>
      <c r="S104" s="658"/>
      <c r="T104" s="658"/>
      <c r="U104" s="658"/>
      <c r="V104" s="658"/>
      <c r="W104" s="658"/>
      <c r="X104" s="658"/>
      <c r="Y104" s="219" t="s">
        <v>74</v>
      </c>
      <c r="Z104" s="652"/>
      <c r="AA104" s="653"/>
      <c r="AB104" s="618" t="s">
        <v>75</v>
      </c>
      <c r="AC104" s="619"/>
      <c r="AD104" s="620"/>
      <c r="AE104" s="621" t="s">
        <v>110</v>
      </c>
      <c r="AF104" s="621"/>
      <c r="AG104" s="621"/>
      <c r="AH104" s="621"/>
      <c r="AI104" s="621" t="s">
        <v>111</v>
      </c>
      <c r="AJ104" s="621"/>
      <c r="AK104" s="621"/>
      <c r="AL104" s="621"/>
      <c r="AM104" s="621" t="s">
        <v>112</v>
      </c>
      <c r="AN104" s="621"/>
      <c r="AO104" s="621"/>
      <c r="AP104" s="621"/>
      <c r="AQ104" s="621" t="s">
        <v>39</v>
      </c>
      <c r="AR104" s="621"/>
      <c r="AS104" s="621"/>
      <c r="AT104" s="621"/>
      <c r="AU104" s="621"/>
      <c r="AV104" s="621"/>
      <c r="AW104" s="621"/>
      <c r="AX104" s="654"/>
      <c r="AY104">
        <f>$AY$102</f>
        <v>1</v>
      </c>
    </row>
    <row r="105" spans="1:51" ht="18" customHeight="1">
      <c r="A105" s="443" t="s">
        <v>80</v>
      </c>
      <c r="B105" s="601"/>
      <c r="C105" s="601"/>
      <c r="D105" s="601"/>
      <c r="E105" s="601"/>
      <c r="F105" s="602"/>
      <c r="G105" s="610" t="s">
        <v>81</v>
      </c>
      <c r="H105" s="197"/>
      <c r="I105" s="197"/>
      <c r="J105" s="197"/>
      <c r="K105" s="197"/>
      <c r="L105" s="197"/>
      <c r="M105" s="197"/>
      <c r="N105" s="197"/>
      <c r="O105" s="198"/>
      <c r="P105" s="199" t="s">
        <v>82</v>
      </c>
      <c r="Q105" s="197"/>
      <c r="R105" s="197"/>
      <c r="S105" s="197"/>
      <c r="T105" s="197"/>
      <c r="U105" s="197"/>
      <c r="V105" s="197"/>
      <c r="W105" s="197"/>
      <c r="X105" s="198"/>
      <c r="Y105" s="611"/>
      <c r="Z105" s="598"/>
      <c r="AA105" s="599"/>
      <c r="AB105" s="615" t="s">
        <v>60</v>
      </c>
      <c r="AC105" s="616"/>
      <c r="AD105" s="617"/>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customHeight="1">
      <c r="A106" s="603"/>
      <c r="B106" s="604"/>
      <c r="C106" s="604"/>
      <c r="D106" s="604"/>
      <c r="E106" s="604"/>
      <c r="F106" s="605"/>
      <c r="G106" s="160"/>
      <c r="H106" s="112"/>
      <c r="I106" s="112"/>
      <c r="J106" s="112"/>
      <c r="K106" s="112"/>
      <c r="L106" s="112"/>
      <c r="M106" s="112"/>
      <c r="N106" s="112"/>
      <c r="O106" s="113"/>
      <c r="P106" s="111"/>
      <c r="Q106" s="112"/>
      <c r="R106" s="112"/>
      <c r="S106" s="112"/>
      <c r="T106" s="112"/>
      <c r="U106" s="112"/>
      <c r="V106" s="112"/>
      <c r="W106" s="112"/>
      <c r="X106" s="113"/>
      <c r="Y106" s="612"/>
      <c r="Z106" s="613"/>
      <c r="AA106" s="614"/>
      <c r="AB106" s="120"/>
      <c r="AC106" s="121"/>
      <c r="AD106" s="122"/>
      <c r="AE106" s="123"/>
      <c r="AF106" s="123"/>
      <c r="AG106" s="123"/>
      <c r="AH106" s="123"/>
      <c r="AI106" s="123"/>
      <c r="AJ106" s="123"/>
      <c r="AK106" s="123"/>
      <c r="AL106" s="123"/>
      <c r="AM106" s="123"/>
      <c r="AN106" s="123"/>
      <c r="AO106" s="123"/>
      <c r="AP106" s="123"/>
      <c r="AQ106" s="522" t="s">
        <v>1</v>
      </c>
      <c r="AR106" s="523"/>
      <c r="AS106" s="131" t="s">
        <v>85</v>
      </c>
      <c r="AT106" s="132"/>
      <c r="AU106" s="130">
        <v>13</v>
      </c>
      <c r="AV106" s="130"/>
      <c r="AW106" s="112" t="s">
        <v>86</v>
      </c>
      <c r="AX106" s="133"/>
      <c r="AY106">
        <f t="shared" ref="AY106:AY111" si="3">$AY$105</f>
        <v>1</v>
      </c>
    </row>
    <row r="107" spans="1:51" ht="80.25" customHeight="1">
      <c r="A107" s="606"/>
      <c r="B107" s="604"/>
      <c r="C107" s="604"/>
      <c r="D107" s="604"/>
      <c r="E107" s="604"/>
      <c r="F107" s="605"/>
      <c r="G107" s="182" t="s">
        <v>113</v>
      </c>
      <c r="H107" s="183"/>
      <c r="I107" s="183"/>
      <c r="J107" s="183"/>
      <c r="K107" s="183"/>
      <c r="L107" s="183"/>
      <c r="M107" s="183"/>
      <c r="N107" s="183"/>
      <c r="O107" s="184"/>
      <c r="P107" s="135" t="s">
        <v>114</v>
      </c>
      <c r="Q107" s="135"/>
      <c r="R107" s="135"/>
      <c r="S107" s="135"/>
      <c r="T107" s="135"/>
      <c r="U107" s="135"/>
      <c r="V107" s="135"/>
      <c r="W107" s="135"/>
      <c r="X107" s="136"/>
      <c r="Y107" s="219" t="s">
        <v>89</v>
      </c>
      <c r="Z107" s="220"/>
      <c r="AA107" s="221"/>
      <c r="AB107" s="152" t="s">
        <v>115</v>
      </c>
      <c r="AC107" s="152"/>
      <c r="AD107" s="152"/>
      <c r="AE107" s="97" t="s">
        <v>39</v>
      </c>
      <c r="AF107" s="91"/>
      <c r="AG107" s="91"/>
      <c r="AH107" s="91"/>
      <c r="AI107" s="97" t="s">
        <v>1</v>
      </c>
      <c r="AJ107" s="91"/>
      <c r="AK107" s="91"/>
      <c r="AL107" s="91"/>
      <c r="AM107" s="98" t="s">
        <v>39</v>
      </c>
      <c r="AN107" s="99"/>
      <c r="AO107" s="99"/>
      <c r="AP107" s="100"/>
      <c r="AQ107" s="98" t="s">
        <v>39</v>
      </c>
      <c r="AR107" s="99"/>
      <c r="AS107" s="99"/>
      <c r="AT107" s="100"/>
      <c r="AU107" s="91" t="s">
        <v>39</v>
      </c>
      <c r="AV107" s="91"/>
      <c r="AW107" s="91"/>
      <c r="AX107" s="92"/>
      <c r="AY107">
        <f t="shared" si="3"/>
        <v>1</v>
      </c>
    </row>
    <row r="108" spans="1:51" ht="80.25" customHeight="1">
      <c r="A108" s="607"/>
      <c r="B108" s="608"/>
      <c r="C108" s="608"/>
      <c r="D108" s="608"/>
      <c r="E108" s="608"/>
      <c r="F108" s="609"/>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t="s">
        <v>115</v>
      </c>
      <c r="AC108" s="96"/>
      <c r="AD108" s="96"/>
      <c r="AE108" s="97" t="s">
        <v>39</v>
      </c>
      <c r="AF108" s="91"/>
      <c r="AG108" s="91"/>
      <c r="AH108" s="91"/>
      <c r="AI108" s="97" t="s">
        <v>1</v>
      </c>
      <c r="AJ108" s="91"/>
      <c r="AK108" s="91"/>
      <c r="AL108" s="91"/>
      <c r="AM108" s="98" t="s">
        <v>39</v>
      </c>
      <c r="AN108" s="99"/>
      <c r="AO108" s="99"/>
      <c r="AP108" s="100"/>
      <c r="AQ108" s="98" t="s">
        <v>39</v>
      </c>
      <c r="AR108" s="99"/>
      <c r="AS108" s="99"/>
      <c r="AT108" s="100"/>
      <c r="AU108" s="91">
        <v>1000</v>
      </c>
      <c r="AV108" s="91"/>
      <c r="AW108" s="91"/>
      <c r="AX108" s="92"/>
      <c r="AY108">
        <f t="shared" si="3"/>
        <v>1</v>
      </c>
    </row>
    <row r="109" spans="1:51" ht="80.25" customHeight="1">
      <c r="A109" s="606"/>
      <c r="B109" s="604"/>
      <c r="C109" s="604"/>
      <c r="D109" s="604"/>
      <c r="E109" s="604"/>
      <c r="F109" s="605"/>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600" t="s">
        <v>93</v>
      </c>
      <c r="AC109" s="600"/>
      <c r="AD109" s="600"/>
      <c r="AE109" s="97" t="s">
        <v>39</v>
      </c>
      <c r="AF109" s="91"/>
      <c r="AG109" s="91"/>
      <c r="AH109" s="91"/>
      <c r="AI109" s="97" t="s">
        <v>1</v>
      </c>
      <c r="AJ109" s="91"/>
      <c r="AK109" s="91"/>
      <c r="AL109" s="91"/>
      <c r="AM109" s="98" t="s">
        <v>39</v>
      </c>
      <c r="AN109" s="99"/>
      <c r="AO109" s="99"/>
      <c r="AP109" s="100"/>
      <c r="AQ109" s="98" t="s">
        <v>39</v>
      </c>
      <c r="AR109" s="99"/>
      <c r="AS109" s="99"/>
      <c r="AT109" s="100"/>
      <c r="AU109" s="91" t="s">
        <v>39</v>
      </c>
      <c r="AV109" s="91"/>
      <c r="AW109" s="91"/>
      <c r="AX109" s="92"/>
      <c r="AY109">
        <f t="shared" si="3"/>
        <v>1</v>
      </c>
    </row>
    <row r="110" spans="1:51" ht="23.25" customHeight="1">
      <c r="A110" s="191" t="s">
        <v>94</v>
      </c>
      <c r="B110" s="154"/>
      <c r="C110" s="154"/>
      <c r="D110" s="154"/>
      <c r="E110" s="154"/>
      <c r="F110" s="155"/>
      <c r="G110" s="182" t="s">
        <v>116</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21" t="s">
        <v>55</v>
      </c>
      <c r="B132" s="722"/>
      <c r="C132" s="722"/>
      <c r="D132" s="722"/>
      <c r="E132" s="722"/>
      <c r="F132" s="723"/>
      <c r="G132" s="727"/>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51" ht="31.5" hidden="1" customHeight="1">
      <c r="A133" s="525" t="s">
        <v>57</v>
      </c>
      <c r="B133" s="157"/>
      <c r="C133" s="157"/>
      <c r="D133" s="157"/>
      <c r="E133" s="157"/>
      <c r="F133" s="158"/>
      <c r="G133" s="696" t="s">
        <v>58</v>
      </c>
      <c r="H133" s="697"/>
      <c r="I133" s="697"/>
      <c r="J133" s="697"/>
      <c r="K133" s="697"/>
      <c r="L133" s="697"/>
      <c r="M133" s="697"/>
      <c r="N133" s="697"/>
      <c r="O133" s="697"/>
      <c r="P133" s="698" t="s">
        <v>59</v>
      </c>
      <c r="Q133" s="697"/>
      <c r="R133" s="697"/>
      <c r="S133" s="697"/>
      <c r="T133" s="697"/>
      <c r="U133" s="697"/>
      <c r="V133" s="697"/>
      <c r="W133" s="697"/>
      <c r="X133" s="699"/>
      <c r="Y133" s="700"/>
      <c r="Z133" s="701"/>
      <c r="AA133" s="702"/>
      <c r="AB133" s="632" t="s">
        <v>60</v>
      </c>
      <c r="AC133" s="632"/>
      <c r="AD133" s="632"/>
      <c r="AE133" s="123" t="s">
        <v>32</v>
      </c>
      <c r="AF133" s="123"/>
      <c r="AG133" s="123"/>
      <c r="AH133" s="123"/>
      <c r="AI133" s="123" t="s">
        <v>33</v>
      </c>
      <c r="AJ133" s="123"/>
      <c r="AK133" s="123"/>
      <c r="AL133" s="123"/>
      <c r="AM133" s="123" t="s">
        <v>61</v>
      </c>
      <c r="AN133" s="123"/>
      <c r="AO133" s="123"/>
      <c r="AP133" s="123"/>
      <c r="AQ133" s="629" t="s">
        <v>62</v>
      </c>
      <c r="AR133" s="630"/>
      <c r="AS133" s="630"/>
      <c r="AT133" s="631"/>
      <c r="AU133" s="629" t="s">
        <v>63</v>
      </c>
      <c r="AV133" s="630"/>
      <c r="AW133" s="630"/>
      <c r="AX133" s="639"/>
      <c r="AY133">
        <f>COUNTA($G$134)</f>
        <v>0</v>
      </c>
    </row>
    <row r="134" spans="1:51" ht="23.25" hidden="1" customHeight="1">
      <c r="A134" s="525"/>
      <c r="B134" s="157"/>
      <c r="C134" s="157"/>
      <c r="D134" s="157"/>
      <c r="E134" s="157"/>
      <c r="F134" s="158"/>
      <c r="G134" s="693"/>
      <c r="H134" s="641"/>
      <c r="I134" s="641"/>
      <c r="J134" s="641"/>
      <c r="K134" s="641"/>
      <c r="L134" s="641"/>
      <c r="M134" s="641"/>
      <c r="N134" s="641"/>
      <c r="O134" s="641"/>
      <c r="P134" s="694"/>
      <c r="Q134" s="644"/>
      <c r="R134" s="644"/>
      <c r="S134" s="644"/>
      <c r="T134" s="644"/>
      <c r="U134" s="644"/>
      <c r="V134" s="644"/>
      <c r="W134" s="644"/>
      <c r="X134" s="645"/>
      <c r="Y134" s="649" t="s">
        <v>66</v>
      </c>
      <c r="Z134" s="650"/>
      <c r="AA134" s="651"/>
      <c r="AB134" s="695"/>
      <c r="AC134" s="695"/>
      <c r="AD134" s="695"/>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51" ht="23.25" hidden="1" customHeight="1">
      <c r="A135" s="192"/>
      <c r="B135" s="162"/>
      <c r="C135" s="162"/>
      <c r="D135" s="162"/>
      <c r="E135" s="162"/>
      <c r="F135" s="163"/>
      <c r="G135" s="642"/>
      <c r="H135" s="643"/>
      <c r="I135" s="643"/>
      <c r="J135" s="643"/>
      <c r="K135" s="643"/>
      <c r="L135" s="643"/>
      <c r="M135" s="643"/>
      <c r="N135" s="643"/>
      <c r="O135" s="643"/>
      <c r="P135" s="646"/>
      <c r="Q135" s="647"/>
      <c r="R135" s="647"/>
      <c r="S135" s="647"/>
      <c r="T135" s="647"/>
      <c r="U135" s="647"/>
      <c r="V135" s="647"/>
      <c r="W135" s="647"/>
      <c r="X135" s="648"/>
      <c r="Y135" s="626" t="s">
        <v>68</v>
      </c>
      <c r="Z135" s="627"/>
      <c r="AA135" s="628"/>
      <c r="AB135" s="695"/>
      <c r="AC135" s="695"/>
      <c r="AD135" s="695"/>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51" ht="23.25" hidden="1" customHeight="1">
      <c r="A136" s="191" t="s">
        <v>69</v>
      </c>
      <c r="B136" s="109"/>
      <c r="C136" s="109"/>
      <c r="D136" s="109"/>
      <c r="E136" s="109"/>
      <c r="F136" s="666"/>
      <c r="G136" s="180" t="s">
        <v>70</v>
      </c>
      <c r="H136" s="180"/>
      <c r="I136" s="180"/>
      <c r="J136" s="180"/>
      <c r="K136" s="180"/>
      <c r="L136" s="180"/>
      <c r="M136" s="180"/>
      <c r="N136" s="180"/>
      <c r="O136" s="180"/>
      <c r="P136" s="180"/>
      <c r="Q136" s="180"/>
      <c r="R136" s="180"/>
      <c r="S136" s="180"/>
      <c r="T136" s="180"/>
      <c r="U136" s="180"/>
      <c r="V136" s="180"/>
      <c r="W136" s="180"/>
      <c r="X136" s="181"/>
      <c r="Y136" s="636"/>
      <c r="Z136" s="637"/>
      <c r="AA136" s="638"/>
      <c r="AB136" s="179" t="s">
        <v>60</v>
      </c>
      <c r="AC136" s="180"/>
      <c r="AD136" s="181"/>
      <c r="AE136" s="123" t="s">
        <v>32</v>
      </c>
      <c r="AF136" s="123"/>
      <c r="AG136" s="123"/>
      <c r="AH136" s="123"/>
      <c r="AI136" s="123" t="s">
        <v>33</v>
      </c>
      <c r="AJ136" s="123"/>
      <c r="AK136" s="123"/>
      <c r="AL136" s="123"/>
      <c r="AM136" s="123" t="s">
        <v>61</v>
      </c>
      <c r="AN136" s="123"/>
      <c r="AO136" s="123"/>
      <c r="AP136" s="123"/>
      <c r="AQ136" s="633" t="s">
        <v>71</v>
      </c>
      <c r="AR136" s="634"/>
      <c r="AS136" s="634"/>
      <c r="AT136" s="634"/>
      <c r="AU136" s="634"/>
      <c r="AV136" s="634"/>
      <c r="AW136" s="634"/>
      <c r="AX136" s="635"/>
      <c r="AY136">
        <f>IF(SUBSTITUTE(SUBSTITUTE($G$137,"／",""),"　","")="",0,1)</f>
        <v>0</v>
      </c>
    </row>
    <row r="137" spans="1:51" ht="23.25" hidden="1" customHeight="1">
      <c r="A137" s="667"/>
      <c r="B137" s="197"/>
      <c r="C137" s="197"/>
      <c r="D137" s="197"/>
      <c r="E137" s="197"/>
      <c r="F137" s="668"/>
      <c r="G137" s="655" t="s">
        <v>117</v>
      </c>
      <c r="H137" s="656"/>
      <c r="I137" s="656"/>
      <c r="J137" s="656"/>
      <c r="K137" s="656"/>
      <c r="L137" s="656"/>
      <c r="M137" s="656"/>
      <c r="N137" s="656"/>
      <c r="O137" s="656"/>
      <c r="P137" s="656"/>
      <c r="Q137" s="656"/>
      <c r="R137" s="656"/>
      <c r="S137" s="656"/>
      <c r="T137" s="656"/>
      <c r="U137" s="656"/>
      <c r="V137" s="656"/>
      <c r="W137" s="656"/>
      <c r="X137" s="656"/>
      <c r="Y137" s="659" t="s">
        <v>69</v>
      </c>
      <c r="Z137" s="660"/>
      <c r="AA137" s="661"/>
      <c r="AB137" s="662"/>
      <c r="AC137" s="663"/>
      <c r="AD137" s="664"/>
      <c r="AE137" s="665"/>
      <c r="AF137" s="665"/>
      <c r="AG137" s="665"/>
      <c r="AH137" s="665"/>
      <c r="AI137" s="665"/>
      <c r="AJ137" s="665"/>
      <c r="AK137" s="665"/>
      <c r="AL137" s="665"/>
      <c r="AM137" s="665"/>
      <c r="AN137" s="665"/>
      <c r="AO137" s="665"/>
      <c r="AP137" s="665"/>
      <c r="AQ137" s="97"/>
      <c r="AR137" s="91"/>
      <c r="AS137" s="91"/>
      <c r="AT137" s="91"/>
      <c r="AU137" s="91"/>
      <c r="AV137" s="91"/>
      <c r="AW137" s="91"/>
      <c r="AX137" s="92"/>
      <c r="AY137">
        <f>$AY$136</f>
        <v>0</v>
      </c>
    </row>
    <row r="138" spans="1:51" ht="46.5" hidden="1" customHeight="1">
      <c r="A138" s="669"/>
      <c r="B138" s="112"/>
      <c r="C138" s="112"/>
      <c r="D138" s="112"/>
      <c r="E138" s="112"/>
      <c r="F138" s="670"/>
      <c r="G138" s="657"/>
      <c r="H138" s="658"/>
      <c r="I138" s="658"/>
      <c r="J138" s="658"/>
      <c r="K138" s="658"/>
      <c r="L138" s="658"/>
      <c r="M138" s="658"/>
      <c r="N138" s="658"/>
      <c r="O138" s="658"/>
      <c r="P138" s="658"/>
      <c r="Q138" s="658"/>
      <c r="R138" s="658"/>
      <c r="S138" s="658"/>
      <c r="T138" s="658"/>
      <c r="U138" s="658"/>
      <c r="V138" s="658"/>
      <c r="W138" s="658"/>
      <c r="X138" s="658"/>
      <c r="Y138" s="219" t="s">
        <v>74</v>
      </c>
      <c r="Z138" s="652"/>
      <c r="AA138" s="653"/>
      <c r="AB138" s="618" t="s">
        <v>118</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4"/>
      <c r="AY138">
        <f>$AY$136</f>
        <v>0</v>
      </c>
    </row>
    <row r="139" spans="1:51" ht="18.75" hidden="1" customHeight="1">
      <c r="A139" s="443" t="s">
        <v>80</v>
      </c>
      <c r="B139" s="601"/>
      <c r="C139" s="601"/>
      <c r="D139" s="601"/>
      <c r="E139" s="601"/>
      <c r="F139" s="602"/>
      <c r="G139" s="610" t="s">
        <v>81</v>
      </c>
      <c r="H139" s="197"/>
      <c r="I139" s="197"/>
      <c r="J139" s="197"/>
      <c r="K139" s="197"/>
      <c r="L139" s="197"/>
      <c r="M139" s="197"/>
      <c r="N139" s="197"/>
      <c r="O139" s="198"/>
      <c r="P139" s="199" t="s">
        <v>82</v>
      </c>
      <c r="Q139" s="197"/>
      <c r="R139" s="197"/>
      <c r="S139" s="197"/>
      <c r="T139" s="197"/>
      <c r="U139" s="197"/>
      <c r="V139" s="197"/>
      <c r="W139" s="197"/>
      <c r="X139" s="198"/>
      <c r="Y139" s="611"/>
      <c r="Z139" s="598"/>
      <c r="AA139" s="599"/>
      <c r="AB139" s="615" t="s">
        <v>60</v>
      </c>
      <c r="AC139" s="616"/>
      <c r="AD139" s="617"/>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c r="A140" s="603"/>
      <c r="B140" s="604"/>
      <c r="C140" s="604"/>
      <c r="D140" s="604"/>
      <c r="E140" s="604"/>
      <c r="F140" s="605"/>
      <c r="G140" s="160"/>
      <c r="H140" s="112"/>
      <c r="I140" s="112"/>
      <c r="J140" s="112"/>
      <c r="K140" s="112"/>
      <c r="L140" s="112"/>
      <c r="M140" s="112"/>
      <c r="N140" s="112"/>
      <c r="O140" s="113"/>
      <c r="P140" s="111"/>
      <c r="Q140" s="112"/>
      <c r="R140" s="112"/>
      <c r="S140" s="112"/>
      <c r="T140" s="112"/>
      <c r="U140" s="112"/>
      <c r="V140" s="112"/>
      <c r="W140" s="112"/>
      <c r="X140" s="113"/>
      <c r="Y140" s="612"/>
      <c r="Z140" s="613"/>
      <c r="AA140" s="614"/>
      <c r="AB140" s="120"/>
      <c r="AC140" s="121"/>
      <c r="AD140" s="122"/>
      <c r="AE140" s="123"/>
      <c r="AF140" s="123"/>
      <c r="AG140" s="123"/>
      <c r="AH140" s="123"/>
      <c r="AI140" s="123"/>
      <c r="AJ140" s="123"/>
      <c r="AK140" s="123"/>
      <c r="AL140" s="123"/>
      <c r="AM140" s="123"/>
      <c r="AN140" s="123"/>
      <c r="AO140" s="123"/>
      <c r="AP140" s="123"/>
      <c r="AQ140" s="522"/>
      <c r="AR140" s="523"/>
      <c r="AS140" s="131" t="s">
        <v>85</v>
      </c>
      <c r="AT140" s="132"/>
      <c r="AU140" s="130"/>
      <c r="AV140" s="130"/>
      <c r="AW140" s="112" t="s">
        <v>86</v>
      </c>
      <c r="AX140" s="133"/>
      <c r="AY140">
        <f t="shared" ref="AY140:AY145" si="5">$AY$139</f>
        <v>0</v>
      </c>
    </row>
    <row r="141" spans="1:51" ht="23.25" hidden="1" customHeight="1">
      <c r="A141" s="606"/>
      <c r="B141" s="604"/>
      <c r="C141" s="604"/>
      <c r="D141" s="604"/>
      <c r="E141" s="604"/>
      <c r="F141" s="605"/>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7"/>
      <c r="B142" s="608"/>
      <c r="C142" s="608"/>
      <c r="D142" s="608"/>
      <c r="E142" s="608"/>
      <c r="F142" s="609"/>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6"/>
      <c r="B143" s="604"/>
      <c r="C143" s="604"/>
      <c r="D143" s="604"/>
      <c r="E143" s="604"/>
      <c r="F143" s="605"/>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600" t="s">
        <v>93</v>
      </c>
      <c r="AC143" s="600"/>
      <c r="AD143" s="60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21" t="s">
        <v>55</v>
      </c>
      <c r="B166" s="722"/>
      <c r="C166" s="722"/>
      <c r="D166" s="722"/>
      <c r="E166" s="722"/>
      <c r="F166" s="723"/>
      <c r="G166" s="727"/>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51" ht="31.5" hidden="1" customHeight="1">
      <c r="A167" s="525" t="s">
        <v>57</v>
      </c>
      <c r="B167" s="157"/>
      <c r="C167" s="157"/>
      <c r="D167" s="157"/>
      <c r="E167" s="157"/>
      <c r="F167" s="158"/>
      <c r="G167" s="696" t="s">
        <v>58</v>
      </c>
      <c r="H167" s="697"/>
      <c r="I167" s="697"/>
      <c r="J167" s="697"/>
      <c r="K167" s="697"/>
      <c r="L167" s="697"/>
      <c r="M167" s="697"/>
      <c r="N167" s="697"/>
      <c r="O167" s="697"/>
      <c r="P167" s="698" t="s">
        <v>59</v>
      </c>
      <c r="Q167" s="697"/>
      <c r="R167" s="697"/>
      <c r="S167" s="697"/>
      <c r="T167" s="697"/>
      <c r="U167" s="697"/>
      <c r="V167" s="697"/>
      <c r="W167" s="697"/>
      <c r="X167" s="699"/>
      <c r="Y167" s="700"/>
      <c r="Z167" s="701"/>
      <c r="AA167" s="702"/>
      <c r="AB167" s="632" t="s">
        <v>60</v>
      </c>
      <c r="AC167" s="632"/>
      <c r="AD167" s="632"/>
      <c r="AE167" s="123" t="s">
        <v>32</v>
      </c>
      <c r="AF167" s="123"/>
      <c r="AG167" s="123"/>
      <c r="AH167" s="123"/>
      <c r="AI167" s="123" t="s">
        <v>33</v>
      </c>
      <c r="AJ167" s="123"/>
      <c r="AK167" s="123"/>
      <c r="AL167" s="123"/>
      <c r="AM167" s="123" t="s">
        <v>61</v>
      </c>
      <c r="AN167" s="123"/>
      <c r="AO167" s="123"/>
      <c r="AP167" s="123"/>
      <c r="AQ167" s="629" t="s">
        <v>62</v>
      </c>
      <c r="AR167" s="630"/>
      <c r="AS167" s="630"/>
      <c r="AT167" s="631"/>
      <c r="AU167" s="629" t="s">
        <v>63</v>
      </c>
      <c r="AV167" s="630"/>
      <c r="AW167" s="630"/>
      <c r="AX167" s="639"/>
      <c r="AY167">
        <f>COUNTA($G$168)</f>
        <v>0</v>
      </c>
    </row>
    <row r="168" spans="1:51" ht="23.25" hidden="1" customHeight="1">
      <c r="A168" s="525"/>
      <c r="B168" s="157"/>
      <c r="C168" s="157"/>
      <c r="D168" s="157"/>
      <c r="E168" s="157"/>
      <c r="F168" s="158"/>
      <c r="G168" s="693"/>
      <c r="H168" s="641"/>
      <c r="I168" s="641"/>
      <c r="J168" s="641"/>
      <c r="K168" s="641"/>
      <c r="L168" s="641"/>
      <c r="M168" s="641"/>
      <c r="N168" s="641"/>
      <c r="O168" s="641"/>
      <c r="P168" s="694"/>
      <c r="Q168" s="644"/>
      <c r="R168" s="644"/>
      <c r="S168" s="644"/>
      <c r="T168" s="644"/>
      <c r="U168" s="644"/>
      <c r="V168" s="644"/>
      <c r="W168" s="644"/>
      <c r="X168" s="645"/>
      <c r="Y168" s="649" t="s">
        <v>66</v>
      </c>
      <c r="Z168" s="650"/>
      <c r="AA168" s="651"/>
      <c r="AB168" s="695"/>
      <c r="AC168" s="695"/>
      <c r="AD168" s="695"/>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51" ht="23.25" hidden="1" customHeight="1">
      <c r="A169" s="192"/>
      <c r="B169" s="162"/>
      <c r="C169" s="162"/>
      <c r="D169" s="162"/>
      <c r="E169" s="162"/>
      <c r="F169" s="163"/>
      <c r="G169" s="642"/>
      <c r="H169" s="643"/>
      <c r="I169" s="643"/>
      <c r="J169" s="643"/>
      <c r="K169" s="643"/>
      <c r="L169" s="643"/>
      <c r="M169" s="643"/>
      <c r="N169" s="643"/>
      <c r="O169" s="643"/>
      <c r="P169" s="646"/>
      <c r="Q169" s="647"/>
      <c r="R169" s="647"/>
      <c r="S169" s="647"/>
      <c r="T169" s="647"/>
      <c r="U169" s="647"/>
      <c r="V169" s="647"/>
      <c r="W169" s="647"/>
      <c r="X169" s="648"/>
      <c r="Y169" s="626" t="s">
        <v>68</v>
      </c>
      <c r="Z169" s="627"/>
      <c r="AA169" s="628"/>
      <c r="AB169" s="695"/>
      <c r="AC169" s="695"/>
      <c r="AD169" s="695"/>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51" ht="23.25" hidden="1" customHeight="1">
      <c r="A170" s="191" t="s">
        <v>69</v>
      </c>
      <c r="B170" s="109"/>
      <c r="C170" s="109"/>
      <c r="D170" s="109"/>
      <c r="E170" s="109"/>
      <c r="F170" s="666"/>
      <c r="G170" s="180" t="s">
        <v>70</v>
      </c>
      <c r="H170" s="180"/>
      <c r="I170" s="180"/>
      <c r="J170" s="180"/>
      <c r="K170" s="180"/>
      <c r="L170" s="180"/>
      <c r="M170" s="180"/>
      <c r="N170" s="180"/>
      <c r="O170" s="180"/>
      <c r="P170" s="180"/>
      <c r="Q170" s="180"/>
      <c r="R170" s="180"/>
      <c r="S170" s="180"/>
      <c r="T170" s="180"/>
      <c r="U170" s="180"/>
      <c r="V170" s="180"/>
      <c r="W170" s="180"/>
      <c r="X170" s="181"/>
      <c r="Y170" s="636"/>
      <c r="Z170" s="637"/>
      <c r="AA170" s="638"/>
      <c r="AB170" s="179" t="s">
        <v>60</v>
      </c>
      <c r="AC170" s="180"/>
      <c r="AD170" s="181"/>
      <c r="AE170" s="123" t="s">
        <v>32</v>
      </c>
      <c r="AF170" s="123"/>
      <c r="AG170" s="123"/>
      <c r="AH170" s="123"/>
      <c r="AI170" s="123" t="s">
        <v>33</v>
      </c>
      <c r="AJ170" s="123"/>
      <c r="AK170" s="123"/>
      <c r="AL170" s="123"/>
      <c r="AM170" s="123" t="s">
        <v>61</v>
      </c>
      <c r="AN170" s="123"/>
      <c r="AO170" s="123"/>
      <c r="AP170" s="123"/>
      <c r="AQ170" s="633" t="s">
        <v>71</v>
      </c>
      <c r="AR170" s="634"/>
      <c r="AS170" s="634"/>
      <c r="AT170" s="634"/>
      <c r="AU170" s="634"/>
      <c r="AV170" s="634"/>
      <c r="AW170" s="634"/>
      <c r="AX170" s="635"/>
      <c r="AY170">
        <f>IF(SUBSTITUTE(SUBSTITUTE($G$171,"／",""),"　","")="",0,1)</f>
        <v>0</v>
      </c>
    </row>
    <row r="171" spans="1:51" ht="23.25" hidden="1" customHeight="1">
      <c r="A171" s="667"/>
      <c r="B171" s="197"/>
      <c r="C171" s="197"/>
      <c r="D171" s="197"/>
      <c r="E171" s="197"/>
      <c r="F171" s="668"/>
      <c r="G171" s="655" t="s">
        <v>117</v>
      </c>
      <c r="H171" s="656"/>
      <c r="I171" s="656"/>
      <c r="J171" s="656"/>
      <c r="K171" s="656"/>
      <c r="L171" s="656"/>
      <c r="M171" s="656"/>
      <c r="N171" s="656"/>
      <c r="O171" s="656"/>
      <c r="P171" s="656"/>
      <c r="Q171" s="656"/>
      <c r="R171" s="656"/>
      <c r="S171" s="656"/>
      <c r="T171" s="656"/>
      <c r="U171" s="656"/>
      <c r="V171" s="656"/>
      <c r="W171" s="656"/>
      <c r="X171" s="656"/>
      <c r="Y171" s="659" t="s">
        <v>69</v>
      </c>
      <c r="Z171" s="660"/>
      <c r="AA171" s="661"/>
      <c r="AB171" s="662"/>
      <c r="AC171" s="663"/>
      <c r="AD171" s="664"/>
      <c r="AE171" s="665"/>
      <c r="AF171" s="665"/>
      <c r="AG171" s="665"/>
      <c r="AH171" s="665"/>
      <c r="AI171" s="665"/>
      <c r="AJ171" s="665"/>
      <c r="AK171" s="665"/>
      <c r="AL171" s="665"/>
      <c r="AM171" s="665"/>
      <c r="AN171" s="665"/>
      <c r="AO171" s="665"/>
      <c r="AP171" s="665"/>
      <c r="AQ171" s="97"/>
      <c r="AR171" s="91"/>
      <c r="AS171" s="91"/>
      <c r="AT171" s="91"/>
      <c r="AU171" s="91"/>
      <c r="AV171" s="91"/>
      <c r="AW171" s="91"/>
      <c r="AX171" s="92"/>
      <c r="AY171">
        <f>$AY$170</f>
        <v>0</v>
      </c>
    </row>
    <row r="172" spans="1:51" ht="46.5" hidden="1" customHeight="1">
      <c r="A172" s="669"/>
      <c r="B172" s="112"/>
      <c r="C172" s="112"/>
      <c r="D172" s="112"/>
      <c r="E172" s="112"/>
      <c r="F172" s="670"/>
      <c r="G172" s="657"/>
      <c r="H172" s="658"/>
      <c r="I172" s="658"/>
      <c r="J172" s="658"/>
      <c r="K172" s="658"/>
      <c r="L172" s="658"/>
      <c r="M172" s="658"/>
      <c r="N172" s="658"/>
      <c r="O172" s="658"/>
      <c r="P172" s="658"/>
      <c r="Q172" s="658"/>
      <c r="R172" s="658"/>
      <c r="S172" s="658"/>
      <c r="T172" s="658"/>
      <c r="U172" s="658"/>
      <c r="V172" s="658"/>
      <c r="W172" s="658"/>
      <c r="X172" s="658"/>
      <c r="Y172" s="219" t="s">
        <v>74</v>
      </c>
      <c r="Z172" s="652"/>
      <c r="AA172" s="653"/>
      <c r="AB172" s="618" t="s">
        <v>118</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4"/>
      <c r="AY172">
        <f>$AY$170</f>
        <v>0</v>
      </c>
    </row>
    <row r="173" spans="1:51" ht="18.75" hidden="1" customHeight="1">
      <c r="A173" s="443" t="s">
        <v>80</v>
      </c>
      <c r="B173" s="601"/>
      <c r="C173" s="601"/>
      <c r="D173" s="601"/>
      <c r="E173" s="601"/>
      <c r="F173" s="602"/>
      <c r="G173" s="610" t="s">
        <v>81</v>
      </c>
      <c r="H173" s="197"/>
      <c r="I173" s="197"/>
      <c r="J173" s="197"/>
      <c r="K173" s="197"/>
      <c r="L173" s="197"/>
      <c r="M173" s="197"/>
      <c r="N173" s="197"/>
      <c r="O173" s="198"/>
      <c r="P173" s="199" t="s">
        <v>82</v>
      </c>
      <c r="Q173" s="197"/>
      <c r="R173" s="197"/>
      <c r="S173" s="197"/>
      <c r="T173" s="197"/>
      <c r="U173" s="197"/>
      <c r="V173" s="197"/>
      <c r="W173" s="197"/>
      <c r="X173" s="198"/>
      <c r="Y173" s="611"/>
      <c r="Z173" s="598"/>
      <c r="AA173" s="599"/>
      <c r="AB173" s="615" t="s">
        <v>60</v>
      </c>
      <c r="AC173" s="616"/>
      <c r="AD173" s="617"/>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c r="A174" s="603"/>
      <c r="B174" s="604"/>
      <c r="C174" s="604"/>
      <c r="D174" s="604"/>
      <c r="E174" s="604"/>
      <c r="F174" s="605"/>
      <c r="G174" s="160"/>
      <c r="H174" s="112"/>
      <c r="I174" s="112"/>
      <c r="J174" s="112"/>
      <c r="K174" s="112"/>
      <c r="L174" s="112"/>
      <c r="M174" s="112"/>
      <c r="N174" s="112"/>
      <c r="O174" s="113"/>
      <c r="P174" s="111"/>
      <c r="Q174" s="112"/>
      <c r="R174" s="112"/>
      <c r="S174" s="112"/>
      <c r="T174" s="112"/>
      <c r="U174" s="112"/>
      <c r="V174" s="112"/>
      <c r="W174" s="112"/>
      <c r="X174" s="113"/>
      <c r="Y174" s="612"/>
      <c r="Z174" s="613"/>
      <c r="AA174" s="614"/>
      <c r="AB174" s="120"/>
      <c r="AC174" s="121"/>
      <c r="AD174" s="122"/>
      <c r="AE174" s="123"/>
      <c r="AF174" s="123"/>
      <c r="AG174" s="123"/>
      <c r="AH174" s="123"/>
      <c r="AI174" s="123"/>
      <c r="AJ174" s="123"/>
      <c r="AK174" s="123"/>
      <c r="AL174" s="123"/>
      <c r="AM174" s="123"/>
      <c r="AN174" s="123"/>
      <c r="AO174" s="123"/>
      <c r="AP174" s="123"/>
      <c r="AQ174" s="522"/>
      <c r="AR174" s="523"/>
      <c r="AS174" s="131" t="s">
        <v>85</v>
      </c>
      <c r="AT174" s="132"/>
      <c r="AU174" s="130"/>
      <c r="AV174" s="130"/>
      <c r="AW174" s="112" t="s">
        <v>86</v>
      </c>
      <c r="AX174" s="133"/>
      <c r="AY174">
        <f t="shared" ref="AY174:AY179" si="7">$AY$173</f>
        <v>0</v>
      </c>
    </row>
    <row r="175" spans="1:51" ht="23.25" hidden="1" customHeight="1">
      <c r="A175" s="606"/>
      <c r="B175" s="604"/>
      <c r="C175" s="604"/>
      <c r="D175" s="604"/>
      <c r="E175" s="604"/>
      <c r="F175" s="605"/>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7"/>
      <c r="B176" s="608"/>
      <c r="C176" s="608"/>
      <c r="D176" s="608"/>
      <c r="E176" s="608"/>
      <c r="F176" s="609"/>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6"/>
      <c r="B177" s="604"/>
      <c r="C177" s="604"/>
      <c r="D177" s="604"/>
      <c r="E177" s="604"/>
      <c r="F177" s="605"/>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600" t="s">
        <v>93</v>
      </c>
      <c r="AC177" s="600"/>
      <c r="AD177" s="60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61" t="s">
        <v>119</v>
      </c>
      <c r="B200" s="562"/>
      <c r="C200" s="562"/>
      <c r="D200" s="562"/>
      <c r="E200" s="562"/>
      <c r="F200" s="563"/>
      <c r="G200" s="585"/>
      <c r="H200" s="587" t="s">
        <v>81</v>
      </c>
      <c r="I200" s="587"/>
      <c r="J200" s="587"/>
      <c r="K200" s="587"/>
      <c r="L200" s="587"/>
      <c r="M200" s="587"/>
      <c r="N200" s="587"/>
      <c r="O200" s="588"/>
      <c r="P200" s="590" t="s">
        <v>82</v>
      </c>
      <c r="Q200" s="587"/>
      <c r="R200" s="587"/>
      <c r="S200" s="587"/>
      <c r="T200" s="587"/>
      <c r="U200" s="587"/>
      <c r="V200" s="588"/>
      <c r="W200" s="592" t="s">
        <v>120</v>
      </c>
      <c r="X200" s="593"/>
      <c r="Y200" s="596"/>
      <c r="Z200" s="596"/>
      <c r="AA200" s="597"/>
      <c r="AB200" s="590" t="s">
        <v>60</v>
      </c>
      <c r="AC200" s="587"/>
      <c r="AD200" s="588"/>
      <c r="AE200" s="123" t="s">
        <v>32</v>
      </c>
      <c r="AF200" s="123"/>
      <c r="AG200" s="123"/>
      <c r="AH200" s="123"/>
      <c r="AI200" s="123" t="s">
        <v>33</v>
      </c>
      <c r="AJ200" s="123"/>
      <c r="AK200" s="123"/>
      <c r="AL200" s="123"/>
      <c r="AM200" s="123" t="s">
        <v>61</v>
      </c>
      <c r="AN200" s="123"/>
      <c r="AO200" s="123"/>
      <c r="AP200" s="123"/>
      <c r="AQ200" s="124" t="s">
        <v>83</v>
      </c>
      <c r="AR200" s="125"/>
      <c r="AS200" s="125"/>
      <c r="AT200" s="126"/>
      <c r="AU200" s="581" t="s">
        <v>84</v>
      </c>
      <c r="AV200" s="581"/>
      <c r="AW200" s="581"/>
      <c r="AX200" s="582"/>
      <c r="AY200">
        <f>COUNTA($H$202)</f>
        <v>1</v>
      </c>
    </row>
    <row r="201" spans="1:51" ht="18.75" customHeight="1">
      <c r="A201" s="525"/>
      <c r="B201" s="157"/>
      <c r="C201" s="157"/>
      <c r="D201" s="157"/>
      <c r="E201" s="157"/>
      <c r="F201" s="158"/>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23"/>
      <c r="AF201" s="123"/>
      <c r="AG201" s="123"/>
      <c r="AH201" s="123"/>
      <c r="AI201" s="123"/>
      <c r="AJ201" s="123"/>
      <c r="AK201" s="123"/>
      <c r="AL201" s="123"/>
      <c r="AM201" s="123"/>
      <c r="AN201" s="123"/>
      <c r="AO201" s="123"/>
      <c r="AP201" s="123"/>
      <c r="AQ201" s="522" t="s">
        <v>1</v>
      </c>
      <c r="AR201" s="523"/>
      <c r="AS201" s="131" t="s">
        <v>85</v>
      </c>
      <c r="AT201" s="132"/>
      <c r="AU201" s="130">
        <v>12</v>
      </c>
      <c r="AV201" s="130"/>
      <c r="AW201" s="583" t="s">
        <v>86</v>
      </c>
      <c r="AX201" s="584"/>
      <c r="AY201">
        <f t="shared" ref="AY201:AY207" si="10">$AY$200</f>
        <v>1</v>
      </c>
    </row>
    <row r="202" spans="1:51" ht="23.25" customHeight="1">
      <c r="A202" s="525"/>
      <c r="B202" s="157"/>
      <c r="C202" s="157"/>
      <c r="D202" s="157"/>
      <c r="E202" s="157"/>
      <c r="F202" s="158"/>
      <c r="G202" s="567" t="s">
        <v>121</v>
      </c>
      <c r="H202" s="569" t="s">
        <v>122</v>
      </c>
      <c r="I202" s="570"/>
      <c r="J202" s="570"/>
      <c r="K202" s="570"/>
      <c r="L202" s="570"/>
      <c r="M202" s="570"/>
      <c r="N202" s="570"/>
      <c r="O202" s="571"/>
      <c r="P202" s="569" t="s">
        <v>123</v>
      </c>
      <c r="Q202" s="570"/>
      <c r="R202" s="570"/>
      <c r="S202" s="570"/>
      <c r="T202" s="570"/>
      <c r="U202" s="570"/>
      <c r="V202" s="571"/>
      <c r="W202" s="575"/>
      <c r="X202" s="576"/>
      <c r="Y202" s="557" t="s">
        <v>89</v>
      </c>
      <c r="Z202" s="557"/>
      <c r="AA202" s="558"/>
      <c r="AB202" s="566" t="s">
        <v>124</v>
      </c>
      <c r="AC202" s="566"/>
      <c r="AD202" s="566"/>
      <c r="AE202" s="97">
        <v>20063</v>
      </c>
      <c r="AF202" s="91"/>
      <c r="AG202" s="91"/>
      <c r="AH202" s="91"/>
      <c r="AI202" s="97" t="s">
        <v>39</v>
      </c>
      <c r="AJ202" s="91"/>
      <c r="AK202" s="91"/>
      <c r="AL202" s="91"/>
      <c r="AM202" s="97" t="s">
        <v>1</v>
      </c>
      <c r="AN202" s="91"/>
      <c r="AO202" s="91"/>
      <c r="AP202" s="91"/>
      <c r="AQ202" s="97" t="s">
        <v>39</v>
      </c>
      <c r="AR202" s="91"/>
      <c r="AS202" s="91"/>
      <c r="AT202" s="518"/>
      <c r="AU202" s="91" t="s">
        <v>39</v>
      </c>
      <c r="AV202" s="91"/>
      <c r="AW202" s="91"/>
      <c r="AX202" s="92"/>
      <c r="AY202">
        <f t="shared" si="10"/>
        <v>1</v>
      </c>
    </row>
    <row r="203" spans="1:51" ht="23.25" customHeight="1">
      <c r="A203" s="525"/>
      <c r="B203" s="157"/>
      <c r="C203" s="157"/>
      <c r="D203" s="157"/>
      <c r="E203" s="157"/>
      <c r="F203" s="158"/>
      <c r="G203" s="547"/>
      <c r="H203" s="572"/>
      <c r="I203" s="573"/>
      <c r="J203" s="573"/>
      <c r="K203" s="573"/>
      <c r="L203" s="573"/>
      <c r="M203" s="573"/>
      <c r="N203" s="573"/>
      <c r="O203" s="574"/>
      <c r="P203" s="572"/>
      <c r="Q203" s="573"/>
      <c r="R203" s="573"/>
      <c r="S203" s="573"/>
      <c r="T203" s="573"/>
      <c r="U203" s="573"/>
      <c r="V203" s="574"/>
      <c r="W203" s="577"/>
      <c r="X203" s="578"/>
      <c r="Y203" s="559" t="s">
        <v>91</v>
      </c>
      <c r="Z203" s="559"/>
      <c r="AA203" s="560"/>
      <c r="AB203" s="565" t="s">
        <v>124</v>
      </c>
      <c r="AC203" s="565"/>
      <c r="AD203" s="565"/>
      <c r="AE203" s="97" t="s">
        <v>39</v>
      </c>
      <c r="AF203" s="91"/>
      <c r="AG203" s="91"/>
      <c r="AH203" s="91"/>
      <c r="AI203" s="97" t="s">
        <v>39</v>
      </c>
      <c r="AJ203" s="91"/>
      <c r="AK203" s="91"/>
      <c r="AL203" s="91"/>
      <c r="AM203" s="97" t="s">
        <v>1</v>
      </c>
      <c r="AN203" s="91"/>
      <c r="AO203" s="91"/>
      <c r="AP203" s="91"/>
      <c r="AQ203" s="97" t="s">
        <v>39</v>
      </c>
      <c r="AR203" s="91"/>
      <c r="AS203" s="91"/>
      <c r="AT203" s="518"/>
      <c r="AU203" s="91">
        <v>10000</v>
      </c>
      <c r="AV203" s="91"/>
      <c r="AW203" s="91"/>
      <c r="AX203" s="92"/>
      <c r="AY203">
        <f t="shared" si="10"/>
        <v>1</v>
      </c>
    </row>
    <row r="204" spans="1:51" ht="23.25" customHeight="1">
      <c r="A204" s="525"/>
      <c r="B204" s="157"/>
      <c r="C204" s="157"/>
      <c r="D204" s="157"/>
      <c r="E204" s="157"/>
      <c r="F204" s="158"/>
      <c r="G204" s="568"/>
      <c r="H204" s="572"/>
      <c r="I204" s="573"/>
      <c r="J204" s="573"/>
      <c r="K204" s="573"/>
      <c r="L204" s="573"/>
      <c r="M204" s="573"/>
      <c r="N204" s="573"/>
      <c r="O204" s="574"/>
      <c r="P204" s="572"/>
      <c r="Q204" s="573"/>
      <c r="R204" s="573"/>
      <c r="S204" s="573"/>
      <c r="T204" s="573"/>
      <c r="U204" s="573"/>
      <c r="V204" s="574"/>
      <c r="W204" s="579"/>
      <c r="X204" s="580"/>
      <c r="Y204" s="559" t="s">
        <v>92</v>
      </c>
      <c r="Z204" s="559"/>
      <c r="AA204" s="560"/>
      <c r="AB204" s="101" t="s">
        <v>125</v>
      </c>
      <c r="AC204" s="101"/>
      <c r="AD204" s="101"/>
      <c r="AE204" s="102" t="s">
        <v>39</v>
      </c>
      <c r="AF204" s="103"/>
      <c r="AG204" s="103"/>
      <c r="AH204" s="103"/>
      <c r="AI204" s="102" t="s">
        <v>39</v>
      </c>
      <c r="AJ204" s="103"/>
      <c r="AK204" s="103"/>
      <c r="AL204" s="103"/>
      <c r="AM204" s="102" t="s">
        <v>1</v>
      </c>
      <c r="AN204" s="103"/>
      <c r="AO204" s="103"/>
      <c r="AP204" s="103"/>
      <c r="AQ204" s="97" t="s">
        <v>39</v>
      </c>
      <c r="AR204" s="91"/>
      <c r="AS204" s="91"/>
      <c r="AT204" s="518"/>
      <c r="AU204" s="91" t="s">
        <v>39</v>
      </c>
      <c r="AV204" s="91"/>
      <c r="AW204" s="91"/>
      <c r="AX204" s="92"/>
      <c r="AY204">
        <f t="shared" si="10"/>
        <v>1</v>
      </c>
    </row>
    <row r="205" spans="1:51" ht="156.75" customHeight="1">
      <c r="A205" s="525" t="s">
        <v>126</v>
      </c>
      <c r="B205" s="157"/>
      <c r="C205" s="157"/>
      <c r="D205" s="157"/>
      <c r="E205" s="157"/>
      <c r="F205" s="158"/>
      <c r="G205" s="547" t="s">
        <v>127</v>
      </c>
      <c r="H205" s="548" t="s">
        <v>128</v>
      </c>
      <c r="I205" s="548"/>
      <c r="J205" s="548"/>
      <c r="K205" s="548"/>
      <c r="L205" s="548"/>
      <c r="M205" s="548"/>
      <c r="N205" s="548"/>
      <c r="O205" s="548"/>
      <c r="P205" s="548" t="s">
        <v>129</v>
      </c>
      <c r="Q205" s="548"/>
      <c r="R205" s="548"/>
      <c r="S205" s="548"/>
      <c r="T205" s="548"/>
      <c r="U205" s="548"/>
      <c r="V205" s="548"/>
      <c r="W205" s="551" t="s">
        <v>130</v>
      </c>
      <c r="X205" s="552"/>
      <c r="Y205" s="557" t="s">
        <v>89</v>
      </c>
      <c r="Z205" s="557"/>
      <c r="AA205" s="558"/>
      <c r="AB205" s="566" t="s">
        <v>124</v>
      </c>
      <c r="AC205" s="566"/>
      <c r="AD205" s="566"/>
      <c r="AE205" s="97" t="s">
        <v>39</v>
      </c>
      <c r="AF205" s="91"/>
      <c r="AG205" s="91"/>
      <c r="AH205" s="91"/>
      <c r="AI205" s="97" t="s">
        <v>39</v>
      </c>
      <c r="AJ205" s="91"/>
      <c r="AK205" s="91"/>
      <c r="AL205" s="91"/>
      <c r="AM205" s="97" t="s">
        <v>1</v>
      </c>
      <c r="AN205" s="91"/>
      <c r="AO205" s="91"/>
      <c r="AP205" s="91"/>
      <c r="AQ205" s="97" t="s">
        <v>39</v>
      </c>
      <c r="AR205" s="91"/>
      <c r="AS205" s="91"/>
      <c r="AT205" s="518"/>
      <c r="AU205" s="91" t="s">
        <v>39</v>
      </c>
      <c r="AV205" s="91"/>
      <c r="AW205" s="91"/>
      <c r="AX205" s="92"/>
      <c r="AY205">
        <f t="shared" si="10"/>
        <v>1</v>
      </c>
    </row>
    <row r="206" spans="1:51" ht="156.75" customHeight="1">
      <c r="A206" s="525"/>
      <c r="B206" s="157"/>
      <c r="C206" s="157"/>
      <c r="D206" s="157"/>
      <c r="E206" s="157"/>
      <c r="F206" s="158"/>
      <c r="G206" s="547"/>
      <c r="H206" s="549"/>
      <c r="I206" s="549"/>
      <c r="J206" s="549"/>
      <c r="K206" s="549"/>
      <c r="L206" s="549"/>
      <c r="M206" s="549"/>
      <c r="N206" s="549"/>
      <c r="O206" s="549"/>
      <c r="P206" s="549"/>
      <c r="Q206" s="549"/>
      <c r="R206" s="549"/>
      <c r="S206" s="549"/>
      <c r="T206" s="549"/>
      <c r="U206" s="549"/>
      <c r="V206" s="549"/>
      <c r="W206" s="553"/>
      <c r="X206" s="554"/>
      <c r="Y206" s="559" t="s">
        <v>91</v>
      </c>
      <c r="Z206" s="559"/>
      <c r="AA206" s="560"/>
      <c r="AB206" s="565" t="s">
        <v>124</v>
      </c>
      <c r="AC206" s="565"/>
      <c r="AD206" s="565"/>
      <c r="AE206" s="97" t="s">
        <v>39</v>
      </c>
      <c r="AF206" s="91"/>
      <c r="AG206" s="91"/>
      <c r="AH206" s="91"/>
      <c r="AI206" s="97" t="s">
        <v>39</v>
      </c>
      <c r="AJ206" s="91"/>
      <c r="AK206" s="91"/>
      <c r="AL206" s="91"/>
      <c r="AM206" s="97" t="s">
        <v>1</v>
      </c>
      <c r="AN206" s="91"/>
      <c r="AO206" s="91"/>
      <c r="AP206" s="91"/>
      <c r="AQ206" s="97" t="s">
        <v>39</v>
      </c>
      <c r="AR206" s="91"/>
      <c r="AS206" s="91"/>
      <c r="AT206" s="518"/>
      <c r="AU206" s="91" t="s">
        <v>39</v>
      </c>
      <c r="AV206" s="91"/>
      <c r="AW206" s="91"/>
      <c r="AX206" s="92"/>
      <c r="AY206">
        <f t="shared" si="10"/>
        <v>1</v>
      </c>
    </row>
    <row r="207" spans="1:51" ht="156.75" customHeight="1" thickBot="1">
      <c r="A207" s="192"/>
      <c r="B207" s="162"/>
      <c r="C207" s="162"/>
      <c r="D207" s="162"/>
      <c r="E207" s="162"/>
      <c r="F207" s="163"/>
      <c r="G207" s="547"/>
      <c r="H207" s="550"/>
      <c r="I207" s="550"/>
      <c r="J207" s="550"/>
      <c r="K207" s="550"/>
      <c r="L207" s="550"/>
      <c r="M207" s="550"/>
      <c r="N207" s="550"/>
      <c r="O207" s="550"/>
      <c r="P207" s="550"/>
      <c r="Q207" s="550"/>
      <c r="R207" s="550"/>
      <c r="S207" s="550"/>
      <c r="T207" s="550"/>
      <c r="U207" s="550"/>
      <c r="V207" s="550"/>
      <c r="W207" s="555"/>
      <c r="X207" s="556"/>
      <c r="Y207" s="559" t="s">
        <v>92</v>
      </c>
      <c r="Z207" s="559"/>
      <c r="AA207" s="560"/>
      <c r="AB207" s="101" t="s">
        <v>125</v>
      </c>
      <c r="AC207" s="101"/>
      <c r="AD207" s="101"/>
      <c r="AE207" s="102" t="s">
        <v>39</v>
      </c>
      <c r="AF207" s="103"/>
      <c r="AG207" s="103"/>
      <c r="AH207" s="103"/>
      <c r="AI207" s="102" t="s">
        <v>39</v>
      </c>
      <c r="AJ207" s="103"/>
      <c r="AK207" s="103"/>
      <c r="AL207" s="103"/>
      <c r="AM207" s="102" t="s">
        <v>1</v>
      </c>
      <c r="AN207" s="103"/>
      <c r="AO207" s="103"/>
      <c r="AP207" s="564"/>
      <c r="AQ207" s="97" t="s">
        <v>39</v>
      </c>
      <c r="AR207" s="91"/>
      <c r="AS207" s="91"/>
      <c r="AT207" s="518"/>
      <c r="AU207" s="91" t="s">
        <v>39</v>
      </c>
      <c r="AV207" s="91"/>
      <c r="AW207" s="91"/>
      <c r="AX207" s="92"/>
      <c r="AY207">
        <f t="shared" si="10"/>
        <v>1</v>
      </c>
    </row>
    <row r="208" spans="1:51" ht="18.75" hidden="1" customHeight="1">
      <c r="A208" s="191" t="s">
        <v>119</v>
      </c>
      <c r="B208" s="154"/>
      <c r="C208" s="154"/>
      <c r="D208" s="154"/>
      <c r="E208" s="154"/>
      <c r="F208" s="155"/>
      <c r="G208" s="526"/>
      <c r="H208" s="125" t="s">
        <v>81</v>
      </c>
      <c r="I208" s="125"/>
      <c r="J208" s="125"/>
      <c r="K208" s="125"/>
      <c r="L208" s="125"/>
      <c r="M208" s="125"/>
      <c r="N208" s="125"/>
      <c r="O208" s="126"/>
      <c r="P208" s="124" t="s">
        <v>82</v>
      </c>
      <c r="Q208" s="125"/>
      <c r="R208" s="125"/>
      <c r="S208" s="125"/>
      <c r="T208" s="125"/>
      <c r="U208" s="125"/>
      <c r="V208" s="125"/>
      <c r="W208" s="125"/>
      <c r="X208" s="126"/>
      <c r="Y208" s="529"/>
      <c r="Z208" s="530"/>
      <c r="AA208" s="531"/>
      <c r="AB208" s="108" t="s">
        <v>60</v>
      </c>
      <c r="AC208" s="109"/>
      <c r="AD208" s="110"/>
      <c r="AE208" s="261" t="s">
        <v>32</v>
      </c>
      <c r="AF208" s="261"/>
      <c r="AG208" s="261"/>
      <c r="AH208" s="261"/>
      <c r="AI208" s="123" t="s">
        <v>33</v>
      </c>
      <c r="AJ208" s="123"/>
      <c r="AK208" s="123"/>
      <c r="AL208" s="123"/>
      <c r="AM208" s="123" t="s">
        <v>61</v>
      </c>
      <c r="AN208" s="123"/>
      <c r="AO208" s="123"/>
      <c r="AP208" s="123"/>
      <c r="AQ208" s="124" t="s">
        <v>83</v>
      </c>
      <c r="AR208" s="125"/>
      <c r="AS208" s="125"/>
      <c r="AT208" s="126"/>
      <c r="AU208" s="519" t="s">
        <v>84</v>
      </c>
      <c r="AV208" s="520"/>
      <c r="AW208" s="520"/>
      <c r="AX208" s="521"/>
      <c r="AY208">
        <f>COUNTA($H$210)</f>
        <v>0</v>
      </c>
    </row>
    <row r="209" spans="1:51" ht="18.75" hidden="1" customHeight="1">
      <c r="A209" s="525"/>
      <c r="B209" s="157"/>
      <c r="C209" s="157"/>
      <c r="D209" s="157"/>
      <c r="E209" s="157"/>
      <c r="F209" s="158"/>
      <c r="G209" s="527"/>
      <c r="H209" s="131"/>
      <c r="I209" s="131"/>
      <c r="J209" s="131"/>
      <c r="K209" s="131"/>
      <c r="L209" s="131"/>
      <c r="M209" s="131"/>
      <c r="N209" s="131"/>
      <c r="O209" s="132"/>
      <c r="P209" s="528"/>
      <c r="Q209" s="131"/>
      <c r="R209" s="131"/>
      <c r="S209" s="131"/>
      <c r="T209" s="131"/>
      <c r="U209" s="131"/>
      <c r="V209" s="131"/>
      <c r="W209" s="131"/>
      <c r="X209" s="132"/>
      <c r="Y209" s="532"/>
      <c r="Z209" s="533"/>
      <c r="AA209" s="534"/>
      <c r="AB209" s="111"/>
      <c r="AC209" s="112"/>
      <c r="AD209" s="113"/>
      <c r="AE209" s="261"/>
      <c r="AF209" s="261"/>
      <c r="AG209" s="261"/>
      <c r="AH209" s="261"/>
      <c r="AI209" s="123"/>
      <c r="AJ209" s="123"/>
      <c r="AK209" s="123"/>
      <c r="AL209" s="123"/>
      <c r="AM209" s="123"/>
      <c r="AN209" s="123"/>
      <c r="AO209" s="123"/>
      <c r="AP209" s="123"/>
      <c r="AQ209" s="522"/>
      <c r="AR209" s="523"/>
      <c r="AS209" s="131" t="s">
        <v>85</v>
      </c>
      <c r="AT209" s="132"/>
      <c r="AU209" s="522"/>
      <c r="AV209" s="523"/>
      <c r="AW209" s="131" t="s">
        <v>86</v>
      </c>
      <c r="AX209" s="524"/>
      <c r="AY209">
        <f>$AY$208</f>
        <v>0</v>
      </c>
    </row>
    <row r="210" spans="1:51" ht="23.25" hidden="1" customHeight="1">
      <c r="A210" s="525"/>
      <c r="B210" s="157"/>
      <c r="C210" s="157"/>
      <c r="D210" s="157"/>
      <c r="E210" s="157"/>
      <c r="F210" s="158"/>
      <c r="G210" s="535" t="s">
        <v>121</v>
      </c>
      <c r="H210" s="135"/>
      <c r="I210" s="135"/>
      <c r="J210" s="135"/>
      <c r="K210" s="135"/>
      <c r="L210" s="135"/>
      <c r="M210" s="135"/>
      <c r="N210" s="135"/>
      <c r="O210" s="136"/>
      <c r="P210" s="135"/>
      <c r="Q210" s="135"/>
      <c r="R210" s="135"/>
      <c r="S210" s="135"/>
      <c r="T210" s="135"/>
      <c r="U210" s="135"/>
      <c r="V210" s="135"/>
      <c r="W210" s="135"/>
      <c r="X210" s="136"/>
      <c r="Y210" s="538" t="s">
        <v>89</v>
      </c>
      <c r="Z210" s="539"/>
      <c r="AA210" s="540"/>
      <c r="AB210" s="488"/>
      <c r="AC210" s="488"/>
      <c r="AD210" s="48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5"/>
      <c r="B211" s="157"/>
      <c r="C211" s="157"/>
      <c r="D211" s="157"/>
      <c r="E211" s="157"/>
      <c r="F211" s="158"/>
      <c r="G211" s="536"/>
      <c r="H211" s="138"/>
      <c r="I211" s="138"/>
      <c r="J211" s="138"/>
      <c r="K211" s="138"/>
      <c r="L211" s="138"/>
      <c r="M211" s="138"/>
      <c r="N211" s="138"/>
      <c r="O211" s="139"/>
      <c r="P211" s="138"/>
      <c r="Q211" s="138"/>
      <c r="R211" s="138"/>
      <c r="S211" s="138"/>
      <c r="T211" s="138"/>
      <c r="U211" s="138"/>
      <c r="V211" s="138"/>
      <c r="W211" s="138"/>
      <c r="X211" s="139"/>
      <c r="Y211" s="544" t="s">
        <v>91</v>
      </c>
      <c r="Z211" s="545"/>
      <c r="AA211" s="546"/>
      <c r="AB211" s="487"/>
      <c r="AC211" s="487"/>
      <c r="AD211" s="48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5"/>
      <c r="B212" s="157"/>
      <c r="C212" s="157"/>
      <c r="D212" s="157"/>
      <c r="E212" s="157"/>
      <c r="F212" s="158"/>
      <c r="G212" s="537"/>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41" t="s">
        <v>93</v>
      </c>
      <c r="AC212" s="541"/>
      <c r="AD212" s="541"/>
      <c r="AE212" s="542"/>
      <c r="AF212" s="543"/>
      <c r="AG212" s="543"/>
      <c r="AH212" s="543"/>
      <c r="AI212" s="542"/>
      <c r="AJ212" s="543"/>
      <c r="AK212" s="543"/>
      <c r="AL212" s="543"/>
      <c r="AM212" s="542"/>
      <c r="AN212" s="543"/>
      <c r="AO212" s="543"/>
      <c r="AP212" s="543"/>
      <c r="AQ212" s="98"/>
      <c r="AR212" s="99"/>
      <c r="AS212" s="99"/>
      <c r="AT212" s="100"/>
      <c r="AU212" s="91"/>
      <c r="AV212" s="91"/>
      <c r="AW212" s="91"/>
      <c r="AX212" s="92"/>
      <c r="AY212">
        <f>$AY$208</f>
        <v>0</v>
      </c>
    </row>
    <row r="213" spans="1:51" ht="69.75" hidden="1" customHeight="1">
      <c r="A213" s="514" t="s">
        <v>131</v>
      </c>
      <c r="B213" s="515"/>
      <c r="C213" s="515"/>
      <c r="D213" s="515"/>
      <c r="E213" s="162" t="s">
        <v>132</v>
      </c>
      <c r="F213" s="163"/>
      <c r="G213" s="86" t="s">
        <v>127</v>
      </c>
      <c r="H213" s="276"/>
      <c r="I213" s="277"/>
      <c r="J213" s="277"/>
      <c r="K213" s="277"/>
      <c r="L213" s="277"/>
      <c r="M213" s="277"/>
      <c r="N213" s="277"/>
      <c r="O213" s="278"/>
      <c r="P213" s="229"/>
      <c r="Q213" s="229"/>
      <c r="R213" s="229"/>
      <c r="S213" s="229"/>
      <c r="T213" s="229"/>
      <c r="U213" s="229"/>
      <c r="V213" s="229"/>
      <c r="W213" s="229"/>
      <c r="X213" s="229"/>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43" t="s">
        <v>133</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134</v>
      </c>
      <c r="AP214" s="446"/>
      <c r="AQ214" s="446"/>
      <c r="AR214" s="85"/>
      <c r="AS214" s="445"/>
      <c r="AT214" s="446"/>
      <c r="AU214" s="446"/>
      <c r="AV214" s="446"/>
      <c r="AW214" s="446"/>
      <c r="AX214" s="447"/>
      <c r="AY214">
        <f>COUNTIF($AR$214,"☑")</f>
        <v>0</v>
      </c>
    </row>
    <row r="215" spans="1:51" ht="45" customHeight="1">
      <c r="A215" s="432" t="s">
        <v>135</v>
      </c>
      <c r="B215" s="433"/>
      <c r="C215" s="436" t="s">
        <v>136</v>
      </c>
      <c r="D215" s="433"/>
      <c r="E215" s="438" t="s">
        <v>137</v>
      </c>
      <c r="F215" s="439"/>
      <c r="G215" s="440" t="s">
        <v>138</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c r="A216" s="434"/>
      <c r="B216" s="435"/>
      <c r="C216" s="437"/>
      <c r="D216" s="435"/>
      <c r="E216" s="153" t="s">
        <v>139</v>
      </c>
      <c r="F216" s="155"/>
      <c r="G216" s="134" t="s">
        <v>140</v>
      </c>
      <c r="H216" s="135"/>
      <c r="I216" s="135"/>
      <c r="J216" s="135"/>
      <c r="K216" s="135"/>
      <c r="L216" s="135"/>
      <c r="M216" s="135"/>
      <c r="N216" s="135"/>
      <c r="O216" s="135"/>
      <c r="P216" s="135"/>
      <c r="Q216" s="135"/>
      <c r="R216" s="135"/>
      <c r="S216" s="135"/>
      <c r="T216" s="135"/>
      <c r="U216" s="135"/>
      <c r="V216" s="136"/>
      <c r="W216" s="500" t="s">
        <v>141</v>
      </c>
      <c r="X216" s="501"/>
      <c r="Y216" s="501"/>
      <c r="Z216" s="501"/>
      <c r="AA216" s="502"/>
      <c r="AB216" s="503" t="s">
        <v>142</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c r="A217" s="434"/>
      <c r="B217" s="435"/>
      <c r="C217" s="437"/>
      <c r="D217" s="435"/>
      <c r="E217" s="161"/>
      <c r="F217" s="163"/>
      <c r="G217" s="140"/>
      <c r="H217" s="141"/>
      <c r="I217" s="141"/>
      <c r="J217" s="141"/>
      <c r="K217" s="141"/>
      <c r="L217" s="141"/>
      <c r="M217" s="141"/>
      <c r="N217" s="141"/>
      <c r="O217" s="141"/>
      <c r="P217" s="141"/>
      <c r="Q217" s="141"/>
      <c r="R217" s="141"/>
      <c r="S217" s="141"/>
      <c r="T217" s="141"/>
      <c r="U217" s="141"/>
      <c r="V217" s="142"/>
      <c r="W217" s="506" t="s">
        <v>143</v>
      </c>
      <c r="X217" s="507"/>
      <c r="Y217" s="507"/>
      <c r="Z217" s="507"/>
      <c r="AA217" s="508"/>
      <c r="AB217" s="503" t="s">
        <v>144</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c r="A218" s="434"/>
      <c r="B218" s="435"/>
      <c r="C218" s="509" t="s">
        <v>145</v>
      </c>
      <c r="D218" s="510"/>
      <c r="E218" s="153" t="s">
        <v>146</v>
      </c>
      <c r="F218" s="155"/>
      <c r="G218" s="490" t="s">
        <v>147</v>
      </c>
      <c r="H218" s="491"/>
      <c r="I218" s="491"/>
      <c r="J218" s="511" t="s">
        <v>39</v>
      </c>
      <c r="K218" s="512"/>
      <c r="L218" s="512"/>
      <c r="M218" s="512"/>
      <c r="N218" s="512"/>
      <c r="O218" s="512"/>
      <c r="P218" s="512"/>
      <c r="Q218" s="512"/>
      <c r="R218" s="512"/>
      <c r="S218" s="512"/>
      <c r="T218" s="513"/>
      <c r="U218" s="277" t="s">
        <v>1</v>
      </c>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489"/>
      <c r="AY218" s="75"/>
    </row>
    <row r="219" spans="1:51" ht="34.5" customHeight="1">
      <c r="A219" s="434"/>
      <c r="B219" s="435"/>
      <c r="C219" s="437"/>
      <c r="D219" s="435"/>
      <c r="E219" s="156"/>
      <c r="F219" s="158"/>
      <c r="G219" s="490" t="s">
        <v>148</v>
      </c>
      <c r="H219" s="491"/>
      <c r="I219" s="491"/>
      <c r="J219" s="491"/>
      <c r="K219" s="491"/>
      <c r="L219" s="491"/>
      <c r="M219" s="491"/>
      <c r="N219" s="491"/>
      <c r="O219" s="491"/>
      <c r="P219" s="491"/>
      <c r="Q219" s="491"/>
      <c r="R219" s="491"/>
      <c r="S219" s="491"/>
      <c r="T219" s="491"/>
      <c r="U219" s="276" t="s">
        <v>1</v>
      </c>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489"/>
      <c r="AY219" s="75"/>
    </row>
    <row r="220" spans="1:51" ht="34.5" customHeight="1" thickBot="1">
      <c r="A220" s="434"/>
      <c r="B220" s="435"/>
      <c r="C220" s="437"/>
      <c r="D220" s="435"/>
      <c r="E220" s="161"/>
      <c r="F220" s="163"/>
      <c r="G220" s="490" t="s">
        <v>143</v>
      </c>
      <c r="H220" s="491"/>
      <c r="I220" s="491"/>
      <c r="J220" s="491"/>
      <c r="K220" s="491"/>
      <c r="L220" s="491"/>
      <c r="M220" s="491"/>
      <c r="N220" s="491"/>
      <c r="O220" s="491"/>
      <c r="P220" s="491"/>
      <c r="Q220" s="491"/>
      <c r="R220" s="491"/>
      <c r="S220" s="491"/>
      <c r="T220" s="491"/>
      <c r="U220" s="816" t="s">
        <v>1</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75"/>
    </row>
    <row r="221" spans="1:51" ht="27" customHeight="1">
      <c r="A221" s="492" t="s">
        <v>149</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150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151</v>
      </c>
      <c r="AE222" s="496"/>
      <c r="AF222" s="496"/>
      <c r="AG222" s="498" t="s">
        <v>152</v>
      </c>
      <c r="AH222" s="496"/>
      <c r="AI222" s="496"/>
      <c r="AJ222" s="496"/>
      <c r="AK222" s="496"/>
      <c r="AL222" s="496"/>
      <c r="AM222" s="496"/>
      <c r="AN222" s="496"/>
      <c r="AO222" s="496"/>
      <c r="AP222" s="496"/>
      <c r="AQ222" s="496"/>
      <c r="AR222" s="496"/>
      <c r="AS222" s="496"/>
      <c r="AT222" s="496"/>
      <c r="AU222" s="496"/>
      <c r="AV222" s="496"/>
      <c r="AW222" s="496"/>
      <c r="AX222" s="499"/>
    </row>
    <row r="223" spans="1:51" ht="58.5" customHeight="1">
      <c r="A223" s="463" t="s">
        <v>153</v>
      </c>
      <c r="B223" s="464"/>
      <c r="C223" s="469" t="s">
        <v>154</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973"/>
      <c r="AD223" s="471" t="s">
        <v>155</v>
      </c>
      <c r="AE223" s="472"/>
      <c r="AF223" s="472"/>
      <c r="AG223" s="473" t="s">
        <v>156</v>
      </c>
      <c r="AH223" s="474"/>
      <c r="AI223" s="474"/>
      <c r="AJ223" s="474"/>
      <c r="AK223" s="474"/>
      <c r="AL223" s="474"/>
      <c r="AM223" s="474"/>
      <c r="AN223" s="474"/>
      <c r="AO223" s="474"/>
      <c r="AP223" s="474"/>
      <c r="AQ223" s="474"/>
      <c r="AR223" s="474"/>
      <c r="AS223" s="474"/>
      <c r="AT223" s="474"/>
      <c r="AU223" s="474"/>
      <c r="AV223" s="474"/>
      <c r="AW223" s="474"/>
      <c r="AX223" s="475"/>
    </row>
    <row r="224" spans="1:51" ht="39" customHeight="1">
      <c r="A224" s="465"/>
      <c r="B224" s="466"/>
      <c r="C224" s="476" t="s">
        <v>157</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974"/>
      <c r="AD224" s="392" t="s">
        <v>155</v>
      </c>
      <c r="AE224" s="393"/>
      <c r="AF224" s="393"/>
      <c r="AG224" s="389" t="s">
        <v>158</v>
      </c>
      <c r="AH224" s="390"/>
      <c r="AI224" s="390"/>
      <c r="AJ224" s="390"/>
      <c r="AK224" s="390"/>
      <c r="AL224" s="390"/>
      <c r="AM224" s="390"/>
      <c r="AN224" s="390"/>
      <c r="AO224" s="390"/>
      <c r="AP224" s="390"/>
      <c r="AQ224" s="390"/>
      <c r="AR224" s="390"/>
      <c r="AS224" s="390"/>
      <c r="AT224" s="390"/>
      <c r="AU224" s="390"/>
      <c r="AV224" s="390"/>
      <c r="AW224" s="390"/>
      <c r="AX224" s="391"/>
    </row>
    <row r="225" spans="1:50" ht="62.25" customHeight="1">
      <c r="A225" s="467"/>
      <c r="B225" s="468"/>
      <c r="C225" s="478" t="s">
        <v>159</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7" t="s">
        <v>155</v>
      </c>
      <c r="AE225" s="428"/>
      <c r="AF225" s="428"/>
      <c r="AG225" s="414" t="s">
        <v>160</v>
      </c>
      <c r="AH225" s="138"/>
      <c r="AI225" s="138"/>
      <c r="AJ225" s="138"/>
      <c r="AK225" s="138"/>
      <c r="AL225" s="138"/>
      <c r="AM225" s="138"/>
      <c r="AN225" s="138"/>
      <c r="AO225" s="138"/>
      <c r="AP225" s="138"/>
      <c r="AQ225" s="138"/>
      <c r="AR225" s="138"/>
      <c r="AS225" s="138"/>
      <c r="AT225" s="138"/>
      <c r="AU225" s="138"/>
      <c r="AV225" s="138"/>
      <c r="AW225" s="138"/>
      <c r="AX225" s="415"/>
    </row>
    <row r="226" spans="1:50" ht="27" customHeight="1">
      <c r="A226" s="369" t="s">
        <v>161</v>
      </c>
      <c r="B226" s="448"/>
      <c r="C226" s="975" t="s">
        <v>162</v>
      </c>
      <c r="D226" s="976"/>
      <c r="E226" s="977"/>
      <c r="F226" s="977"/>
      <c r="G226" s="977"/>
      <c r="H226" s="977"/>
      <c r="I226" s="977"/>
      <c r="J226" s="977"/>
      <c r="K226" s="977"/>
      <c r="L226" s="977"/>
      <c r="M226" s="977"/>
      <c r="N226" s="977"/>
      <c r="O226" s="977"/>
      <c r="P226" s="977"/>
      <c r="Q226" s="977"/>
      <c r="R226" s="977"/>
      <c r="S226" s="977"/>
      <c r="T226" s="977"/>
      <c r="U226" s="977"/>
      <c r="V226" s="977"/>
      <c r="W226" s="977"/>
      <c r="X226" s="977"/>
      <c r="Y226" s="977"/>
      <c r="Z226" s="977"/>
      <c r="AA226" s="977"/>
      <c r="AB226" s="977"/>
      <c r="AC226" s="978"/>
      <c r="AD226" s="409" t="s">
        <v>155</v>
      </c>
      <c r="AE226" s="410"/>
      <c r="AF226" s="410"/>
      <c r="AG226" s="412" t="s">
        <v>163</v>
      </c>
      <c r="AH226" s="135"/>
      <c r="AI226" s="135"/>
      <c r="AJ226" s="135"/>
      <c r="AK226" s="135"/>
      <c r="AL226" s="135"/>
      <c r="AM226" s="135"/>
      <c r="AN226" s="135"/>
      <c r="AO226" s="135"/>
      <c r="AP226" s="135"/>
      <c r="AQ226" s="135"/>
      <c r="AR226" s="135"/>
      <c r="AS226" s="135"/>
      <c r="AT226" s="135"/>
      <c r="AU226" s="135"/>
      <c r="AV226" s="135"/>
      <c r="AW226" s="135"/>
      <c r="AX226" s="413"/>
    </row>
    <row r="227" spans="1:50" ht="35.25" customHeight="1">
      <c r="A227" s="371"/>
      <c r="B227" s="449"/>
      <c r="C227" s="450"/>
      <c r="D227" s="451"/>
      <c r="E227" s="454" t="s">
        <v>164</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92" t="s">
        <v>165</v>
      </c>
      <c r="AE227" s="393"/>
      <c r="AF227" s="457"/>
      <c r="AG227" s="414"/>
      <c r="AH227" s="138"/>
      <c r="AI227" s="138"/>
      <c r="AJ227" s="138"/>
      <c r="AK227" s="138"/>
      <c r="AL227" s="138"/>
      <c r="AM227" s="138"/>
      <c r="AN227" s="138"/>
      <c r="AO227" s="138"/>
      <c r="AP227" s="138"/>
      <c r="AQ227" s="138"/>
      <c r="AR227" s="138"/>
      <c r="AS227" s="138"/>
      <c r="AT227" s="138"/>
      <c r="AU227" s="138"/>
      <c r="AV227" s="138"/>
      <c r="AW227" s="138"/>
      <c r="AX227" s="415"/>
    </row>
    <row r="228" spans="1:50" ht="26.25" customHeight="1">
      <c r="A228" s="371"/>
      <c r="B228" s="449"/>
      <c r="C228" s="452"/>
      <c r="D228" s="453"/>
      <c r="E228" s="458" t="s">
        <v>166</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165</v>
      </c>
      <c r="AE228" s="462"/>
      <c r="AF228" s="462"/>
      <c r="AG228" s="414"/>
      <c r="AH228" s="138"/>
      <c r="AI228" s="138"/>
      <c r="AJ228" s="138"/>
      <c r="AK228" s="138"/>
      <c r="AL228" s="138"/>
      <c r="AM228" s="138"/>
      <c r="AN228" s="138"/>
      <c r="AO228" s="138"/>
      <c r="AP228" s="138"/>
      <c r="AQ228" s="138"/>
      <c r="AR228" s="138"/>
      <c r="AS228" s="138"/>
      <c r="AT228" s="138"/>
      <c r="AU228" s="138"/>
      <c r="AV228" s="138"/>
      <c r="AW228" s="138"/>
      <c r="AX228" s="415"/>
    </row>
    <row r="229" spans="1:50" ht="40.5" customHeight="1">
      <c r="A229" s="371"/>
      <c r="B229" s="372"/>
      <c r="C229" s="979" t="s">
        <v>167</v>
      </c>
      <c r="D229" s="980"/>
      <c r="E229" s="980"/>
      <c r="F229" s="980"/>
      <c r="G229" s="980"/>
      <c r="H229" s="980"/>
      <c r="I229" s="980"/>
      <c r="J229" s="980"/>
      <c r="K229" s="980"/>
      <c r="L229" s="980"/>
      <c r="M229" s="980"/>
      <c r="N229" s="980"/>
      <c r="O229" s="980"/>
      <c r="P229" s="980"/>
      <c r="Q229" s="980"/>
      <c r="R229" s="980"/>
      <c r="S229" s="980"/>
      <c r="T229" s="980"/>
      <c r="U229" s="980"/>
      <c r="V229" s="980"/>
      <c r="W229" s="980"/>
      <c r="X229" s="980"/>
      <c r="Y229" s="980"/>
      <c r="Z229" s="980"/>
      <c r="AA229" s="980"/>
      <c r="AB229" s="980"/>
      <c r="AC229" s="980"/>
      <c r="AD229" s="378" t="s">
        <v>155</v>
      </c>
      <c r="AE229" s="379"/>
      <c r="AF229" s="379"/>
      <c r="AG229" s="381" t="s">
        <v>168</v>
      </c>
      <c r="AH229" s="382"/>
      <c r="AI229" s="382"/>
      <c r="AJ229" s="382"/>
      <c r="AK229" s="382"/>
      <c r="AL229" s="382"/>
      <c r="AM229" s="382"/>
      <c r="AN229" s="382"/>
      <c r="AO229" s="382"/>
      <c r="AP229" s="382"/>
      <c r="AQ229" s="382"/>
      <c r="AR229" s="382"/>
      <c r="AS229" s="382"/>
      <c r="AT229" s="382"/>
      <c r="AU229" s="382"/>
      <c r="AV229" s="382"/>
      <c r="AW229" s="382"/>
      <c r="AX229" s="383"/>
    </row>
    <row r="230" spans="1:50" ht="26.25" customHeight="1">
      <c r="A230" s="371"/>
      <c r="B230" s="372"/>
      <c r="C230" s="981" t="s">
        <v>169</v>
      </c>
      <c r="D230" s="974"/>
      <c r="E230" s="974"/>
      <c r="F230" s="974"/>
      <c r="G230" s="974"/>
      <c r="H230" s="974"/>
      <c r="I230" s="974"/>
      <c r="J230" s="974"/>
      <c r="K230" s="974"/>
      <c r="L230" s="974"/>
      <c r="M230" s="974"/>
      <c r="N230" s="974"/>
      <c r="O230" s="974"/>
      <c r="P230" s="974"/>
      <c r="Q230" s="974"/>
      <c r="R230" s="974"/>
      <c r="S230" s="974"/>
      <c r="T230" s="974"/>
      <c r="U230" s="974"/>
      <c r="V230" s="974"/>
      <c r="W230" s="974"/>
      <c r="X230" s="974"/>
      <c r="Y230" s="974"/>
      <c r="Z230" s="974"/>
      <c r="AA230" s="974"/>
      <c r="AB230" s="974"/>
      <c r="AC230" s="974"/>
      <c r="AD230" s="392" t="s">
        <v>155</v>
      </c>
      <c r="AE230" s="393"/>
      <c r="AF230" s="393"/>
      <c r="AG230" s="389" t="s">
        <v>170</v>
      </c>
      <c r="AH230" s="390"/>
      <c r="AI230" s="390"/>
      <c r="AJ230" s="390"/>
      <c r="AK230" s="390"/>
      <c r="AL230" s="390"/>
      <c r="AM230" s="390"/>
      <c r="AN230" s="390"/>
      <c r="AO230" s="390"/>
      <c r="AP230" s="390"/>
      <c r="AQ230" s="390"/>
      <c r="AR230" s="390"/>
      <c r="AS230" s="390"/>
      <c r="AT230" s="390"/>
      <c r="AU230" s="390"/>
      <c r="AV230" s="390"/>
      <c r="AW230" s="390"/>
      <c r="AX230" s="391"/>
    </row>
    <row r="231" spans="1:50" ht="54.75" customHeight="1">
      <c r="A231" s="371"/>
      <c r="B231" s="372"/>
      <c r="C231" s="981" t="s">
        <v>171</v>
      </c>
      <c r="D231" s="974"/>
      <c r="E231" s="974"/>
      <c r="F231" s="974"/>
      <c r="G231" s="974"/>
      <c r="H231" s="974"/>
      <c r="I231" s="974"/>
      <c r="J231" s="974"/>
      <c r="K231" s="974"/>
      <c r="L231" s="974"/>
      <c r="M231" s="974"/>
      <c r="N231" s="974"/>
      <c r="O231" s="974"/>
      <c r="P231" s="974"/>
      <c r="Q231" s="974"/>
      <c r="R231" s="974"/>
      <c r="S231" s="974"/>
      <c r="T231" s="974"/>
      <c r="U231" s="974"/>
      <c r="V231" s="974"/>
      <c r="W231" s="974"/>
      <c r="X231" s="974"/>
      <c r="Y231" s="974"/>
      <c r="Z231" s="974"/>
      <c r="AA231" s="974"/>
      <c r="AB231" s="974"/>
      <c r="AC231" s="974"/>
      <c r="AD231" s="392" t="s">
        <v>155</v>
      </c>
      <c r="AE231" s="393"/>
      <c r="AF231" s="393"/>
      <c r="AG231" s="389" t="s">
        <v>172</v>
      </c>
      <c r="AH231" s="390"/>
      <c r="AI231" s="390"/>
      <c r="AJ231" s="390"/>
      <c r="AK231" s="390"/>
      <c r="AL231" s="390"/>
      <c r="AM231" s="390"/>
      <c r="AN231" s="390"/>
      <c r="AO231" s="390"/>
      <c r="AP231" s="390"/>
      <c r="AQ231" s="390"/>
      <c r="AR231" s="390"/>
      <c r="AS231" s="390"/>
      <c r="AT231" s="390"/>
      <c r="AU231" s="390"/>
      <c r="AV231" s="390"/>
      <c r="AW231" s="390"/>
      <c r="AX231" s="391"/>
    </row>
    <row r="232" spans="1:50" ht="36.75" customHeight="1">
      <c r="A232" s="371"/>
      <c r="B232" s="372"/>
      <c r="C232" s="981" t="s">
        <v>173</v>
      </c>
      <c r="D232" s="974"/>
      <c r="E232" s="974"/>
      <c r="F232" s="974"/>
      <c r="G232" s="974"/>
      <c r="H232" s="974"/>
      <c r="I232" s="974"/>
      <c r="J232" s="974"/>
      <c r="K232" s="974"/>
      <c r="L232" s="974"/>
      <c r="M232" s="974"/>
      <c r="N232" s="974"/>
      <c r="O232" s="974"/>
      <c r="P232" s="974"/>
      <c r="Q232" s="974"/>
      <c r="R232" s="974"/>
      <c r="S232" s="974"/>
      <c r="T232" s="974"/>
      <c r="U232" s="974"/>
      <c r="V232" s="974"/>
      <c r="W232" s="974"/>
      <c r="X232" s="974"/>
      <c r="Y232" s="974"/>
      <c r="Z232" s="974"/>
      <c r="AA232" s="974"/>
      <c r="AB232" s="974"/>
      <c r="AC232" s="982"/>
      <c r="AD232" s="392" t="s">
        <v>155</v>
      </c>
      <c r="AE232" s="393"/>
      <c r="AF232" s="393"/>
      <c r="AG232" s="389" t="s">
        <v>174</v>
      </c>
      <c r="AH232" s="390"/>
      <c r="AI232" s="390"/>
      <c r="AJ232" s="390"/>
      <c r="AK232" s="390"/>
      <c r="AL232" s="390"/>
      <c r="AM232" s="390"/>
      <c r="AN232" s="390"/>
      <c r="AO232" s="390"/>
      <c r="AP232" s="390"/>
      <c r="AQ232" s="390"/>
      <c r="AR232" s="390"/>
      <c r="AS232" s="390"/>
      <c r="AT232" s="390"/>
      <c r="AU232" s="390"/>
      <c r="AV232" s="390"/>
      <c r="AW232" s="390"/>
      <c r="AX232" s="391"/>
    </row>
    <row r="233" spans="1:50" ht="26.25" customHeight="1">
      <c r="A233" s="371"/>
      <c r="B233" s="372"/>
      <c r="C233" s="981" t="s">
        <v>175</v>
      </c>
      <c r="D233" s="974"/>
      <c r="E233" s="974"/>
      <c r="F233" s="974"/>
      <c r="G233" s="974"/>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82"/>
      <c r="AD233" s="427" t="s">
        <v>176</v>
      </c>
      <c r="AE233" s="428"/>
      <c r="AF233" s="428"/>
      <c r="AG233" s="429" t="s">
        <v>177</v>
      </c>
      <c r="AH233" s="430"/>
      <c r="AI233" s="430"/>
      <c r="AJ233" s="430"/>
      <c r="AK233" s="430"/>
      <c r="AL233" s="430"/>
      <c r="AM233" s="430"/>
      <c r="AN233" s="430"/>
      <c r="AO233" s="430"/>
      <c r="AP233" s="430"/>
      <c r="AQ233" s="430"/>
      <c r="AR233" s="430"/>
      <c r="AS233" s="430"/>
      <c r="AT233" s="430"/>
      <c r="AU233" s="430"/>
      <c r="AV233" s="430"/>
      <c r="AW233" s="430"/>
      <c r="AX233" s="431"/>
    </row>
    <row r="234" spans="1:50" ht="26.25" customHeight="1">
      <c r="A234" s="371"/>
      <c r="B234" s="372"/>
      <c r="C234" s="481" t="s">
        <v>178</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92" t="s">
        <v>176</v>
      </c>
      <c r="AE234" s="393"/>
      <c r="AF234" s="457"/>
      <c r="AG234" s="389" t="s">
        <v>177</v>
      </c>
      <c r="AH234" s="390"/>
      <c r="AI234" s="390"/>
      <c r="AJ234" s="390"/>
      <c r="AK234" s="390"/>
      <c r="AL234" s="390"/>
      <c r="AM234" s="390"/>
      <c r="AN234" s="390"/>
      <c r="AO234" s="390"/>
      <c r="AP234" s="390"/>
      <c r="AQ234" s="390"/>
      <c r="AR234" s="390"/>
      <c r="AS234" s="390"/>
      <c r="AT234" s="390"/>
      <c r="AU234" s="390"/>
      <c r="AV234" s="390"/>
      <c r="AW234" s="390"/>
      <c r="AX234" s="391"/>
    </row>
    <row r="235" spans="1:50" ht="33" customHeight="1">
      <c r="A235" s="373"/>
      <c r="B235" s="374"/>
      <c r="C235" s="484" t="s">
        <v>179</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21" t="s">
        <v>155</v>
      </c>
      <c r="AE235" s="422"/>
      <c r="AF235" s="423"/>
      <c r="AG235" s="424" t="s">
        <v>180</v>
      </c>
      <c r="AH235" s="425"/>
      <c r="AI235" s="425"/>
      <c r="AJ235" s="425"/>
      <c r="AK235" s="425"/>
      <c r="AL235" s="425"/>
      <c r="AM235" s="425"/>
      <c r="AN235" s="425"/>
      <c r="AO235" s="425"/>
      <c r="AP235" s="425"/>
      <c r="AQ235" s="425"/>
      <c r="AR235" s="425"/>
      <c r="AS235" s="425"/>
      <c r="AT235" s="425"/>
      <c r="AU235" s="425"/>
      <c r="AV235" s="425"/>
      <c r="AW235" s="425"/>
      <c r="AX235" s="426"/>
    </row>
    <row r="236" spans="1:50" ht="62.25" customHeight="1">
      <c r="A236" s="369" t="s">
        <v>181</v>
      </c>
      <c r="B236" s="370"/>
      <c r="C236" s="375" t="s">
        <v>182</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155</v>
      </c>
      <c r="AE236" s="379"/>
      <c r="AF236" s="380"/>
      <c r="AG236" s="381" t="s">
        <v>183</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c r="A237" s="371"/>
      <c r="B237" s="372"/>
      <c r="C237" s="384" t="s">
        <v>184</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155</v>
      </c>
      <c r="AE237" s="388"/>
      <c r="AF237" s="388"/>
      <c r="AG237" s="389" t="s">
        <v>185</v>
      </c>
      <c r="AH237" s="390"/>
      <c r="AI237" s="390"/>
      <c r="AJ237" s="390"/>
      <c r="AK237" s="390"/>
      <c r="AL237" s="390"/>
      <c r="AM237" s="390"/>
      <c r="AN237" s="390"/>
      <c r="AO237" s="390"/>
      <c r="AP237" s="390"/>
      <c r="AQ237" s="390"/>
      <c r="AR237" s="390"/>
      <c r="AS237" s="390"/>
      <c r="AT237" s="390"/>
      <c r="AU237" s="390"/>
      <c r="AV237" s="390"/>
      <c r="AW237" s="390"/>
      <c r="AX237" s="391"/>
    </row>
    <row r="238" spans="1:50" ht="36.75" customHeight="1">
      <c r="A238" s="371"/>
      <c r="B238" s="372"/>
      <c r="C238" s="981" t="s">
        <v>186</v>
      </c>
      <c r="D238" s="974"/>
      <c r="E238" s="974"/>
      <c r="F238" s="974"/>
      <c r="G238" s="974"/>
      <c r="H238" s="974"/>
      <c r="I238" s="974"/>
      <c r="J238" s="974"/>
      <c r="K238" s="974"/>
      <c r="L238" s="974"/>
      <c r="M238" s="974"/>
      <c r="N238" s="974"/>
      <c r="O238" s="974"/>
      <c r="P238" s="974"/>
      <c r="Q238" s="974"/>
      <c r="R238" s="974"/>
      <c r="S238" s="974"/>
      <c r="T238" s="974"/>
      <c r="U238" s="974"/>
      <c r="V238" s="974"/>
      <c r="W238" s="974"/>
      <c r="X238" s="974"/>
      <c r="Y238" s="974"/>
      <c r="Z238" s="974"/>
      <c r="AA238" s="974"/>
      <c r="AB238" s="974"/>
      <c r="AC238" s="974"/>
      <c r="AD238" s="392" t="s">
        <v>155</v>
      </c>
      <c r="AE238" s="393"/>
      <c r="AF238" s="393"/>
      <c r="AG238" s="389" t="s">
        <v>187</v>
      </c>
      <c r="AH238" s="390"/>
      <c r="AI238" s="390"/>
      <c r="AJ238" s="390"/>
      <c r="AK238" s="390"/>
      <c r="AL238" s="390"/>
      <c r="AM238" s="390"/>
      <c r="AN238" s="390"/>
      <c r="AO238" s="390"/>
      <c r="AP238" s="390"/>
      <c r="AQ238" s="390"/>
      <c r="AR238" s="390"/>
      <c r="AS238" s="390"/>
      <c r="AT238" s="390"/>
      <c r="AU238" s="390"/>
      <c r="AV238" s="390"/>
      <c r="AW238" s="390"/>
      <c r="AX238" s="391"/>
    </row>
    <row r="239" spans="1:50" ht="38.25" customHeight="1">
      <c r="A239" s="373"/>
      <c r="B239" s="374"/>
      <c r="C239" s="981" t="s">
        <v>188</v>
      </c>
      <c r="D239" s="974"/>
      <c r="E239" s="974"/>
      <c r="F239" s="974"/>
      <c r="G239" s="974"/>
      <c r="H239" s="974"/>
      <c r="I239" s="974"/>
      <c r="J239" s="974"/>
      <c r="K239" s="974"/>
      <c r="L239" s="974"/>
      <c r="M239" s="974"/>
      <c r="N239" s="974"/>
      <c r="O239" s="974"/>
      <c r="P239" s="974"/>
      <c r="Q239" s="974"/>
      <c r="R239" s="974"/>
      <c r="S239" s="974"/>
      <c r="T239" s="974"/>
      <c r="U239" s="974"/>
      <c r="V239" s="974"/>
      <c r="W239" s="974"/>
      <c r="X239" s="974"/>
      <c r="Y239" s="974"/>
      <c r="Z239" s="974"/>
      <c r="AA239" s="974"/>
      <c r="AB239" s="974"/>
      <c r="AC239" s="974"/>
      <c r="AD239" s="392" t="s">
        <v>155</v>
      </c>
      <c r="AE239" s="393"/>
      <c r="AF239" s="393"/>
      <c r="AG239" s="416" t="s">
        <v>189</v>
      </c>
      <c r="AH239" s="141"/>
      <c r="AI239" s="141"/>
      <c r="AJ239" s="141"/>
      <c r="AK239" s="141"/>
      <c r="AL239" s="141"/>
      <c r="AM239" s="141"/>
      <c r="AN239" s="141"/>
      <c r="AO239" s="141"/>
      <c r="AP239" s="141"/>
      <c r="AQ239" s="141"/>
      <c r="AR239" s="141"/>
      <c r="AS239" s="141"/>
      <c r="AT239" s="141"/>
      <c r="AU239" s="141"/>
      <c r="AV239" s="141"/>
      <c r="AW239" s="141"/>
      <c r="AX239" s="417"/>
    </row>
    <row r="240" spans="1:50" ht="41.25" customHeight="1">
      <c r="A240" s="401" t="s">
        <v>190</v>
      </c>
      <c r="B240" s="402"/>
      <c r="C240" s="407" t="s">
        <v>191</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976"/>
      <c r="AD240" s="409" t="s">
        <v>155</v>
      </c>
      <c r="AE240" s="410"/>
      <c r="AF240" s="411"/>
      <c r="AG240" s="412" t="s">
        <v>192</v>
      </c>
      <c r="AH240" s="135"/>
      <c r="AI240" s="135"/>
      <c r="AJ240" s="135"/>
      <c r="AK240" s="135"/>
      <c r="AL240" s="135"/>
      <c r="AM240" s="135"/>
      <c r="AN240" s="135"/>
      <c r="AO240" s="135"/>
      <c r="AP240" s="135"/>
      <c r="AQ240" s="135"/>
      <c r="AR240" s="135"/>
      <c r="AS240" s="135"/>
      <c r="AT240" s="135"/>
      <c r="AU240" s="135"/>
      <c r="AV240" s="135"/>
      <c r="AW240" s="135"/>
      <c r="AX240" s="413"/>
    </row>
    <row r="241" spans="1:50" ht="19.7" customHeight="1">
      <c r="A241" s="403"/>
      <c r="B241" s="404"/>
      <c r="C241" s="894" t="s">
        <v>0</v>
      </c>
      <c r="D241" s="895"/>
      <c r="E241" s="895"/>
      <c r="F241" s="895"/>
      <c r="G241" s="895"/>
      <c r="H241" s="895"/>
      <c r="I241" s="895"/>
      <c r="J241" s="895"/>
      <c r="K241" s="895"/>
      <c r="L241" s="895"/>
      <c r="M241" s="895"/>
      <c r="N241" s="895"/>
      <c r="O241" s="891" t="s">
        <v>7</v>
      </c>
      <c r="P241" s="892"/>
      <c r="Q241" s="892"/>
      <c r="R241" s="892"/>
      <c r="S241" s="892"/>
      <c r="T241" s="892"/>
      <c r="U241" s="892"/>
      <c r="V241" s="892"/>
      <c r="W241" s="892"/>
      <c r="X241" s="892"/>
      <c r="Y241" s="892"/>
      <c r="Z241" s="892"/>
      <c r="AA241" s="892"/>
      <c r="AB241" s="892"/>
      <c r="AC241" s="892"/>
      <c r="AD241" s="892"/>
      <c r="AE241" s="892"/>
      <c r="AF241" s="893"/>
      <c r="AG241" s="414"/>
      <c r="AH241" s="138"/>
      <c r="AI241" s="138"/>
      <c r="AJ241" s="138"/>
      <c r="AK241" s="138"/>
      <c r="AL241" s="138"/>
      <c r="AM241" s="138"/>
      <c r="AN241" s="138"/>
      <c r="AO241" s="138"/>
      <c r="AP241" s="138"/>
      <c r="AQ241" s="138"/>
      <c r="AR241" s="138"/>
      <c r="AS241" s="138"/>
      <c r="AT241" s="138"/>
      <c r="AU241" s="138"/>
      <c r="AV241" s="138"/>
      <c r="AW241" s="138"/>
      <c r="AX241" s="415"/>
    </row>
    <row r="242" spans="1:50" ht="24.75" customHeight="1">
      <c r="A242" s="403"/>
      <c r="B242" s="404"/>
      <c r="C242" s="878" t="s">
        <v>193</v>
      </c>
      <c r="D242" s="879"/>
      <c r="E242" s="396" t="s">
        <v>194</v>
      </c>
      <c r="F242" s="396"/>
      <c r="G242" s="396"/>
      <c r="H242" s="397" t="s">
        <v>195</v>
      </c>
      <c r="I242" s="397"/>
      <c r="J242" s="880"/>
      <c r="K242" s="880"/>
      <c r="L242" s="880"/>
      <c r="M242" s="397"/>
      <c r="N242" s="881"/>
      <c r="O242" s="882" t="s">
        <v>196</v>
      </c>
      <c r="P242" s="883"/>
      <c r="Q242" s="883"/>
      <c r="R242" s="883"/>
      <c r="S242" s="883"/>
      <c r="T242" s="883"/>
      <c r="U242" s="883"/>
      <c r="V242" s="883"/>
      <c r="W242" s="883"/>
      <c r="X242" s="883"/>
      <c r="Y242" s="883"/>
      <c r="Z242" s="883"/>
      <c r="AA242" s="883"/>
      <c r="AB242" s="883"/>
      <c r="AC242" s="883"/>
      <c r="AD242" s="883"/>
      <c r="AE242" s="883"/>
      <c r="AF242" s="884"/>
      <c r="AG242" s="414"/>
      <c r="AH242" s="138"/>
      <c r="AI242" s="138"/>
      <c r="AJ242" s="138"/>
      <c r="AK242" s="138"/>
      <c r="AL242" s="138"/>
      <c r="AM242" s="138"/>
      <c r="AN242" s="138"/>
      <c r="AO242" s="138"/>
      <c r="AP242" s="138"/>
      <c r="AQ242" s="138"/>
      <c r="AR242" s="138"/>
      <c r="AS242" s="138"/>
      <c r="AT242" s="138"/>
      <c r="AU242" s="138"/>
      <c r="AV242" s="138"/>
      <c r="AW242" s="138"/>
      <c r="AX242" s="415"/>
    </row>
    <row r="243" spans="1:50" ht="24.75" customHeight="1">
      <c r="A243" s="403"/>
      <c r="B243" s="404"/>
      <c r="C243" s="394">
        <v>2022</v>
      </c>
      <c r="D243" s="395"/>
      <c r="E243" s="396" t="s">
        <v>2</v>
      </c>
      <c r="F243" s="396"/>
      <c r="G243" s="396"/>
      <c r="H243" s="397" t="s">
        <v>195</v>
      </c>
      <c r="I243" s="397"/>
      <c r="J243" s="398">
        <v>247</v>
      </c>
      <c r="K243" s="398"/>
      <c r="L243" s="398"/>
      <c r="M243" s="399"/>
      <c r="N243" s="400"/>
      <c r="O243" s="885" t="s">
        <v>197</v>
      </c>
      <c r="P243" s="886"/>
      <c r="Q243" s="886"/>
      <c r="R243" s="886"/>
      <c r="S243" s="886"/>
      <c r="T243" s="886"/>
      <c r="U243" s="886"/>
      <c r="V243" s="886"/>
      <c r="W243" s="886"/>
      <c r="X243" s="886"/>
      <c r="Y243" s="886"/>
      <c r="Z243" s="886"/>
      <c r="AA243" s="886"/>
      <c r="AB243" s="886"/>
      <c r="AC243" s="886"/>
      <c r="AD243" s="886"/>
      <c r="AE243" s="886"/>
      <c r="AF243" s="887"/>
      <c r="AG243" s="414"/>
      <c r="AH243" s="138"/>
      <c r="AI243" s="138"/>
      <c r="AJ243" s="138"/>
      <c r="AK243" s="138"/>
      <c r="AL243" s="138"/>
      <c r="AM243" s="138"/>
      <c r="AN243" s="138"/>
      <c r="AO243" s="138"/>
      <c r="AP243" s="138"/>
      <c r="AQ243" s="138"/>
      <c r="AR243" s="138"/>
      <c r="AS243" s="138"/>
      <c r="AT243" s="138"/>
      <c r="AU243" s="138"/>
      <c r="AV243" s="138"/>
      <c r="AW243" s="138"/>
      <c r="AX243" s="415"/>
    </row>
    <row r="244" spans="1:50" ht="24.75" customHeight="1">
      <c r="A244" s="403"/>
      <c r="B244" s="404"/>
      <c r="C244" s="394"/>
      <c r="D244" s="395"/>
      <c r="E244" s="396"/>
      <c r="F244" s="396"/>
      <c r="G244" s="396"/>
      <c r="H244" s="397"/>
      <c r="I244" s="397"/>
      <c r="J244" s="398"/>
      <c r="K244" s="398"/>
      <c r="L244" s="398"/>
      <c r="M244" s="399"/>
      <c r="N244" s="400"/>
      <c r="O244" s="885"/>
      <c r="P244" s="886"/>
      <c r="Q244" s="886"/>
      <c r="R244" s="886"/>
      <c r="S244" s="886"/>
      <c r="T244" s="886"/>
      <c r="U244" s="886"/>
      <c r="V244" s="886"/>
      <c r="W244" s="886"/>
      <c r="X244" s="886"/>
      <c r="Y244" s="886"/>
      <c r="Z244" s="886"/>
      <c r="AA244" s="886"/>
      <c r="AB244" s="886"/>
      <c r="AC244" s="886"/>
      <c r="AD244" s="886"/>
      <c r="AE244" s="886"/>
      <c r="AF244" s="887"/>
      <c r="AG244" s="414"/>
      <c r="AH244" s="138"/>
      <c r="AI244" s="138"/>
      <c r="AJ244" s="138"/>
      <c r="AK244" s="138"/>
      <c r="AL244" s="138"/>
      <c r="AM244" s="138"/>
      <c r="AN244" s="138"/>
      <c r="AO244" s="138"/>
      <c r="AP244" s="138"/>
      <c r="AQ244" s="138"/>
      <c r="AR244" s="138"/>
      <c r="AS244" s="138"/>
      <c r="AT244" s="138"/>
      <c r="AU244" s="138"/>
      <c r="AV244" s="138"/>
      <c r="AW244" s="138"/>
      <c r="AX244" s="415"/>
    </row>
    <row r="245" spans="1:50" ht="24.75" customHeight="1">
      <c r="A245" s="403"/>
      <c r="B245" s="404"/>
      <c r="C245" s="394"/>
      <c r="D245" s="395"/>
      <c r="E245" s="396"/>
      <c r="F245" s="396"/>
      <c r="G245" s="396"/>
      <c r="H245" s="397"/>
      <c r="I245" s="397"/>
      <c r="J245" s="398"/>
      <c r="K245" s="398"/>
      <c r="L245" s="398"/>
      <c r="M245" s="399"/>
      <c r="N245" s="400"/>
      <c r="O245" s="885"/>
      <c r="P245" s="886"/>
      <c r="Q245" s="886"/>
      <c r="R245" s="886"/>
      <c r="S245" s="886"/>
      <c r="T245" s="886"/>
      <c r="U245" s="886"/>
      <c r="V245" s="886"/>
      <c r="W245" s="886"/>
      <c r="X245" s="886"/>
      <c r="Y245" s="886"/>
      <c r="Z245" s="886"/>
      <c r="AA245" s="886"/>
      <c r="AB245" s="886"/>
      <c r="AC245" s="886"/>
      <c r="AD245" s="886"/>
      <c r="AE245" s="886"/>
      <c r="AF245" s="887"/>
      <c r="AG245" s="414"/>
      <c r="AH245" s="138"/>
      <c r="AI245" s="138"/>
      <c r="AJ245" s="138"/>
      <c r="AK245" s="138"/>
      <c r="AL245" s="138"/>
      <c r="AM245" s="138"/>
      <c r="AN245" s="138"/>
      <c r="AO245" s="138"/>
      <c r="AP245" s="138"/>
      <c r="AQ245" s="138"/>
      <c r="AR245" s="138"/>
      <c r="AS245" s="138"/>
      <c r="AT245" s="138"/>
      <c r="AU245" s="138"/>
      <c r="AV245" s="138"/>
      <c r="AW245" s="138"/>
      <c r="AX245" s="415"/>
    </row>
    <row r="246" spans="1:50" ht="24.75" customHeight="1">
      <c r="A246" s="405"/>
      <c r="B246" s="406"/>
      <c r="C246" s="418"/>
      <c r="D246" s="419"/>
      <c r="E246" s="396"/>
      <c r="F246" s="396"/>
      <c r="G246" s="396"/>
      <c r="H246" s="397"/>
      <c r="I246" s="397"/>
      <c r="J246" s="420"/>
      <c r="K246" s="420"/>
      <c r="L246" s="420"/>
      <c r="M246" s="876"/>
      <c r="N246" s="877"/>
      <c r="O246" s="888"/>
      <c r="P246" s="889"/>
      <c r="Q246" s="889"/>
      <c r="R246" s="889"/>
      <c r="S246" s="889"/>
      <c r="T246" s="889"/>
      <c r="U246" s="889"/>
      <c r="V246" s="889"/>
      <c r="W246" s="889"/>
      <c r="X246" s="889"/>
      <c r="Y246" s="889"/>
      <c r="Z246" s="889"/>
      <c r="AA246" s="889"/>
      <c r="AB246" s="889"/>
      <c r="AC246" s="889"/>
      <c r="AD246" s="889"/>
      <c r="AE246" s="889"/>
      <c r="AF246" s="890"/>
      <c r="AG246" s="416"/>
      <c r="AH246" s="141"/>
      <c r="AI246" s="141"/>
      <c r="AJ246" s="141"/>
      <c r="AK246" s="141"/>
      <c r="AL246" s="141"/>
      <c r="AM246" s="141"/>
      <c r="AN246" s="141"/>
      <c r="AO246" s="141"/>
      <c r="AP246" s="141"/>
      <c r="AQ246" s="141"/>
      <c r="AR246" s="141"/>
      <c r="AS246" s="141"/>
      <c r="AT246" s="141"/>
      <c r="AU246" s="141"/>
      <c r="AV246" s="141"/>
      <c r="AW246" s="141"/>
      <c r="AX246" s="417"/>
    </row>
    <row r="247" spans="1:50" ht="67.5" customHeight="1">
      <c r="A247" s="369" t="s">
        <v>198</v>
      </c>
      <c r="B247" s="905"/>
      <c r="C247" s="324" t="s">
        <v>199</v>
      </c>
      <c r="D247" s="685"/>
      <c r="E247" s="685"/>
      <c r="F247" s="728"/>
      <c r="G247" s="183" t="s">
        <v>200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06"/>
      <c r="B248" s="907"/>
      <c r="C248" s="908" t="s">
        <v>201</v>
      </c>
      <c r="D248" s="909"/>
      <c r="E248" s="909"/>
      <c r="F248" s="910"/>
      <c r="G248" s="911" t="s">
        <v>202</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c r="A249" s="896" t="s">
        <v>203</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c r="A250" s="899" t="s">
        <v>204</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c r="A251" s="902" t="s">
        <v>205</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c r="A252" s="353" t="s">
        <v>206</v>
      </c>
      <c r="B252" s="354"/>
      <c r="C252" s="354"/>
      <c r="D252" s="354"/>
      <c r="E252" s="355"/>
      <c r="F252" s="356" t="s">
        <v>207</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c r="A253" s="902" t="s">
        <v>208</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c r="A254" s="353" t="s">
        <v>209</v>
      </c>
      <c r="B254" s="354"/>
      <c r="C254" s="354"/>
      <c r="D254" s="354"/>
      <c r="E254" s="355"/>
      <c r="F254" s="356" t="s">
        <v>210</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c r="A255" s="359" t="s">
        <v>211</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1" ht="24.75" customHeight="1">
      <c r="A257" s="365" t="s">
        <v>212</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row>
    <row r="258" spans="1:51" ht="24.75" customHeight="1">
      <c r="A258" s="368" t="s">
        <v>213</v>
      </c>
      <c r="B258" s="94"/>
      <c r="C258" s="94"/>
      <c r="D258" s="95"/>
      <c r="E258" s="349"/>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79"/>
    </row>
    <row r="259" spans="1:51" ht="24.75" customHeight="1">
      <c r="A259" s="261" t="s">
        <v>214</v>
      </c>
      <c r="B259" s="261"/>
      <c r="C259" s="261"/>
      <c r="D259" s="261"/>
      <c r="E259" s="349"/>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1" ht="24.75" customHeight="1">
      <c r="A260" s="261" t="s">
        <v>215</v>
      </c>
      <c r="B260" s="261"/>
      <c r="C260" s="261"/>
      <c r="D260" s="261"/>
      <c r="E260" s="349"/>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1" ht="24.75" customHeight="1">
      <c r="A261" s="261" t="s">
        <v>216</v>
      </c>
      <c r="B261" s="261"/>
      <c r="C261" s="261"/>
      <c r="D261" s="261"/>
      <c r="E261" s="349"/>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1" ht="24.75" customHeight="1">
      <c r="A262" s="261" t="s">
        <v>217</v>
      </c>
      <c r="B262" s="261"/>
      <c r="C262" s="261"/>
      <c r="D262" s="261"/>
      <c r="E262" s="349" t="s">
        <v>218</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1" ht="24.75" customHeight="1">
      <c r="A263" s="261" t="s">
        <v>219</v>
      </c>
      <c r="B263" s="261"/>
      <c r="C263" s="261"/>
      <c r="D263" s="261"/>
      <c r="E263" s="349" t="s">
        <v>220</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1" ht="24.75" customHeight="1">
      <c r="A264" s="261" t="s">
        <v>221</v>
      </c>
      <c r="B264" s="261"/>
      <c r="C264" s="261"/>
      <c r="D264" s="261"/>
      <c r="E264" s="349" t="s">
        <v>222</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1" ht="24.75" customHeight="1">
      <c r="A265" s="261" t="s">
        <v>223</v>
      </c>
      <c r="B265" s="261"/>
      <c r="C265" s="261"/>
      <c r="D265" s="261"/>
      <c r="E265" s="349" t="s">
        <v>224</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1" ht="24.75" customHeight="1">
      <c r="A266" s="261" t="s">
        <v>32</v>
      </c>
      <c r="B266" s="261"/>
      <c r="C266" s="261"/>
      <c r="D266" s="261"/>
      <c r="E266" s="104" t="s">
        <v>5</v>
      </c>
      <c r="F266" s="90"/>
      <c r="G266" s="90"/>
      <c r="H266" s="81" t="str">
        <f>IF(E266="","","-")</f>
        <v>-</v>
      </c>
      <c r="I266" s="90"/>
      <c r="J266" s="90"/>
      <c r="K266" s="81" t="str">
        <f>IF(I266="","","-")</f>
        <v/>
      </c>
      <c r="L266" s="105">
        <v>227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61" t="s">
        <v>225</v>
      </c>
      <c r="B267" s="261"/>
      <c r="C267" s="261"/>
      <c r="D267" s="261"/>
      <c r="E267" s="104" t="s">
        <v>5</v>
      </c>
      <c r="F267" s="90"/>
      <c r="G267" s="90"/>
      <c r="H267" s="81"/>
      <c r="I267" s="90"/>
      <c r="J267" s="90"/>
      <c r="K267" s="81"/>
      <c r="L267" s="105">
        <v>227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61" t="s">
        <v>61</v>
      </c>
      <c r="B268" s="261"/>
      <c r="C268" s="261"/>
      <c r="D268" s="261"/>
      <c r="E268" s="88">
        <v>2021</v>
      </c>
      <c r="F268" s="89"/>
      <c r="G268" s="90" t="s">
        <v>2</v>
      </c>
      <c r="H268" s="90"/>
      <c r="I268" s="90"/>
      <c r="J268" s="89">
        <v>20</v>
      </c>
      <c r="K268" s="89"/>
      <c r="L268" s="105">
        <v>246</v>
      </c>
      <c r="M268" s="105"/>
      <c r="N268" s="105"/>
      <c r="O268" s="89"/>
      <c r="P268" s="89"/>
      <c r="Q268" s="88"/>
      <c r="R268" s="89"/>
      <c r="S268" s="90"/>
      <c r="T268" s="90"/>
      <c r="U268" s="90"/>
      <c r="V268" s="89"/>
      <c r="W268" s="89"/>
      <c r="X268" s="105"/>
      <c r="Y268" s="105"/>
      <c r="Z268" s="105"/>
      <c r="AA268" s="89"/>
      <c r="AB268" s="336"/>
      <c r="AC268" s="88"/>
      <c r="AD268" s="89"/>
      <c r="AE268" s="90"/>
      <c r="AF268" s="90"/>
      <c r="AG268" s="90"/>
      <c r="AH268" s="89"/>
      <c r="AI268" s="89"/>
      <c r="AJ268" s="105"/>
      <c r="AK268" s="105"/>
      <c r="AL268" s="105"/>
      <c r="AM268" s="89"/>
      <c r="AN268" s="336"/>
      <c r="AO268" s="88"/>
      <c r="AP268" s="89"/>
      <c r="AQ268" s="90"/>
      <c r="AR268" s="90"/>
      <c r="AS268" s="90"/>
      <c r="AT268" s="89"/>
      <c r="AU268" s="89"/>
      <c r="AV268" s="105"/>
      <c r="AW268" s="105"/>
      <c r="AX268" s="84"/>
    </row>
    <row r="269" spans="1:51" ht="28.35" customHeight="1">
      <c r="A269" s="337" t="s">
        <v>226</v>
      </c>
      <c r="B269" s="338"/>
      <c r="C269" s="338"/>
      <c r="D269" s="338"/>
      <c r="E269" s="338"/>
      <c r="F269" s="339"/>
      <c r="G269" s="71" t="s">
        <v>227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37"/>
      <c r="B270" s="338"/>
      <c r="C270" s="338"/>
      <c r="D270" s="338"/>
      <c r="E270" s="338"/>
      <c r="F270" s="33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37"/>
      <c r="B271" s="338"/>
      <c r="C271" s="338"/>
      <c r="D271" s="338"/>
      <c r="E271" s="338"/>
      <c r="F271" s="33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37"/>
      <c r="B272" s="338"/>
      <c r="C272" s="338"/>
      <c r="D272" s="338"/>
      <c r="E272" s="338"/>
      <c r="F272" s="33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7"/>
      <c r="B273" s="338"/>
      <c r="C273" s="338"/>
      <c r="D273" s="338"/>
      <c r="E273" s="338"/>
      <c r="F273" s="33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37"/>
      <c r="B274" s="338"/>
      <c r="C274" s="338"/>
      <c r="D274" s="338"/>
      <c r="E274" s="338"/>
      <c r="F274" s="33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37"/>
      <c r="B275" s="338"/>
      <c r="C275" s="338"/>
      <c r="D275" s="338"/>
      <c r="E275" s="338"/>
      <c r="F275" s="33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7"/>
      <c r="B276" s="338"/>
      <c r="C276" s="338"/>
      <c r="D276" s="338"/>
      <c r="E276" s="338"/>
      <c r="F276" s="33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37"/>
      <c r="B277" s="338"/>
      <c r="C277" s="338"/>
      <c r="D277" s="338"/>
      <c r="E277" s="338"/>
      <c r="F277" s="33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37"/>
      <c r="B278" s="338"/>
      <c r="C278" s="338"/>
      <c r="D278" s="338"/>
      <c r="E278" s="338"/>
      <c r="F278" s="33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37"/>
      <c r="B279" s="338"/>
      <c r="C279" s="338"/>
      <c r="D279" s="338"/>
      <c r="E279" s="338"/>
      <c r="F279" s="33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37"/>
      <c r="B280" s="338"/>
      <c r="C280" s="338"/>
      <c r="D280" s="338"/>
      <c r="E280" s="338"/>
      <c r="F280" s="33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37"/>
      <c r="B281" s="338"/>
      <c r="C281" s="338"/>
      <c r="D281" s="338"/>
      <c r="E281" s="338"/>
      <c r="F281" s="33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37"/>
      <c r="B282" s="338"/>
      <c r="C282" s="338"/>
      <c r="D282" s="338"/>
      <c r="E282" s="338"/>
      <c r="F282" s="33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37"/>
      <c r="B283" s="338"/>
      <c r="C283" s="338"/>
      <c r="D283" s="338"/>
      <c r="E283" s="338"/>
      <c r="F283" s="33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37"/>
      <c r="B284" s="338"/>
      <c r="C284" s="338"/>
      <c r="D284" s="338"/>
      <c r="E284" s="338"/>
      <c r="F284" s="33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37"/>
      <c r="B285" s="338"/>
      <c r="C285" s="338"/>
      <c r="D285" s="338"/>
      <c r="E285" s="338"/>
      <c r="F285" s="33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37"/>
      <c r="B286" s="338"/>
      <c r="C286" s="338"/>
      <c r="D286" s="338"/>
      <c r="E286" s="338"/>
      <c r="F286" s="33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37"/>
      <c r="B287" s="338"/>
      <c r="C287" s="338"/>
      <c r="D287" s="338"/>
      <c r="E287" s="338"/>
      <c r="F287" s="33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37"/>
      <c r="B288" s="338"/>
      <c r="C288" s="338"/>
      <c r="D288" s="338"/>
      <c r="E288" s="338"/>
      <c r="F288" s="33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20" customHeight="1">
      <c r="A289" s="337"/>
      <c r="B289" s="338"/>
      <c r="C289" s="338"/>
      <c r="D289" s="338"/>
      <c r="E289" s="338"/>
      <c r="F289" s="33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37"/>
      <c r="B290" s="338"/>
      <c r="C290" s="338"/>
      <c r="D290" s="338"/>
      <c r="E290" s="338"/>
      <c r="F290" s="33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37"/>
      <c r="B291" s="338"/>
      <c r="C291" s="338"/>
      <c r="D291" s="338"/>
      <c r="E291" s="338"/>
      <c r="F291" s="33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37"/>
      <c r="B292" s="338"/>
      <c r="C292" s="338"/>
      <c r="D292" s="338"/>
      <c r="E292" s="338"/>
      <c r="F292" s="33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37"/>
      <c r="B293" s="338"/>
      <c r="C293" s="338"/>
      <c r="D293" s="338"/>
      <c r="E293" s="338"/>
      <c r="F293" s="33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37"/>
      <c r="B294" s="338"/>
      <c r="C294" s="338"/>
      <c r="D294" s="338"/>
      <c r="E294" s="338"/>
      <c r="F294" s="33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37"/>
      <c r="B295" s="338"/>
      <c r="C295" s="338"/>
      <c r="D295" s="338"/>
      <c r="E295" s="338"/>
      <c r="F295" s="33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37"/>
      <c r="B296" s="338"/>
      <c r="C296" s="338"/>
      <c r="D296" s="338"/>
      <c r="E296" s="338"/>
      <c r="F296" s="33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37"/>
      <c r="B297" s="338"/>
      <c r="C297" s="338"/>
      <c r="D297" s="338"/>
      <c r="E297" s="338"/>
      <c r="F297" s="33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37"/>
      <c r="B298" s="338"/>
      <c r="C298" s="338"/>
      <c r="D298" s="338"/>
      <c r="E298" s="338"/>
      <c r="F298" s="33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37"/>
      <c r="B299" s="338"/>
      <c r="C299" s="338"/>
      <c r="D299" s="338"/>
      <c r="E299" s="338"/>
      <c r="F299" s="33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37"/>
      <c r="B300" s="338"/>
      <c r="C300" s="338"/>
      <c r="D300" s="338"/>
      <c r="E300" s="338"/>
      <c r="F300" s="33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37"/>
      <c r="B301" s="338"/>
      <c r="C301" s="338"/>
      <c r="D301" s="338"/>
      <c r="E301" s="338"/>
      <c r="F301" s="33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37"/>
      <c r="B302" s="338"/>
      <c r="C302" s="338"/>
      <c r="D302" s="338"/>
      <c r="E302" s="338"/>
      <c r="F302" s="33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37"/>
      <c r="B303" s="338"/>
      <c r="C303" s="338"/>
      <c r="D303" s="338"/>
      <c r="E303" s="338"/>
      <c r="F303" s="33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37"/>
      <c r="B304" s="338"/>
      <c r="C304" s="338"/>
      <c r="D304" s="338"/>
      <c r="E304" s="338"/>
      <c r="F304" s="33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37"/>
      <c r="B305" s="338"/>
      <c r="C305" s="338"/>
      <c r="D305" s="338"/>
      <c r="E305" s="338"/>
      <c r="F305" s="33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37"/>
      <c r="B306" s="338"/>
      <c r="C306" s="338"/>
      <c r="D306" s="338"/>
      <c r="E306" s="338"/>
      <c r="F306" s="33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40"/>
      <c r="B307" s="341"/>
      <c r="C307" s="341"/>
      <c r="D307" s="341"/>
      <c r="E307" s="341"/>
      <c r="F307" s="34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6.75" customHeight="1">
      <c r="A308" s="343" t="s">
        <v>228</v>
      </c>
      <c r="B308" s="344"/>
      <c r="C308" s="344"/>
      <c r="D308" s="344"/>
      <c r="E308" s="344"/>
      <c r="F308" s="345"/>
      <c r="G308" s="320" t="s">
        <v>229</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230</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c r="A309" s="346"/>
      <c r="B309" s="347"/>
      <c r="C309" s="347"/>
      <c r="D309" s="347"/>
      <c r="E309" s="347"/>
      <c r="F309" s="348"/>
      <c r="G309" s="324" t="s">
        <v>231</v>
      </c>
      <c r="H309" s="325"/>
      <c r="I309" s="325"/>
      <c r="J309" s="325"/>
      <c r="K309" s="325"/>
      <c r="L309" s="326" t="s">
        <v>232</v>
      </c>
      <c r="M309" s="325"/>
      <c r="N309" s="325"/>
      <c r="O309" s="325"/>
      <c r="P309" s="325"/>
      <c r="Q309" s="325"/>
      <c r="R309" s="325"/>
      <c r="S309" s="325"/>
      <c r="T309" s="325"/>
      <c r="U309" s="325"/>
      <c r="V309" s="325"/>
      <c r="W309" s="325"/>
      <c r="X309" s="327"/>
      <c r="Y309" s="328" t="s">
        <v>233</v>
      </c>
      <c r="Z309" s="329"/>
      <c r="AA309" s="329"/>
      <c r="AB309" s="330"/>
      <c r="AC309" s="324" t="s">
        <v>231</v>
      </c>
      <c r="AD309" s="325"/>
      <c r="AE309" s="325"/>
      <c r="AF309" s="325"/>
      <c r="AG309" s="325"/>
      <c r="AH309" s="326" t="s">
        <v>232</v>
      </c>
      <c r="AI309" s="325"/>
      <c r="AJ309" s="325"/>
      <c r="AK309" s="325"/>
      <c r="AL309" s="325"/>
      <c r="AM309" s="325"/>
      <c r="AN309" s="325"/>
      <c r="AO309" s="325"/>
      <c r="AP309" s="325"/>
      <c r="AQ309" s="325"/>
      <c r="AR309" s="325"/>
      <c r="AS309" s="325"/>
      <c r="AT309" s="327"/>
      <c r="AU309" s="328" t="s">
        <v>233</v>
      </c>
      <c r="AV309" s="329"/>
      <c r="AW309" s="329"/>
      <c r="AX309" s="331"/>
    </row>
    <row r="310" spans="1:50" ht="24.75" customHeight="1">
      <c r="A310" s="346"/>
      <c r="B310" s="347"/>
      <c r="C310" s="347"/>
      <c r="D310" s="347"/>
      <c r="E310" s="347"/>
      <c r="F310" s="348"/>
      <c r="G310" s="310" t="s">
        <v>234</v>
      </c>
      <c r="H310" s="332"/>
      <c r="I310" s="332"/>
      <c r="J310" s="332"/>
      <c r="K310" s="333"/>
      <c r="L310" s="313" t="s">
        <v>235</v>
      </c>
      <c r="M310" s="334"/>
      <c r="N310" s="334"/>
      <c r="O310" s="334"/>
      <c r="P310" s="334"/>
      <c r="Q310" s="334"/>
      <c r="R310" s="334"/>
      <c r="S310" s="334"/>
      <c r="T310" s="334"/>
      <c r="U310" s="334"/>
      <c r="V310" s="334"/>
      <c r="W310" s="334"/>
      <c r="X310" s="335"/>
      <c r="Y310" s="316">
        <v>2510</v>
      </c>
      <c r="Z310" s="317"/>
      <c r="AA310" s="317"/>
      <c r="AB310" s="318"/>
      <c r="AC310" s="296" t="s">
        <v>236</v>
      </c>
      <c r="AD310" s="297"/>
      <c r="AE310" s="297"/>
      <c r="AF310" s="297"/>
      <c r="AG310" s="298"/>
      <c r="AH310" s="299" t="s">
        <v>237</v>
      </c>
      <c r="AI310" s="300"/>
      <c r="AJ310" s="300"/>
      <c r="AK310" s="300"/>
      <c r="AL310" s="300"/>
      <c r="AM310" s="300"/>
      <c r="AN310" s="300"/>
      <c r="AO310" s="300"/>
      <c r="AP310" s="300"/>
      <c r="AQ310" s="300"/>
      <c r="AR310" s="300"/>
      <c r="AS310" s="300"/>
      <c r="AT310" s="301"/>
      <c r="AU310" s="316">
        <v>497</v>
      </c>
      <c r="AV310" s="317"/>
      <c r="AW310" s="317"/>
      <c r="AX310" s="319"/>
    </row>
    <row r="311" spans="1:50" ht="24.75" customHeight="1">
      <c r="A311" s="346"/>
      <c r="B311" s="347"/>
      <c r="C311" s="347"/>
      <c r="D311" s="347"/>
      <c r="E311" s="347"/>
      <c r="F311" s="348"/>
      <c r="G311" s="296" t="s">
        <v>238</v>
      </c>
      <c r="H311" s="297"/>
      <c r="I311" s="297"/>
      <c r="J311" s="297"/>
      <c r="K311" s="298"/>
      <c r="L311" s="299" t="s">
        <v>239</v>
      </c>
      <c r="M311" s="300"/>
      <c r="N311" s="300"/>
      <c r="O311" s="300"/>
      <c r="P311" s="300"/>
      <c r="Q311" s="300"/>
      <c r="R311" s="300"/>
      <c r="S311" s="300"/>
      <c r="T311" s="300"/>
      <c r="U311" s="300"/>
      <c r="V311" s="300"/>
      <c r="W311" s="300"/>
      <c r="X311" s="301"/>
      <c r="Y311" s="302">
        <v>93</v>
      </c>
      <c r="Z311" s="303"/>
      <c r="AA311" s="303"/>
      <c r="AB311" s="304"/>
      <c r="AC311" s="310" t="s">
        <v>240</v>
      </c>
      <c r="AD311" s="332"/>
      <c r="AE311" s="332"/>
      <c r="AF311" s="332"/>
      <c r="AG311" s="333"/>
      <c r="AH311" s="313" t="s">
        <v>241</v>
      </c>
      <c r="AI311" s="334"/>
      <c r="AJ311" s="334"/>
      <c r="AK311" s="334"/>
      <c r="AL311" s="334"/>
      <c r="AM311" s="334"/>
      <c r="AN311" s="334"/>
      <c r="AO311" s="334"/>
      <c r="AP311" s="334"/>
      <c r="AQ311" s="334"/>
      <c r="AR311" s="334"/>
      <c r="AS311" s="334"/>
      <c r="AT311" s="335"/>
      <c r="AU311" s="302">
        <v>455</v>
      </c>
      <c r="AV311" s="303"/>
      <c r="AW311" s="303"/>
      <c r="AX311" s="305"/>
    </row>
    <row r="312" spans="1:50" ht="24.75" customHeight="1">
      <c r="A312" s="346"/>
      <c r="B312" s="347"/>
      <c r="C312" s="347"/>
      <c r="D312" s="347"/>
      <c r="E312" s="347"/>
      <c r="F312" s="348"/>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t="s">
        <v>242</v>
      </c>
      <c r="AD312" s="297"/>
      <c r="AE312" s="297"/>
      <c r="AF312" s="297"/>
      <c r="AG312" s="298"/>
      <c r="AH312" s="299" t="s">
        <v>243</v>
      </c>
      <c r="AI312" s="300"/>
      <c r="AJ312" s="300"/>
      <c r="AK312" s="300"/>
      <c r="AL312" s="300"/>
      <c r="AM312" s="300"/>
      <c r="AN312" s="300"/>
      <c r="AO312" s="300"/>
      <c r="AP312" s="300"/>
      <c r="AQ312" s="300"/>
      <c r="AR312" s="300"/>
      <c r="AS312" s="300"/>
      <c r="AT312" s="301"/>
      <c r="AU312" s="302">
        <v>373</v>
      </c>
      <c r="AV312" s="303"/>
      <c r="AW312" s="303"/>
      <c r="AX312" s="305"/>
    </row>
    <row r="313" spans="1:50" ht="24.75" customHeight="1">
      <c r="A313" s="346"/>
      <c r="B313" s="347"/>
      <c r="C313" s="347"/>
      <c r="D313" s="347"/>
      <c r="E313" s="347"/>
      <c r="F313" s="348"/>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t="s">
        <v>244</v>
      </c>
      <c r="AD313" s="297"/>
      <c r="AE313" s="297"/>
      <c r="AF313" s="297"/>
      <c r="AG313" s="298"/>
      <c r="AH313" s="299" t="s">
        <v>245</v>
      </c>
      <c r="AI313" s="300"/>
      <c r="AJ313" s="300"/>
      <c r="AK313" s="300"/>
      <c r="AL313" s="300"/>
      <c r="AM313" s="300"/>
      <c r="AN313" s="300"/>
      <c r="AO313" s="300"/>
      <c r="AP313" s="300"/>
      <c r="AQ313" s="300"/>
      <c r="AR313" s="300"/>
      <c r="AS313" s="300"/>
      <c r="AT313" s="301"/>
      <c r="AU313" s="302">
        <v>202</v>
      </c>
      <c r="AV313" s="303"/>
      <c r="AW313" s="303"/>
      <c r="AX313" s="305"/>
    </row>
    <row r="314" spans="1:50" ht="24.75" customHeight="1">
      <c r="A314" s="346"/>
      <c r="B314" s="347"/>
      <c r="C314" s="347"/>
      <c r="D314" s="347"/>
      <c r="E314" s="347"/>
      <c r="F314" s="348"/>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t="s">
        <v>246</v>
      </c>
      <c r="AD314" s="297"/>
      <c r="AE314" s="297"/>
      <c r="AF314" s="297"/>
      <c r="AG314" s="298"/>
      <c r="AH314" s="299" t="s">
        <v>246</v>
      </c>
      <c r="AI314" s="300"/>
      <c r="AJ314" s="300"/>
      <c r="AK314" s="300"/>
      <c r="AL314" s="300"/>
      <c r="AM314" s="300"/>
      <c r="AN314" s="300"/>
      <c r="AO314" s="300"/>
      <c r="AP314" s="300"/>
      <c r="AQ314" s="300"/>
      <c r="AR314" s="300"/>
      <c r="AS314" s="300"/>
      <c r="AT314" s="301"/>
      <c r="AU314" s="302">
        <v>146</v>
      </c>
      <c r="AV314" s="303"/>
      <c r="AW314" s="303"/>
      <c r="AX314" s="305"/>
    </row>
    <row r="315" spans="1:50" ht="24.75" customHeight="1">
      <c r="A315" s="346"/>
      <c r="B315" s="347"/>
      <c r="C315" s="347"/>
      <c r="D315" s="347"/>
      <c r="E315" s="347"/>
      <c r="F315" s="348"/>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t="s">
        <v>247</v>
      </c>
      <c r="AD315" s="297"/>
      <c r="AE315" s="297"/>
      <c r="AF315" s="297"/>
      <c r="AG315" s="298"/>
      <c r="AH315" s="299" t="s">
        <v>248</v>
      </c>
      <c r="AI315" s="300"/>
      <c r="AJ315" s="300"/>
      <c r="AK315" s="300"/>
      <c r="AL315" s="300"/>
      <c r="AM315" s="300"/>
      <c r="AN315" s="300"/>
      <c r="AO315" s="300"/>
      <c r="AP315" s="300"/>
      <c r="AQ315" s="300"/>
      <c r="AR315" s="300"/>
      <c r="AS315" s="300"/>
      <c r="AT315" s="301"/>
      <c r="AU315" s="302">
        <v>133</v>
      </c>
      <c r="AV315" s="303"/>
      <c r="AW315" s="303"/>
      <c r="AX315" s="305"/>
    </row>
    <row r="316" spans="1:50" ht="24.75" hidden="1" customHeight="1">
      <c r="A316" s="346"/>
      <c r="B316" s="347"/>
      <c r="C316" s="347"/>
      <c r="D316" s="347"/>
      <c r="E316" s="347"/>
      <c r="F316" s="348"/>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c r="A317" s="346"/>
      <c r="B317" s="347"/>
      <c r="C317" s="347"/>
      <c r="D317" s="347"/>
      <c r="E317" s="347"/>
      <c r="F317" s="348"/>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c r="A318" s="346"/>
      <c r="B318" s="347"/>
      <c r="C318" s="347"/>
      <c r="D318" s="347"/>
      <c r="E318" s="347"/>
      <c r="F318" s="348"/>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c r="A319" s="346"/>
      <c r="B319" s="347"/>
      <c r="C319" s="347"/>
      <c r="D319" s="347"/>
      <c r="E319" s="347"/>
      <c r="F319" s="348"/>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c r="A320" s="346"/>
      <c r="B320" s="347"/>
      <c r="C320" s="347"/>
      <c r="D320" s="347"/>
      <c r="E320" s="347"/>
      <c r="F320" s="348"/>
      <c r="G320" s="287" t="s">
        <v>44</v>
      </c>
      <c r="H320" s="288"/>
      <c r="I320" s="288"/>
      <c r="J320" s="288"/>
      <c r="K320" s="288"/>
      <c r="L320" s="289"/>
      <c r="M320" s="290"/>
      <c r="N320" s="290"/>
      <c r="O320" s="290"/>
      <c r="P320" s="290"/>
      <c r="Q320" s="290"/>
      <c r="R320" s="290"/>
      <c r="S320" s="290"/>
      <c r="T320" s="290"/>
      <c r="U320" s="290"/>
      <c r="V320" s="290"/>
      <c r="W320" s="290"/>
      <c r="X320" s="291"/>
      <c r="Y320" s="292">
        <f>SUM(Y310:AB319)</f>
        <v>2603</v>
      </c>
      <c r="Z320" s="293"/>
      <c r="AA320" s="293"/>
      <c r="AB320" s="294"/>
      <c r="AC320" s="287" t="s">
        <v>44</v>
      </c>
      <c r="AD320" s="288"/>
      <c r="AE320" s="288"/>
      <c r="AF320" s="288"/>
      <c r="AG320" s="288"/>
      <c r="AH320" s="289"/>
      <c r="AI320" s="290"/>
      <c r="AJ320" s="290"/>
      <c r="AK320" s="290"/>
      <c r="AL320" s="290"/>
      <c r="AM320" s="290"/>
      <c r="AN320" s="290"/>
      <c r="AO320" s="290"/>
      <c r="AP320" s="290"/>
      <c r="AQ320" s="290"/>
      <c r="AR320" s="290"/>
      <c r="AS320" s="290"/>
      <c r="AT320" s="291"/>
      <c r="AU320" s="292">
        <f>SUM(AU310:AX319)</f>
        <v>1806</v>
      </c>
      <c r="AV320" s="293"/>
      <c r="AW320" s="293"/>
      <c r="AX320" s="295"/>
    </row>
    <row r="321" spans="1:51" ht="24.75" customHeight="1">
      <c r="A321" s="346"/>
      <c r="B321" s="347"/>
      <c r="C321" s="347"/>
      <c r="D321" s="347"/>
      <c r="E321" s="347"/>
      <c r="F321" s="348"/>
      <c r="G321" s="320" t="s">
        <v>249</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250</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2</v>
      </c>
    </row>
    <row r="322" spans="1:51" ht="24.75" customHeight="1">
      <c r="A322" s="346"/>
      <c r="B322" s="347"/>
      <c r="C322" s="347"/>
      <c r="D322" s="347"/>
      <c r="E322" s="347"/>
      <c r="F322" s="348"/>
      <c r="G322" s="324" t="s">
        <v>231</v>
      </c>
      <c r="H322" s="325"/>
      <c r="I322" s="325"/>
      <c r="J322" s="325"/>
      <c r="K322" s="325"/>
      <c r="L322" s="326" t="s">
        <v>232</v>
      </c>
      <c r="M322" s="325"/>
      <c r="N322" s="325"/>
      <c r="O322" s="325"/>
      <c r="P322" s="325"/>
      <c r="Q322" s="325"/>
      <c r="R322" s="325"/>
      <c r="S322" s="325"/>
      <c r="T322" s="325"/>
      <c r="U322" s="325"/>
      <c r="V322" s="325"/>
      <c r="W322" s="325"/>
      <c r="X322" s="327"/>
      <c r="Y322" s="328" t="s">
        <v>233</v>
      </c>
      <c r="Z322" s="329"/>
      <c r="AA322" s="329"/>
      <c r="AB322" s="330"/>
      <c r="AC322" s="324" t="s">
        <v>231</v>
      </c>
      <c r="AD322" s="325"/>
      <c r="AE322" s="325"/>
      <c r="AF322" s="325"/>
      <c r="AG322" s="325"/>
      <c r="AH322" s="326" t="s">
        <v>232</v>
      </c>
      <c r="AI322" s="325"/>
      <c r="AJ322" s="325"/>
      <c r="AK322" s="325"/>
      <c r="AL322" s="325"/>
      <c r="AM322" s="325"/>
      <c r="AN322" s="325"/>
      <c r="AO322" s="325"/>
      <c r="AP322" s="325"/>
      <c r="AQ322" s="325"/>
      <c r="AR322" s="325"/>
      <c r="AS322" s="325"/>
      <c r="AT322" s="327"/>
      <c r="AU322" s="328" t="s">
        <v>233</v>
      </c>
      <c r="AV322" s="329"/>
      <c r="AW322" s="329"/>
      <c r="AX322" s="331"/>
      <c r="AY322">
        <f t="shared" ref="AY322:AY333" si="11">$AY$321</f>
        <v>2</v>
      </c>
    </row>
    <row r="323" spans="1:51" ht="24.75" customHeight="1">
      <c r="A323" s="346"/>
      <c r="B323" s="347"/>
      <c r="C323" s="347"/>
      <c r="D323" s="347"/>
      <c r="E323" s="347"/>
      <c r="F323" s="348"/>
      <c r="G323" s="310" t="s">
        <v>242</v>
      </c>
      <c r="H323" s="332"/>
      <c r="I323" s="332"/>
      <c r="J323" s="332"/>
      <c r="K323" s="333"/>
      <c r="L323" s="313" t="s">
        <v>243</v>
      </c>
      <c r="M323" s="334"/>
      <c r="N323" s="334"/>
      <c r="O323" s="334"/>
      <c r="P323" s="334"/>
      <c r="Q323" s="334"/>
      <c r="R323" s="334"/>
      <c r="S323" s="334"/>
      <c r="T323" s="334"/>
      <c r="U323" s="334"/>
      <c r="V323" s="334"/>
      <c r="W323" s="334"/>
      <c r="X323" s="335"/>
      <c r="Y323" s="316">
        <v>65</v>
      </c>
      <c r="Z323" s="317"/>
      <c r="AA323" s="317"/>
      <c r="AB323" s="318"/>
      <c r="AC323" s="310" t="s">
        <v>251</v>
      </c>
      <c r="AD323" s="332"/>
      <c r="AE323" s="332"/>
      <c r="AF323" s="332"/>
      <c r="AG323" s="333"/>
      <c r="AH323" s="313" t="s">
        <v>252</v>
      </c>
      <c r="AI323" s="334"/>
      <c r="AJ323" s="334"/>
      <c r="AK323" s="334"/>
      <c r="AL323" s="334"/>
      <c r="AM323" s="334"/>
      <c r="AN323" s="334"/>
      <c r="AO323" s="334"/>
      <c r="AP323" s="334"/>
      <c r="AQ323" s="334"/>
      <c r="AR323" s="334"/>
      <c r="AS323" s="334"/>
      <c r="AT323" s="335"/>
      <c r="AU323" s="316">
        <v>5</v>
      </c>
      <c r="AV323" s="317"/>
      <c r="AW323" s="317"/>
      <c r="AX323" s="319"/>
      <c r="AY323">
        <f t="shared" si="11"/>
        <v>2</v>
      </c>
    </row>
    <row r="324" spans="1:51" ht="24.75" customHeight="1">
      <c r="A324" s="346"/>
      <c r="B324" s="347"/>
      <c r="C324" s="347"/>
      <c r="D324" s="347"/>
      <c r="E324" s="347"/>
      <c r="F324" s="348"/>
      <c r="G324" s="296" t="s">
        <v>236</v>
      </c>
      <c r="H324" s="297"/>
      <c r="I324" s="297"/>
      <c r="J324" s="297"/>
      <c r="K324" s="298"/>
      <c r="L324" s="299" t="s">
        <v>237</v>
      </c>
      <c r="M324" s="300"/>
      <c r="N324" s="300"/>
      <c r="O324" s="300"/>
      <c r="P324" s="300"/>
      <c r="Q324" s="300"/>
      <c r="R324" s="300"/>
      <c r="S324" s="300"/>
      <c r="T324" s="300"/>
      <c r="U324" s="300"/>
      <c r="V324" s="300"/>
      <c r="W324" s="300"/>
      <c r="X324" s="301"/>
      <c r="Y324" s="302">
        <v>29</v>
      </c>
      <c r="Z324" s="303"/>
      <c r="AA324" s="303"/>
      <c r="AB324" s="304"/>
      <c r="AC324" s="296" t="s">
        <v>253</v>
      </c>
      <c r="AD324" s="297"/>
      <c r="AE324" s="297"/>
      <c r="AF324" s="297"/>
      <c r="AG324" s="298"/>
      <c r="AH324" s="299" t="s">
        <v>237</v>
      </c>
      <c r="AI324" s="300"/>
      <c r="AJ324" s="300"/>
      <c r="AK324" s="300"/>
      <c r="AL324" s="300"/>
      <c r="AM324" s="300"/>
      <c r="AN324" s="300"/>
      <c r="AO324" s="300"/>
      <c r="AP324" s="300"/>
      <c r="AQ324" s="300"/>
      <c r="AR324" s="300"/>
      <c r="AS324" s="300"/>
      <c r="AT324" s="301"/>
      <c r="AU324" s="302">
        <v>4</v>
      </c>
      <c r="AV324" s="303"/>
      <c r="AW324" s="303"/>
      <c r="AX324" s="305"/>
      <c r="AY324">
        <f t="shared" si="11"/>
        <v>2</v>
      </c>
    </row>
    <row r="325" spans="1:51" ht="24.75" customHeight="1">
      <c r="A325" s="346"/>
      <c r="B325" s="347"/>
      <c r="C325" s="347"/>
      <c r="D325" s="347"/>
      <c r="E325" s="347"/>
      <c r="F325" s="348"/>
      <c r="G325" s="296" t="s">
        <v>246</v>
      </c>
      <c r="H325" s="297"/>
      <c r="I325" s="297"/>
      <c r="J325" s="297"/>
      <c r="K325" s="298"/>
      <c r="L325" s="299" t="s">
        <v>246</v>
      </c>
      <c r="M325" s="300"/>
      <c r="N325" s="300"/>
      <c r="O325" s="300"/>
      <c r="P325" s="300"/>
      <c r="Q325" s="300"/>
      <c r="R325" s="300"/>
      <c r="S325" s="300"/>
      <c r="T325" s="300"/>
      <c r="U325" s="300"/>
      <c r="V325" s="300"/>
      <c r="W325" s="300"/>
      <c r="X325" s="301"/>
      <c r="Y325" s="302">
        <v>11</v>
      </c>
      <c r="Z325" s="303"/>
      <c r="AA325" s="303"/>
      <c r="AB325" s="304"/>
      <c r="AC325" s="296" t="s">
        <v>254</v>
      </c>
      <c r="AD325" s="297"/>
      <c r="AE325" s="297"/>
      <c r="AF325" s="297"/>
      <c r="AG325" s="298"/>
      <c r="AH325" s="299" t="s">
        <v>255</v>
      </c>
      <c r="AI325" s="300"/>
      <c r="AJ325" s="300"/>
      <c r="AK325" s="300"/>
      <c r="AL325" s="300"/>
      <c r="AM325" s="300"/>
      <c r="AN325" s="300"/>
      <c r="AO325" s="300"/>
      <c r="AP325" s="300"/>
      <c r="AQ325" s="300"/>
      <c r="AR325" s="300"/>
      <c r="AS325" s="300"/>
      <c r="AT325" s="301"/>
      <c r="AU325" s="302">
        <v>3</v>
      </c>
      <c r="AV325" s="303"/>
      <c r="AW325" s="303"/>
      <c r="AX325" s="305"/>
      <c r="AY325">
        <f t="shared" si="11"/>
        <v>2</v>
      </c>
    </row>
    <row r="326" spans="1:51" ht="24.75" customHeight="1">
      <c r="A326" s="346"/>
      <c r="B326" s="347"/>
      <c r="C326" s="347"/>
      <c r="D326" s="347"/>
      <c r="E326" s="347"/>
      <c r="F326" s="348"/>
      <c r="G326" s="296" t="s">
        <v>247</v>
      </c>
      <c r="H326" s="297"/>
      <c r="I326" s="297"/>
      <c r="J326" s="297"/>
      <c r="K326" s="298"/>
      <c r="L326" s="299" t="s">
        <v>248</v>
      </c>
      <c r="M326" s="300"/>
      <c r="N326" s="300"/>
      <c r="O326" s="300"/>
      <c r="P326" s="300"/>
      <c r="Q326" s="300"/>
      <c r="R326" s="300"/>
      <c r="S326" s="300"/>
      <c r="T326" s="300"/>
      <c r="U326" s="300"/>
      <c r="V326" s="300"/>
      <c r="W326" s="300"/>
      <c r="X326" s="301"/>
      <c r="Y326" s="302">
        <v>10</v>
      </c>
      <c r="Z326" s="303"/>
      <c r="AA326" s="303"/>
      <c r="AB326" s="304"/>
      <c r="AC326" s="296" t="s">
        <v>256</v>
      </c>
      <c r="AD326" s="297"/>
      <c r="AE326" s="297"/>
      <c r="AF326" s="297"/>
      <c r="AG326" s="298"/>
      <c r="AH326" s="299" t="s">
        <v>246</v>
      </c>
      <c r="AI326" s="300"/>
      <c r="AJ326" s="300"/>
      <c r="AK326" s="300"/>
      <c r="AL326" s="300"/>
      <c r="AM326" s="300"/>
      <c r="AN326" s="300"/>
      <c r="AO326" s="300"/>
      <c r="AP326" s="300"/>
      <c r="AQ326" s="300"/>
      <c r="AR326" s="300"/>
      <c r="AS326" s="300"/>
      <c r="AT326" s="301"/>
      <c r="AU326" s="302">
        <v>1</v>
      </c>
      <c r="AV326" s="303"/>
      <c r="AW326" s="303"/>
      <c r="AX326" s="305"/>
      <c r="AY326">
        <f t="shared" si="11"/>
        <v>2</v>
      </c>
    </row>
    <row r="327" spans="1:51" ht="24.75" customHeight="1">
      <c r="A327" s="346"/>
      <c r="B327" s="347"/>
      <c r="C327" s="347"/>
      <c r="D327" s="347"/>
      <c r="E327" s="347"/>
      <c r="F327" s="348"/>
      <c r="G327" s="296" t="s">
        <v>257</v>
      </c>
      <c r="H327" s="297"/>
      <c r="I327" s="297"/>
      <c r="J327" s="297"/>
      <c r="K327" s="298"/>
      <c r="L327" s="299" t="s">
        <v>258</v>
      </c>
      <c r="M327" s="300"/>
      <c r="N327" s="300"/>
      <c r="O327" s="300"/>
      <c r="P327" s="300"/>
      <c r="Q327" s="300"/>
      <c r="R327" s="300"/>
      <c r="S327" s="300"/>
      <c r="T327" s="300"/>
      <c r="U327" s="300"/>
      <c r="V327" s="300"/>
      <c r="W327" s="300"/>
      <c r="X327" s="301"/>
      <c r="Y327" s="302">
        <v>3</v>
      </c>
      <c r="Z327" s="303"/>
      <c r="AA327" s="303"/>
      <c r="AB327" s="304"/>
      <c r="AC327" s="296" t="s">
        <v>259</v>
      </c>
      <c r="AD327" s="297"/>
      <c r="AE327" s="297"/>
      <c r="AF327" s="297"/>
      <c r="AG327" s="298"/>
      <c r="AH327" s="299" t="s">
        <v>248</v>
      </c>
      <c r="AI327" s="300"/>
      <c r="AJ327" s="300"/>
      <c r="AK327" s="300"/>
      <c r="AL327" s="300"/>
      <c r="AM327" s="300"/>
      <c r="AN327" s="300"/>
      <c r="AO327" s="300"/>
      <c r="AP327" s="300"/>
      <c r="AQ327" s="300"/>
      <c r="AR327" s="300"/>
      <c r="AS327" s="300"/>
      <c r="AT327" s="301"/>
      <c r="AU327" s="302">
        <v>1</v>
      </c>
      <c r="AV327" s="303"/>
      <c r="AW327" s="303"/>
      <c r="AX327" s="305"/>
      <c r="AY327">
        <f t="shared" si="11"/>
        <v>2</v>
      </c>
    </row>
    <row r="328" spans="1:51" ht="24.75" hidden="1" customHeight="1">
      <c r="A328" s="346"/>
      <c r="B328" s="347"/>
      <c r="C328" s="347"/>
      <c r="D328" s="347"/>
      <c r="E328" s="347"/>
      <c r="F328" s="348"/>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hidden="1" customHeight="1">
      <c r="A329" s="346"/>
      <c r="B329" s="347"/>
      <c r="C329" s="347"/>
      <c r="D329" s="347"/>
      <c r="E329" s="347"/>
      <c r="F329" s="348"/>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hidden="1" customHeight="1">
      <c r="A330" s="346"/>
      <c r="B330" s="347"/>
      <c r="C330" s="347"/>
      <c r="D330" s="347"/>
      <c r="E330" s="347"/>
      <c r="F330" s="348"/>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hidden="1" customHeight="1">
      <c r="A331" s="346"/>
      <c r="B331" s="347"/>
      <c r="C331" s="347"/>
      <c r="D331" s="347"/>
      <c r="E331" s="347"/>
      <c r="F331" s="348"/>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hidden="1" customHeight="1">
      <c r="A332" s="346"/>
      <c r="B332" s="347"/>
      <c r="C332" s="347"/>
      <c r="D332" s="347"/>
      <c r="E332" s="347"/>
      <c r="F332" s="348"/>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thickBot="1">
      <c r="A333" s="346"/>
      <c r="B333" s="347"/>
      <c r="C333" s="347"/>
      <c r="D333" s="347"/>
      <c r="E333" s="347"/>
      <c r="F333" s="348"/>
      <c r="G333" s="287" t="s">
        <v>44</v>
      </c>
      <c r="H333" s="288"/>
      <c r="I333" s="288"/>
      <c r="J333" s="288"/>
      <c r="K333" s="288"/>
      <c r="L333" s="289"/>
      <c r="M333" s="290"/>
      <c r="N333" s="290"/>
      <c r="O333" s="290"/>
      <c r="P333" s="290"/>
      <c r="Q333" s="290"/>
      <c r="R333" s="290"/>
      <c r="S333" s="290"/>
      <c r="T333" s="290"/>
      <c r="U333" s="290"/>
      <c r="V333" s="290"/>
      <c r="W333" s="290"/>
      <c r="X333" s="291"/>
      <c r="Y333" s="292">
        <f>SUM(Y323:AB332)</f>
        <v>118</v>
      </c>
      <c r="Z333" s="293"/>
      <c r="AA333" s="293"/>
      <c r="AB333" s="294"/>
      <c r="AC333" s="287" t="s">
        <v>44</v>
      </c>
      <c r="AD333" s="288"/>
      <c r="AE333" s="288"/>
      <c r="AF333" s="288"/>
      <c r="AG333" s="288"/>
      <c r="AH333" s="289"/>
      <c r="AI333" s="290"/>
      <c r="AJ333" s="290"/>
      <c r="AK333" s="290"/>
      <c r="AL333" s="290"/>
      <c r="AM333" s="290"/>
      <c r="AN333" s="290"/>
      <c r="AO333" s="290"/>
      <c r="AP333" s="290"/>
      <c r="AQ333" s="290"/>
      <c r="AR333" s="290"/>
      <c r="AS333" s="290"/>
      <c r="AT333" s="291"/>
      <c r="AU333" s="292">
        <f>SUM(AU323:AX332)</f>
        <v>14</v>
      </c>
      <c r="AV333" s="293"/>
      <c r="AW333" s="293"/>
      <c r="AX333" s="295"/>
      <c r="AY333">
        <f t="shared" si="11"/>
        <v>2</v>
      </c>
    </row>
    <row r="334" spans="1:51" ht="24.75" customHeight="1">
      <c r="A334" s="346"/>
      <c r="B334" s="347"/>
      <c r="C334" s="347"/>
      <c r="D334" s="347"/>
      <c r="E334" s="347"/>
      <c r="F334" s="348"/>
      <c r="G334" s="320" t="s">
        <v>260</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261</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2</v>
      </c>
    </row>
    <row r="335" spans="1:51" ht="24.75" customHeight="1">
      <c r="A335" s="346"/>
      <c r="B335" s="347"/>
      <c r="C335" s="347"/>
      <c r="D335" s="347"/>
      <c r="E335" s="347"/>
      <c r="F335" s="348"/>
      <c r="G335" s="324" t="s">
        <v>231</v>
      </c>
      <c r="H335" s="325"/>
      <c r="I335" s="325"/>
      <c r="J335" s="325"/>
      <c r="K335" s="325"/>
      <c r="L335" s="326" t="s">
        <v>232</v>
      </c>
      <c r="M335" s="325"/>
      <c r="N335" s="325"/>
      <c r="O335" s="325"/>
      <c r="P335" s="325"/>
      <c r="Q335" s="325"/>
      <c r="R335" s="325"/>
      <c r="S335" s="325"/>
      <c r="T335" s="325"/>
      <c r="U335" s="325"/>
      <c r="V335" s="325"/>
      <c r="W335" s="325"/>
      <c r="X335" s="327"/>
      <c r="Y335" s="328" t="s">
        <v>233</v>
      </c>
      <c r="Z335" s="329"/>
      <c r="AA335" s="329"/>
      <c r="AB335" s="330"/>
      <c r="AC335" s="324" t="s">
        <v>231</v>
      </c>
      <c r="AD335" s="325"/>
      <c r="AE335" s="325"/>
      <c r="AF335" s="325"/>
      <c r="AG335" s="325"/>
      <c r="AH335" s="326" t="s">
        <v>232</v>
      </c>
      <c r="AI335" s="325"/>
      <c r="AJ335" s="325"/>
      <c r="AK335" s="325"/>
      <c r="AL335" s="325"/>
      <c r="AM335" s="325"/>
      <c r="AN335" s="325"/>
      <c r="AO335" s="325"/>
      <c r="AP335" s="325"/>
      <c r="AQ335" s="325"/>
      <c r="AR335" s="325"/>
      <c r="AS335" s="325"/>
      <c r="AT335" s="327"/>
      <c r="AU335" s="328" t="s">
        <v>233</v>
      </c>
      <c r="AV335" s="329"/>
      <c r="AW335" s="329"/>
      <c r="AX335" s="331"/>
      <c r="AY335">
        <f t="shared" ref="AY335:AY341" si="12">$AY$334</f>
        <v>2</v>
      </c>
    </row>
    <row r="336" spans="1:51" ht="24.75" customHeight="1">
      <c r="A336" s="346"/>
      <c r="B336" s="347"/>
      <c r="C336" s="347"/>
      <c r="D336" s="347"/>
      <c r="E336" s="347"/>
      <c r="F336" s="348"/>
      <c r="G336" s="296" t="s">
        <v>262</v>
      </c>
      <c r="H336" s="297"/>
      <c r="I336" s="297"/>
      <c r="J336" s="297"/>
      <c r="K336" s="298"/>
      <c r="L336" s="299" t="s">
        <v>263</v>
      </c>
      <c r="M336" s="300"/>
      <c r="N336" s="300"/>
      <c r="O336" s="300"/>
      <c r="P336" s="300"/>
      <c r="Q336" s="300"/>
      <c r="R336" s="300"/>
      <c r="S336" s="300"/>
      <c r="T336" s="300"/>
      <c r="U336" s="300"/>
      <c r="V336" s="300"/>
      <c r="W336" s="300"/>
      <c r="X336" s="301"/>
      <c r="Y336" s="316">
        <v>29</v>
      </c>
      <c r="Z336" s="317"/>
      <c r="AA336" s="317"/>
      <c r="AB336" s="318"/>
      <c r="AC336" s="310" t="s">
        <v>264</v>
      </c>
      <c r="AD336" s="311"/>
      <c r="AE336" s="311"/>
      <c r="AF336" s="311"/>
      <c r="AG336" s="312"/>
      <c r="AH336" s="313" t="s">
        <v>265</v>
      </c>
      <c r="AI336" s="314"/>
      <c r="AJ336" s="314"/>
      <c r="AK336" s="314"/>
      <c r="AL336" s="314"/>
      <c r="AM336" s="314"/>
      <c r="AN336" s="314"/>
      <c r="AO336" s="314"/>
      <c r="AP336" s="314"/>
      <c r="AQ336" s="314"/>
      <c r="AR336" s="314"/>
      <c r="AS336" s="314"/>
      <c r="AT336" s="315"/>
      <c r="AU336" s="316">
        <v>93</v>
      </c>
      <c r="AV336" s="317"/>
      <c r="AW336" s="317"/>
      <c r="AX336" s="319"/>
      <c r="AY336">
        <f t="shared" si="12"/>
        <v>2</v>
      </c>
    </row>
    <row r="337" spans="1:51" ht="24.75" customHeight="1">
      <c r="A337" s="346"/>
      <c r="B337" s="347"/>
      <c r="C337" s="347"/>
      <c r="D337" s="347"/>
      <c r="E337" s="347"/>
      <c r="F337" s="348"/>
      <c r="G337" s="296" t="s">
        <v>253</v>
      </c>
      <c r="H337" s="297"/>
      <c r="I337" s="297"/>
      <c r="J337" s="297"/>
      <c r="K337" s="298"/>
      <c r="L337" s="299" t="s">
        <v>266</v>
      </c>
      <c r="M337" s="300"/>
      <c r="N337" s="300"/>
      <c r="O337" s="300"/>
      <c r="P337" s="300"/>
      <c r="Q337" s="300"/>
      <c r="R337" s="300"/>
      <c r="S337" s="300"/>
      <c r="T337" s="300"/>
      <c r="U337" s="300"/>
      <c r="V337" s="300"/>
      <c r="W337" s="300"/>
      <c r="X337" s="301"/>
      <c r="Y337" s="302">
        <v>9</v>
      </c>
      <c r="Z337" s="303"/>
      <c r="AA337" s="303"/>
      <c r="AB337" s="304"/>
      <c r="AC337" s="296" t="s">
        <v>267</v>
      </c>
      <c r="AD337" s="306"/>
      <c r="AE337" s="306"/>
      <c r="AF337" s="306"/>
      <c r="AG337" s="307"/>
      <c r="AH337" s="299" t="s">
        <v>268</v>
      </c>
      <c r="AI337" s="308"/>
      <c r="AJ337" s="308"/>
      <c r="AK337" s="308"/>
      <c r="AL337" s="308"/>
      <c r="AM337" s="308"/>
      <c r="AN337" s="308"/>
      <c r="AO337" s="308"/>
      <c r="AP337" s="308"/>
      <c r="AQ337" s="308"/>
      <c r="AR337" s="308"/>
      <c r="AS337" s="308"/>
      <c r="AT337" s="309"/>
      <c r="AU337" s="302">
        <v>31</v>
      </c>
      <c r="AV337" s="303"/>
      <c r="AW337" s="303"/>
      <c r="AX337" s="305"/>
      <c r="AY337">
        <f t="shared" si="12"/>
        <v>2</v>
      </c>
    </row>
    <row r="338" spans="1:51" ht="24.75" customHeight="1">
      <c r="A338" s="346"/>
      <c r="B338" s="347"/>
      <c r="C338" s="347"/>
      <c r="D338" s="347"/>
      <c r="E338" s="347"/>
      <c r="F338" s="348"/>
      <c r="G338" s="296" t="s">
        <v>251</v>
      </c>
      <c r="H338" s="297"/>
      <c r="I338" s="297"/>
      <c r="J338" s="297"/>
      <c r="K338" s="298"/>
      <c r="L338" s="299" t="s">
        <v>252</v>
      </c>
      <c r="M338" s="300"/>
      <c r="N338" s="300"/>
      <c r="O338" s="300"/>
      <c r="P338" s="300"/>
      <c r="Q338" s="300"/>
      <c r="R338" s="300"/>
      <c r="S338" s="300"/>
      <c r="T338" s="300"/>
      <c r="U338" s="300"/>
      <c r="V338" s="300"/>
      <c r="W338" s="300"/>
      <c r="X338" s="301"/>
      <c r="Y338" s="302">
        <v>5</v>
      </c>
      <c r="Z338" s="303"/>
      <c r="AA338" s="303"/>
      <c r="AB338" s="304"/>
      <c r="AC338" s="296" t="s">
        <v>247</v>
      </c>
      <c r="AD338" s="306"/>
      <c r="AE338" s="306"/>
      <c r="AF338" s="306"/>
      <c r="AG338" s="307"/>
      <c r="AH338" s="299" t="s">
        <v>248</v>
      </c>
      <c r="AI338" s="308"/>
      <c r="AJ338" s="308"/>
      <c r="AK338" s="308"/>
      <c r="AL338" s="308"/>
      <c r="AM338" s="308"/>
      <c r="AN338" s="308"/>
      <c r="AO338" s="308"/>
      <c r="AP338" s="308"/>
      <c r="AQ338" s="308"/>
      <c r="AR338" s="308"/>
      <c r="AS338" s="308"/>
      <c r="AT338" s="309"/>
      <c r="AU338" s="302">
        <v>19</v>
      </c>
      <c r="AV338" s="303"/>
      <c r="AW338" s="303"/>
      <c r="AX338" s="305"/>
      <c r="AY338">
        <f t="shared" si="12"/>
        <v>2</v>
      </c>
    </row>
    <row r="339" spans="1:51" ht="24.75" customHeight="1">
      <c r="A339" s="346"/>
      <c r="B339" s="347"/>
      <c r="C339" s="347"/>
      <c r="D339" s="347"/>
      <c r="E339" s="347"/>
      <c r="F339" s="348"/>
      <c r="G339" s="296" t="s">
        <v>246</v>
      </c>
      <c r="H339" s="297"/>
      <c r="I339" s="297"/>
      <c r="J339" s="297"/>
      <c r="K339" s="298"/>
      <c r="L339" s="299" t="s">
        <v>246</v>
      </c>
      <c r="M339" s="300"/>
      <c r="N339" s="300"/>
      <c r="O339" s="300"/>
      <c r="P339" s="300"/>
      <c r="Q339" s="300"/>
      <c r="R339" s="300"/>
      <c r="S339" s="300"/>
      <c r="T339" s="300"/>
      <c r="U339" s="300"/>
      <c r="V339" s="300"/>
      <c r="W339" s="300"/>
      <c r="X339" s="301"/>
      <c r="Y339" s="302">
        <v>5</v>
      </c>
      <c r="Z339" s="303"/>
      <c r="AA339" s="303"/>
      <c r="AB339" s="304"/>
      <c r="AC339" s="296" t="s">
        <v>269</v>
      </c>
      <c r="AD339" s="297"/>
      <c r="AE339" s="297"/>
      <c r="AF339" s="297"/>
      <c r="AG339" s="298"/>
      <c r="AH339" s="299" t="s">
        <v>243</v>
      </c>
      <c r="AI339" s="300"/>
      <c r="AJ339" s="300"/>
      <c r="AK339" s="300"/>
      <c r="AL339" s="300"/>
      <c r="AM339" s="300"/>
      <c r="AN339" s="300"/>
      <c r="AO339" s="300"/>
      <c r="AP339" s="300"/>
      <c r="AQ339" s="300"/>
      <c r="AR339" s="300"/>
      <c r="AS339" s="300"/>
      <c r="AT339" s="301"/>
      <c r="AU339" s="302">
        <v>2</v>
      </c>
      <c r="AV339" s="303"/>
      <c r="AW339" s="303"/>
      <c r="AX339" s="305"/>
      <c r="AY339">
        <f t="shared" si="12"/>
        <v>2</v>
      </c>
    </row>
    <row r="340" spans="1:51" ht="24.75" customHeight="1">
      <c r="A340" s="346"/>
      <c r="B340" s="347"/>
      <c r="C340" s="347"/>
      <c r="D340" s="347"/>
      <c r="E340" s="347"/>
      <c r="F340" s="348"/>
      <c r="G340" s="296" t="s">
        <v>270</v>
      </c>
      <c r="H340" s="297"/>
      <c r="I340" s="297"/>
      <c r="J340" s="297"/>
      <c r="K340" s="298"/>
      <c r="L340" s="299" t="s">
        <v>248</v>
      </c>
      <c r="M340" s="300"/>
      <c r="N340" s="300"/>
      <c r="O340" s="300"/>
      <c r="P340" s="300"/>
      <c r="Q340" s="300"/>
      <c r="R340" s="300"/>
      <c r="S340" s="300"/>
      <c r="T340" s="300"/>
      <c r="U340" s="300"/>
      <c r="V340" s="300"/>
      <c r="W340" s="300"/>
      <c r="X340" s="301"/>
      <c r="Y340" s="302">
        <v>4</v>
      </c>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2</v>
      </c>
    </row>
    <row r="341" spans="1:51" ht="24.75" customHeight="1">
      <c r="A341" s="346"/>
      <c r="B341" s="347"/>
      <c r="C341" s="347"/>
      <c r="D341" s="347"/>
      <c r="E341" s="347"/>
      <c r="F341" s="348"/>
      <c r="G341" s="296" t="s">
        <v>269</v>
      </c>
      <c r="H341" s="297"/>
      <c r="I341" s="297"/>
      <c r="J341" s="297"/>
      <c r="K341" s="298"/>
      <c r="L341" s="299" t="s">
        <v>271</v>
      </c>
      <c r="M341" s="300"/>
      <c r="N341" s="300"/>
      <c r="O341" s="300"/>
      <c r="P341" s="300"/>
      <c r="Q341" s="300"/>
      <c r="R341" s="300"/>
      <c r="S341" s="300"/>
      <c r="T341" s="300"/>
      <c r="U341" s="300"/>
      <c r="V341" s="300"/>
      <c r="W341" s="300"/>
      <c r="X341" s="301"/>
      <c r="Y341" s="302">
        <v>1</v>
      </c>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2</v>
      </c>
    </row>
    <row r="342" spans="1:51" ht="24.75" hidden="1" customHeight="1">
      <c r="A342" s="346"/>
      <c r="B342" s="347"/>
      <c r="C342" s="347"/>
      <c r="D342" s="347"/>
      <c r="E342" s="347"/>
      <c r="F342" s="348"/>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2</v>
      </c>
    </row>
    <row r="343" spans="1:51" ht="24.75" hidden="1" customHeight="1">
      <c r="A343" s="346"/>
      <c r="B343" s="347"/>
      <c r="C343" s="347"/>
      <c r="D343" s="347"/>
      <c r="E343" s="347"/>
      <c r="F343" s="348"/>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2</v>
      </c>
    </row>
    <row r="344" spans="1:51" ht="24.75" hidden="1" customHeight="1">
      <c r="A344" s="346"/>
      <c r="B344" s="347"/>
      <c r="C344" s="347"/>
      <c r="D344" s="347"/>
      <c r="E344" s="347"/>
      <c r="F344" s="348"/>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2</v>
      </c>
    </row>
    <row r="345" spans="1:51" ht="24.75" hidden="1" customHeight="1">
      <c r="A345" s="346"/>
      <c r="B345" s="347"/>
      <c r="C345" s="347"/>
      <c r="D345" s="347"/>
      <c r="E345" s="347"/>
      <c r="F345" s="348"/>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2</v>
      </c>
    </row>
    <row r="346" spans="1:51" ht="24.75" customHeight="1" thickBot="1">
      <c r="A346" s="346"/>
      <c r="B346" s="347"/>
      <c r="C346" s="347"/>
      <c r="D346" s="347"/>
      <c r="E346" s="347"/>
      <c r="F346" s="348"/>
      <c r="G346" s="287" t="s">
        <v>44</v>
      </c>
      <c r="H346" s="288"/>
      <c r="I346" s="288"/>
      <c r="J346" s="288"/>
      <c r="K346" s="288"/>
      <c r="L346" s="289"/>
      <c r="M346" s="290"/>
      <c r="N346" s="290"/>
      <c r="O346" s="290"/>
      <c r="P346" s="290"/>
      <c r="Q346" s="290"/>
      <c r="R346" s="290"/>
      <c r="S346" s="290"/>
      <c r="T346" s="290"/>
      <c r="U346" s="290"/>
      <c r="V346" s="290"/>
      <c r="W346" s="290"/>
      <c r="X346" s="291"/>
      <c r="Y346" s="292">
        <f>SUM(Y336:AB345)</f>
        <v>53</v>
      </c>
      <c r="Z346" s="293"/>
      <c r="AA346" s="293"/>
      <c r="AB346" s="294"/>
      <c r="AC346" s="287" t="s">
        <v>44</v>
      </c>
      <c r="AD346" s="288"/>
      <c r="AE346" s="288"/>
      <c r="AF346" s="288"/>
      <c r="AG346" s="288"/>
      <c r="AH346" s="289"/>
      <c r="AI346" s="290"/>
      <c r="AJ346" s="290"/>
      <c r="AK346" s="290"/>
      <c r="AL346" s="290"/>
      <c r="AM346" s="290"/>
      <c r="AN346" s="290"/>
      <c r="AO346" s="290"/>
      <c r="AP346" s="290"/>
      <c r="AQ346" s="290"/>
      <c r="AR346" s="290"/>
      <c r="AS346" s="290"/>
      <c r="AT346" s="291"/>
      <c r="AU346" s="292">
        <f>SUM(AU336:AX345)</f>
        <v>145</v>
      </c>
      <c r="AV346" s="293"/>
      <c r="AW346" s="293"/>
      <c r="AX346" s="295"/>
      <c r="AY346">
        <f t="shared" si="13"/>
        <v>2</v>
      </c>
    </row>
    <row r="347" spans="1:51" ht="24.75" customHeight="1">
      <c r="A347" s="346"/>
      <c r="B347" s="347"/>
      <c r="C347" s="347"/>
      <c r="D347" s="347"/>
      <c r="E347" s="347"/>
      <c r="F347" s="348"/>
      <c r="G347" s="320" t="s">
        <v>272</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273</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2</v>
      </c>
    </row>
    <row r="348" spans="1:51" ht="24.75" customHeight="1">
      <c r="A348" s="346"/>
      <c r="B348" s="347"/>
      <c r="C348" s="347"/>
      <c r="D348" s="347"/>
      <c r="E348" s="347"/>
      <c r="F348" s="348"/>
      <c r="G348" s="324" t="s">
        <v>231</v>
      </c>
      <c r="H348" s="325"/>
      <c r="I348" s="325"/>
      <c r="J348" s="325"/>
      <c r="K348" s="325"/>
      <c r="L348" s="326" t="s">
        <v>232</v>
      </c>
      <c r="M348" s="325"/>
      <c r="N348" s="325"/>
      <c r="O348" s="325"/>
      <c r="P348" s="325"/>
      <c r="Q348" s="325"/>
      <c r="R348" s="325"/>
      <c r="S348" s="325"/>
      <c r="T348" s="325"/>
      <c r="U348" s="325"/>
      <c r="V348" s="325"/>
      <c r="W348" s="325"/>
      <c r="X348" s="327"/>
      <c r="Y348" s="328" t="s">
        <v>233</v>
      </c>
      <c r="Z348" s="329"/>
      <c r="AA348" s="329"/>
      <c r="AB348" s="330"/>
      <c r="AC348" s="324" t="s">
        <v>231</v>
      </c>
      <c r="AD348" s="325"/>
      <c r="AE348" s="325"/>
      <c r="AF348" s="325"/>
      <c r="AG348" s="325"/>
      <c r="AH348" s="326" t="s">
        <v>232</v>
      </c>
      <c r="AI348" s="325"/>
      <c r="AJ348" s="325"/>
      <c r="AK348" s="325"/>
      <c r="AL348" s="325"/>
      <c r="AM348" s="325"/>
      <c r="AN348" s="325"/>
      <c r="AO348" s="325"/>
      <c r="AP348" s="325"/>
      <c r="AQ348" s="325"/>
      <c r="AR348" s="325"/>
      <c r="AS348" s="325"/>
      <c r="AT348" s="327"/>
      <c r="AU348" s="328" t="s">
        <v>233</v>
      </c>
      <c r="AV348" s="329"/>
      <c r="AW348" s="329"/>
      <c r="AX348" s="331"/>
      <c r="AY348">
        <f>$AY$347</f>
        <v>2</v>
      </c>
    </row>
    <row r="349" spans="1:51" s="15" customFormat="1" ht="24.75" customHeight="1">
      <c r="A349" s="346"/>
      <c r="B349" s="347"/>
      <c r="C349" s="347"/>
      <c r="D349" s="347"/>
      <c r="E349" s="347"/>
      <c r="F349" s="348"/>
      <c r="G349" s="310" t="s">
        <v>274</v>
      </c>
      <c r="H349" s="311"/>
      <c r="I349" s="311"/>
      <c r="J349" s="311"/>
      <c r="K349" s="312"/>
      <c r="L349" s="313" t="s">
        <v>252</v>
      </c>
      <c r="M349" s="314"/>
      <c r="N349" s="314"/>
      <c r="O349" s="314"/>
      <c r="P349" s="314"/>
      <c r="Q349" s="314"/>
      <c r="R349" s="314"/>
      <c r="S349" s="314"/>
      <c r="T349" s="314"/>
      <c r="U349" s="314"/>
      <c r="V349" s="314"/>
      <c r="W349" s="314"/>
      <c r="X349" s="315"/>
      <c r="Y349" s="316">
        <v>1.7</v>
      </c>
      <c r="Z349" s="317"/>
      <c r="AA349" s="317"/>
      <c r="AB349" s="318"/>
      <c r="AC349" s="296" t="s">
        <v>262</v>
      </c>
      <c r="AD349" s="297"/>
      <c r="AE349" s="297"/>
      <c r="AF349" s="297"/>
      <c r="AG349" s="298"/>
      <c r="AH349" s="299" t="s">
        <v>263</v>
      </c>
      <c r="AI349" s="300"/>
      <c r="AJ349" s="300"/>
      <c r="AK349" s="300"/>
      <c r="AL349" s="300"/>
      <c r="AM349" s="300"/>
      <c r="AN349" s="300"/>
      <c r="AO349" s="300"/>
      <c r="AP349" s="300"/>
      <c r="AQ349" s="300"/>
      <c r="AR349" s="300"/>
      <c r="AS349" s="300"/>
      <c r="AT349" s="301"/>
      <c r="AU349" s="316">
        <v>15</v>
      </c>
      <c r="AV349" s="317"/>
      <c r="AW349" s="317"/>
      <c r="AX349" s="319"/>
      <c r="AY349">
        <f t="shared" ref="AY349:AY359" si="14">$AY$347</f>
        <v>2</v>
      </c>
    </row>
    <row r="350" spans="1:51" ht="24.75" customHeight="1">
      <c r="A350" s="346"/>
      <c r="B350" s="347"/>
      <c r="C350" s="347"/>
      <c r="D350" s="347"/>
      <c r="E350" s="347"/>
      <c r="F350" s="348"/>
      <c r="G350" s="296" t="s">
        <v>246</v>
      </c>
      <c r="H350" s="306"/>
      <c r="I350" s="306"/>
      <c r="J350" s="306"/>
      <c r="K350" s="307"/>
      <c r="L350" s="299" t="s">
        <v>246</v>
      </c>
      <c r="M350" s="308"/>
      <c r="N350" s="308"/>
      <c r="O350" s="308"/>
      <c r="P350" s="308"/>
      <c r="Q350" s="308"/>
      <c r="R350" s="308"/>
      <c r="S350" s="308"/>
      <c r="T350" s="308"/>
      <c r="U350" s="308"/>
      <c r="V350" s="308"/>
      <c r="W350" s="308"/>
      <c r="X350" s="309"/>
      <c r="Y350" s="302">
        <v>0.2</v>
      </c>
      <c r="Z350" s="303"/>
      <c r="AA350" s="303"/>
      <c r="AB350" s="304"/>
      <c r="AC350" s="296" t="s">
        <v>269</v>
      </c>
      <c r="AD350" s="297"/>
      <c r="AE350" s="297"/>
      <c r="AF350" s="297"/>
      <c r="AG350" s="298"/>
      <c r="AH350" s="299" t="s">
        <v>275</v>
      </c>
      <c r="AI350" s="300"/>
      <c r="AJ350" s="300"/>
      <c r="AK350" s="300"/>
      <c r="AL350" s="300"/>
      <c r="AM350" s="300"/>
      <c r="AN350" s="300"/>
      <c r="AO350" s="300"/>
      <c r="AP350" s="300"/>
      <c r="AQ350" s="300"/>
      <c r="AR350" s="300"/>
      <c r="AS350" s="300"/>
      <c r="AT350" s="301"/>
      <c r="AU350" s="302">
        <v>14</v>
      </c>
      <c r="AV350" s="303"/>
      <c r="AW350" s="303"/>
      <c r="AX350" s="305"/>
      <c r="AY350">
        <f t="shared" si="14"/>
        <v>2</v>
      </c>
    </row>
    <row r="351" spans="1:51" ht="24.75" customHeight="1">
      <c r="A351" s="346"/>
      <c r="B351" s="347"/>
      <c r="C351" s="347"/>
      <c r="D351" s="347"/>
      <c r="E351" s="347"/>
      <c r="F351" s="348"/>
      <c r="G351" s="296" t="s">
        <v>247</v>
      </c>
      <c r="H351" s="306"/>
      <c r="I351" s="306"/>
      <c r="J351" s="306"/>
      <c r="K351" s="307"/>
      <c r="L351" s="299" t="s">
        <v>248</v>
      </c>
      <c r="M351" s="308"/>
      <c r="N351" s="308"/>
      <c r="O351" s="308"/>
      <c r="P351" s="308"/>
      <c r="Q351" s="308"/>
      <c r="R351" s="308"/>
      <c r="S351" s="308"/>
      <c r="T351" s="308"/>
      <c r="U351" s="308"/>
      <c r="V351" s="308"/>
      <c r="W351" s="308"/>
      <c r="X351" s="309"/>
      <c r="Y351" s="302">
        <v>0.1</v>
      </c>
      <c r="Z351" s="303"/>
      <c r="AA351" s="303"/>
      <c r="AB351" s="304"/>
      <c r="AC351" s="296" t="s">
        <v>247</v>
      </c>
      <c r="AD351" s="306"/>
      <c r="AE351" s="306"/>
      <c r="AF351" s="306"/>
      <c r="AG351" s="307"/>
      <c r="AH351" s="299" t="s">
        <v>248</v>
      </c>
      <c r="AI351" s="308"/>
      <c r="AJ351" s="308"/>
      <c r="AK351" s="308"/>
      <c r="AL351" s="308"/>
      <c r="AM351" s="308"/>
      <c r="AN351" s="308"/>
      <c r="AO351" s="308"/>
      <c r="AP351" s="308"/>
      <c r="AQ351" s="308"/>
      <c r="AR351" s="308"/>
      <c r="AS351" s="308"/>
      <c r="AT351" s="309"/>
      <c r="AU351" s="302">
        <v>8</v>
      </c>
      <c r="AV351" s="303"/>
      <c r="AW351" s="303"/>
      <c r="AX351" s="305"/>
      <c r="AY351">
        <f t="shared" si="14"/>
        <v>2</v>
      </c>
    </row>
    <row r="352" spans="1:51" ht="24.75" customHeight="1">
      <c r="A352" s="346"/>
      <c r="B352" s="347"/>
      <c r="C352" s="347"/>
      <c r="D352" s="347"/>
      <c r="E352" s="347"/>
      <c r="F352" s="348"/>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t="s">
        <v>251</v>
      </c>
      <c r="AD352" s="297"/>
      <c r="AE352" s="297"/>
      <c r="AF352" s="297"/>
      <c r="AG352" s="298"/>
      <c r="AH352" s="299" t="s">
        <v>252</v>
      </c>
      <c r="AI352" s="300"/>
      <c r="AJ352" s="300"/>
      <c r="AK352" s="300"/>
      <c r="AL352" s="300"/>
      <c r="AM352" s="300"/>
      <c r="AN352" s="300"/>
      <c r="AO352" s="300"/>
      <c r="AP352" s="300"/>
      <c r="AQ352" s="300"/>
      <c r="AR352" s="300"/>
      <c r="AS352" s="300"/>
      <c r="AT352" s="301"/>
      <c r="AU352" s="302">
        <v>7</v>
      </c>
      <c r="AV352" s="303"/>
      <c r="AW352" s="303"/>
      <c r="AX352" s="305"/>
      <c r="AY352">
        <f t="shared" si="14"/>
        <v>2</v>
      </c>
    </row>
    <row r="353" spans="1:51" ht="24.75" customHeight="1">
      <c r="A353" s="346"/>
      <c r="B353" s="347"/>
      <c r="C353" s="347"/>
      <c r="D353" s="347"/>
      <c r="E353" s="347"/>
      <c r="F353" s="348"/>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t="s">
        <v>246</v>
      </c>
      <c r="AD353" s="297"/>
      <c r="AE353" s="297"/>
      <c r="AF353" s="297"/>
      <c r="AG353" s="298"/>
      <c r="AH353" s="299" t="s">
        <v>246</v>
      </c>
      <c r="AI353" s="300"/>
      <c r="AJ353" s="300"/>
      <c r="AK353" s="300"/>
      <c r="AL353" s="300"/>
      <c r="AM353" s="300"/>
      <c r="AN353" s="300"/>
      <c r="AO353" s="300"/>
      <c r="AP353" s="300"/>
      <c r="AQ353" s="300"/>
      <c r="AR353" s="300"/>
      <c r="AS353" s="300"/>
      <c r="AT353" s="301"/>
      <c r="AU353" s="302">
        <v>6</v>
      </c>
      <c r="AV353" s="303"/>
      <c r="AW353" s="303"/>
      <c r="AX353" s="305"/>
      <c r="AY353">
        <f t="shared" si="14"/>
        <v>2</v>
      </c>
    </row>
    <row r="354" spans="1:51" ht="24.75" customHeight="1">
      <c r="A354" s="346"/>
      <c r="B354" s="347"/>
      <c r="C354" s="347"/>
      <c r="D354" s="347"/>
      <c r="E354" s="347"/>
      <c r="F354" s="348"/>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t="s">
        <v>253</v>
      </c>
      <c r="AD354" s="297"/>
      <c r="AE354" s="297"/>
      <c r="AF354" s="297"/>
      <c r="AG354" s="298"/>
      <c r="AH354" s="299" t="s">
        <v>237</v>
      </c>
      <c r="AI354" s="300"/>
      <c r="AJ354" s="300"/>
      <c r="AK354" s="300"/>
      <c r="AL354" s="300"/>
      <c r="AM354" s="300"/>
      <c r="AN354" s="300"/>
      <c r="AO354" s="300"/>
      <c r="AP354" s="300"/>
      <c r="AQ354" s="300"/>
      <c r="AR354" s="300"/>
      <c r="AS354" s="300"/>
      <c r="AT354" s="301"/>
      <c r="AU354" s="302">
        <v>6</v>
      </c>
      <c r="AV354" s="303"/>
      <c r="AW354" s="303"/>
      <c r="AX354" s="305"/>
      <c r="AY354">
        <f t="shared" si="14"/>
        <v>2</v>
      </c>
    </row>
    <row r="355" spans="1:51" ht="24.75" customHeight="1">
      <c r="A355" s="346"/>
      <c r="B355" s="347"/>
      <c r="C355" s="347"/>
      <c r="D355" s="347"/>
      <c r="E355" s="347"/>
      <c r="F355" s="348"/>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t="s">
        <v>276</v>
      </c>
      <c r="AD355" s="297"/>
      <c r="AE355" s="297"/>
      <c r="AF355" s="297"/>
      <c r="AG355" s="298"/>
      <c r="AH355" s="299" t="s">
        <v>277</v>
      </c>
      <c r="AI355" s="300"/>
      <c r="AJ355" s="300"/>
      <c r="AK355" s="300"/>
      <c r="AL355" s="300"/>
      <c r="AM355" s="300"/>
      <c r="AN355" s="300"/>
      <c r="AO355" s="300"/>
      <c r="AP355" s="300"/>
      <c r="AQ355" s="300"/>
      <c r="AR355" s="300"/>
      <c r="AS355" s="300"/>
      <c r="AT355" s="301"/>
      <c r="AU355" s="302">
        <v>3</v>
      </c>
      <c r="AV355" s="303"/>
      <c r="AW355" s="303"/>
      <c r="AX355" s="305"/>
      <c r="AY355">
        <f t="shared" si="14"/>
        <v>2</v>
      </c>
    </row>
    <row r="356" spans="1:51" ht="24.75" hidden="1" customHeight="1">
      <c r="A356" s="346"/>
      <c r="B356" s="347"/>
      <c r="C356" s="347"/>
      <c r="D356" s="347"/>
      <c r="E356" s="347"/>
      <c r="F356" s="348"/>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2</v>
      </c>
    </row>
    <row r="357" spans="1:51" ht="24.75" hidden="1" customHeight="1">
      <c r="A357" s="346"/>
      <c r="B357" s="347"/>
      <c r="C357" s="347"/>
      <c r="D357" s="347"/>
      <c r="E357" s="347"/>
      <c r="F357" s="348"/>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2</v>
      </c>
    </row>
    <row r="358" spans="1:51" ht="24.75" hidden="1" customHeight="1">
      <c r="A358" s="346"/>
      <c r="B358" s="347"/>
      <c r="C358" s="347"/>
      <c r="D358" s="347"/>
      <c r="E358" s="347"/>
      <c r="F358" s="348"/>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2</v>
      </c>
    </row>
    <row r="359" spans="1:51" ht="24.75" customHeight="1">
      <c r="A359" s="346"/>
      <c r="B359" s="347"/>
      <c r="C359" s="347"/>
      <c r="D359" s="347"/>
      <c r="E359" s="347"/>
      <c r="F359" s="348"/>
      <c r="G359" s="287" t="s">
        <v>44</v>
      </c>
      <c r="H359" s="288"/>
      <c r="I359" s="288"/>
      <c r="J359" s="288"/>
      <c r="K359" s="288"/>
      <c r="L359" s="289"/>
      <c r="M359" s="290"/>
      <c r="N359" s="290"/>
      <c r="O359" s="290"/>
      <c r="P359" s="290"/>
      <c r="Q359" s="290"/>
      <c r="R359" s="290"/>
      <c r="S359" s="290"/>
      <c r="T359" s="290"/>
      <c r="U359" s="290"/>
      <c r="V359" s="290"/>
      <c r="W359" s="290"/>
      <c r="X359" s="291"/>
      <c r="Y359" s="292">
        <f>SUM(Y349:AB358)</f>
        <v>2</v>
      </c>
      <c r="Z359" s="293"/>
      <c r="AA359" s="293"/>
      <c r="AB359" s="294"/>
      <c r="AC359" s="287" t="s">
        <v>44</v>
      </c>
      <c r="AD359" s="288"/>
      <c r="AE359" s="288"/>
      <c r="AF359" s="288"/>
      <c r="AG359" s="288"/>
      <c r="AH359" s="289"/>
      <c r="AI359" s="290"/>
      <c r="AJ359" s="290"/>
      <c r="AK359" s="290"/>
      <c r="AL359" s="290"/>
      <c r="AM359" s="290"/>
      <c r="AN359" s="290"/>
      <c r="AO359" s="290"/>
      <c r="AP359" s="290"/>
      <c r="AQ359" s="290"/>
      <c r="AR359" s="290"/>
      <c r="AS359" s="290"/>
      <c r="AT359" s="291"/>
      <c r="AU359" s="292">
        <f>SUM(AU349:AX358)</f>
        <v>59</v>
      </c>
      <c r="AV359" s="293"/>
      <c r="AW359" s="293"/>
      <c r="AX359" s="295"/>
      <c r="AY359">
        <f t="shared" si="14"/>
        <v>2</v>
      </c>
    </row>
    <row r="360" spans="1:51" ht="24.75" customHeight="1" thickBot="1">
      <c r="A360" s="282" t="s">
        <v>278</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134</v>
      </c>
      <c r="AM360" s="286"/>
      <c r="AN360" s="286"/>
      <c r="AO360" s="83" t="s">
        <v>279</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280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281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0"/>
      <c r="B365" s="260"/>
      <c r="C365" s="260" t="s">
        <v>282</v>
      </c>
      <c r="D365" s="260"/>
      <c r="E365" s="260"/>
      <c r="F365" s="260"/>
      <c r="G365" s="260"/>
      <c r="H365" s="260"/>
      <c r="I365" s="260"/>
      <c r="J365" s="240" t="s">
        <v>283</v>
      </c>
      <c r="K365" s="261"/>
      <c r="L365" s="261"/>
      <c r="M365" s="261"/>
      <c r="N365" s="261"/>
      <c r="O365" s="261"/>
      <c r="P365" s="123" t="s">
        <v>284</v>
      </c>
      <c r="Q365" s="123"/>
      <c r="R365" s="123"/>
      <c r="S365" s="123"/>
      <c r="T365" s="123"/>
      <c r="U365" s="123"/>
      <c r="V365" s="123"/>
      <c r="W365" s="123"/>
      <c r="X365" s="123"/>
      <c r="Y365" s="262" t="s">
        <v>285</v>
      </c>
      <c r="Z365" s="263"/>
      <c r="AA365" s="263"/>
      <c r="AB365" s="263"/>
      <c r="AC365" s="240" t="s">
        <v>286</v>
      </c>
      <c r="AD365" s="240"/>
      <c r="AE365" s="240"/>
      <c r="AF365" s="240"/>
      <c r="AG365" s="240"/>
      <c r="AH365" s="262" t="s">
        <v>287</v>
      </c>
      <c r="AI365" s="260"/>
      <c r="AJ365" s="260"/>
      <c r="AK365" s="260"/>
      <c r="AL365" s="260" t="s">
        <v>288</v>
      </c>
      <c r="AM365" s="260"/>
      <c r="AN365" s="260"/>
      <c r="AO365" s="264"/>
      <c r="AP365" s="240" t="s">
        <v>289</v>
      </c>
      <c r="AQ365" s="240"/>
      <c r="AR365" s="240"/>
      <c r="AS365" s="240"/>
      <c r="AT365" s="240"/>
      <c r="AU365" s="240"/>
      <c r="AV365" s="240"/>
      <c r="AW365" s="240"/>
      <c r="AX365" s="240"/>
    </row>
    <row r="366" spans="1:51" ht="48.75" customHeight="1">
      <c r="A366" s="230">
        <v>1</v>
      </c>
      <c r="B366" s="230">
        <v>1</v>
      </c>
      <c r="C366" s="249" t="s">
        <v>290</v>
      </c>
      <c r="D366" s="248"/>
      <c r="E366" s="248"/>
      <c r="F366" s="248"/>
      <c r="G366" s="248"/>
      <c r="H366" s="248"/>
      <c r="I366" s="248"/>
      <c r="J366" s="233">
        <v>2020005008480</v>
      </c>
      <c r="K366" s="234"/>
      <c r="L366" s="234"/>
      <c r="M366" s="234"/>
      <c r="N366" s="234"/>
      <c r="O366" s="234"/>
      <c r="P366" s="256" t="s">
        <v>291</v>
      </c>
      <c r="Q366" s="257"/>
      <c r="R366" s="257"/>
      <c r="S366" s="257"/>
      <c r="T366" s="257"/>
      <c r="U366" s="257"/>
      <c r="V366" s="257"/>
      <c r="W366" s="257"/>
      <c r="X366" s="257"/>
      <c r="Y366" s="236">
        <v>2603</v>
      </c>
      <c r="Z366" s="237"/>
      <c r="AA366" s="237"/>
      <c r="AB366" s="238"/>
      <c r="AC366" s="258" t="s">
        <v>292</v>
      </c>
      <c r="AD366" s="259"/>
      <c r="AE366" s="259"/>
      <c r="AF366" s="259"/>
      <c r="AG366" s="259"/>
      <c r="AH366" s="254" t="s">
        <v>1</v>
      </c>
      <c r="AI366" s="255"/>
      <c r="AJ366" s="255"/>
      <c r="AK366" s="255"/>
      <c r="AL366" s="226" t="s">
        <v>1</v>
      </c>
      <c r="AM366" s="227"/>
      <c r="AN366" s="227"/>
      <c r="AO366" s="228"/>
      <c r="AP366" s="229" t="s">
        <v>39</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4"/>
      <c r="AI367" s="255"/>
      <c r="AJ367" s="255"/>
      <c r="AK367" s="255"/>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293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0"/>
      <c r="B398" s="260"/>
      <c r="C398" s="260" t="s">
        <v>282</v>
      </c>
      <c r="D398" s="260"/>
      <c r="E398" s="260"/>
      <c r="F398" s="260"/>
      <c r="G398" s="260"/>
      <c r="H398" s="260"/>
      <c r="I398" s="260"/>
      <c r="J398" s="240" t="s">
        <v>283</v>
      </c>
      <c r="K398" s="261"/>
      <c r="L398" s="261"/>
      <c r="M398" s="261"/>
      <c r="N398" s="261"/>
      <c r="O398" s="261"/>
      <c r="P398" s="123" t="s">
        <v>284</v>
      </c>
      <c r="Q398" s="123"/>
      <c r="R398" s="123"/>
      <c r="S398" s="123"/>
      <c r="T398" s="123"/>
      <c r="U398" s="123"/>
      <c r="V398" s="123"/>
      <c r="W398" s="123"/>
      <c r="X398" s="123"/>
      <c r="Y398" s="262" t="s">
        <v>285</v>
      </c>
      <c r="Z398" s="263"/>
      <c r="AA398" s="263"/>
      <c r="AB398" s="263"/>
      <c r="AC398" s="240" t="s">
        <v>286</v>
      </c>
      <c r="AD398" s="240"/>
      <c r="AE398" s="240"/>
      <c r="AF398" s="240"/>
      <c r="AG398" s="240"/>
      <c r="AH398" s="262" t="s">
        <v>287</v>
      </c>
      <c r="AI398" s="260"/>
      <c r="AJ398" s="260"/>
      <c r="AK398" s="260"/>
      <c r="AL398" s="260" t="s">
        <v>288</v>
      </c>
      <c r="AM398" s="260"/>
      <c r="AN398" s="260"/>
      <c r="AO398" s="264"/>
      <c r="AP398" s="240" t="s">
        <v>289</v>
      </c>
      <c r="AQ398" s="240"/>
      <c r="AR398" s="240"/>
      <c r="AS398" s="240"/>
      <c r="AT398" s="240"/>
      <c r="AU398" s="240"/>
      <c r="AV398" s="240"/>
      <c r="AW398" s="240"/>
      <c r="AX398" s="240"/>
      <c r="AY398">
        <f>$AY$396</f>
        <v>1</v>
      </c>
    </row>
    <row r="399" spans="1:51" ht="43.5" customHeight="1">
      <c r="A399" s="230">
        <v>1</v>
      </c>
      <c r="B399" s="230">
        <v>1</v>
      </c>
      <c r="C399" s="265" t="s">
        <v>294</v>
      </c>
      <c r="D399" s="271"/>
      <c r="E399" s="271"/>
      <c r="F399" s="271"/>
      <c r="G399" s="271"/>
      <c r="H399" s="271"/>
      <c r="I399" s="272"/>
      <c r="J399" s="273">
        <v>8120905004522</v>
      </c>
      <c r="K399" s="274"/>
      <c r="L399" s="274"/>
      <c r="M399" s="274"/>
      <c r="N399" s="274"/>
      <c r="O399" s="275"/>
      <c r="P399" s="268" t="s">
        <v>295</v>
      </c>
      <c r="Q399" s="269"/>
      <c r="R399" s="269"/>
      <c r="S399" s="269"/>
      <c r="T399" s="269"/>
      <c r="U399" s="269"/>
      <c r="V399" s="269"/>
      <c r="W399" s="269"/>
      <c r="X399" s="270"/>
      <c r="Y399" s="236">
        <v>1806</v>
      </c>
      <c r="Z399" s="237"/>
      <c r="AA399" s="237"/>
      <c r="AB399" s="238"/>
      <c r="AC399" s="279" t="s">
        <v>296</v>
      </c>
      <c r="AD399" s="280"/>
      <c r="AE399" s="280"/>
      <c r="AF399" s="280"/>
      <c r="AG399" s="281"/>
      <c r="AH399" s="251" t="s">
        <v>1</v>
      </c>
      <c r="AI399" s="252"/>
      <c r="AJ399" s="252"/>
      <c r="AK399" s="253"/>
      <c r="AL399" s="226" t="s">
        <v>1</v>
      </c>
      <c r="AM399" s="227"/>
      <c r="AN399" s="227"/>
      <c r="AO399" s="228"/>
      <c r="AP399" s="276" t="s">
        <v>1</v>
      </c>
      <c r="AQ399" s="277"/>
      <c r="AR399" s="277"/>
      <c r="AS399" s="277"/>
      <c r="AT399" s="277"/>
      <c r="AU399" s="277"/>
      <c r="AV399" s="277"/>
      <c r="AW399" s="277"/>
      <c r="AX399" s="278"/>
      <c r="AY399">
        <f>$AY$396</f>
        <v>1</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4"/>
      <c r="AI400" s="255"/>
      <c r="AJ400" s="255"/>
      <c r="AK400" s="255"/>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hidden="1" customHeight="1">
      <c r="A430" s="50"/>
      <c r="B430" s="54" t="s">
        <v>297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hidden="1" customHeight="1">
      <c r="A431" s="260"/>
      <c r="B431" s="260"/>
      <c r="C431" s="260" t="s">
        <v>282</v>
      </c>
      <c r="D431" s="260"/>
      <c r="E431" s="260"/>
      <c r="F431" s="260"/>
      <c r="G431" s="260"/>
      <c r="H431" s="260"/>
      <c r="I431" s="260"/>
      <c r="J431" s="240" t="s">
        <v>283</v>
      </c>
      <c r="K431" s="261"/>
      <c r="L431" s="261"/>
      <c r="M431" s="261"/>
      <c r="N431" s="261"/>
      <c r="O431" s="261"/>
      <c r="P431" s="123" t="s">
        <v>284</v>
      </c>
      <c r="Q431" s="123"/>
      <c r="R431" s="123"/>
      <c r="S431" s="123"/>
      <c r="T431" s="123"/>
      <c r="U431" s="123"/>
      <c r="V431" s="123"/>
      <c r="W431" s="123"/>
      <c r="X431" s="123"/>
      <c r="Y431" s="262" t="s">
        <v>285</v>
      </c>
      <c r="Z431" s="263"/>
      <c r="AA431" s="263"/>
      <c r="AB431" s="263"/>
      <c r="AC431" s="240" t="s">
        <v>286</v>
      </c>
      <c r="AD431" s="240"/>
      <c r="AE431" s="240"/>
      <c r="AF431" s="240"/>
      <c r="AG431" s="240"/>
      <c r="AH431" s="262" t="s">
        <v>287</v>
      </c>
      <c r="AI431" s="260"/>
      <c r="AJ431" s="260"/>
      <c r="AK431" s="260"/>
      <c r="AL431" s="260" t="s">
        <v>288</v>
      </c>
      <c r="AM431" s="260"/>
      <c r="AN431" s="260"/>
      <c r="AO431" s="264"/>
      <c r="AP431" s="240" t="s">
        <v>289</v>
      </c>
      <c r="AQ431" s="240"/>
      <c r="AR431" s="240"/>
      <c r="AS431" s="240"/>
      <c r="AT431" s="240"/>
      <c r="AU431" s="240"/>
      <c r="AV431" s="240"/>
      <c r="AW431" s="240"/>
      <c r="AX431" s="240"/>
      <c r="AY431">
        <f>$AY$429</f>
        <v>1</v>
      </c>
    </row>
    <row r="432" spans="1:51" ht="30" hidden="1" customHeight="1">
      <c r="A432" s="230">
        <v>1</v>
      </c>
      <c r="B432" s="230">
        <v>1</v>
      </c>
      <c r="C432" s="249" t="s">
        <v>298</v>
      </c>
      <c r="D432" s="248"/>
      <c r="E432" s="248"/>
      <c r="F432" s="248"/>
      <c r="G432" s="248"/>
      <c r="H432" s="248"/>
      <c r="I432" s="248"/>
      <c r="J432" s="233">
        <v>1010405010435</v>
      </c>
      <c r="K432" s="234"/>
      <c r="L432" s="234"/>
      <c r="M432" s="234"/>
      <c r="N432" s="234"/>
      <c r="O432" s="234"/>
      <c r="P432" s="256" t="s">
        <v>295</v>
      </c>
      <c r="Q432" s="257"/>
      <c r="R432" s="257"/>
      <c r="S432" s="257"/>
      <c r="T432" s="257"/>
      <c r="U432" s="257"/>
      <c r="V432" s="257"/>
      <c r="W432" s="257"/>
      <c r="X432" s="257"/>
      <c r="Y432" s="236">
        <v>118</v>
      </c>
      <c r="Z432" s="237"/>
      <c r="AA432" s="237"/>
      <c r="AB432" s="238"/>
      <c r="AC432" s="258" t="s">
        <v>296</v>
      </c>
      <c r="AD432" s="259"/>
      <c r="AE432" s="259"/>
      <c r="AF432" s="259"/>
      <c r="AG432" s="259"/>
      <c r="AH432" s="251" t="s">
        <v>1</v>
      </c>
      <c r="AI432" s="252"/>
      <c r="AJ432" s="252"/>
      <c r="AK432" s="253"/>
      <c r="AL432" s="226" t="s">
        <v>39</v>
      </c>
      <c r="AM432" s="227"/>
      <c r="AN432" s="227"/>
      <c r="AO432" s="228"/>
      <c r="AP432" s="229" t="s">
        <v>39</v>
      </c>
      <c r="AQ432" s="229"/>
      <c r="AR432" s="229"/>
      <c r="AS432" s="229"/>
      <c r="AT432" s="229"/>
      <c r="AU432" s="229"/>
      <c r="AV432" s="229"/>
      <c r="AW432" s="229"/>
      <c r="AX432" s="229"/>
      <c r="AY432">
        <f>$AY$429</f>
        <v>1</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4"/>
      <c r="AI433" s="255"/>
      <c r="AJ433" s="255"/>
      <c r="AK433" s="255"/>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299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60"/>
      <c r="B464" s="260"/>
      <c r="C464" s="260" t="s">
        <v>282</v>
      </c>
      <c r="D464" s="260"/>
      <c r="E464" s="260"/>
      <c r="F464" s="260"/>
      <c r="G464" s="260"/>
      <c r="H464" s="260"/>
      <c r="I464" s="260"/>
      <c r="J464" s="240" t="s">
        <v>283</v>
      </c>
      <c r="K464" s="261"/>
      <c r="L464" s="261"/>
      <c r="M464" s="261"/>
      <c r="N464" s="261"/>
      <c r="O464" s="261"/>
      <c r="P464" s="123" t="s">
        <v>284</v>
      </c>
      <c r="Q464" s="123"/>
      <c r="R464" s="123"/>
      <c r="S464" s="123"/>
      <c r="T464" s="123"/>
      <c r="U464" s="123"/>
      <c r="V464" s="123"/>
      <c r="W464" s="123"/>
      <c r="X464" s="123"/>
      <c r="Y464" s="262" t="s">
        <v>285</v>
      </c>
      <c r="Z464" s="263"/>
      <c r="AA464" s="263"/>
      <c r="AB464" s="263"/>
      <c r="AC464" s="240" t="s">
        <v>286</v>
      </c>
      <c r="AD464" s="240"/>
      <c r="AE464" s="240"/>
      <c r="AF464" s="240"/>
      <c r="AG464" s="240"/>
      <c r="AH464" s="262" t="s">
        <v>287</v>
      </c>
      <c r="AI464" s="260"/>
      <c r="AJ464" s="260"/>
      <c r="AK464" s="260"/>
      <c r="AL464" s="260" t="s">
        <v>288</v>
      </c>
      <c r="AM464" s="260"/>
      <c r="AN464" s="260"/>
      <c r="AO464" s="264"/>
      <c r="AP464" s="240" t="s">
        <v>289</v>
      </c>
      <c r="AQ464" s="240"/>
      <c r="AR464" s="240"/>
      <c r="AS464" s="240"/>
      <c r="AT464" s="240"/>
      <c r="AU464" s="240"/>
      <c r="AV464" s="240"/>
      <c r="AW464" s="240"/>
      <c r="AX464" s="240"/>
      <c r="AY464">
        <f>$AY$462</f>
        <v>1</v>
      </c>
    </row>
    <row r="465" spans="1:51" ht="30" customHeight="1">
      <c r="A465" s="230">
        <v>1</v>
      </c>
      <c r="B465" s="230">
        <v>1</v>
      </c>
      <c r="C465" s="249" t="s">
        <v>300</v>
      </c>
      <c r="D465" s="248"/>
      <c r="E465" s="248"/>
      <c r="F465" s="248"/>
      <c r="G465" s="248"/>
      <c r="H465" s="248"/>
      <c r="I465" s="248"/>
      <c r="J465" s="233">
        <v>7010005005425</v>
      </c>
      <c r="K465" s="234"/>
      <c r="L465" s="234"/>
      <c r="M465" s="234"/>
      <c r="N465" s="234"/>
      <c r="O465" s="234"/>
      <c r="P465" s="256" t="s">
        <v>295</v>
      </c>
      <c r="Q465" s="257"/>
      <c r="R465" s="257"/>
      <c r="S465" s="257"/>
      <c r="T465" s="257"/>
      <c r="U465" s="257"/>
      <c r="V465" s="257"/>
      <c r="W465" s="257"/>
      <c r="X465" s="257"/>
      <c r="Y465" s="236">
        <v>14</v>
      </c>
      <c r="Z465" s="237"/>
      <c r="AA465" s="237"/>
      <c r="AB465" s="238"/>
      <c r="AC465" s="258" t="s">
        <v>296</v>
      </c>
      <c r="AD465" s="259"/>
      <c r="AE465" s="259"/>
      <c r="AF465" s="259"/>
      <c r="AG465" s="259"/>
      <c r="AH465" s="251" t="s">
        <v>1</v>
      </c>
      <c r="AI465" s="252"/>
      <c r="AJ465" s="252"/>
      <c r="AK465" s="253"/>
      <c r="AL465" s="226" t="s">
        <v>39</v>
      </c>
      <c r="AM465" s="227"/>
      <c r="AN465" s="227"/>
      <c r="AO465" s="228"/>
      <c r="AP465" s="229" t="s">
        <v>39</v>
      </c>
      <c r="AQ465" s="229"/>
      <c r="AR465" s="229"/>
      <c r="AS465" s="229"/>
      <c r="AT465" s="229"/>
      <c r="AU465" s="229"/>
      <c r="AV465" s="229"/>
      <c r="AW465" s="229"/>
      <c r="AX465" s="229"/>
      <c r="AY465">
        <f>$AY$462</f>
        <v>1</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4"/>
      <c r="AI466" s="255"/>
      <c r="AJ466" s="255"/>
      <c r="AK466" s="255"/>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301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60"/>
      <c r="B497" s="260"/>
      <c r="C497" s="260" t="s">
        <v>282</v>
      </c>
      <c r="D497" s="260"/>
      <c r="E497" s="260"/>
      <c r="F497" s="260"/>
      <c r="G497" s="260"/>
      <c r="H497" s="260"/>
      <c r="I497" s="260"/>
      <c r="J497" s="240" t="s">
        <v>283</v>
      </c>
      <c r="K497" s="261"/>
      <c r="L497" s="261"/>
      <c r="M497" s="261"/>
      <c r="N497" s="261"/>
      <c r="O497" s="261"/>
      <c r="P497" s="123" t="s">
        <v>284</v>
      </c>
      <c r="Q497" s="123"/>
      <c r="R497" s="123"/>
      <c r="S497" s="123"/>
      <c r="T497" s="123"/>
      <c r="U497" s="123"/>
      <c r="V497" s="123"/>
      <c r="W497" s="123"/>
      <c r="X497" s="123"/>
      <c r="Y497" s="262" t="s">
        <v>285</v>
      </c>
      <c r="Z497" s="263"/>
      <c r="AA497" s="263"/>
      <c r="AB497" s="263"/>
      <c r="AC497" s="240" t="s">
        <v>286</v>
      </c>
      <c r="AD497" s="240"/>
      <c r="AE497" s="240"/>
      <c r="AF497" s="240"/>
      <c r="AG497" s="240"/>
      <c r="AH497" s="262" t="s">
        <v>287</v>
      </c>
      <c r="AI497" s="260"/>
      <c r="AJ497" s="260"/>
      <c r="AK497" s="260"/>
      <c r="AL497" s="260" t="s">
        <v>288</v>
      </c>
      <c r="AM497" s="260"/>
      <c r="AN497" s="260"/>
      <c r="AO497" s="264"/>
      <c r="AP497" s="240" t="s">
        <v>289</v>
      </c>
      <c r="AQ497" s="240"/>
      <c r="AR497" s="240"/>
      <c r="AS497" s="240"/>
      <c r="AT497" s="240"/>
      <c r="AU497" s="240"/>
      <c r="AV497" s="240"/>
      <c r="AW497" s="240"/>
      <c r="AX497" s="240"/>
      <c r="AY497">
        <f>$AY$495</f>
        <v>1</v>
      </c>
    </row>
    <row r="498" spans="1:51" ht="30" customHeight="1">
      <c r="A498" s="230">
        <v>1</v>
      </c>
      <c r="B498" s="230">
        <v>1</v>
      </c>
      <c r="C498" s="249" t="s">
        <v>302</v>
      </c>
      <c r="D498" s="248"/>
      <c r="E498" s="248"/>
      <c r="F498" s="248"/>
      <c r="G498" s="248"/>
      <c r="H498" s="248"/>
      <c r="I498" s="248"/>
      <c r="J498" s="233">
        <v>7120105008655</v>
      </c>
      <c r="K498" s="234"/>
      <c r="L498" s="234"/>
      <c r="M498" s="234"/>
      <c r="N498" s="234"/>
      <c r="O498" s="234"/>
      <c r="P498" s="256" t="s">
        <v>295</v>
      </c>
      <c r="Q498" s="257"/>
      <c r="R498" s="257"/>
      <c r="S498" s="257"/>
      <c r="T498" s="257"/>
      <c r="U498" s="257"/>
      <c r="V498" s="257"/>
      <c r="W498" s="257"/>
      <c r="X498" s="257"/>
      <c r="Y498" s="236">
        <v>53</v>
      </c>
      <c r="Z498" s="237"/>
      <c r="AA498" s="237"/>
      <c r="AB498" s="238"/>
      <c r="AC498" s="258" t="s">
        <v>296</v>
      </c>
      <c r="AD498" s="259"/>
      <c r="AE498" s="259"/>
      <c r="AF498" s="259"/>
      <c r="AG498" s="259"/>
      <c r="AH498" s="251" t="s">
        <v>1</v>
      </c>
      <c r="AI498" s="252"/>
      <c r="AJ498" s="252"/>
      <c r="AK498" s="253"/>
      <c r="AL498" s="226" t="s">
        <v>39</v>
      </c>
      <c r="AM498" s="227"/>
      <c r="AN498" s="227"/>
      <c r="AO498" s="228"/>
      <c r="AP498" s="229" t="s">
        <v>39</v>
      </c>
      <c r="AQ498" s="229"/>
      <c r="AR498" s="229"/>
      <c r="AS498" s="229"/>
      <c r="AT498" s="229"/>
      <c r="AU498" s="229"/>
      <c r="AV498" s="229"/>
      <c r="AW498" s="229"/>
      <c r="AX498" s="229"/>
      <c r="AY498">
        <f>$AY$495</f>
        <v>1</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4"/>
      <c r="AI499" s="255"/>
      <c r="AJ499" s="255"/>
      <c r="AK499" s="255"/>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303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60"/>
      <c r="B530" s="260"/>
      <c r="C530" s="260" t="s">
        <v>282</v>
      </c>
      <c r="D530" s="260"/>
      <c r="E530" s="260"/>
      <c r="F530" s="260"/>
      <c r="G530" s="260"/>
      <c r="H530" s="260"/>
      <c r="I530" s="260"/>
      <c r="J530" s="240" t="s">
        <v>283</v>
      </c>
      <c r="K530" s="261"/>
      <c r="L530" s="261"/>
      <c r="M530" s="261"/>
      <c r="N530" s="261"/>
      <c r="O530" s="261"/>
      <c r="P530" s="123" t="s">
        <v>284</v>
      </c>
      <c r="Q530" s="123"/>
      <c r="R530" s="123"/>
      <c r="S530" s="123"/>
      <c r="T530" s="123"/>
      <c r="U530" s="123"/>
      <c r="V530" s="123"/>
      <c r="W530" s="123"/>
      <c r="X530" s="123"/>
      <c r="Y530" s="262" t="s">
        <v>285</v>
      </c>
      <c r="Z530" s="263"/>
      <c r="AA530" s="263"/>
      <c r="AB530" s="263"/>
      <c r="AC530" s="240" t="s">
        <v>286</v>
      </c>
      <c r="AD530" s="240"/>
      <c r="AE530" s="240"/>
      <c r="AF530" s="240"/>
      <c r="AG530" s="240"/>
      <c r="AH530" s="262" t="s">
        <v>287</v>
      </c>
      <c r="AI530" s="260"/>
      <c r="AJ530" s="260"/>
      <c r="AK530" s="260"/>
      <c r="AL530" s="260" t="s">
        <v>288</v>
      </c>
      <c r="AM530" s="260"/>
      <c r="AN530" s="260"/>
      <c r="AO530" s="264"/>
      <c r="AP530" s="240" t="s">
        <v>289</v>
      </c>
      <c r="AQ530" s="240"/>
      <c r="AR530" s="240"/>
      <c r="AS530" s="240"/>
      <c r="AT530" s="240"/>
      <c r="AU530" s="240"/>
      <c r="AV530" s="240"/>
      <c r="AW530" s="240"/>
      <c r="AX530" s="240"/>
      <c r="AY530">
        <f>$AY$528</f>
        <v>1</v>
      </c>
    </row>
    <row r="531" spans="1:51" ht="30" customHeight="1">
      <c r="A531" s="230">
        <v>1</v>
      </c>
      <c r="B531" s="230">
        <v>1</v>
      </c>
      <c r="C531" s="265" t="s">
        <v>304</v>
      </c>
      <c r="D531" s="271"/>
      <c r="E531" s="271"/>
      <c r="F531" s="271"/>
      <c r="G531" s="271"/>
      <c r="H531" s="271"/>
      <c r="I531" s="272"/>
      <c r="J531" s="233">
        <v>5120005020803</v>
      </c>
      <c r="K531" s="234"/>
      <c r="L531" s="234"/>
      <c r="M531" s="234"/>
      <c r="N531" s="234"/>
      <c r="O531" s="234"/>
      <c r="P531" s="256" t="s">
        <v>295</v>
      </c>
      <c r="Q531" s="257"/>
      <c r="R531" s="257"/>
      <c r="S531" s="257"/>
      <c r="T531" s="257"/>
      <c r="U531" s="257"/>
      <c r="V531" s="257"/>
      <c r="W531" s="257"/>
      <c r="X531" s="257"/>
      <c r="Y531" s="236">
        <v>145</v>
      </c>
      <c r="Z531" s="237"/>
      <c r="AA531" s="237"/>
      <c r="AB531" s="238"/>
      <c r="AC531" s="258" t="s">
        <v>296</v>
      </c>
      <c r="AD531" s="258"/>
      <c r="AE531" s="258"/>
      <c r="AF531" s="258"/>
      <c r="AG531" s="258"/>
      <c r="AH531" s="251" t="s">
        <v>1</v>
      </c>
      <c r="AI531" s="252"/>
      <c r="AJ531" s="252"/>
      <c r="AK531" s="253"/>
      <c r="AL531" s="226" t="s">
        <v>39</v>
      </c>
      <c r="AM531" s="227"/>
      <c r="AN531" s="227"/>
      <c r="AO531" s="228"/>
      <c r="AP531" s="229" t="s">
        <v>39</v>
      </c>
      <c r="AQ531" s="229"/>
      <c r="AR531" s="229"/>
      <c r="AS531" s="229"/>
      <c r="AT531" s="229"/>
      <c r="AU531" s="229"/>
      <c r="AV531" s="229"/>
      <c r="AW531" s="229"/>
      <c r="AX531" s="229"/>
      <c r="AY531">
        <f>$AY$528</f>
        <v>1</v>
      </c>
    </row>
    <row r="532" spans="1:51" ht="30" customHeight="1">
      <c r="A532" s="230">
        <v>2</v>
      </c>
      <c r="B532" s="230">
        <v>1</v>
      </c>
      <c r="C532" s="265" t="s">
        <v>305</v>
      </c>
      <c r="D532" s="266"/>
      <c r="E532" s="266"/>
      <c r="F532" s="266"/>
      <c r="G532" s="266"/>
      <c r="H532" s="266"/>
      <c r="I532" s="267"/>
      <c r="J532" s="233">
        <v>9013205001282</v>
      </c>
      <c r="K532" s="234"/>
      <c r="L532" s="234"/>
      <c r="M532" s="234"/>
      <c r="N532" s="234"/>
      <c r="O532" s="234"/>
      <c r="P532" s="256" t="s">
        <v>295</v>
      </c>
      <c r="Q532" s="257"/>
      <c r="R532" s="257"/>
      <c r="S532" s="257"/>
      <c r="T532" s="257"/>
      <c r="U532" s="257"/>
      <c r="V532" s="257"/>
      <c r="W532" s="257"/>
      <c r="X532" s="257"/>
      <c r="Y532" s="236">
        <v>123</v>
      </c>
      <c r="Z532" s="237"/>
      <c r="AA532" s="237"/>
      <c r="AB532" s="238"/>
      <c r="AC532" s="258" t="s">
        <v>296</v>
      </c>
      <c r="AD532" s="258"/>
      <c r="AE532" s="258"/>
      <c r="AF532" s="258"/>
      <c r="AG532" s="258"/>
      <c r="AH532" s="251" t="s">
        <v>1</v>
      </c>
      <c r="AI532" s="252"/>
      <c r="AJ532" s="252"/>
      <c r="AK532" s="253"/>
      <c r="AL532" s="226" t="s">
        <v>39</v>
      </c>
      <c r="AM532" s="227"/>
      <c r="AN532" s="227"/>
      <c r="AO532" s="228"/>
      <c r="AP532" s="229" t="s">
        <v>39</v>
      </c>
      <c r="AQ532" s="229"/>
      <c r="AR532" s="229"/>
      <c r="AS532" s="229"/>
      <c r="AT532" s="229"/>
      <c r="AU532" s="229"/>
      <c r="AV532" s="229"/>
      <c r="AW532" s="229"/>
      <c r="AX532" s="229"/>
      <c r="AY532">
        <f>COUNTA($C$532)</f>
        <v>1</v>
      </c>
    </row>
    <row r="533" spans="1:51" ht="30" customHeight="1">
      <c r="A533" s="230">
        <v>3</v>
      </c>
      <c r="B533" s="230">
        <v>1</v>
      </c>
      <c r="C533" s="265" t="s">
        <v>306</v>
      </c>
      <c r="D533" s="271"/>
      <c r="E533" s="271"/>
      <c r="F533" s="271"/>
      <c r="G533" s="271"/>
      <c r="H533" s="271"/>
      <c r="I533" s="272"/>
      <c r="J533" s="273">
        <v>3180005006071</v>
      </c>
      <c r="K533" s="274"/>
      <c r="L533" s="274"/>
      <c r="M533" s="274"/>
      <c r="N533" s="274"/>
      <c r="O533" s="275"/>
      <c r="P533" s="268" t="s">
        <v>295</v>
      </c>
      <c r="Q533" s="269"/>
      <c r="R533" s="269"/>
      <c r="S533" s="269"/>
      <c r="T533" s="269"/>
      <c r="U533" s="269"/>
      <c r="V533" s="269"/>
      <c r="W533" s="269"/>
      <c r="X533" s="270"/>
      <c r="Y533" s="236">
        <v>103</v>
      </c>
      <c r="Z533" s="237"/>
      <c r="AA533" s="237"/>
      <c r="AB533" s="238"/>
      <c r="AC533" s="258" t="s">
        <v>296</v>
      </c>
      <c r="AD533" s="258"/>
      <c r="AE533" s="258"/>
      <c r="AF533" s="258"/>
      <c r="AG533" s="258"/>
      <c r="AH533" s="251" t="s">
        <v>1</v>
      </c>
      <c r="AI533" s="252"/>
      <c r="AJ533" s="252"/>
      <c r="AK533" s="253"/>
      <c r="AL533" s="226" t="s">
        <v>39</v>
      </c>
      <c r="AM533" s="227"/>
      <c r="AN533" s="227"/>
      <c r="AO533" s="228"/>
      <c r="AP533" s="229" t="s">
        <v>39</v>
      </c>
      <c r="AQ533" s="229"/>
      <c r="AR533" s="229"/>
      <c r="AS533" s="229"/>
      <c r="AT533" s="229"/>
      <c r="AU533" s="229"/>
      <c r="AV533" s="229"/>
      <c r="AW533" s="229"/>
      <c r="AX533" s="229"/>
      <c r="AY533">
        <f>COUNTA($C$533)</f>
        <v>1</v>
      </c>
    </row>
    <row r="534" spans="1:51" ht="30" customHeight="1">
      <c r="A534" s="230">
        <v>4</v>
      </c>
      <c r="B534" s="230">
        <v>1</v>
      </c>
      <c r="C534" s="265" t="s">
        <v>307</v>
      </c>
      <c r="D534" s="271"/>
      <c r="E534" s="271"/>
      <c r="F534" s="271"/>
      <c r="G534" s="271"/>
      <c r="H534" s="271"/>
      <c r="I534" s="272"/>
      <c r="J534" s="273">
        <v>1180305003290</v>
      </c>
      <c r="K534" s="274"/>
      <c r="L534" s="274"/>
      <c r="M534" s="274"/>
      <c r="N534" s="274"/>
      <c r="O534" s="275"/>
      <c r="P534" s="268" t="s">
        <v>295</v>
      </c>
      <c r="Q534" s="269"/>
      <c r="R534" s="269"/>
      <c r="S534" s="269"/>
      <c r="T534" s="269"/>
      <c r="U534" s="269"/>
      <c r="V534" s="269"/>
      <c r="W534" s="269"/>
      <c r="X534" s="270"/>
      <c r="Y534" s="236">
        <v>69</v>
      </c>
      <c r="Z534" s="237"/>
      <c r="AA534" s="237"/>
      <c r="AB534" s="238"/>
      <c r="AC534" s="258" t="s">
        <v>296</v>
      </c>
      <c r="AD534" s="258"/>
      <c r="AE534" s="258"/>
      <c r="AF534" s="258"/>
      <c r="AG534" s="258"/>
      <c r="AH534" s="251" t="s">
        <v>1</v>
      </c>
      <c r="AI534" s="252"/>
      <c r="AJ534" s="252"/>
      <c r="AK534" s="253"/>
      <c r="AL534" s="226" t="s">
        <v>39</v>
      </c>
      <c r="AM534" s="227"/>
      <c r="AN534" s="227"/>
      <c r="AO534" s="228"/>
      <c r="AP534" s="229" t="s">
        <v>39</v>
      </c>
      <c r="AQ534" s="229"/>
      <c r="AR534" s="229"/>
      <c r="AS534" s="229"/>
      <c r="AT534" s="229"/>
      <c r="AU534" s="229"/>
      <c r="AV534" s="229"/>
      <c r="AW534" s="229"/>
      <c r="AX534" s="229"/>
      <c r="AY534">
        <f>COUNTA($C$534)</f>
        <v>1</v>
      </c>
    </row>
    <row r="535" spans="1:51" ht="30" customHeight="1">
      <c r="A535" s="230">
        <v>5</v>
      </c>
      <c r="B535" s="230">
        <v>1</v>
      </c>
      <c r="C535" s="265" t="s">
        <v>308</v>
      </c>
      <c r="D535" s="271"/>
      <c r="E535" s="271"/>
      <c r="F535" s="271"/>
      <c r="G535" s="271"/>
      <c r="H535" s="271"/>
      <c r="I535" s="272"/>
      <c r="J535" s="273">
        <v>3130005005532</v>
      </c>
      <c r="K535" s="274"/>
      <c r="L535" s="274"/>
      <c r="M535" s="274"/>
      <c r="N535" s="274"/>
      <c r="O535" s="275"/>
      <c r="P535" s="268" t="s">
        <v>295</v>
      </c>
      <c r="Q535" s="269"/>
      <c r="R535" s="269"/>
      <c r="S535" s="269"/>
      <c r="T535" s="269"/>
      <c r="U535" s="269"/>
      <c r="V535" s="269"/>
      <c r="W535" s="269"/>
      <c r="X535" s="270"/>
      <c r="Y535" s="236">
        <v>42</v>
      </c>
      <c r="Z535" s="237"/>
      <c r="AA535" s="237"/>
      <c r="AB535" s="238"/>
      <c r="AC535" s="258" t="s">
        <v>296</v>
      </c>
      <c r="AD535" s="258"/>
      <c r="AE535" s="258"/>
      <c r="AF535" s="258"/>
      <c r="AG535" s="258"/>
      <c r="AH535" s="251" t="s">
        <v>1</v>
      </c>
      <c r="AI535" s="252"/>
      <c r="AJ535" s="252"/>
      <c r="AK535" s="253"/>
      <c r="AL535" s="226" t="s">
        <v>39</v>
      </c>
      <c r="AM535" s="227"/>
      <c r="AN535" s="227"/>
      <c r="AO535" s="228"/>
      <c r="AP535" s="229" t="s">
        <v>39</v>
      </c>
      <c r="AQ535" s="229"/>
      <c r="AR535" s="229"/>
      <c r="AS535" s="229"/>
      <c r="AT535" s="229"/>
      <c r="AU535" s="229"/>
      <c r="AV535" s="229"/>
      <c r="AW535" s="229"/>
      <c r="AX535" s="229"/>
      <c r="AY535">
        <f>COUNTA($C$535)</f>
        <v>1</v>
      </c>
    </row>
    <row r="536" spans="1:51" ht="30" customHeight="1">
      <c r="A536" s="230">
        <v>6</v>
      </c>
      <c r="B536" s="230">
        <v>1</v>
      </c>
      <c r="C536" s="265" t="s">
        <v>309</v>
      </c>
      <c r="D536" s="271"/>
      <c r="E536" s="271"/>
      <c r="F536" s="271"/>
      <c r="G536" s="271"/>
      <c r="H536" s="271"/>
      <c r="I536" s="272"/>
      <c r="J536" s="273">
        <v>2140005002208</v>
      </c>
      <c r="K536" s="274"/>
      <c r="L536" s="274"/>
      <c r="M536" s="274"/>
      <c r="N536" s="274"/>
      <c r="O536" s="275"/>
      <c r="P536" s="268" t="s">
        <v>295</v>
      </c>
      <c r="Q536" s="269"/>
      <c r="R536" s="269"/>
      <c r="S536" s="269"/>
      <c r="T536" s="269"/>
      <c r="U536" s="269"/>
      <c r="V536" s="269"/>
      <c r="W536" s="269"/>
      <c r="X536" s="270"/>
      <c r="Y536" s="236">
        <v>14</v>
      </c>
      <c r="Z536" s="237"/>
      <c r="AA536" s="237"/>
      <c r="AB536" s="238"/>
      <c r="AC536" s="258" t="s">
        <v>296</v>
      </c>
      <c r="AD536" s="258"/>
      <c r="AE536" s="258"/>
      <c r="AF536" s="258"/>
      <c r="AG536" s="258"/>
      <c r="AH536" s="251" t="s">
        <v>1</v>
      </c>
      <c r="AI536" s="252"/>
      <c r="AJ536" s="252"/>
      <c r="AK536" s="253"/>
      <c r="AL536" s="226" t="s">
        <v>39</v>
      </c>
      <c r="AM536" s="227"/>
      <c r="AN536" s="227"/>
      <c r="AO536" s="228"/>
      <c r="AP536" s="229" t="s">
        <v>39</v>
      </c>
      <c r="AQ536" s="229"/>
      <c r="AR536" s="229"/>
      <c r="AS536" s="229"/>
      <c r="AT536" s="229"/>
      <c r="AU536" s="229"/>
      <c r="AV536" s="229"/>
      <c r="AW536" s="229"/>
      <c r="AX536" s="229"/>
      <c r="AY536">
        <f>COUNTA($C$536)</f>
        <v>1</v>
      </c>
    </row>
    <row r="537" spans="1:51" ht="30" customHeight="1">
      <c r="A537" s="230">
        <v>7</v>
      </c>
      <c r="B537" s="230">
        <v>1</v>
      </c>
      <c r="C537" s="265" t="s">
        <v>310</v>
      </c>
      <c r="D537" s="271"/>
      <c r="E537" s="271"/>
      <c r="F537" s="271"/>
      <c r="G537" s="271"/>
      <c r="H537" s="271"/>
      <c r="I537" s="272"/>
      <c r="J537" s="273">
        <v>3290005003743</v>
      </c>
      <c r="K537" s="274"/>
      <c r="L537" s="274"/>
      <c r="M537" s="274"/>
      <c r="N537" s="274"/>
      <c r="O537" s="275"/>
      <c r="P537" s="268" t="s">
        <v>295</v>
      </c>
      <c r="Q537" s="269"/>
      <c r="R537" s="269"/>
      <c r="S537" s="269"/>
      <c r="T537" s="269"/>
      <c r="U537" s="269"/>
      <c r="V537" s="269"/>
      <c r="W537" s="269"/>
      <c r="X537" s="270"/>
      <c r="Y537" s="236">
        <v>12</v>
      </c>
      <c r="Z537" s="237"/>
      <c r="AA537" s="237"/>
      <c r="AB537" s="238"/>
      <c r="AC537" s="258" t="s">
        <v>296</v>
      </c>
      <c r="AD537" s="258"/>
      <c r="AE537" s="258"/>
      <c r="AF537" s="258"/>
      <c r="AG537" s="258"/>
      <c r="AH537" s="251" t="s">
        <v>1</v>
      </c>
      <c r="AI537" s="252"/>
      <c r="AJ537" s="252"/>
      <c r="AK537" s="253"/>
      <c r="AL537" s="226" t="s">
        <v>39</v>
      </c>
      <c r="AM537" s="227"/>
      <c r="AN537" s="227"/>
      <c r="AO537" s="228"/>
      <c r="AP537" s="229" t="s">
        <v>39</v>
      </c>
      <c r="AQ537" s="229"/>
      <c r="AR537" s="229"/>
      <c r="AS537" s="229"/>
      <c r="AT537" s="229"/>
      <c r="AU537" s="229"/>
      <c r="AV537" s="229"/>
      <c r="AW537" s="229"/>
      <c r="AX537" s="229"/>
      <c r="AY537">
        <f>COUNTA($C$537)</f>
        <v>1</v>
      </c>
    </row>
    <row r="538" spans="1:51" ht="30" customHeight="1">
      <c r="A538" s="230">
        <v>8</v>
      </c>
      <c r="B538" s="230">
        <v>1</v>
      </c>
      <c r="C538" s="265" t="s">
        <v>311</v>
      </c>
      <c r="D538" s="271"/>
      <c r="E538" s="271"/>
      <c r="F538" s="271"/>
      <c r="G538" s="271"/>
      <c r="H538" s="271"/>
      <c r="I538" s="272"/>
      <c r="J538" s="273">
        <v>6430005004014</v>
      </c>
      <c r="K538" s="274"/>
      <c r="L538" s="274"/>
      <c r="M538" s="274"/>
      <c r="N538" s="274"/>
      <c r="O538" s="275"/>
      <c r="P538" s="268" t="s">
        <v>295</v>
      </c>
      <c r="Q538" s="269"/>
      <c r="R538" s="269"/>
      <c r="S538" s="269"/>
      <c r="T538" s="269"/>
      <c r="U538" s="269"/>
      <c r="V538" s="269"/>
      <c r="W538" s="269"/>
      <c r="X538" s="270"/>
      <c r="Y538" s="236">
        <v>8</v>
      </c>
      <c r="Z538" s="237"/>
      <c r="AA538" s="237"/>
      <c r="AB538" s="238"/>
      <c r="AC538" s="258" t="s">
        <v>296</v>
      </c>
      <c r="AD538" s="258"/>
      <c r="AE538" s="258"/>
      <c r="AF538" s="258"/>
      <c r="AG538" s="258"/>
      <c r="AH538" s="251" t="s">
        <v>1</v>
      </c>
      <c r="AI538" s="252"/>
      <c r="AJ538" s="252"/>
      <c r="AK538" s="253"/>
      <c r="AL538" s="226" t="s">
        <v>39</v>
      </c>
      <c r="AM538" s="227"/>
      <c r="AN538" s="227"/>
      <c r="AO538" s="228"/>
      <c r="AP538" s="229" t="s">
        <v>39</v>
      </c>
      <c r="AQ538" s="229"/>
      <c r="AR538" s="229"/>
      <c r="AS538" s="229"/>
      <c r="AT538" s="229"/>
      <c r="AU538" s="229"/>
      <c r="AV538" s="229"/>
      <c r="AW538" s="229"/>
      <c r="AX538" s="229"/>
      <c r="AY538">
        <f>COUNTA($C$538)</f>
        <v>1</v>
      </c>
    </row>
    <row r="539" spans="1:51" ht="30" customHeight="1">
      <c r="A539" s="230">
        <v>9</v>
      </c>
      <c r="B539" s="230">
        <v>1</v>
      </c>
      <c r="C539" s="265" t="s">
        <v>312</v>
      </c>
      <c r="D539" s="266"/>
      <c r="E539" s="266"/>
      <c r="F539" s="266"/>
      <c r="G539" s="266"/>
      <c r="H539" s="266"/>
      <c r="I539" s="267"/>
      <c r="J539" s="233">
        <v>2140005016868</v>
      </c>
      <c r="K539" s="234"/>
      <c r="L539" s="234"/>
      <c r="M539" s="234"/>
      <c r="N539" s="234"/>
      <c r="O539" s="234"/>
      <c r="P539" s="268" t="s">
        <v>295</v>
      </c>
      <c r="Q539" s="269"/>
      <c r="R539" s="269"/>
      <c r="S539" s="269"/>
      <c r="T539" s="269"/>
      <c r="U539" s="269"/>
      <c r="V539" s="269"/>
      <c r="W539" s="269"/>
      <c r="X539" s="270"/>
      <c r="Y539" s="236">
        <v>3</v>
      </c>
      <c r="Z539" s="237"/>
      <c r="AA539" s="237"/>
      <c r="AB539" s="238"/>
      <c r="AC539" s="258" t="s">
        <v>296</v>
      </c>
      <c r="AD539" s="258"/>
      <c r="AE539" s="258"/>
      <c r="AF539" s="258"/>
      <c r="AG539" s="258"/>
      <c r="AH539" s="251" t="s">
        <v>1</v>
      </c>
      <c r="AI539" s="252"/>
      <c r="AJ539" s="252"/>
      <c r="AK539" s="253"/>
      <c r="AL539" s="226" t="s">
        <v>39</v>
      </c>
      <c r="AM539" s="227"/>
      <c r="AN539" s="227"/>
      <c r="AO539" s="228"/>
      <c r="AP539" s="229" t="s">
        <v>39</v>
      </c>
      <c r="AQ539" s="229"/>
      <c r="AR539" s="229"/>
      <c r="AS539" s="229"/>
      <c r="AT539" s="229"/>
      <c r="AU539" s="229"/>
      <c r="AV539" s="229"/>
      <c r="AW539" s="229"/>
      <c r="AX539" s="229"/>
      <c r="AY539">
        <f>COUNTA($C$539)</f>
        <v>1</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313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60"/>
      <c r="B563" s="260"/>
      <c r="C563" s="260" t="s">
        <v>282</v>
      </c>
      <c r="D563" s="260"/>
      <c r="E563" s="260"/>
      <c r="F563" s="260"/>
      <c r="G563" s="260"/>
      <c r="H563" s="260"/>
      <c r="I563" s="260"/>
      <c r="J563" s="240" t="s">
        <v>283</v>
      </c>
      <c r="K563" s="261"/>
      <c r="L563" s="261"/>
      <c r="M563" s="261"/>
      <c r="N563" s="261"/>
      <c r="O563" s="261"/>
      <c r="P563" s="123" t="s">
        <v>284</v>
      </c>
      <c r="Q563" s="123"/>
      <c r="R563" s="123"/>
      <c r="S563" s="123"/>
      <c r="T563" s="123"/>
      <c r="U563" s="123"/>
      <c r="V563" s="123"/>
      <c r="W563" s="123"/>
      <c r="X563" s="123"/>
      <c r="Y563" s="262" t="s">
        <v>285</v>
      </c>
      <c r="Z563" s="263"/>
      <c r="AA563" s="263"/>
      <c r="AB563" s="263"/>
      <c r="AC563" s="240" t="s">
        <v>286</v>
      </c>
      <c r="AD563" s="240"/>
      <c r="AE563" s="240"/>
      <c r="AF563" s="240"/>
      <c r="AG563" s="240"/>
      <c r="AH563" s="262" t="s">
        <v>287</v>
      </c>
      <c r="AI563" s="260"/>
      <c r="AJ563" s="260"/>
      <c r="AK563" s="260"/>
      <c r="AL563" s="260" t="s">
        <v>288</v>
      </c>
      <c r="AM563" s="260"/>
      <c r="AN563" s="260"/>
      <c r="AO563" s="264"/>
      <c r="AP563" s="240" t="s">
        <v>289</v>
      </c>
      <c r="AQ563" s="240"/>
      <c r="AR563" s="240"/>
      <c r="AS563" s="240"/>
      <c r="AT563" s="240"/>
      <c r="AU563" s="240"/>
      <c r="AV563" s="240"/>
      <c r="AW563" s="240"/>
      <c r="AX563" s="240"/>
      <c r="AY563">
        <f>$AY$561</f>
        <v>1</v>
      </c>
    </row>
    <row r="564" spans="1:51" ht="30" customHeight="1">
      <c r="A564" s="230">
        <v>1</v>
      </c>
      <c r="B564" s="230">
        <v>1</v>
      </c>
      <c r="C564" s="249" t="s">
        <v>314</v>
      </c>
      <c r="D564" s="248"/>
      <c r="E564" s="248"/>
      <c r="F564" s="248"/>
      <c r="G564" s="248"/>
      <c r="H564" s="248"/>
      <c r="I564" s="248"/>
      <c r="J564" s="233">
        <v>4021001011600</v>
      </c>
      <c r="K564" s="234"/>
      <c r="L564" s="234"/>
      <c r="M564" s="234"/>
      <c r="N564" s="234"/>
      <c r="O564" s="234"/>
      <c r="P564" s="256" t="s">
        <v>295</v>
      </c>
      <c r="Q564" s="257"/>
      <c r="R564" s="257"/>
      <c r="S564" s="257"/>
      <c r="T564" s="257"/>
      <c r="U564" s="257"/>
      <c r="V564" s="257"/>
      <c r="W564" s="257"/>
      <c r="X564" s="257"/>
      <c r="Y564" s="236">
        <v>2</v>
      </c>
      <c r="Z564" s="237"/>
      <c r="AA564" s="237"/>
      <c r="AB564" s="238"/>
      <c r="AC564" s="258" t="s">
        <v>296</v>
      </c>
      <c r="AD564" s="259"/>
      <c r="AE564" s="259"/>
      <c r="AF564" s="259"/>
      <c r="AG564" s="259"/>
      <c r="AH564" s="251" t="s">
        <v>1</v>
      </c>
      <c r="AI564" s="252"/>
      <c r="AJ564" s="252"/>
      <c r="AK564" s="253"/>
      <c r="AL564" s="226" t="s">
        <v>39</v>
      </c>
      <c r="AM564" s="227"/>
      <c r="AN564" s="227"/>
      <c r="AO564" s="228"/>
      <c r="AP564" s="229" t="s">
        <v>39</v>
      </c>
      <c r="AQ564" s="229"/>
      <c r="AR564" s="229"/>
      <c r="AS564" s="229"/>
      <c r="AT564" s="229"/>
      <c r="AU564" s="229"/>
      <c r="AV564" s="229"/>
      <c r="AW564" s="229"/>
      <c r="AX564" s="229"/>
      <c r="AY564">
        <f>$AY$561</f>
        <v>1</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4"/>
      <c r="AI565" s="255"/>
      <c r="AJ565" s="255"/>
      <c r="AK565" s="255"/>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60"/>
      <c r="B596" s="260"/>
      <c r="C596" s="260" t="s">
        <v>282</v>
      </c>
      <c r="D596" s="260"/>
      <c r="E596" s="260"/>
      <c r="F596" s="260"/>
      <c r="G596" s="260"/>
      <c r="H596" s="260"/>
      <c r="I596" s="260"/>
      <c r="J596" s="240" t="s">
        <v>283</v>
      </c>
      <c r="K596" s="261"/>
      <c r="L596" s="261"/>
      <c r="M596" s="261"/>
      <c r="N596" s="261"/>
      <c r="O596" s="261"/>
      <c r="P596" s="123" t="s">
        <v>284</v>
      </c>
      <c r="Q596" s="123"/>
      <c r="R596" s="123"/>
      <c r="S596" s="123"/>
      <c r="T596" s="123"/>
      <c r="U596" s="123"/>
      <c r="V596" s="123"/>
      <c r="W596" s="123"/>
      <c r="X596" s="123"/>
      <c r="Y596" s="262" t="s">
        <v>285</v>
      </c>
      <c r="Z596" s="263"/>
      <c r="AA596" s="263"/>
      <c r="AB596" s="263"/>
      <c r="AC596" s="240" t="s">
        <v>286</v>
      </c>
      <c r="AD596" s="240"/>
      <c r="AE596" s="240"/>
      <c r="AF596" s="240"/>
      <c r="AG596" s="240"/>
      <c r="AH596" s="262" t="s">
        <v>287</v>
      </c>
      <c r="AI596" s="260"/>
      <c r="AJ596" s="260"/>
      <c r="AK596" s="260"/>
      <c r="AL596" s="260" t="s">
        <v>288</v>
      </c>
      <c r="AM596" s="260"/>
      <c r="AN596" s="260"/>
      <c r="AO596" s="264"/>
      <c r="AP596" s="240" t="s">
        <v>289</v>
      </c>
      <c r="AQ596" s="240"/>
      <c r="AR596" s="240"/>
      <c r="AS596" s="240"/>
      <c r="AT596" s="240"/>
      <c r="AU596" s="240"/>
      <c r="AV596" s="240"/>
      <c r="AW596" s="240"/>
      <c r="AX596" s="240"/>
      <c r="AY596">
        <f>$AY$594</f>
        <v>1</v>
      </c>
    </row>
    <row r="597" spans="1:51" ht="30" customHeight="1">
      <c r="A597" s="230">
        <v>1</v>
      </c>
      <c r="B597" s="230">
        <v>1</v>
      </c>
      <c r="C597" s="249" t="s">
        <v>300</v>
      </c>
      <c r="D597" s="248"/>
      <c r="E597" s="248"/>
      <c r="F597" s="248"/>
      <c r="G597" s="248"/>
      <c r="H597" s="248"/>
      <c r="I597" s="248"/>
      <c r="J597" s="233">
        <v>7010005005425</v>
      </c>
      <c r="K597" s="234"/>
      <c r="L597" s="234"/>
      <c r="M597" s="234"/>
      <c r="N597" s="234"/>
      <c r="O597" s="234"/>
      <c r="P597" s="256" t="s">
        <v>295</v>
      </c>
      <c r="Q597" s="257"/>
      <c r="R597" s="257"/>
      <c r="S597" s="257"/>
      <c r="T597" s="257"/>
      <c r="U597" s="257"/>
      <c r="V597" s="257"/>
      <c r="W597" s="257"/>
      <c r="X597" s="257"/>
      <c r="Y597" s="236">
        <v>59</v>
      </c>
      <c r="Z597" s="237"/>
      <c r="AA597" s="237"/>
      <c r="AB597" s="238"/>
      <c r="AC597" s="258" t="s">
        <v>296</v>
      </c>
      <c r="AD597" s="259"/>
      <c r="AE597" s="259"/>
      <c r="AF597" s="259"/>
      <c r="AG597" s="259"/>
      <c r="AH597" s="251" t="s">
        <v>1</v>
      </c>
      <c r="AI597" s="252"/>
      <c r="AJ597" s="252"/>
      <c r="AK597" s="253"/>
      <c r="AL597" s="226" t="s">
        <v>39</v>
      </c>
      <c r="AM597" s="227"/>
      <c r="AN597" s="227"/>
      <c r="AO597" s="228"/>
      <c r="AP597" s="229" t="s">
        <v>39</v>
      </c>
      <c r="AQ597" s="229"/>
      <c r="AR597" s="229"/>
      <c r="AS597" s="229"/>
      <c r="AT597" s="229"/>
      <c r="AU597" s="229"/>
      <c r="AV597" s="229"/>
      <c r="AW597" s="229"/>
      <c r="AX597" s="229"/>
      <c r="AY597">
        <f>$AY$594</f>
        <v>1</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4"/>
      <c r="AI598" s="255"/>
      <c r="AJ598" s="255"/>
      <c r="AK598" s="255"/>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316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134</v>
      </c>
      <c r="AM627" s="247"/>
      <c r="AN627" s="247"/>
      <c r="AO627" s="69" t="s">
        <v>279</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317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2"/>
      <c r="B630" s="242"/>
      <c r="C630" s="240" t="s">
        <v>318</v>
      </c>
      <c r="D630" s="241"/>
      <c r="E630" s="240" t="s">
        <v>319</v>
      </c>
      <c r="F630" s="241"/>
      <c r="G630" s="241"/>
      <c r="H630" s="241"/>
      <c r="I630" s="241"/>
      <c r="J630" s="240" t="s">
        <v>283</v>
      </c>
      <c r="K630" s="240"/>
      <c r="L630" s="240"/>
      <c r="M630" s="240"/>
      <c r="N630" s="240"/>
      <c r="O630" s="240"/>
      <c r="P630" s="240" t="s">
        <v>284</v>
      </c>
      <c r="Q630" s="240"/>
      <c r="R630" s="240"/>
      <c r="S630" s="240"/>
      <c r="T630" s="240"/>
      <c r="U630" s="240"/>
      <c r="V630" s="240"/>
      <c r="W630" s="240"/>
      <c r="X630" s="240"/>
      <c r="Y630" s="240" t="s">
        <v>320</v>
      </c>
      <c r="Z630" s="241"/>
      <c r="AA630" s="241"/>
      <c r="AB630" s="241"/>
      <c r="AC630" s="240" t="s">
        <v>321</v>
      </c>
      <c r="AD630" s="240"/>
      <c r="AE630" s="240"/>
      <c r="AF630" s="240"/>
      <c r="AG630" s="240"/>
      <c r="AH630" s="240" t="s">
        <v>322</v>
      </c>
      <c r="AI630" s="241"/>
      <c r="AJ630" s="241"/>
      <c r="AK630" s="241"/>
      <c r="AL630" s="241" t="s">
        <v>288</v>
      </c>
      <c r="AM630" s="241"/>
      <c r="AN630" s="241"/>
      <c r="AO630" s="242"/>
      <c r="AP630" s="240" t="s">
        <v>323</v>
      </c>
      <c r="AQ630" s="240"/>
      <c r="AR630" s="240"/>
      <c r="AS630" s="240"/>
      <c r="AT630" s="240"/>
      <c r="AU630" s="240"/>
      <c r="AV630" s="240"/>
      <c r="AW630" s="240"/>
      <c r="AX630" s="240"/>
    </row>
    <row r="631" spans="1:51" ht="30"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781" priority="1269">
      <formula>IF(RIGHT(TEXT(P18,"0.#"),1)=".",FALSE,TRUE)</formula>
    </cfRule>
    <cfRule type="expression" dxfId="1780" priority="1270">
      <formula>IF(RIGHT(TEXT(P18,"0.#"),1)=".",TRUE,FALSE)</formula>
    </cfRule>
  </conditionalFormatting>
  <conditionalFormatting sqref="Y320">
    <cfRule type="expression" dxfId="1779" priority="1265">
      <formula>IF(RIGHT(TEXT(Y320,"0.#"),1)=".",FALSE,TRUE)</formula>
    </cfRule>
    <cfRule type="expression" dxfId="1778" priority="1266">
      <formula>IF(RIGHT(TEXT(Y320,"0.#"),1)=".",TRUE,FALSE)</formula>
    </cfRule>
  </conditionalFormatting>
  <conditionalFormatting sqref="Y356:Y358 Y342:Y345 Y328:Y332">
    <cfRule type="expression" dxfId="1777" priority="1245">
      <formula>IF(RIGHT(TEXT(Y328,"0.#"),1)=".",FALSE,TRUE)</formula>
    </cfRule>
    <cfRule type="expression" dxfId="1776" priority="1246">
      <formula>IF(RIGHT(TEXT(Y328,"0.#"),1)=".",TRUE,FALSE)</formula>
    </cfRule>
  </conditionalFormatting>
  <conditionalFormatting sqref="AR15:AX15 AR13:AX13">
    <cfRule type="expression" dxfId="1775" priority="1263">
      <formula>IF(RIGHT(TEXT(AR13,"0.#"),1)=".",FALSE,TRUE)</formula>
    </cfRule>
    <cfRule type="expression" dxfId="1774" priority="1264">
      <formula>IF(RIGHT(TEXT(AR13,"0.#"),1)=".",TRUE,FALSE)</formula>
    </cfRule>
  </conditionalFormatting>
  <conditionalFormatting sqref="Y316:Y319">
    <cfRule type="expression" dxfId="1773" priority="1257">
      <formula>IF(RIGHT(TEXT(Y316,"0.#"),1)=".",FALSE,TRUE)</formula>
    </cfRule>
    <cfRule type="expression" dxfId="1772" priority="1258">
      <formula>IF(RIGHT(TEXT(Y316,"0.#"),1)=".",TRUE,FALSE)</formula>
    </cfRule>
  </conditionalFormatting>
  <conditionalFormatting sqref="AU320">
    <cfRule type="expression" dxfId="1771" priority="1253">
      <formula>IF(RIGHT(TEXT(AU320,"0.#"),1)=".",FALSE,TRUE)</formula>
    </cfRule>
    <cfRule type="expression" dxfId="1770" priority="1254">
      <formula>IF(RIGHT(TEXT(AU320,"0.#"),1)=".",TRUE,FALSE)</formula>
    </cfRule>
  </conditionalFormatting>
  <conditionalFormatting sqref="AU316:AU319">
    <cfRule type="expression" dxfId="1769" priority="1251">
      <formula>IF(RIGHT(TEXT(AU316,"0.#"),1)=".",FALSE,TRUE)</formula>
    </cfRule>
    <cfRule type="expression" dxfId="1768" priority="1252">
      <formula>IF(RIGHT(TEXT(AU316,"0.#"),1)=".",TRUE,FALSE)</formula>
    </cfRule>
  </conditionalFormatting>
  <conditionalFormatting sqref="Y359 Y346 Y333">
    <cfRule type="expression" dxfId="1767" priority="1247">
      <formula>IF(RIGHT(TEXT(Y333,"0.#"),1)=".",FALSE,TRUE)</formula>
    </cfRule>
    <cfRule type="expression" dxfId="1766" priority="1248">
      <formula>IF(RIGHT(TEXT(Y333,"0.#"),1)=".",TRUE,FALSE)</formula>
    </cfRule>
  </conditionalFormatting>
  <conditionalFormatting sqref="AU359 AU346 AU333">
    <cfRule type="expression" dxfId="1765" priority="1241">
      <formula>IF(RIGHT(TEXT(AU333,"0.#"),1)=".",FALSE,TRUE)</formula>
    </cfRule>
    <cfRule type="expression" dxfId="1764" priority="1242">
      <formula>IF(RIGHT(TEXT(AU333,"0.#"),1)=".",TRUE,FALSE)</formula>
    </cfRule>
  </conditionalFormatting>
  <conditionalFormatting sqref="AU356:AU358 AU342:AU345 AU328:AU332">
    <cfRule type="expression" dxfId="1763" priority="1239">
      <formula>IF(RIGHT(TEXT(AU328,"0.#"),1)=".",FALSE,TRUE)</formula>
    </cfRule>
    <cfRule type="expression" dxfId="1762" priority="1240">
      <formula>IF(RIGHT(TEXT(AU328,"0.#"),1)=".",TRUE,FALSE)</formula>
    </cfRule>
  </conditionalFormatting>
  <conditionalFormatting sqref="AE210">
    <cfRule type="expression" dxfId="1761" priority="1225">
      <formula>IF(RIGHT(TEXT(AE210,"0.#"),1)=".",FALSE,TRUE)</formula>
    </cfRule>
    <cfRule type="expression" dxfId="1760" priority="1226">
      <formula>IF(RIGHT(TEXT(AE210,"0.#"),1)=".",TRUE,FALSE)</formula>
    </cfRule>
  </conditionalFormatting>
  <conditionalFormatting sqref="AE211">
    <cfRule type="expression" dxfId="1759" priority="1223">
      <formula>IF(RIGHT(TEXT(AE211,"0.#"),1)=".",FALSE,TRUE)</formula>
    </cfRule>
    <cfRule type="expression" dxfId="1758" priority="1224">
      <formula>IF(RIGHT(TEXT(AE211,"0.#"),1)=".",TRUE,FALSE)</formula>
    </cfRule>
  </conditionalFormatting>
  <conditionalFormatting sqref="AE212">
    <cfRule type="expression" dxfId="1757" priority="1221">
      <formula>IF(RIGHT(TEXT(AE212,"0.#"),1)=".",FALSE,TRUE)</formula>
    </cfRule>
    <cfRule type="expression" dxfId="1756" priority="1222">
      <formula>IF(RIGHT(TEXT(AE212,"0.#"),1)=".",TRUE,FALSE)</formula>
    </cfRule>
  </conditionalFormatting>
  <conditionalFormatting sqref="AI212">
    <cfRule type="expression" dxfId="1755" priority="1219">
      <formula>IF(RIGHT(TEXT(AI212,"0.#"),1)=".",FALSE,TRUE)</formula>
    </cfRule>
    <cfRule type="expression" dxfId="1754" priority="1220">
      <formula>IF(RIGHT(TEXT(AI212,"0.#"),1)=".",TRUE,FALSE)</formula>
    </cfRule>
  </conditionalFormatting>
  <conditionalFormatting sqref="AI211">
    <cfRule type="expression" dxfId="1753" priority="1217">
      <formula>IF(RIGHT(TEXT(AI211,"0.#"),1)=".",FALSE,TRUE)</formula>
    </cfRule>
    <cfRule type="expression" dxfId="1752" priority="1218">
      <formula>IF(RIGHT(TEXT(AI211,"0.#"),1)=".",TRUE,FALSE)</formula>
    </cfRule>
  </conditionalFormatting>
  <conditionalFormatting sqref="AI210">
    <cfRule type="expression" dxfId="1751" priority="1215">
      <formula>IF(RIGHT(TEXT(AI210,"0.#"),1)=".",FALSE,TRUE)</formula>
    </cfRule>
    <cfRule type="expression" dxfId="1750" priority="1216">
      <formula>IF(RIGHT(TEXT(AI210,"0.#"),1)=".",TRUE,FALSE)</formula>
    </cfRule>
  </conditionalFormatting>
  <conditionalFormatting sqref="AM210">
    <cfRule type="expression" dxfId="1749" priority="1213">
      <formula>IF(RIGHT(TEXT(AM210,"0.#"),1)=".",FALSE,TRUE)</formula>
    </cfRule>
    <cfRule type="expression" dxfId="1748" priority="1214">
      <formula>IF(RIGHT(TEXT(AM210,"0.#"),1)=".",TRUE,FALSE)</formula>
    </cfRule>
  </conditionalFormatting>
  <conditionalFormatting sqref="AM211">
    <cfRule type="expression" dxfId="1747" priority="1211">
      <formula>IF(RIGHT(TEXT(AM211,"0.#"),1)=".",FALSE,TRUE)</formula>
    </cfRule>
    <cfRule type="expression" dxfId="1746" priority="1212">
      <formula>IF(RIGHT(TEXT(AM211,"0.#"),1)=".",TRUE,FALSE)</formula>
    </cfRule>
  </conditionalFormatting>
  <conditionalFormatting sqref="AM212">
    <cfRule type="expression" dxfId="1745" priority="1209">
      <formula>IF(RIGHT(TEXT(AM212,"0.#"),1)=".",FALSE,TRUE)</formula>
    </cfRule>
    <cfRule type="expression" dxfId="1744" priority="1210">
      <formula>IF(RIGHT(TEXT(AM212,"0.#"),1)=".",TRUE,FALSE)</formula>
    </cfRule>
  </conditionalFormatting>
  <conditionalFormatting sqref="AL368:AO395">
    <cfRule type="expression" dxfId="1743" priority="1205">
      <formula>IF(AND(AL368&gt;=0, RIGHT(TEXT(AL368,"0.#"),1)&lt;&gt;"."),TRUE,FALSE)</formula>
    </cfRule>
    <cfRule type="expression" dxfId="1742" priority="1206">
      <formula>IF(AND(AL368&gt;=0, RIGHT(TEXT(AL368,"0.#"),1)="."),TRUE,FALSE)</formula>
    </cfRule>
    <cfRule type="expression" dxfId="1741" priority="1207">
      <formula>IF(AND(AL368&lt;0, RIGHT(TEXT(AL368,"0.#"),1)&lt;&gt;"."),TRUE,FALSE)</formula>
    </cfRule>
    <cfRule type="expression" dxfId="1740" priority="1208">
      <formula>IF(AND(AL368&lt;0, RIGHT(TEXT(AL368,"0.#"),1)="."),TRUE,FALSE)</formula>
    </cfRule>
  </conditionalFormatting>
  <conditionalFormatting sqref="AQ210:AQ212">
    <cfRule type="expression" dxfId="1739" priority="1203">
      <formula>IF(RIGHT(TEXT(AQ210,"0.#"),1)=".",FALSE,TRUE)</formula>
    </cfRule>
    <cfRule type="expression" dxfId="1738" priority="1204">
      <formula>IF(RIGHT(TEXT(AQ210,"0.#"),1)=".",TRUE,FALSE)</formula>
    </cfRule>
  </conditionalFormatting>
  <conditionalFormatting sqref="AU210:AU212">
    <cfRule type="expression" dxfId="1737" priority="1201">
      <formula>IF(RIGHT(TEXT(AU210,"0.#"),1)=".",FALSE,TRUE)</formula>
    </cfRule>
    <cfRule type="expression" dxfId="1736" priority="1202">
      <formula>IF(RIGHT(TEXT(AU210,"0.#"),1)=".",TRUE,FALSE)</formula>
    </cfRule>
  </conditionalFormatting>
  <conditionalFormatting sqref="Y368:Y395">
    <cfRule type="expression" dxfId="1735" priority="1199">
      <formula>IF(RIGHT(TEXT(Y368,"0.#"),1)=".",FALSE,TRUE)</formula>
    </cfRule>
    <cfRule type="expression" dxfId="1734" priority="1200">
      <formula>IF(RIGHT(TEXT(Y368,"0.#"),1)=".",TRUE,FALSE)</formula>
    </cfRule>
  </conditionalFormatting>
  <conditionalFormatting sqref="AL631:AO660">
    <cfRule type="expression" dxfId="1733" priority="1195">
      <formula>IF(AND(AL631&gt;=0, RIGHT(TEXT(AL631,"0.#"),1)&lt;&gt;"."),TRUE,FALSE)</formula>
    </cfRule>
    <cfRule type="expression" dxfId="1732" priority="1196">
      <formula>IF(AND(AL631&gt;=0, RIGHT(TEXT(AL631,"0.#"),1)="."),TRUE,FALSE)</formula>
    </cfRule>
    <cfRule type="expression" dxfId="1731" priority="1197">
      <formula>IF(AND(AL631&lt;0, RIGHT(TEXT(AL631,"0.#"),1)&lt;&gt;"."),TRUE,FALSE)</formula>
    </cfRule>
    <cfRule type="expression" dxfId="1730" priority="1198">
      <formula>IF(AND(AL631&lt;0, RIGHT(TEXT(AL631,"0.#"),1)="."),TRUE,FALSE)</formula>
    </cfRule>
  </conditionalFormatting>
  <conditionalFormatting sqref="Y631:Y660">
    <cfRule type="expression" dxfId="1729" priority="1193">
      <formula>IF(RIGHT(TEXT(Y631,"0.#"),1)=".",FALSE,TRUE)</formula>
    </cfRule>
    <cfRule type="expression" dxfId="1728" priority="1194">
      <formula>IF(RIGHT(TEXT(Y631,"0.#"),1)=".",TRUE,FALSE)</formula>
    </cfRule>
  </conditionalFormatting>
  <conditionalFormatting sqref="AL367:AO367">
    <cfRule type="expression" dxfId="1727" priority="1189">
      <formula>IF(AND(AL367&gt;=0, RIGHT(TEXT(AL367,"0.#"),1)&lt;&gt;"."),TRUE,FALSE)</formula>
    </cfRule>
    <cfRule type="expression" dxfId="1726" priority="1190">
      <formula>IF(AND(AL367&gt;=0, RIGHT(TEXT(AL367,"0.#"),1)="."),TRUE,FALSE)</formula>
    </cfRule>
    <cfRule type="expression" dxfId="1725" priority="1191">
      <formula>IF(AND(AL367&lt;0, RIGHT(TEXT(AL367,"0.#"),1)&lt;&gt;"."),TRUE,FALSE)</formula>
    </cfRule>
    <cfRule type="expression" dxfId="1724" priority="1192">
      <formula>IF(AND(AL367&lt;0, RIGHT(TEXT(AL367,"0.#"),1)="."),TRUE,FALSE)</formula>
    </cfRule>
  </conditionalFormatting>
  <conditionalFormatting sqref="Y367">
    <cfRule type="expression" dxfId="1723" priority="1187">
      <formula>IF(RIGHT(TEXT(Y367,"0.#"),1)=".",FALSE,TRUE)</formula>
    </cfRule>
    <cfRule type="expression" dxfId="1722" priority="1188">
      <formula>IF(RIGHT(TEXT(Y367,"0.#"),1)=".",TRUE,FALSE)</formula>
    </cfRule>
  </conditionalFormatting>
  <conditionalFormatting sqref="Y401:Y428">
    <cfRule type="expression" dxfId="1721" priority="1125">
      <formula>IF(RIGHT(TEXT(Y401,"0.#"),1)=".",FALSE,TRUE)</formula>
    </cfRule>
    <cfRule type="expression" dxfId="1720" priority="1126">
      <formula>IF(RIGHT(TEXT(Y401,"0.#"),1)=".",TRUE,FALSE)</formula>
    </cfRule>
  </conditionalFormatting>
  <conditionalFormatting sqref="Y400">
    <cfRule type="expression" dxfId="1719" priority="1119">
      <formula>IF(RIGHT(TEXT(Y400,"0.#"),1)=".",FALSE,TRUE)</formula>
    </cfRule>
    <cfRule type="expression" dxfId="1718" priority="1120">
      <formula>IF(RIGHT(TEXT(Y400,"0.#"),1)=".",TRUE,FALSE)</formula>
    </cfRule>
  </conditionalFormatting>
  <conditionalFormatting sqref="Y434:Y461">
    <cfRule type="expression" dxfId="1717" priority="1113">
      <formula>IF(RIGHT(TEXT(Y434,"0.#"),1)=".",FALSE,TRUE)</formula>
    </cfRule>
    <cfRule type="expression" dxfId="1716" priority="1114">
      <formula>IF(RIGHT(TEXT(Y434,"0.#"),1)=".",TRUE,FALSE)</formula>
    </cfRule>
  </conditionalFormatting>
  <conditionalFormatting sqref="Y433">
    <cfRule type="expression" dxfId="1715" priority="1107">
      <formula>IF(RIGHT(TEXT(Y433,"0.#"),1)=".",FALSE,TRUE)</formula>
    </cfRule>
    <cfRule type="expression" dxfId="1714" priority="1108">
      <formula>IF(RIGHT(TEXT(Y433,"0.#"),1)=".",TRUE,FALSE)</formula>
    </cfRule>
  </conditionalFormatting>
  <conditionalFormatting sqref="Y467:Y494">
    <cfRule type="expression" dxfId="1713" priority="1101">
      <formula>IF(RIGHT(TEXT(Y467,"0.#"),1)=".",FALSE,TRUE)</formula>
    </cfRule>
    <cfRule type="expression" dxfId="1712" priority="1102">
      <formula>IF(RIGHT(TEXT(Y467,"0.#"),1)=".",TRUE,FALSE)</formula>
    </cfRule>
  </conditionalFormatting>
  <conditionalFormatting sqref="Y466">
    <cfRule type="expression" dxfId="1711" priority="1095">
      <formula>IF(RIGHT(TEXT(Y466,"0.#"),1)=".",FALSE,TRUE)</formula>
    </cfRule>
    <cfRule type="expression" dxfId="1710" priority="1096">
      <formula>IF(RIGHT(TEXT(Y466,"0.#"),1)=".",TRUE,FALSE)</formula>
    </cfRule>
  </conditionalFormatting>
  <conditionalFormatting sqref="Y500:Y527">
    <cfRule type="expression" dxfId="1709" priority="1089">
      <formula>IF(RIGHT(TEXT(Y500,"0.#"),1)=".",FALSE,TRUE)</formula>
    </cfRule>
    <cfRule type="expression" dxfId="1708" priority="1090">
      <formula>IF(RIGHT(TEXT(Y500,"0.#"),1)=".",TRUE,FALSE)</formula>
    </cfRule>
  </conditionalFormatting>
  <conditionalFormatting sqref="Y499">
    <cfRule type="expression" dxfId="1707" priority="1083">
      <formula>IF(RIGHT(TEXT(Y499,"0.#"),1)=".",FALSE,TRUE)</formula>
    </cfRule>
    <cfRule type="expression" dxfId="1706" priority="1084">
      <formula>IF(RIGHT(TEXT(Y499,"0.#"),1)=".",TRUE,FALSE)</formula>
    </cfRule>
  </conditionalFormatting>
  <conditionalFormatting sqref="Y540:Y560">
    <cfRule type="expression" dxfId="1705" priority="1077">
      <formula>IF(RIGHT(TEXT(Y540,"0.#"),1)=".",FALSE,TRUE)</formula>
    </cfRule>
    <cfRule type="expression" dxfId="1704" priority="1078">
      <formula>IF(RIGHT(TEXT(Y540,"0.#"),1)=".",TRUE,FALSE)</formula>
    </cfRule>
  </conditionalFormatting>
  <conditionalFormatting sqref="W24:W27">
    <cfRule type="expression" dxfId="1703" priority="1183">
      <formula>IF(RIGHT(TEXT(W24,"0.#"),1)=".",FALSE,TRUE)</formula>
    </cfRule>
    <cfRule type="expression" dxfId="1702" priority="1184">
      <formula>IF(RIGHT(TEXT(W24,"0.#"),1)=".",TRUE,FALSE)</formula>
    </cfRule>
  </conditionalFormatting>
  <conditionalFormatting sqref="W28">
    <cfRule type="expression" dxfId="1701" priority="1181">
      <formula>IF(RIGHT(TEXT(W28,"0.#"),1)=".",FALSE,TRUE)</formula>
    </cfRule>
    <cfRule type="expression" dxfId="1700" priority="1182">
      <formula>IF(RIGHT(TEXT(W28,"0.#"),1)=".",TRUE,FALSE)</formula>
    </cfRule>
  </conditionalFormatting>
  <conditionalFormatting sqref="P24:P27">
    <cfRule type="expression" dxfId="1699" priority="1177">
      <formula>IF(RIGHT(TEXT(P24,"0.#"),1)=".",FALSE,TRUE)</formula>
    </cfRule>
    <cfRule type="expression" dxfId="1698" priority="1178">
      <formula>IF(RIGHT(TEXT(P24,"0.#"),1)=".",TRUE,FALSE)</formula>
    </cfRule>
  </conditionalFormatting>
  <conditionalFormatting sqref="P28">
    <cfRule type="expression" dxfId="1697" priority="1175">
      <formula>IF(RIGHT(TEXT(P28,"0.#"),1)=".",FALSE,TRUE)</formula>
    </cfRule>
    <cfRule type="expression" dxfId="1696" priority="1176">
      <formula>IF(RIGHT(TEXT(P28,"0.#"),1)=".",TRUE,FALSE)</formula>
    </cfRule>
  </conditionalFormatting>
  <conditionalFormatting sqref="AL401:AO428">
    <cfRule type="expression" dxfId="1695" priority="1127">
      <formula>IF(AND(AL401&gt;=0, RIGHT(TEXT(AL401,"0.#"),1)&lt;&gt;"."),TRUE,FALSE)</formula>
    </cfRule>
    <cfRule type="expression" dxfId="1694" priority="1128">
      <formula>IF(AND(AL401&gt;=0, RIGHT(TEXT(AL401,"0.#"),1)="."),TRUE,FALSE)</formula>
    </cfRule>
    <cfRule type="expression" dxfId="1693" priority="1129">
      <formula>IF(AND(AL401&lt;0, RIGHT(TEXT(AL401,"0.#"),1)&lt;&gt;"."),TRUE,FALSE)</formula>
    </cfRule>
    <cfRule type="expression" dxfId="1692" priority="1130">
      <formula>IF(AND(AL401&lt;0, RIGHT(TEXT(AL401,"0.#"),1)="."),TRUE,FALSE)</formula>
    </cfRule>
  </conditionalFormatting>
  <conditionalFormatting sqref="AL400:AO400">
    <cfRule type="expression" dxfId="1691" priority="1121">
      <formula>IF(AND(AL400&gt;=0, RIGHT(TEXT(AL400,"0.#"),1)&lt;&gt;"."),TRUE,FALSE)</formula>
    </cfRule>
    <cfRule type="expression" dxfId="1690" priority="1122">
      <formula>IF(AND(AL400&gt;=0, RIGHT(TEXT(AL400,"0.#"),1)="."),TRUE,FALSE)</formula>
    </cfRule>
    <cfRule type="expression" dxfId="1689" priority="1123">
      <formula>IF(AND(AL400&lt;0, RIGHT(TEXT(AL400,"0.#"),1)&lt;&gt;"."),TRUE,FALSE)</formula>
    </cfRule>
    <cfRule type="expression" dxfId="1688" priority="1124">
      <formula>IF(AND(AL400&lt;0, RIGHT(TEXT(AL400,"0.#"),1)="."),TRUE,FALSE)</formula>
    </cfRule>
  </conditionalFormatting>
  <conditionalFormatting sqref="AL434:AO461">
    <cfRule type="expression" dxfId="1687" priority="1115">
      <formula>IF(AND(AL434&gt;=0, RIGHT(TEXT(AL434,"0.#"),1)&lt;&gt;"."),TRUE,FALSE)</formula>
    </cfRule>
    <cfRule type="expression" dxfId="1686" priority="1116">
      <formula>IF(AND(AL434&gt;=0, RIGHT(TEXT(AL434,"0.#"),1)="."),TRUE,FALSE)</formula>
    </cfRule>
    <cfRule type="expression" dxfId="1685" priority="1117">
      <formula>IF(AND(AL434&lt;0, RIGHT(TEXT(AL434,"0.#"),1)&lt;&gt;"."),TRUE,FALSE)</formula>
    </cfRule>
    <cfRule type="expression" dxfId="1684" priority="1118">
      <formula>IF(AND(AL434&lt;0, RIGHT(TEXT(AL434,"0.#"),1)="."),TRUE,FALSE)</formula>
    </cfRule>
  </conditionalFormatting>
  <conditionalFormatting sqref="AL433:AO433">
    <cfRule type="expression" dxfId="1683" priority="1109">
      <formula>IF(AND(AL433&gt;=0, RIGHT(TEXT(AL433,"0.#"),1)&lt;&gt;"."),TRUE,FALSE)</formula>
    </cfRule>
    <cfRule type="expression" dxfId="1682" priority="1110">
      <formula>IF(AND(AL433&gt;=0, RIGHT(TEXT(AL433,"0.#"),1)="."),TRUE,FALSE)</formula>
    </cfRule>
    <cfRule type="expression" dxfId="1681" priority="1111">
      <formula>IF(AND(AL433&lt;0, RIGHT(TEXT(AL433,"0.#"),1)&lt;&gt;"."),TRUE,FALSE)</formula>
    </cfRule>
    <cfRule type="expression" dxfId="1680" priority="1112">
      <formula>IF(AND(AL433&lt;0, RIGHT(TEXT(AL433,"0.#"),1)="."),TRUE,FALSE)</formula>
    </cfRule>
  </conditionalFormatting>
  <conditionalFormatting sqref="AL467:AO494">
    <cfRule type="expression" dxfId="1679" priority="1103">
      <formula>IF(AND(AL467&gt;=0, RIGHT(TEXT(AL467,"0.#"),1)&lt;&gt;"."),TRUE,FALSE)</formula>
    </cfRule>
    <cfRule type="expression" dxfId="1678" priority="1104">
      <formula>IF(AND(AL467&gt;=0, RIGHT(TEXT(AL467,"0.#"),1)="."),TRUE,FALSE)</formula>
    </cfRule>
    <cfRule type="expression" dxfId="1677" priority="1105">
      <formula>IF(AND(AL467&lt;0, RIGHT(TEXT(AL467,"0.#"),1)&lt;&gt;"."),TRUE,FALSE)</formula>
    </cfRule>
    <cfRule type="expression" dxfId="1676" priority="1106">
      <formula>IF(AND(AL467&lt;0, RIGHT(TEXT(AL467,"0.#"),1)="."),TRUE,FALSE)</formula>
    </cfRule>
  </conditionalFormatting>
  <conditionalFormatting sqref="AL466:AO466">
    <cfRule type="expression" dxfId="1675" priority="1097">
      <formula>IF(AND(AL466&gt;=0, RIGHT(TEXT(AL466,"0.#"),1)&lt;&gt;"."),TRUE,FALSE)</formula>
    </cfRule>
    <cfRule type="expression" dxfId="1674" priority="1098">
      <formula>IF(AND(AL466&gt;=0, RIGHT(TEXT(AL466,"0.#"),1)="."),TRUE,FALSE)</formula>
    </cfRule>
    <cfRule type="expression" dxfId="1673" priority="1099">
      <formula>IF(AND(AL466&lt;0, RIGHT(TEXT(AL466,"0.#"),1)&lt;&gt;"."),TRUE,FALSE)</formula>
    </cfRule>
    <cfRule type="expression" dxfId="1672" priority="1100">
      <formula>IF(AND(AL466&lt;0, RIGHT(TEXT(AL466,"0.#"),1)="."),TRUE,FALSE)</formula>
    </cfRule>
  </conditionalFormatting>
  <conditionalFormatting sqref="AL500:AO527">
    <cfRule type="expression" dxfId="1671" priority="1091">
      <formula>IF(AND(AL500&gt;=0, RIGHT(TEXT(AL500,"0.#"),1)&lt;&gt;"."),TRUE,FALSE)</formula>
    </cfRule>
    <cfRule type="expression" dxfId="1670" priority="1092">
      <formula>IF(AND(AL500&gt;=0, RIGHT(TEXT(AL500,"0.#"),1)="."),TRUE,FALSE)</formula>
    </cfRule>
    <cfRule type="expression" dxfId="1669" priority="1093">
      <formula>IF(AND(AL500&lt;0, RIGHT(TEXT(AL500,"0.#"),1)&lt;&gt;"."),TRUE,FALSE)</formula>
    </cfRule>
    <cfRule type="expression" dxfId="1668" priority="1094">
      <formula>IF(AND(AL500&lt;0, RIGHT(TEXT(AL500,"0.#"),1)="."),TRUE,FALSE)</formula>
    </cfRule>
  </conditionalFormatting>
  <conditionalFormatting sqref="AL499:AO499">
    <cfRule type="expression" dxfId="1667" priority="1085">
      <formula>IF(AND(AL499&gt;=0, RIGHT(TEXT(AL499,"0.#"),1)&lt;&gt;"."),TRUE,FALSE)</formula>
    </cfRule>
    <cfRule type="expression" dxfId="1666" priority="1086">
      <formula>IF(AND(AL499&gt;=0, RIGHT(TEXT(AL499,"0.#"),1)="."),TRUE,FALSE)</formula>
    </cfRule>
    <cfRule type="expression" dxfId="1665" priority="1087">
      <formula>IF(AND(AL499&lt;0, RIGHT(TEXT(AL499,"0.#"),1)&lt;&gt;"."),TRUE,FALSE)</formula>
    </cfRule>
    <cfRule type="expression" dxfId="1664" priority="1088">
      <formula>IF(AND(AL499&lt;0, RIGHT(TEXT(AL499,"0.#"),1)="."),TRUE,FALSE)</formula>
    </cfRule>
  </conditionalFormatting>
  <conditionalFormatting sqref="AL540:AO560">
    <cfRule type="expression" dxfId="1663" priority="1079">
      <formula>IF(AND(AL540&gt;=0, RIGHT(TEXT(AL540,"0.#"),1)&lt;&gt;"."),TRUE,FALSE)</formula>
    </cfRule>
    <cfRule type="expression" dxfId="1662" priority="1080">
      <formula>IF(AND(AL540&gt;=0, RIGHT(TEXT(AL540,"0.#"),1)="."),TRUE,FALSE)</formula>
    </cfRule>
    <cfRule type="expression" dxfId="1661" priority="1081">
      <formula>IF(AND(AL540&lt;0, RIGHT(TEXT(AL540,"0.#"),1)&lt;&gt;"."),TRUE,FALSE)</formula>
    </cfRule>
    <cfRule type="expression" dxfId="1660" priority="1082">
      <formula>IF(AND(AL540&lt;0, RIGHT(TEXT(AL540,"0.#"),1)="."),TRUE,FALSE)</formula>
    </cfRule>
  </conditionalFormatting>
  <conditionalFormatting sqref="AL566:AO593">
    <cfRule type="expression" dxfId="1659" priority="1067">
      <formula>IF(AND(AL566&gt;=0, RIGHT(TEXT(AL566,"0.#"),1)&lt;&gt;"."),TRUE,FALSE)</formula>
    </cfRule>
    <cfRule type="expression" dxfId="1658" priority="1068">
      <formula>IF(AND(AL566&gt;=0, RIGHT(TEXT(AL566,"0.#"),1)="."),TRUE,FALSE)</formula>
    </cfRule>
    <cfRule type="expression" dxfId="1657" priority="1069">
      <formula>IF(AND(AL566&lt;0, RIGHT(TEXT(AL566,"0.#"),1)&lt;&gt;"."),TRUE,FALSE)</formula>
    </cfRule>
    <cfRule type="expression" dxfId="1656" priority="1070">
      <formula>IF(AND(AL566&lt;0, RIGHT(TEXT(AL566,"0.#"),1)="."),TRUE,FALSE)</formula>
    </cfRule>
  </conditionalFormatting>
  <conditionalFormatting sqref="Y566:Y593">
    <cfRule type="expression" dxfId="1655" priority="1065">
      <formula>IF(RIGHT(TEXT(Y566,"0.#"),1)=".",FALSE,TRUE)</formula>
    </cfRule>
    <cfRule type="expression" dxfId="1654" priority="1066">
      <formula>IF(RIGHT(TEXT(Y566,"0.#"),1)=".",TRUE,FALSE)</formula>
    </cfRule>
  </conditionalFormatting>
  <conditionalFormatting sqref="AL565:AO565">
    <cfRule type="expression" dxfId="1653" priority="1061">
      <formula>IF(AND(AL565&gt;=0, RIGHT(TEXT(AL565,"0.#"),1)&lt;&gt;"."),TRUE,FALSE)</formula>
    </cfRule>
    <cfRule type="expression" dxfId="1652" priority="1062">
      <formula>IF(AND(AL565&gt;=0, RIGHT(TEXT(AL565,"0.#"),1)="."),TRUE,FALSE)</formula>
    </cfRule>
    <cfRule type="expression" dxfId="1651" priority="1063">
      <formula>IF(AND(AL565&lt;0, RIGHT(TEXT(AL565,"0.#"),1)&lt;&gt;"."),TRUE,FALSE)</formula>
    </cfRule>
    <cfRule type="expression" dxfId="1650" priority="1064">
      <formula>IF(AND(AL565&lt;0, RIGHT(TEXT(AL565,"0.#"),1)="."),TRUE,FALSE)</formula>
    </cfRule>
  </conditionalFormatting>
  <conditionalFormatting sqref="Y565">
    <cfRule type="expression" dxfId="1649" priority="1059">
      <formula>IF(RIGHT(TEXT(Y565,"0.#"),1)=".",FALSE,TRUE)</formula>
    </cfRule>
    <cfRule type="expression" dxfId="1648" priority="1060">
      <formula>IF(RIGHT(TEXT(Y565,"0.#"),1)=".",TRUE,FALSE)</formula>
    </cfRule>
  </conditionalFormatting>
  <conditionalFormatting sqref="AL599:AO626">
    <cfRule type="expression" dxfId="1647" priority="1055">
      <formula>IF(AND(AL599&gt;=0, RIGHT(TEXT(AL599,"0.#"),1)&lt;&gt;"."),TRUE,FALSE)</formula>
    </cfRule>
    <cfRule type="expression" dxfId="1646" priority="1056">
      <formula>IF(AND(AL599&gt;=0, RIGHT(TEXT(AL599,"0.#"),1)="."),TRUE,FALSE)</formula>
    </cfRule>
    <cfRule type="expression" dxfId="1645" priority="1057">
      <formula>IF(AND(AL599&lt;0, RIGHT(TEXT(AL599,"0.#"),1)&lt;&gt;"."),TRUE,FALSE)</formula>
    </cfRule>
    <cfRule type="expression" dxfId="1644" priority="1058">
      <formula>IF(AND(AL599&lt;0, RIGHT(TEXT(AL599,"0.#"),1)="."),TRUE,FALSE)</formula>
    </cfRule>
  </conditionalFormatting>
  <conditionalFormatting sqref="Y599:Y626">
    <cfRule type="expression" dxfId="1643" priority="1053">
      <formula>IF(RIGHT(TEXT(Y599,"0.#"),1)=".",FALSE,TRUE)</formula>
    </cfRule>
    <cfRule type="expression" dxfId="1642" priority="1054">
      <formula>IF(RIGHT(TEXT(Y599,"0.#"),1)=".",TRUE,FALSE)</formula>
    </cfRule>
  </conditionalFormatting>
  <conditionalFormatting sqref="AL598:AO598">
    <cfRule type="expression" dxfId="1641" priority="1049">
      <formula>IF(AND(AL598&gt;=0, RIGHT(TEXT(AL598,"0.#"),1)&lt;&gt;"."),TRUE,FALSE)</formula>
    </cfRule>
    <cfRule type="expression" dxfId="1640" priority="1050">
      <formula>IF(AND(AL598&gt;=0, RIGHT(TEXT(AL598,"0.#"),1)="."),TRUE,FALSE)</formula>
    </cfRule>
    <cfRule type="expression" dxfId="1639" priority="1051">
      <formula>IF(AND(AL598&lt;0, RIGHT(TEXT(AL598,"0.#"),1)&lt;&gt;"."),TRUE,FALSE)</formula>
    </cfRule>
    <cfRule type="expression" dxfId="1638" priority="1052">
      <formula>IF(AND(AL598&lt;0, RIGHT(TEXT(AL598,"0.#"),1)="."),TRUE,FALSE)</formula>
    </cfRule>
  </conditionalFormatting>
  <conditionalFormatting sqref="Y598">
    <cfRule type="expression" dxfId="1637" priority="1047">
      <formula>IF(RIGHT(TEXT(Y598,"0.#"),1)=".",FALSE,TRUE)</formula>
    </cfRule>
    <cfRule type="expression" dxfId="1636" priority="1048">
      <formula>IF(RIGHT(TEXT(Y598,"0.#"),1)=".",TRUE,FALSE)</formula>
    </cfRule>
  </conditionalFormatting>
  <conditionalFormatting sqref="P29:AC29">
    <cfRule type="expression" dxfId="1635" priority="1041">
      <formula>IF(RIGHT(TEXT(P29,"0.#"),1)=".",FALSE,TRUE)</formula>
    </cfRule>
    <cfRule type="expression" dxfId="1634" priority="1042">
      <formula>IF(RIGHT(TEXT(P29,"0.#"),1)=".",TRUE,FALSE)</formula>
    </cfRule>
  </conditionalFormatting>
  <conditionalFormatting sqref="AM137">
    <cfRule type="expression" dxfId="1633" priority="883">
      <formula>IF(RIGHT(TEXT(AM137,"0.#"),1)=".",FALSE,TRUE)</formula>
    </cfRule>
    <cfRule type="expression" dxfId="1632" priority="884">
      <formula>IF(RIGHT(TEXT(AM137,"0.#"),1)=".",TRUE,FALSE)</formula>
    </cfRule>
  </conditionalFormatting>
  <conditionalFormatting sqref="AE138 AM138">
    <cfRule type="expression" dxfId="1631" priority="881">
      <formula>IF(RIGHT(TEXT(AE138,"0.#"),1)=".",FALSE,TRUE)</formula>
    </cfRule>
    <cfRule type="expression" dxfId="1630" priority="882">
      <formula>IF(RIGHT(TEXT(AE138,"0.#"),1)=".",TRUE,FALSE)</formula>
    </cfRule>
  </conditionalFormatting>
  <conditionalFormatting sqref="AI138">
    <cfRule type="expression" dxfId="1629" priority="879">
      <formula>IF(RIGHT(TEXT(AI138,"0.#"),1)=".",FALSE,TRUE)</formula>
    </cfRule>
    <cfRule type="expression" dxfId="1628" priority="880">
      <formula>IF(RIGHT(TEXT(AI138,"0.#"),1)=".",TRUE,FALSE)</formula>
    </cfRule>
  </conditionalFormatting>
  <conditionalFormatting sqref="AQ138">
    <cfRule type="expression" dxfId="1627" priority="877">
      <formula>IF(RIGHT(TEXT(AQ138,"0.#"),1)=".",FALSE,TRUE)</formula>
    </cfRule>
    <cfRule type="expression" dxfId="1626" priority="878">
      <formula>IF(RIGHT(TEXT(AQ138,"0.#"),1)=".",TRUE,FALSE)</formula>
    </cfRule>
  </conditionalFormatting>
  <conditionalFormatting sqref="AE137 AQ137">
    <cfRule type="expression" dxfId="1625" priority="887">
      <formula>IF(RIGHT(TEXT(AE137,"0.#"),1)=".",FALSE,TRUE)</formula>
    </cfRule>
    <cfRule type="expression" dxfId="1624" priority="888">
      <formula>IF(RIGHT(TEXT(AE137,"0.#"),1)=".",TRUE,FALSE)</formula>
    </cfRule>
  </conditionalFormatting>
  <conditionalFormatting sqref="AI137">
    <cfRule type="expression" dxfId="1623" priority="885">
      <formula>IF(RIGHT(TEXT(AI137,"0.#"),1)=".",FALSE,TRUE)</formula>
    </cfRule>
    <cfRule type="expression" dxfId="1622" priority="886">
      <formula>IF(RIGHT(TEXT(AI137,"0.#"),1)=".",TRUE,FALSE)</formula>
    </cfRule>
  </conditionalFormatting>
  <conditionalFormatting sqref="AM171">
    <cfRule type="expression" dxfId="1621" priority="871">
      <formula>IF(RIGHT(TEXT(AM171,"0.#"),1)=".",FALSE,TRUE)</formula>
    </cfRule>
    <cfRule type="expression" dxfId="1620" priority="872">
      <formula>IF(RIGHT(TEXT(AM171,"0.#"),1)=".",TRUE,FALSE)</formula>
    </cfRule>
  </conditionalFormatting>
  <conditionalFormatting sqref="AE172 AM172">
    <cfRule type="expression" dxfId="1619" priority="869">
      <formula>IF(RIGHT(TEXT(AE172,"0.#"),1)=".",FALSE,TRUE)</formula>
    </cfRule>
    <cfRule type="expression" dxfId="1618" priority="870">
      <formula>IF(RIGHT(TEXT(AE172,"0.#"),1)=".",TRUE,FALSE)</formula>
    </cfRule>
  </conditionalFormatting>
  <conditionalFormatting sqref="AI172">
    <cfRule type="expression" dxfId="1617" priority="867">
      <formula>IF(RIGHT(TEXT(AI172,"0.#"),1)=".",FALSE,TRUE)</formula>
    </cfRule>
    <cfRule type="expression" dxfId="1616" priority="868">
      <formula>IF(RIGHT(TEXT(AI172,"0.#"),1)=".",TRUE,FALSE)</formula>
    </cfRule>
  </conditionalFormatting>
  <conditionalFormatting sqref="AQ172">
    <cfRule type="expression" dxfId="1615" priority="865">
      <formula>IF(RIGHT(TEXT(AQ172,"0.#"),1)=".",FALSE,TRUE)</formula>
    </cfRule>
    <cfRule type="expression" dxfId="1614" priority="866">
      <formula>IF(RIGHT(TEXT(AQ172,"0.#"),1)=".",TRUE,FALSE)</formula>
    </cfRule>
  </conditionalFormatting>
  <conditionalFormatting sqref="AE171 AQ171">
    <cfRule type="expression" dxfId="1613" priority="875">
      <formula>IF(RIGHT(TEXT(AE171,"0.#"),1)=".",FALSE,TRUE)</formula>
    </cfRule>
    <cfRule type="expression" dxfId="1612" priority="876">
      <formula>IF(RIGHT(TEXT(AE171,"0.#"),1)=".",TRUE,FALSE)</formula>
    </cfRule>
  </conditionalFormatting>
  <conditionalFormatting sqref="AI171">
    <cfRule type="expression" dxfId="1611" priority="873">
      <formula>IF(RIGHT(TEXT(AI171,"0.#"),1)=".",FALSE,TRUE)</formula>
    </cfRule>
    <cfRule type="expression" dxfId="1610" priority="874">
      <formula>IF(RIGHT(TEXT(AI171,"0.#"),1)=".",TRUE,FALSE)</formula>
    </cfRule>
  </conditionalFormatting>
  <conditionalFormatting sqref="AE141">
    <cfRule type="expression" dxfId="1609" priority="819">
      <formula>IF(RIGHT(TEXT(AE141,"0.#"),1)=".",FALSE,TRUE)</formula>
    </cfRule>
    <cfRule type="expression" dxfId="1608" priority="820">
      <formula>IF(RIGHT(TEXT(AE141,"0.#"),1)=".",TRUE,FALSE)</formula>
    </cfRule>
  </conditionalFormatting>
  <conditionalFormatting sqref="AM143">
    <cfRule type="expression" dxfId="1607" priority="803">
      <formula>IF(RIGHT(TEXT(AM143,"0.#"),1)=".",FALSE,TRUE)</formula>
    </cfRule>
    <cfRule type="expression" dxfId="1606" priority="804">
      <formula>IF(RIGHT(TEXT(AM143,"0.#"),1)=".",TRUE,FALSE)</formula>
    </cfRule>
  </conditionalFormatting>
  <conditionalFormatting sqref="AE142">
    <cfRule type="expression" dxfId="1605" priority="817">
      <formula>IF(RIGHT(TEXT(AE142,"0.#"),1)=".",FALSE,TRUE)</formula>
    </cfRule>
    <cfRule type="expression" dxfId="1604" priority="818">
      <formula>IF(RIGHT(TEXT(AE142,"0.#"),1)=".",TRUE,FALSE)</formula>
    </cfRule>
  </conditionalFormatting>
  <conditionalFormatting sqref="AE143">
    <cfRule type="expression" dxfId="1603" priority="815">
      <formula>IF(RIGHT(TEXT(AE143,"0.#"),1)=".",FALSE,TRUE)</formula>
    </cfRule>
    <cfRule type="expression" dxfId="1602" priority="816">
      <formula>IF(RIGHT(TEXT(AE143,"0.#"),1)=".",TRUE,FALSE)</formula>
    </cfRule>
  </conditionalFormatting>
  <conditionalFormatting sqref="AI143">
    <cfRule type="expression" dxfId="1601" priority="813">
      <formula>IF(RIGHT(TEXT(AI143,"0.#"),1)=".",FALSE,TRUE)</formula>
    </cfRule>
    <cfRule type="expression" dxfId="1600" priority="814">
      <formula>IF(RIGHT(TEXT(AI143,"0.#"),1)=".",TRUE,FALSE)</formula>
    </cfRule>
  </conditionalFormatting>
  <conditionalFormatting sqref="AI142">
    <cfRule type="expression" dxfId="1599" priority="811">
      <formula>IF(RIGHT(TEXT(AI142,"0.#"),1)=".",FALSE,TRUE)</formula>
    </cfRule>
    <cfRule type="expression" dxfId="1598" priority="812">
      <formula>IF(RIGHT(TEXT(AI142,"0.#"),1)=".",TRUE,FALSE)</formula>
    </cfRule>
  </conditionalFormatting>
  <conditionalFormatting sqref="AI141">
    <cfRule type="expression" dxfId="1597" priority="809">
      <formula>IF(RIGHT(TEXT(AI141,"0.#"),1)=".",FALSE,TRUE)</formula>
    </cfRule>
    <cfRule type="expression" dxfId="1596" priority="810">
      <formula>IF(RIGHT(TEXT(AI141,"0.#"),1)=".",TRUE,FALSE)</formula>
    </cfRule>
  </conditionalFormatting>
  <conditionalFormatting sqref="AM141">
    <cfRule type="expression" dxfId="1595" priority="807">
      <formula>IF(RIGHT(TEXT(AM141,"0.#"),1)=".",FALSE,TRUE)</formula>
    </cfRule>
    <cfRule type="expression" dxfId="1594" priority="808">
      <formula>IF(RIGHT(TEXT(AM141,"0.#"),1)=".",TRUE,FALSE)</formula>
    </cfRule>
  </conditionalFormatting>
  <conditionalFormatting sqref="AM142">
    <cfRule type="expression" dxfId="1593" priority="805">
      <formula>IF(RIGHT(TEXT(AM142,"0.#"),1)=".",FALSE,TRUE)</formula>
    </cfRule>
    <cfRule type="expression" dxfId="1592" priority="806">
      <formula>IF(RIGHT(TEXT(AM142,"0.#"),1)=".",TRUE,FALSE)</formula>
    </cfRule>
  </conditionalFormatting>
  <conditionalFormatting sqref="AQ141:AQ143">
    <cfRule type="expression" dxfId="1591" priority="801">
      <formula>IF(RIGHT(TEXT(AQ141,"0.#"),1)=".",FALSE,TRUE)</formula>
    </cfRule>
    <cfRule type="expression" dxfId="1590" priority="802">
      <formula>IF(RIGHT(TEXT(AQ141,"0.#"),1)=".",TRUE,FALSE)</formula>
    </cfRule>
  </conditionalFormatting>
  <conditionalFormatting sqref="AU141:AU143">
    <cfRule type="expression" dxfId="1589" priority="799">
      <formula>IF(RIGHT(TEXT(AU141,"0.#"),1)=".",FALSE,TRUE)</formula>
    </cfRule>
    <cfRule type="expression" dxfId="1588" priority="800">
      <formula>IF(RIGHT(TEXT(AU141,"0.#"),1)=".",TRUE,FALSE)</formula>
    </cfRule>
  </conditionalFormatting>
  <conditionalFormatting sqref="AE175">
    <cfRule type="expression" dxfId="1587" priority="797">
      <formula>IF(RIGHT(TEXT(AE175,"0.#"),1)=".",FALSE,TRUE)</formula>
    </cfRule>
    <cfRule type="expression" dxfId="1586" priority="798">
      <formula>IF(RIGHT(TEXT(AE175,"0.#"),1)=".",TRUE,FALSE)</formula>
    </cfRule>
  </conditionalFormatting>
  <conditionalFormatting sqref="AM177">
    <cfRule type="expression" dxfId="1585" priority="781">
      <formula>IF(RIGHT(TEXT(AM177,"0.#"),1)=".",FALSE,TRUE)</formula>
    </cfRule>
    <cfRule type="expression" dxfId="1584" priority="782">
      <formula>IF(RIGHT(TEXT(AM177,"0.#"),1)=".",TRUE,FALSE)</formula>
    </cfRule>
  </conditionalFormatting>
  <conditionalFormatting sqref="AE176">
    <cfRule type="expression" dxfId="1583" priority="795">
      <formula>IF(RIGHT(TEXT(AE176,"0.#"),1)=".",FALSE,TRUE)</formula>
    </cfRule>
    <cfRule type="expression" dxfId="1582" priority="796">
      <formula>IF(RIGHT(TEXT(AE176,"0.#"),1)=".",TRUE,FALSE)</formula>
    </cfRule>
  </conditionalFormatting>
  <conditionalFormatting sqref="AE177">
    <cfRule type="expression" dxfId="1581" priority="793">
      <formula>IF(RIGHT(TEXT(AE177,"0.#"),1)=".",FALSE,TRUE)</formula>
    </cfRule>
    <cfRule type="expression" dxfId="1580" priority="794">
      <formula>IF(RIGHT(TEXT(AE177,"0.#"),1)=".",TRUE,FALSE)</formula>
    </cfRule>
  </conditionalFormatting>
  <conditionalFormatting sqref="AI177">
    <cfRule type="expression" dxfId="1579" priority="791">
      <formula>IF(RIGHT(TEXT(AI177,"0.#"),1)=".",FALSE,TRUE)</formula>
    </cfRule>
    <cfRule type="expression" dxfId="1578" priority="792">
      <formula>IF(RIGHT(TEXT(AI177,"0.#"),1)=".",TRUE,FALSE)</formula>
    </cfRule>
  </conditionalFormatting>
  <conditionalFormatting sqref="AI176">
    <cfRule type="expression" dxfId="1577" priority="789">
      <formula>IF(RIGHT(TEXT(AI176,"0.#"),1)=".",FALSE,TRUE)</formula>
    </cfRule>
    <cfRule type="expression" dxfId="1576" priority="790">
      <formula>IF(RIGHT(TEXT(AI176,"0.#"),1)=".",TRUE,FALSE)</formula>
    </cfRule>
  </conditionalFormatting>
  <conditionalFormatting sqref="AI175">
    <cfRule type="expression" dxfId="1575" priority="787">
      <formula>IF(RIGHT(TEXT(AI175,"0.#"),1)=".",FALSE,TRUE)</formula>
    </cfRule>
    <cfRule type="expression" dxfId="1574" priority="788">
      <formula>IF(RIGHT(TEXT(AI175,"0.#"),1)=".",TRUE,FALSE)</formula>
    </cfRule>
  </conditionalFormatting>
  <conditionalFormatting sqref="AM175">
    <cfRule type="expression" dxfId="1573" priority="785">
      <formula>IF(RIGHT(TEXT(AM175,"0.#"),1)=".",FALSE,TRUE)</formula>
    </cfRule>
    <cfRule type="expression" dxfId="1572" priority="786">
      <formula>IF(RIGHT(TEXT(AM175,"0.#"),1)=".",TRUE,FALSE)</formula>
    </cfRule>
  </conditionalFormatting>
  <conditionalFormatting sqref="AM176">
    <cfRule type="expression" dxfId="1571" priority="783">
      <formula>IF(RIGHT(TEXT(AM176,"0.#"),1)=".",FALSE,TRUE)</formula>
    </cfRule>
    <cfRule type="expression" dxfId="1570" priority="784">
      <formula>IF(RIGHT(TEXT(AM176,"0.#"),1)=".",TRUE,FALSE)</formula>
    </cfRule>
  </conditionalFormatting>
  <conditionalFormatting sqref="AQ175:AQ177">
    <cfRule type="expression" dxfId="1569" priority="779">
      <formula>IF(RIGHT(TEXT(AQ175,"0.#"),1)=".",FALSE,TRUE)</formula>
    </cfRule>
    <cfRule type="expression" dxfId="1568" priority="780">
      <formula>IF(RIGHT(TEXT(AQ175,"0.#"),1)=".",TRUE,FALSE)</formula>
    </cfRule>
  </conditionalFormatting>
  <conditionalFormatting sqref="AU175:AU177">
    <cfRule type="expression" dxfId="1567" priority="777">
      <formula>IF(RIGHT(TEXT(AU175,"0.#"),1)=".",FALSE,TRUE)</formula>
    </cfRule>
    <cfRule type="expression" dxfId="1566" priority="778">
      <formula>IF(RIGHT(TEXT(AU175,"0.#"),1)=".",TRUE,FALSE)</formula>
    </cfRule>
  </conditionalFormatting>
  <conditionalFormatting sqref="AE61">
    <cfRule type="expression" dxfId="1565" priority="731">
      <formula>IF(RIGHT(TEXT(AE61,"0.#"),1)=".",FALSE,TRUE)</formula>
    </cfRule>
    <cfRule type="expression" dxfId="1564" priority="732">
      <formula>IF(RIGHT(TEXT(AE61,"0.#"),1)=".",TRUE,FALSE)</formula>
    </cfRule>
  </conditionalFormatting>
  <conditionalFormatting sqref="AE62">
    <cfRule type="expression" dxfId="1563" priority="729">
      <formula>IF(RIGHT(TEXT(AE62,"0.#"),1)=".",FALSE,TRUE)</formula>
    </cfRule>
    <cfRule type="expression" dxfId="1562" priority="730">
      <formula>IF(RIGHT(TEXT(AE62,"0.#"),1)=".",TRUE,FALSE)</formula>
    </cfRule>
  </conditionalFormatting>
  <conditionalFormatting sqref="AM61">
    <cfRule type="expression" dxfId="1561" priority="719">
      <formula>IF(RIGHT(TEXT(AM61,"0.#"),1)=".",FALSE,TRUE)</formula>
    </cfRule>
    <cfRule type="expression" dxfId="1560" priority="720">
      <formula>IF(RIGHT(TEXT(AM61,"0.#"),1)=".",TRUE,FALSE)</formula>
    </cfRule>
  </conditionalFormatting>
  <conditionalFormatting sqref="AE63">
    <cfRule type="expression" dxfId="1559" priority="727">
      <formula>IF(RIGHT(TEXT(AE63,"0.#"),1)=".",FALSE,TRUE)</formula>
    </cfRule>
    <cfRule type="expression" dxfId="1558" priority="728">
      <formula>IF(RIGHT(TEXT(AE63,"0.#"),1)=".",TRUE,FALSE)</formula>
    </cfRule>
  </conditionalFormatting>
  <conditionalFormatting sqref="AI63">
    <cfRule type="expression" dxfId="1557" priority="725">
      <formula>IF(RIGHT(TEXT(AI63,"0.#"),1)=".",FALSE,TRUE)</formula>
    </cfRule>
    <cfRule type="expression" dxfId="1556" priority="726">
      <formula>IF(RIGHT(TEXT(AI63,"0.#"),1)=".",TRUE,FALSE)</formula>
    </cfRule>
  </conditionalFormatting>
  <conditionalFormatting sqref="AI62">
    <cfRule type="expression" dxfId="1555" priority="723">
      <formula>IF(RIGHT(TEXT(AI62,"0.#"),1)=".",FALSE,TRUE)</formula>
    </cfRule>
    <cfRule type="expression" dxfId="1554" priority="724">
      <formula>IF(RIGHT(TEXT(AI62,"0.#"),1)=".",TRUE,FALSE)</formula>
    </cfRule>
  </conditionalFormatting>
  <conditionalFormatting sqref="AI61">
    <cfRule type="expression" dxfId="1553" priority="721">
      <formula>IF(RIGHT(TEXT(AI61,"0.#"),1)=".",FALSE,TRUE)</formula>
    </cfRule>
    <cfRule type="expression" dxfId="1552" priority="722">
      <formula>IF(RIGHT(TEXT(AI61,"0.#"),1)=".",TRUE,FALSE)</formula>
    </cfRule>
  </conditionalFormatting>
  <conditionalFormatting sqref="AM62">
    <cfRule type="expression" dxfId="1551" priority="717">
      <formula>IF(RIGHT(TEXT(AM62,"0.#"),1)=".",FALSE,TRUE)</formula>
    </cfRule>
    <cfRule type="expression" dxfId="1550" priority="718">
      <formula>IF(RIGHT(TEXT(AM62,"0.#"),1)=".",TRUE,FALSE)</formula>
    </cfRule>
  </conditionalFormatting>
  <conditionalFormatting sqref="AM63">
    <cfRule type="expression" dxfId="1549" priority="715">
      <formula>IF(RIGHT(TEXT(AM63,"0.#"),1)=".",FALSE,TRUE)</formula>
    </cfRule>
    <cfRule type="expression" dxfId="1548" priority="716">
      <formula>IF(RIGHT(TEXT(AM63,"0.#"),1)=".",TRUE,FALSE)</formula>
    </cfRule>
  </conditionalFormatting>
  <conditionalFormatting sqref="AQ61:AQ63">
    <cfRule type="expression" dxfId="1547" priority="713">
      <formula>IF(RIGHT(TEXT(AQ61,"0.#"),1)=".",FALSE,TRUE)</formula>
    </cfRule>
    <cfRule type="expression" dxfId="1546" priority="714">
      <formula>IF(RIGHT(TEXT(AQ61,"0.#"),1)=".",TRUE,FALSE)</formula>
    </cfRule>
  </conditionalFormatting>
  <conditionalFormatting sqref="AU61:AU63">
    <cfRule type="expression" dxfId="1545" priority="711">
      <formula>IF(RIGHT(TEXT(AU61,"0.#"),1)=".",FALSE,TRUE)</formula>
    </cfRule>
    <cfRule type="expression" dxfId="1544" priority="712">
      <formula>IF(RIGHT(TEXT(AU61,"0.#"),1)=".",TRUE,FALSE)</formula>
    </cfRule>
  </conditionalFormatting>
  <conditionalFormatting sqref="AE95">
    <cfRule type="expression" dxfId="1543" priority="709">
      <formula>IF(RIGHT(TEXT(AE95,"0.#"),1)=".",FALSE,TRUE)</formula>
    </cfRule>
    <cfRule type="expression" dxfId="1542" priority="710">
      <formula>IF(RIGHT(TEXT(AE95,"0.#"),1)=".",TRUE,FALSE)</formula>
    </cfRule>
  </conditionalFormatting>
  <conditionalFormatting sqref="AE96">
    <cfRule type="expression" dxfId="1541" priority="707">
      <formula>IF(RIGHT(TEXT(AE96,"0.#"),1)=".",FALSE,TRUE)</formula>
    </cfRule>
    <cfRule type="expression" dxfId="1540" priority="708">
      <formula>IF(RIGHT(TEXT(AE96,"0.#"),1)=".",TRUE,FALSE)</formula>
    </cfRule>
  </conditionalFormatting>
  <conditionalFormatting sqref="AM95">
    <cfRule type="expression" dxfId="1539" priority="697">
      <formula>IF(RIGHT(TEXT(AM95,"0.#"),1)=".",FALSE,TRUE)</formula>
    </cfRule>
    <cfRule type="expression" dxfId="1538" priority="698">
      <formula>IF(RIGHT(TEXT(AM95,"0.#"),1)=".",TRUE,FALSE)</formula>
    </cfRule>
  </conditionalFormatting>
  <conditionalFormatting sqref="AE97">
    <cfRule type="expression" dxfId="1537" priority="705">
      <formula>IF(RIGHT(TEXT(AE97,"0.#"),1)=".",FALSE,TRUE)</formula>
    </cfRule>
    <cfRule type="expression" dxfId="1536" priority="706">
      <formula>IF(RIGHT(TEXT(AE97,"0.#"),1)=".",TRUE,FALSE)</formula>
    </cfRule>
  </conditionalFormatting>
  <conditionalFormatting sqref="AI97">
    <cfRule type="expression" dxfId="1535" priority="703">
      <formula>IF(RIGHT(TEXT(AI97,"0.#"),1)=".",FALSE,TRUE)</formula>
    </cfRule>
    <cfRule type="expression" dxfId="1534" priority="704">
      <formula>IF(RIGHT(TEXT(AI97,"0.#"),1)=".",TRUE,FALSE)</formula>
    </cfRule>
  </conditionalFormatting>
  <conditionalFormatting sqref="AI96">
    <cfRule type="expression" dxfId="1533" priority="701">
      <formula>IF(RIGHT(TEXT(AI96,"0.#"),1)=".",FALSE,TRUE)</formula>
    </cfRule>
    <cfRule type="expression" dxfId="1532" priority="702">
      <formula>IF(RIGHT(TEXT(AI96,"0.#"),1)=".",TRUE,FALSE)</formula>
    </cfRule>
  </conditionalFormatting>
  <conditionalFormatting sqref="AI95">
    <cfRule type="expression" dxfId="1531" priority="699">
      <formula>IF(RIGHT(TEXT(AI95,"0.#"),1)=".",FALSE,TRUE)</formula>
    </cfRule>
    <cfRule type="expression" dxfId="1530" priority="700">
      <formula>IF(RIGHT(TEXT(AI95,"0.#"),1)=".",TRUE,FALSE)</formula>
    </cfRule>
  </conditionalFormatting>
  <conditionalFormatting sqref="AM96">
    <cfRule type="expression" dxfId="1529" priority="695">
      <formula>IF(RIGHT(TEXT(AM96,"0.#"),1)=".",FALSE,TRUE)</formula>
    </cfRule>
    <cfRule type="expression" dxfId="1528" priority="696">
      <formula>IF(RIGHT(TEXT(AM96,"0.#"),1)=".",TRUE,FALSE)</formula>
    </cfRule>
  </conditionalFormatting>
  <conditionalFormatting sqref="AM97">
    <cfRule type="expression" dxfId="1527" priority="693">
      <formula>IF(RIGHT(TEXT(AM97,"0.#"),1)=".",FALSE,TRUE)</formula>
    </cfRule>
    <cfRule type="expression" dxfId="1526" priority="694">
      <formula>IF(RIGHT(TEXT(AM97,"0.#"),1)=".",TRUE,FALSE)</formula>
    </cfRule>
  </conditionalFormatting>
  <conditionalFormatting sqref="AQ95:AQ97">
    <cfRule type="expression" dxfId="1525" priority="691">
      <formula>IF(RIGHT(TEXT(AQ95,"0.#"),1)=".",FALSE,TRUE)</formula>
    </cfRule>
    <cfRule type="expression" dxfId="1524" priority="692">
      <formula>IF(RIGHT(TEXT(AQ95,"0.#"),1)=".",TRUE,FALSE)</formula>
    </cfRule>
  </conditionalFormatting>
  <conditionalFormatting sqref="AU95:AU97">
    <cfRule type="expression" dxfId="1523" priority="689">
      <formula>IF(RIGHT(TEXT(AU95,"0.#"),1)=".",FALSE,TRUE)</formula>
    </cfRule>
    <cfRule type="expression" dxfId="1522" priority="690">
      <formula>IF(RIGHT(TEXT(AU95,"0.#"),1)=".",TRUE,FALSE)</formula>
    </cfRule>
  </conditionalFormatting>
  <conditionalFormatting sqref="AE129">
    <cfRule type="expression" dxfId="1521" priority="687">
      <formula>IF(RIGHT(TEXT(AE129,"0.#"),1)=".",FALSE,TRUE)</formula>
    </cfRule>
    <cfRule type="expression" dxfId="1520" priority="688">
      <formula>IF(RIGHT(TEXT(AE129,"0.#"),1)=".",TRUE,FALSE)</formula>
    </cfRule>
  </conditionalFormatting>
  <conditionalFormatting sqref="AE130">
    <cfRule type="expression" dxfId="1519" priority="685">
      <formula>IF(RIGHT(TEXT(AE130,"0.#"),1)=".",FALSE,TRUE)</formula>
    </cfRule>
    <cfRule type="expression" dxfId="1518" priority="686">
      <formula>IF(RIGHT(TEXT(AE130,"0.#"),1)=".",TRUE,FALSE)</formula>
    </cfRule>
  </conditionalFormatting>
  <conditionalFormatting sqref="AM129">
    <cfRule type="expression" dxfId="1517" priority="675">
      <formula>IF(RIGHT(TEXT(AM129,"0.#"),1)=".",FALSE,TRUE)</formula>
    </cfRule>
    <cfRule type="expression" dxfId="1516" priority="676">
      <formula>IF(RIGHT(TEXT(AM129,"0.#"),1)=".",TRUE,FALSE)</formula>
    </cfRule>
  </conditionalFormatting>
  <conditionalFormatting sqref="AE131">
    <cfRule type="expression" dxfId="1515" priority="683">
      <formula>IF(RIGHT(TEXT(AE131,"0.#"),1)=".",FALSE,TRUE)</formula>
    </cfRule>
    <cfRule type="expression" dxfId="1514" priority="684">
      <formula>IF(RIGHT(TEXT(AE131,"0.#"),1)=".",TRUE,FALSE)</formula>
    </cfRule>
  </conditionalFormatting>
  <conditionalFormatting sqref="AI131">
    <cfRule type="expression" dxfId="1513" priority="681">
      <formula>IF(RIGHT(TEXT(AI131,"0.#"),1)=".",FALSE,TRUE)</formula>
    </cfRule>
    <cfRule type="expression" dxfId="1512" priority="682">
      <formula>IF(RIGHT(TEXT(AI131,"0.#"),1)=".",TRUE,FALSE)</formula>
    </cfRule>
  </conditionalFormatting>
  <conditionalFormatting sqref="AI130">
    <cfRule type="expression" dxfId="1511" priority="679">
      <formula>IF(RIGHT(TEXT(AI130,"0.#"),1)=".",FALSE,TRUE)</formula>
    </cfRule>
    <cfRule type="expression" dxfId="1510" priority="680">
      <formula>IF(RIGHT(TEXT(AI130,"0.#"),1)=".",TRUE,FALSE)</formula>
    </cfRule>
  </conditionalFormatting>
  <conditionalFormatting sqref="AI129">
    <cfRule type="expression" dxfId="1509" priority="677">
      <formula>IF(RIGHT(TEXT(AI129,"0.#"),1)=".",FALSE,TRUE)</formula>
    </cfRule>
    <cfRule type="expression" dxfId="1508" priority="678">
      <formula>IF(RIGHT(TEXT(AI129,"0.#"),1)=".",TRUE,FALSE)</formula>
    </cfRule>
  </conditionalFormatting>
  <conditionalFormatting sqref="AM130">
    <cfRule type="expression" dxfId="1507" priority="673">
      <formula>IF(RIGHT(TEXT(AM130,"0.#"),1)=".",FALSE,TRUE)</formula>
    </cfRule>
    <cfRule type="expression" dxfId="1506" priority="674">
      <formula>IF(RIGHT(TEXT(AM130,"0.#"),1)=".",TRUE,FALSE)</formula>
    </cfRule>
  </conditionalFormatting>
  <conditionalFormatting sqref="AM131">
    <cfRule type="expression" dxfId="1505" priority="671">
      <formula>IF(RIGHT(TEXT(AM131,"0.#"),1)=".",FALSE,TRUE)</formula>
    </cfRule>
    <cfRule type="expression" dxfId="1504" priority="672">
      <formula>IF(RIGHT(TEXT(AM131,"0.#"),1)=".",TRUE,FALSE)</formula>
    </cfRule>
  </conditionalFormatting>
  <conditionalFormatting sqref="AQ129:AQ131">
    <cfRule type="expression" dxfId="1503" priority="669">
      <formula>IF(RIGHT(TEXT(AQ129,"0.#"),1)=".",FALSE,TRUE)</formula>
    </cfRule>
    <cfRule type="expression" dxfId="1502" priority="670">
      <formula>IF(RIGHT(TEXT(AQ129,"0.#"),1)=".",TRUE,FALSE)</formula>
    </cfRule>
  </conditionalFormatting>
  <conditionalFormatting sqref="AU129:AU131">
    <cfRule type="expression" dxfId="1501" priority="667">
      <formula>IF(RIGHT(TEXT(AU129,"0.#"),1)=".",FALSE,TRUE)</formula>
    </cfRule>
    <cfRule type="expression" dxfId="1500" priority="668">
      <formula>IF(RIGHT(TEXT(AU129,"0.#"),1)=".",TRUE,FALSE)</formula>
    </cfRule>
  </conditionalFormatting>
  <conditionalFormatting sqref="AE163">
    <cfRule type="expression" dxfId="1499" priority="665">
      <formula>IF(RIGHT(TEXT(AE163,"0.#"),1)=".",FALSE,TRUE)</formula>
    </cfRule>
    <cfRule type="expression" dxfId="1498" priority="666">
      <formula>IF(RIGHT(TEXT(AE163,"0.#"),1)=".",TRUE,FALSE)</formula>
    </cfRule>
  </conditionalFormatting>
  <conditionalFormatting sqref="AE164">
    <cfRule type="expression" dxfId="1497" priority="663">
      <formula>IF(RIGHT(TEXT(AE164,"0.#"),1)=".",FALSE,TRUE)</formula>
    </cfRule>
    <cfRule type="expression" dxfId="1496" priority="664">
      <formula>IF(RIGHT(TEXT(AE164,"0.#"),1)=".",TRUE,FALSE)</formula>
    </cfRule>
  </conditionalFormatting>
  <conditionalFormatting sqref="AM163">
    <cfRule type="expression" dxfId="1495" priority="653">
      <formula>IF(RIGHT(TEXT(AM163,"0.#"),1)=".",FALSE,TRUE)</formula>
    </cfRule>
    <cfRule type="expression" dxfId="1494" priority="654">
      <formula>IF(RIGHT(TEXT(AM163,"0.#"),1)=".",TRUE,FALSE)</formula>
    </cfRule>
  </conditionalFormatting>
  <conditionalFormatting sqref="AE165">
    <cfRule type="expression" dxfId="1493" priority="661">
      <formula>IF(RIGHT(TEXT(AE165,"0.#"),1)=".",FALSE,TRUE)</formula>
    </cfRule>
    <cfRule type="expression" dxfId="1492" priority="662">
      <formula>IF(RIGHT(TEXT(AE165,"0.#"),1)=".",TRUE,FALSE)</formula>
    </cfRule>
  </conditionalFormatting>
  <conditionalFormatting sqref="AI165">
    <cfRule type="expression" dxfId="1491" priority="659">
      <formula>IF(RIGHT(TEXT(AI165,"0.#"),1)=".",FALSE,TRUE)</formula>
    </cfRule>
    <cfRule type="expression" dxfId="1490" priority="660">
      <formula>IF(RIGHT(TEXT(AI165,"0.#"),1)=".",TRUE,FALSE)</formula>
    </cfRule>
  </conditionalFormatting>
  <conditionalFormatting sqref="AI164">
    <cfRule type="expression" dxfId="1489" priority="657">
      <formula>IF(RIGHT(TEXT(AI164,"0.#"),1)=".",FALSE,TRUE)</formula>
    </cfRule>
    <cfRule type="expression" dxfId="1488" priority="658">
      <formula>IF(RIGHT(TEXT(AI164,"0.#"),1)=".",TRUE,FALSE)</formula>
    </cfRule>
  </conditionalFormatting>
  <conditionalFormatting sqref="AI163">
    <cfRule type="expression" dxfId="1487" priority="655">
      <formula>IF(RIGHT(TEXT(AI163,"0.#"),1)=".",FALSE,TRUE)</formula>
    </cfRule>
    <cfRule type="expression" dxfId="1486" priority="656">
      <formula>IF(RIGHT(TEXT(AI163,"0.#"),1)=".",TRUE,FALSE)</formula>
    </cfRule>
  </conditionalFormatting>
  <conditionalFormatting sqref="AM164">
    <cfRule type="expression" dxfId="1485" priority="651">
      <formula>IF(RIGHT(TEXT(AM164,"0.#"),1)=".",FALSE,TRUE)</formula>
    </cfRule>
    <cfRule type="expression" dxfId="1484" priority="652">
      <formula>IF(RIGHT(TEXT(AM164,"0.#"),1)=".",TRUE,FALSE)</formula>
    </cfRule>
  </conditionalFormatting>
  <conditionalFormatting sqref="AM165">
    <cfRule type="expression" dxfId="1483" priority="649">
      <formula>IF(RIGHT(TEXT(AM165,"0.#"),1)=".",FALSE,TRUE)</formula>
    </cfRule>
    <cfRule type="expression" dxfId="1482" priority="650">
      <formula>IF(RIGHT(TEXT(AM165,"0.#"),1)=".",TRUE,FALSE)</formula>
    </cfRule>
  </conditionalFormatting>
  <conditionalFormatting sqref="AQ163:AQ165">
    <cfRule type="expression" dxfId="1481" priority="647">
      <formula>IF(RIGHT(TEXT(AQ163,"0.#"),1)=".",FALSE,TRUE)</formula>
    </cfRule>
    <cfRule type="expression" dxfId="1480" priority="648">
      <formula>IF(RIGHT(TEXT(AQ163,"0.#"),1)=".",TRUE,FALSE)</formula>
    </cfRule>
  </conditionalFormatting>
  <conditionalFormatting sqref="AU163:AU165">
    <cfRule type="expression" dxfId="1479" priority="645">
      <formula>IF(RIGHT(TEXT(AU163,"0.#"),1)=".",FALSE,TRUE)</formula>
    </cfRule>
    <cfRule type="expression" dxfId="1478" priority="646">
      <formula>IF(RIGHT(TEXT(AU163,"0.#"),1)=".",TRUE,FALSE)</formula>
    </cfRule>
  </conditionalFormatting>
  <conditionalFormatting sqref="AE197">
    <cfRule type="expression" dxfId="1477" priority="643">
      <formula>IF(RIGHT(TEXT(AE197,"0.#"),1)=".",FALSE,TRUE)</formula>
    </cfRule>
    <cfRule type="expression" dxfId="1476" priority="644">
      <formula>IF(RIGHT(TEXT(AE197,"0.#"),1)=".",TRUE,FALSE)</formula>
    </cfRule>
  </conditionalFormatting>
  <conditionalFormatting sqref="AE198">
    <cfRule type="expression" dxfId="1475" priority="641">
      <formula>IF(RIGHT(TEXT(AE198,"0.#"),1)=".",FALSE,TRUE)</formula>
    </cfRule>
    <cfRule type="expression" dxfId="1474" priority="642">
      <formula>IF(RIGHT(TEXT(AE198,"0.#"),1)=".",TRUE,FALSE)</formula>
    </cfRule>
  </conditionalFormatting>
  <conditionalFormatting sqref="AM197">
    <cfRule type="expression" dxfId="1473" priority="631">
      <formula>IF(RIGHT(TEXT(AM197,"0.#"),1)=".",FALSE,TRUE)</formula>
    </cfRule>
    <cfRule type="expression" dxfId="1472" priority="632">
      <formula>IF(RIGHT(TEXT(AM197,"0.#"),1)=".",TRUE,FALSE)</formula>
    </cfRule>
  </conditionalFormatting>
  <conditionalFormatting sqref="AE199">
    <cfRule type="expression" dxfId="1471" priority="639">
      <formula>IF(RIGHT(TEXT(AE199,"0.#"),1)=".",FALSE,TRUE)</formula>
    </cfRule>
    <cfRule type="expression" dxfId="1470" priority="640">
      <formula>IF(RIGHT(TEXT(AE199,"0.#"),1)=".",TRUE,FALSE)</formula>
    </cfRule>
  </conditionalFormatting>
  <conditionalFormatting sqref="AI199">
    <cfRule type="expression" dxfId="1469" priority="637">
      <formula>IF(RIGHT(TEXT(AI199,"0.#"),1)=".",FALSE,TRUE)</formula>
    </cfRule>
    <cfRule type="expression" dxfId="1468" priority="638">
      <formula>IF(RIGHT(TEXT(AI199,"0.#"),1)=".",TRUE,FALSE)</formula>
    </cfRule>
  </conditionalFormatting>
  <conditionalFormatting sqref="AI198">
    <cfRule type="expression" dxfId="1467" priority="635">
      <formula>IF(RIGHT(TEXT(AI198,"0.#"),1)=".",FALSE,TRUE)</formula>
    </cfRule>
    <cfRule type="expression" dxfId="1466" priority="636">
      <formula>IF(RIGHT(TEXT(AI198,"0.#"),1)=".",TRUE,FALSE)</formula>
    </cfRule>
  </conditionalFormatting>
  <conditionalFormatting sqref="AI197">
    <cfRule type="expression" dxfId="1465" priority="633">
      <formula>IF(RIGHT(TEXT(AI197,"0.#"),1)=".",FALSE,TRUE)</formula>
    </cfRule>
    <cfRule type="expression" dxfId="1464" priority="634">
      <formula>IF(RIGHT(TEXT(AI197,"0.#"),1)=".",TRUE,FALSE)</formula>
    </cfRule>
  </conditionalFormatting>
  <conditionalFormatting sqref="AM198">
    <cfRule type="expression" dxfId="1463" priority="629">
      <formula>IF(RIGHT(TEXT(AM198,"0.#"),1)=".",FALSE,TRUE)</formula>
    </cfRule>
    <cfRule type="expression" dxfId="1462" priority="630">
      <formula>IF(RIGHT(TEXT(AM198,"0.#"),1)=".",TRUE,FALSE)</formula>
    </cfRule>
  </conditionalFormatting>
  <conditionalFormatting sqref="AM199">
    <cfRule type="expression" dxfId="1461" priority="627">
      <formula>IF(RIGHT(TEXT(AM199,"0.#"),1)=".",FALSE,TRUE)</formula>
    </cfRule>
    <cfRule type="expression" dxfId="1460" priority="628">
      <formula>IF(RIGHT(TEXT(AM199,"0.#"),1)=".",TRUE,FALSE)</formula>
    </cfRule>
  </conditionalFormatting>
  <conditionalFormatting sqref="AQ197:AQ199">
    <cfRule type="expression" dxfId="1459" priority="625">
      <formula>IF(RIGHT(TEXT(AQ197,"0.#"),1)=".",FALSE,TRUE)</formula>
    </cfRule>
    <cfRule type="expression" dxfId="1458" priority="626">
      <formula>IF(RIGHT(TEXT(AQ197,"0.#"),1)=".",TRUE,FALSE)</formula>
    </cfRule>
  </conditionalFormatting>
  <conditionalFormatting sqref="AU197:AU199">
    <cfRule type="expression" dxfId="1457" priority="623">
      <formula>IF(RIGHT(TEXT(AU197,"0.#"),1)=".",FALSE,TRUE)</formula>
    </cfRule>
    <cfRule type="expression" dxfId="1456" priority="624">
      <formula>IF(RIGHT(TEXT(AU197,"0.#"),1)=".",TRUE,FALSE)</formula>
    </cfRule>
  </conditionalFormatting>
  <conditionalFormatting sqref="AE134 AQ134">
    <cfRule type="expression" dxfId="1455" priority="621">
      <formula>IF(RIGHT(TEXT(AE134,"0.#"),1)=".",FALSE,TRUE)</formula>
    </cfRule>
    <cfRule type="expression" dxfId="1454" priority="622">
      <formula>IF(RIGHT(TEXT(AE134,"0.#"),1)=".",TRUE,FALSE)</formula>
    </cfRule>
  </conditionalFormatting>
  <conditionalFormatting sqref="AI134">
    <cfRule type="expression" dxfId="1453" priority="619">
      <formula>IF(RIGHT(TEXT(AI134,"0.#"),1)=".",FALSE,TRUE)</formula>
    </cfRule>
    <cfRule type="expression" dxfId="1452" priority="620">
      <formula>IF(RIGHT(TEXT(AI134,"0.#"),1)=".",TRUE,FALSE)</formula>
    </cfRule>
  </conditionalFormatting>
  <conditionalFormatting sqref="AM134">
    <cfRule type="expression" dxfId="1451" priority="617">
      <formula>IF(RIGHT(TEXT(AM134,"0.#"),1)=".",FALSE,TRUE)</formula>
    </cfRule>
    <cfRule type="expression" dxfId="1450" priority="618">
      <formula>IF(RIGHT(TEXT(AM134,"0.#"),1)=".",TRUE,FALSE)</formula>
    </cfRule>
  </conditionalFormatting>
  <conditionalFormatting sqref="AE135">
    <cfRule type="expression" dxfId="1449" priority="615">
      <formula>IF(RIGHT(TEXT(AE135,"0.#"),1)=".",FALSE,TRUE)</formula>
    </cfRule>
    <cfRule type="expression" dxfId="1448" priority="616">
      <formula>IF(RIGHT(TEXT(AE135,"0.#"),1)=".",TRUE,FALSE)</formula>
    </cfRule>
  </conditionalFormatting>
  <conditionalFormatting sqref="AI135">
    <cfRule type="expression" dxfId="1447" priority="613">
      <formula>IF(RIGHT(TEXT(AI135,"0.#"),1)=".",FALSE,TRUE)</formula>
    </cfRule>
    <cfRule type="expression" dxfId="1446" priority="614">
      <formula>IF(RIGHT(TEXT(AI135,"0.#"),1)=".",TRUE,FALSE)</formula>
    </cfRule>
  </conditionalFormatting>
  <conditionalFormatting sqref="AM135">
    <cfRule type="expression" dxfId="1445" priority="611">
      <formula>IF(RIGHT(TEXT(AM135,"0.#"),1)=".",FALSE,TRUE)</formula>
    </cfRule>
    <cfRule type="expression" dxfId="1444" priority="612">
      <formula>IF(RIGHT(TEXT(AM135,"0.#"),1)=".",TRUE,FALSE)</formula>
    </cfRule>
  </conditionalFormatting>
  <conditionalFormatting sqref="AQ135">
    <cfRule type="expression" dxfId="1443" priority="609">
      <formula>IF(RIGHT(TEXT(AQ135,"0.#"),1)=".",FALSE,TRUE)</formula>
    </cfRule>
    <cfRule type="expression" dxfId="1442" priority="610">
      <formula>IF(RIGHT(TEXT(AQ135,"0.#"),1)=".",TRUE,FALSE)</formula>
    </cfRule>
  </conditionalFormatting>
  <conditionalFormatting sqref="AU134">
    <cfRule type="expression" dxfId="1441" priority="607">
      <formula>IF(RIGHT(TEXT(AU134,"0.#"),1)=".",FALSE,TRUE)</formula>
    </cfRule>
    <cfRule type="expression" dxfId="1440" priority="608">
      <formula>IF(RIGHT(TEXT(AU134,"0.#"),1)=".",TRUE,FALSE)</formula>
    </cfRule>
  </conditionalFormatting>
  <conditionalFormatting sqref="AU135">
    <cfRule type="expression" dxfId="1439" priority="605">
      <formula>IF(RIGHT(TEXT(AU135,"0.#"),1)=".",FALSE,TRUE)</formula>
    </cfRule>
    <cfRule type="expression" dxfId="1438" priority="606">
      <formula>IF(RIGHT(TEXT(AU135,"0.#"),1)=".",TRUE,FALSE)</formula>
    </cfRule>
  </conditionalFormatting>
  <conditionalFormatting sqref="AE168 AQ168">
    <cfRule type="expression" dxfId="1437" priority="603">
      <formula>IF(RIGHT(TEXT(AE168,"0.#"),1)=".",FALSE,TRUE)</formula>
    </cfRule>
    <cfRule type="expression" dxfId="1436" priority="604">
      <formula>IF(RIGHT(TEXT(AE168,"0.#"),1)=".",TRUE,FALSE)</formula>
    </cfRule>
  </conditionalFormatting>
  <conditionalFormatting sqref="AI168">
    <cfRule type="expression" dxfId="1435" priority="601">
      <formula>IF(RIGHT(TEXT(AI168,"0.#"),1)=".",FALSE,TRUE)</formula>
    </cfRule>
    <cfRule type="expression" dxfId="1434" priority="602">
      <formula>IF(RIGHT(TEXT(AI168,"0.#"),1)=".",TRUE,FALSE)</formula>
    </cfRule>
  </conditionalFormatting>
  <conditionalFormatting sqref="AM168">
    <cfRule type="expression" dxfId="1433" priority="599">
      <formula>IF(RIGHT(TEXT(AM168,"0.#"),1)=".",FALSE,TRUE)</formula>
    </cfRule>
    <cfRule type="expression" dxfId="1432" priority="600">
      <formula>IF(RIGHT(TEXT(AM168,"0.#"),1)=".",TRUE,FALSE)</formula>
    </cfRule>
  </conditionalFormatting>
  <conditionalFormatting sqref="AE169">
    <cfRule type="expression" dxfId="1431" priority="597">
      <formula>IF(RIGHT(TEXT(AE169,"0.#"),1)=".",FALSE,TRUE)</formula>
    </cfRule>
    <cfRule type="expression" dxfId="1430" priority="598">
      <formula>IF(RIGHT(TEXT(AE169,"0.#"),1)=".",TRUE,FALSE)</formula>
    </cfRule>
  </conditionalFormatting>
  <conditionalFormatting sqref="AI169">
    <cfRule type="expression" dxfId="1429" priority="595">
      <formula>IF(RIGHT(TEXT(AI169,"0.#"),1)=".",FALSE,TRUE)</formula>
    </cfRule>
    <cfRule type="expression" dxfId="1428" priority="596">
      <formula>IF(RIGHT(TEXT(AI169,"0.#"),1)=".",TRUE,FALSE)</formula>
    </cfRule>
  </conditionalFormatting>
  <conditionalFormatting sqref="AM169">
    <cfRule type="expression" dxfId="1427" priority="593">
      <formula>IF(RIGHT(TEXT(AM169,"0.#"),1)=".",FALSE,TRUE)</formula>
    </cfRule>
    <cfRule type="expression" dxfId="1426" priority="594">
      <formula>IF(RIGHT(TEXT(AM169,"0.#"),1)=".",TRUE,FALSE)</formula>
    </cfRule>
  </conditionalFormatting>
  <conditionalFormatting sqref="AQ169">
    <cfRule type="expression" dxfId="1425" priority="591">
      <formula>IF(RIGHT(TEXT(AQ169,"0.#"),1)=".",FALSE,TRUE)</formula>
    </cfRule>
    <cfRule type="expression" dxfId="1424" priority="592">
      <formula>IF(RIGHT(TEXT(AQ169,"0.#"),1)=".",TRUE,FALSE)</formula>
    </cfRule>
  </conditionalFormatting>
  <conditionalFormatting sqref="AU168">
    <cfRule type="expression" dxfId="1423" priority="589">
      <formula>IF(RIGHT(TEXT(AU168,"0.#"),1)=".",FALSE,TRUE)</formula>
    </cfRule>
    <cfRule type="expression" dxfId="1422" priority="590">
      <formula>IF(RIGHT(TEXT(AU168,"0.#"),1)=".",TRUE,FALSE)</formula>
    </cfRule>
  </conditionalFormatting>
  <conditionalFormatting sqref="AU169">
    <cfRule type="expression" dxfId="1421" priority="587">
      <formula>IF(RIGHT(TEXT(AU169,"0.#"),1)=".",FALSE,TRUE)</formula>
    </cfRule>
    <cfRule type="expression" dxfId="1420" priority="588">
      <formula>IF(RIGHT(TEXT(AU169,"0.#"),1)=".",TRUE,FALSE)</formula>
    </cfRule>
  </conditionalFormatting>
  <conditionalFormatting sqref="AE90">
    <cfRule type="expression" dxfId="1419" priority="585">
      <formula>IF(RIGHT(TEXT(AE90,"0.#"),1)=".",FALSE,TRUE)</formula>
    </cfRule>
    <cfRule type="expression" dxfId="1418" priority="586">
      <formula>IF(RIGHT(TEXT(AE90,"0.#"),1)=".",TRUE,FALSE)</formula>
    </cfRule>
  </conditionalFormatting>
  <conditionalFormatting sqref="AE91">
    <cfRule type="expression" dxfId="1417" priority="583">
      <formula>IF(RIGHT(TEXT(AE91,"0.#"),1)=".",FALSE,TRUE)</formula>
    </cfRule>
    <cfRule type="expression" dxfId="1416" priority="584">
      <formula>IF(RIGHT(TEXT(AE91,"0.#"),1)=".",TRUE,FALSE)</formula>
    </cfRule>
  </conditionalFormatting>
  <conditionalFormatting sqref="AM90">
    <cfRule type="expression" dxfId="1415" priority="573">
      <formula>IF(RIGHT(TEXT(AM90,"0.#"),1)=".",FALSE,TRUE)</formula>
    </cfRule>
    <cfRule type="expression" dxfId="1414" priority="574">
      <formula>IF(RIGHT(TEXT(AM90,"0.#"),1)=".",TRUE,FALSE)</formula>
    </cfRule>
  </conditionalFormatting>
  <conditionalFormatting sqref="AE92">
    <cfRule type="expression" dxfId="1413" priority="581">
      <formula>IF(RIGHT(TEXT(AE92,"0.#"),1)=".",FALSE,TRUE)</formula>
    </cfRule>
    <cfRule type="expression" dxfId="1412" priority="582">
      <formula>IF(RIGHT(TEXT(AE92,"0.#"),1)=".",TRUE,FALSE)</formula>
    </cfRule>
  </conditionalFormatting>
  <conditionalFormatting sqref="AI92">
    <cfRule type="expression" dxfId="1411" priority="579">
      <formula>IF(RIGHT(TEXT(AI92,"0.#"),1)=".",FALSE,TRUE)</formula>
    </cfRule>
    <cfRule type="expression" dxfId="1410" priority="580">
      <formula>IF(RIGHT(TEXT(AI92,"0.#"),1)=".",TRUE,FALSE)</formula>
    </cfRule>
  </conditionalFormatting>
  <conditionalFormatting sqref="AI91">
    <cfRule type="expression" dxfId="1409" priority="577">
      <formula>IF(RIGHT(TEXT(AI91,"0.#"),1)=".",FALSE,TRUE)</formula>
    </cfRule>
    <cfRule type="expression" dxfId="1408" priority="578">
      <formula>IF(RIGHT(TEXT(AI91,"0.#"),1)=".",TRUE,FALSE)</formula>
    </cfRule>
  </conditionalFormatting>
  <conditionalFormatting sqref="AI90">
    <cfRule type="expression" dxfId="1407" priority="575">
      <formula>IF(RIGHT(TEXT(AI90,"0.#"),1)=".",FALSE,TRUE)</formula>
    </cfRule>
    <cfRule type="expression" dxfId="1406" priority="576">
      <formula>IF(RIGHT(TEXT(AI90,"0.#"),1)=".",TRUE,FALSE)</formula>
    </cfRule>
  </conditionalFormatting>
  <conditionalFormatting sqref="AM91">
    <cfRule type="expression" dxfId="1405" priority="571">
      <formula>IF(RIGHT(TEXT(AM91,"0.#"),1)=".",FALSE,TRUE)</formula>
    </cfRule>
    <cfRule type="expression" dxfId="1404" priority="572">
      <formula>IF(RIGHT(TEXT(AM91,"0.#"),1)=".",TRUE,FALSE)</formula>
    </cfRule>
  </conditionalFormatting>
  <conditionalFormatting sqref="AM92">
    <cfRule type="expression" dxfId="1403" priority="569">
      <formula>IF(RIGHT(TEXT(AM92,"0.#"),1)=".",FALSE,TRUE)</formula>
    </cfRule>
    <cfRule type="expression" dxfId="1402" priority="570">
      <formula>IF(RIGHT(TEXT(AM92,"0.#"),1)=".",TRUE,FALSE)</formula>
    </cfRule>
  </conditionalFormatting>
  <conditionalFormatting sqref="AQ90:AQ92">
    <cfRule type="expression" dxfId="1401" priority="567">
      <formula>IF(RIGHT(TEXT(AQ90,"0.#"),1)=".",FALSE,TRUE)</formula>
    </cfRule>
    <cfRule type="expression" dxfId="1400" priority="568">
      <formula>IF(RIGHT(TEXT(AQ90,"0.#"),1)=".",TRUE,FALSE)</formula>
    </cfRule>
  </conditionalFormatting>
  <conditionalFormatting sqref="AU90:AU92">
    <cfRule type="expression" dxfId="1399" priority="565">
      <formula>IF(RIGHT(TEXT(AU90,"0.#"),1)=".",FALSE,TRUE)</formula>
    </cfRule>
    <cfRule type="expression" dxfId="1398" priority="566">
      <formula>IF(RIGHT(TEXT(AU90,"0.#"),1)=".",TRUE,FALSE)</formula>
    </cfRule>
  </conditionalFormatting>
  <conditionalFormatting sqref="AE85">
    <cfRule type="expression" dxfId="1397" priority="563">
      <formula>IF(RIGHT(TEXT(AE85,"0.#"),1)=".",FALSE,TRUE)</formula>
    </cfRule>
    <cfRule type="expression" dxfId="1396" priority="564">
      <formula>IF(RIGHT(TEXT(AE85,"0.#"),1)=".",TRUE,FALSE)</formula>
    </cfRule>
  </conditionalFormatting>
  <conditionalFormatting sqref="AE86">
    <cfRule type="expression" dxfId="1395" priority="561">
      <formula>IF(RIGHT(TEXT(AE86,"0.#"),1)=".",FALSE,TRUE)</formula>
    </cfRule>
    <cfRule type="expression" dxfId="1394" priority="562">
      <formula>IF(RIGHT(TEXT(AE86,"0.#"),1)=".",TRUE,FALSE)</formula>
    </cfRule>
  </conditionalFormatting>
  <conditionalFormatting sqref="AM85">
    <cfRule type="expression" dxfId="1393" priority="551">
      <formula>IF(RIGHT(TEXT(AM85,"0.#"),1)=".",FALSE,TRUE)</formula>
    </cfRule>
    <cfRule type="expression" dxfId="1392" priority="552">
      <formula>IF(RIGHT(TEXT(AM85,"0.#"),1)=".",TRUE,FALSE)</formula>
    </cfRule>
  </conditionalFormatting>
  <conditionalFormatting sqref="AE87">
    <cfRule type="expression" dxfId="1391" priority="559">
      <formula>IF(RIGHT(TEXT(AE87,"0.#"),1)=".",FALSE,TRUE)</formula>
    </cfRule>
    <cfRule type="expression" dxfId="1390" priority="560">
      <formula>IF(RIGHT(TEXT(AE87,"0.#"),1)=".",TRUE,FALSE)</formula>
    </cfRule>
  </conditionalFormatting>
  <conditionalFormatting sqref="AI87">
    <cfRule type="expression" dxfId="1389" priority="557">
      <formula>IF(RIGHT(TEXT(AI87,"0.#"),1)=".",FALSE,TRUE)</formula>
    </cfRule>
    <cfRule type="expression" dxfId="1388" priority="558">
      <formula>IF(RIGHT(TEXT(AI87,"0.#"),1)=".",TRUE,FALSE)</formula>
    </cfRule>
  </conditionalFormatting>
  <conditionalFormatting sqref="AI86">
    <cfRule type="expression" dxfId="1387" priority="555">
      <formula>IF(RIGHT(TEXT(AI86,"0.#"),1)=".",FALSE,TRUE)</formula>
    </cfRule>
    <cfRule type="expression" dxfId="1386" priority="556">
      <formula>IF(RIGHT(TEXT(AI86,"0.#"),1)=".",TRUE,FALSE)</formula>
    </cfRule>
  </conditionalFormatting>
  <conditionalFormatting sqref="AI85">
    <cfRule type="expression" dxfId="1385" priority="553">
      <formula>IF(RIGHT(TEXT(AI85,"0.#"),1)=".",FALSE,TRUE)</formula>
    </cfRule>
    <cfRule type="expression" dxfId="1384" priority="554">
      <formula>IF(RIGHT(TEXT(AI85,"0.#"),1)=".",TRUE,FALSE)</formula>
    </cfRule>
  </conditionalFormatting>
  <conditionalFormatting sqref="AM86">
    <cfRule type="expression" dxfId="1383" priority="549">
      <formula>IF(RIGHT(TEXT(AM86,"0.#"),1)=".",FALSE,TRUE)</formula>
    </cfRule>
    <cfRule type="expression" dxfId="1382" priority="550">
      <formula>IF(RIGHT(TEXT(AM86,"0.#"),1)=".",TRUE,FALSE)</formula>
    </cfRule>
  </conditionalFormatting>
  <conditionalFormatting sqref="AM87">
    <cfRule type="expression" dxfId="1381" priority="547">
      <formula>IF(RIGHT(TEXT(AM87,"0.#"),1)=".",FALSE,TRUE)</formula>
    </cfRule>
    <cfRule type="expression" dxfId="1380" priority="548">
      <formula>IF(RIGHT(TEXT(AM87,"0.#"),1)=".",TRUE,FALSE)</formula>
    </cfRule>
  </conditionalFormatting>
  <conditionalFormatting sqref="AQ85:AQ87">
    <cfRule type="expression" dxfId="1379" priority="545">
      <formula>IF(RIGHT(TEXT(AQ85,"0.#"),1)=".",FALSE,TRUE)</formula>
    </cfRule>
    <cfRule type="expression" dxfId="1378" priority="546">
      <formula>IF(RIGHT(TEXT(AQ85,"0.#"),1)=".",TRUE,FALSE)</formula>
    </cfRule>
  </conditionalFormatting>
  <conditionalFormatting sqref="AU85:AU87">
    <cfRule type="expression" dxfId="1377" priority="543">
      <formula>IF(RIGHT(TEXT(AU85,"0.#"),1)=".",FALSE,TRUE)</formula>
    </cfRule>
    <cfRule type="expression" dxfId="1376" priority="544">
      <formula>IF(RIGHT(TEXT(AU85,"0.#"),1)=".",TRUE,FALSE)</formula>
    </cfRule>
  </conditionalFormatting>
  <conditionalFormatting sqref="AE124">
    <cfRule type="expression" dxfId="1375" priority="541">
      <formula>IF(RIGHT(TEXT(AE124,"0.#"),1)=".",FALSE,TRUE)</formula>
    </cfRule>
    <cfRule type="expression" dxfId="1374" priority="542">
      <formula>IF(RIGHT(TEXT(AE124,"0.#"),1)=".",TRUE,FALSE)</formula>
    </cfRule>
  </conditionalFormatting>
  <conditionalFormatting sqref="AE125">
    <cfRule type="expression" dxfId="1373" priority="539">
      <formula>IF(RIGHT(TEXT(AE125,"0.#"),1)=".",FALSE,TRUE)</formula>
    </cfRule>
    <cfRule type="expression" dxfId="1372" priority="540">
      <formula>IF(RIGHT(TEXT(AE125,"0.#"),1)=".",TRUE,FALSE)</formula>
    </cfRule>
  </conditionalFormatting>
  <conditionalFormatting sqref="AM124">
    <cfRule type="expression" dxfId="1371" priority="529">
      <formula>IF(RIGHT(TEXT(AM124,"0.#"),1)=".",FALSE,TRUE)</formula>
    </cfRule>
    <cfRule type="expression" dxfId="1370" priority="530">
      <formula>IF(RIGHT(TEXT(AM124,"0.#"),1)=".",TRUE,FALSE)</formula>
    </cfRule>
  </conditionalFormatting>
  <conditionalFormatting sqref="AE126">
    <cfRule type="expression" dxfId="1369" priority="537">
      <formula>IF(RIGHT(TEXT(AE126,"0.#"),1)=".",FALSE,TRUE)</formula>
    </cfRule>
    <cfRule type="expression" dxfId="1368" priority="538">
      <formula>IF(RIGHT(TEXT(AE126,"0.#"),1)=".",TRUE,FALSE)</formula>
    </cfRule>
  </conditionalFormatting>
  <conditionalFormatting sqref="AI126">
    <cfRule type="expression" dxfId="1367" priority="535">
      <formula>IF(RIGHT(TEXT(AI126,"0.#"),1)=".",FALSE,TRUE)</formula>
    </cfRule>
    <cfRule type="expression" dxfId="1366" priority="536">
      <formula>IF(RIGHT(TEXT(AI126,"0.#"),1)=".",TRUE,FALSE)</formula>
    </cfRule>
  </conditionalFormatting>
  <conditionalFormatting sqref="AI125">
    <cfRule type="expression" dxfId="1365" priority="533">
      <formula>IF(RIGHT(TEXT(AI125,"0.#"),1)=".",FALSE,TRUE)</formula>
    </cfRule>
    <cfRule type="expression" dxfId="1364" priority="534">
      <formula>IF(RIGHT(TEXT(AI125,"0.#"),1)=".",TRUE,FALSE)</formula>
    </cfRule>
  </conditionalFormatting>
  <conditionalFormatting sqref="AI124">
    <cfRule type="expression" dxfId="1363" priority="531">
      <formula>IF(RIGHT(TEXT(AI124,"0.#"),1)=".",FALSE,TRUE)</formula>
    </cfRule>
    <cfRule type="expression" dxfId="1362" priority="532">
      <formula>IF(RIGHT(TEXT(AI124,"0.#"),1)=".",TRUE,FALSE)</formula>
    </cfRule>
  </conditionalFormatting>
  <conditionalFormatting sqref="AM125">
    <cfRule type="expression" dxfId="1361" priority="527">
      <formula>IF(RIGHT(TEXT(AM125,"0.#"),1)=".",FALSE,TRUE)</formula>
    </cfRule>
    <cfRule type="expression" dxfId="1360" priority="528">
      <formula>IF(RIGHT(TEXT(AM125,"0.#"),1)=".",TRUE,FALSE)</formula>
    </cfRule>
  </conditionalFormatting>
  <conditionalFormatting sqref="AM126">
    <cfRule type="expression" dxfId="1359" priority="525">
      <formula>IF(RIGHT(TEXT(AM126,"0.#"),1)=".",FALSE,TRUE)</formula>
    </cfRule>
    <cfRule type="expression" dxfId="1358" priority="526">
      <formula>IF(RIGHT(TEXT(AM126,"0.#"),1)=".",TRUE,FALSE)</formula>
    </cfRule>
  </conditionalFormatting>
  <conditionalFormatting sqref="AQ124:AQ126">
    <cfRule type="expression" dxfId="1357" priority="523">
      <formula>IF(RIGHT(TEXT(AQ124,"0.#"),1)=".",FALSE,TRUE)</formula>
    </cfRule>
    <cfRule type="expression" dxfId="1356" priority="524">
      <formula>IF(RIGHT(TEXT(AQ124,"0.#"),1)=".",TRUE,FALSE)</formula>
    </cfRule>
  </conditionalFormatting>
  <conditionalFormatting sqref="AU124:AU126">
    <cfRule type="expression" dxfId="1355" priority="521">
      <formula>IF(RIGHT(TEXT(AU124,"0.#"),1)=".",FALSE,TRUE)</formula>
    </cfRule>
    <cfRule type="expression" dxfId="1354" priority="522">
      <formula>IF(RIGHT(TEXT(AU124,"0.#"),1)=".",TRUE,FALSE)</formula>
    </cfRule>
  </conditionalFormatting>
  <conditionalFormatting sqref="AE119">
    <cfRule type="expression" dxfId="1353" priority="519">
      <formula>IF(RIGHT(TEXT(AE119,"0.#"),1)=".",FALSE,TRUE)</formula>
    </cfRule>
    <cfRule type="expression" dxfId="1352" priority="520">
      <formula>IF(RIGHT(TEXT(AE119,"0.#"),1)=".",TRUE,FALSE)</formula>
    </cfRule>
  </conditionalFormatting>
  <conditionalFormatting sqref="AE120">
    <cfRule type="expression" dxfId="1351" priority="517">
      <formula>IF(RIGHT(TEXT(AE120,"0.#"),1)=".",FALSE,TRUE)</formula>
    </cfRule>
    <cfRule type="expression" dxfId="1350" priority="518">
      <formula>IF(RIGHT(TEXT(AE120,"0.#"),1)=".",TRUE,FALSE)</formula>
    </cfRule>
  </conditionalFormatting>
  <conditionalFormatting sqref="AM119">
    <cfRule type="expression" dxfId="1349" priority="507">
      <formula>IF(RIGHT(TEXT(AM119,"0.#"),1)=".",FALSE,TRUE)</formula>
    </cfRule>
    <cfRule type="expression" dxfId="1348" priority="508">
      <formula>IF(RIGHT(TEXT(AM119,"0.#"),1)=".",TRUE,FALSE)</formula>
    </cfRule>
  </conditionalFormatting>
  <conditionalFormatting sqref="AE121">
    <cfRule type="expression" dxfId="1347" priority="515">
      <formula>IF(RIGHT(TEXT(AE121,"0.#"),1)=".",FALSE,TRUE)</formula>
    </cfRule>
    <cfRule type="expression" dxfId="1346" priority="516">
      <formula>IF(RIGHT(TEXT(AE121,"0.#"),1)=".",TRUE,FALSE)</formula>
    </cfRule>
  </conditionalFormatting>
  <conditionalFormatting sqref="AI121">
    <cfRule type="expression" dxfId="1345" priority="513">
      <formula>IF(RIGHT(TEXT(AI121,"0.#"),1)=".",FALSE,TRUE)</formula>
    </cfRule>
    <cfRule type="expression" dxfId="1344" priority="514">
      <formula>IF(RIGHT(TEXT(AI121,"0.#"),1)=".",TRUE,FALSE)</formula>
    </cfRule>
  </conditionalFormatting>
  <conditionalFormatting sqref="AI120">
    <cfRule type="expression" dxfId="1343" priority="511">
      <formula>IF(RIGHT(TEXT(AI120,"0.#"),1)=".",FALSE,TRUE)</formula>
    </cfRule>
    <cfRule type="expression" dxfId="1342" priority="512">
      <formula>IF(RIGHT(TEXT(AI120,"0.#"),1)=".",TRUE,FALSE)</formula>
    </cfRule>
  </conditionalFormatting>
  <conditionalFormatting sqref="AI119">
    <cfRule type="expression" dxfId="1341" priority="509">
      <formula>IF(RIGHT(TEXT(AI119,"0.#"),1)=".",FALSE,TRUE)</formula>
    </cfRule>
    <cfRule type="expression" dxfId="1340" priority="510">
      <formula>IF(RIGHT(TEXT(AI119,"0.#"),1)=".",TRUE,FALSE)</formula>
    </cfRule>
  </conditionalFormatting>
  <conditionalFormatting sqref="AM120">
    <cfRule type="expression" dxfId="1339" priority="505">
      <formula>IF(RIGHT(TEXT(AM120,"0.#"),1)=".",FALSE,TRUE)</formula>
    </cfRule>
    <cfRule type="expression" dxfId="1338" priority="506">
      <formula>IF(RIGHT(TEXT(AM120,"0.#"),1)=".",TRUE,FALSE)</formula>
    </cfRule>
  </conditionalFormatting>
  <conditionalFormatting sqref="AM121">
    <cfRule type="expression" dxfId="1337" priority="503">
      <formula>IF(RIGHT(TEXT(AM121,"0.#"),1)=".",FALSE,TRUE)</formula>
    </cfRule>
    <cfRule type="expression" dxfId="1336" priority="504">
      <formula>IF(RIGHT(TEXT(AM121,"0.#"),1)=".",TRUE,FALSE)</formula>
    </cfRule>
  </conditionalFormatting>
  <conditionalFormatting sqref="AQ119:AQ121">
    <cfRule type="expression" dxfId="1335" priority="501">
      <formula>IF(RIGHT(TEXT(AQ119,"0.#"),1)=".",FALSE,TRUE)</formula>
    </cfRule>
    <cfRule type="expression" dxfId="1334" priority="502">
      <formula>IF(RIGHT(TEXT(AQ119,"0.#"),1)=".",TRUE,FALSE)</formula>
    </cfRule>
  </conditionalFormatting>
  <conditionalFormatting sqref="AU119:AU121">
    <cfRule type="expression" dxfId="1333" priority="499">
      <formula>IF(RIGHT(TEXT(AU119,"0.#"),1)=".",FALSE,TRUE)</formula>
    </cfRule>
    <cfRule type="expression" dxfId="1332" priority="500">
      <formula>IF(RIGHT(TEXT(AU119,"0.#"),1)=".",TRUE,FALSE)</formula>
    </cfRule>
  </conditionalFormatting>
  <conditionalFormatting sqref="AE158">
    <cfRule type="expression" dxfId="1331" priority="497">
      <formula>IF(RIGHT(TEXT(AE158,"0.#"),1)=".",FALSE,TRUE)</formula>
    </cfRule>
    <cfRule type="expression" dxfId="1330" priority="498">
      <formula>IF(RIGHT(TEXT(AE158,"0.#"),1)=".",TRUE,FALSE)</formula>
    </cfRule>
  </conditionalFormatting>
  <conditionalFormatting sqref="AE159">
    <cfRule type="expression" dxfId="1329" priority="495">
      <formula>IF(RIGHT(TEXT(AE159,"0.#"),1)=".",FALSE,TRUE)</formula>
    </cfRule>
    <cfRule type="expression" dxfId="1328" priority="496">
      <formula>IF(RIGHT(TEXT(AE159,"0.#"),1)=".",TRUE,FALSE)</formula>
    </cfRule>
  </conditionalFormatting>
  <conditionalFormatting sqref="AM158">
    <cfRule type="expression" dxfId="1327" priority="485">
      <formula>IF(RIGHT(TEXT(AM158,"0.#"),1)=".",FALSE,TRUE)</formula>
    </cfRule>
    <cfRule type="expression" dxfId="1326" priority="486">
      <formula>IF(RIGHT(TEXT(AM158,"0.#"),1)=".",TRUE,FALSE)</formula>
    </cfRule>
  </conditionalFormatting>
  <conditionalFormatting sqref="AE160">
    <cfRule type="expression" dxfId="1325" priority="493">
      <formula>IF(RIGHT(TEXT(AE160,"0.#"),1)=".",FALSE,TRUE)</formula>
    </cfRule>
    <cfRule type="expression" dxfId="1324" priority="494">
      <formula>IF(RIGHT(TEXT(AE160,"0.#"),1)=".",TRUE,FALSE)</formula>
    </cfRule>
  </conditionalFormatting>
  <conditionalFormatting sqref="AI160">
    <cfRule type="expression" dxfId="1323" priority="491">
      <formula>IF(RIGHT(TEXT(AI160,"0.#"),1)=".",FALSE,TRUE)</formula>
    </cfRule>
    <cfRule type="expression" dxfId="1322" priority="492">
      <formula>IF(RIGHT(TEXT(AI160,"0.#"),1)=".",TRUE,FALSE)</formula>
    </cfRule>
  </conditionalFormatting>
  <conditionalFormatting sqref="AI159">
    <cfRule type="expression" dxfId="1321" priority="489">
      <formula>IF(RIGHT(TEXT(AI159,"0.#"),1)=".",FALSE,TRUE)</formula>
    </cfRule>
    <cfRule type="expression" dxfId="1320" priority="490">
      <formula>IF(RIGHT(TEXT(AI159,"0.#"),1)=".",TRUE,FALSE)</formula>
    </cfRule>
  </conditionalFormatting>
  <conditionalFormatting sqref="AI158">
    <cfRule type="expression" dxfId="1319" priority="487">
      <formula>IF(RIGHT(TEXT(AI158,"0.#"),1)=".",FALSE,TRUE)</formula>
    </cfRule>
    <cfRule type="expression" dxfId="1318" priority="488">
      <formula>IF(RIGHT(TEXT(AI158,"0.#"),1)=".",TRUE,FALSE)</formula>
    </cfRule>
  </conditionalFormatting>
  <conditionalFormatting sqref="AM159">
    <cfRule type="expression" dxfId="1317" priority="483">
      <formula>IF(RIGHT(TEXT(AM159,"0.#"),1)=".",FALSE,TRUE)</formula>
    </cfRule>
    <cfRule type="expression" dxfId="1316" priority="484">
      <formula>IF(RIGHT(TEXT(AM159,"0.#"),1)=".",TRUE,FALSE)</formula>
    </cfRule>
  </conditionalFormatting>
  <conditionalFormatting sqref="AM160">
    <cfRule type="expression" dxfId="1315" priority="481">
      <formula>IF(RIGHT(TEXT(AM160,"0.#"),1)=".",FALSE,TRUE)</formula>
    </cfRule>
    <cfRule type="expression" dxfId="1314" priority="482">
      <formula>IF(RIGHT(TEXT(AM160,"0.#"),1)=".",TRUE,FALSE)</formula>
    </cfRule>
  </conditionalFormatting>
  <conditionalFormatting sqref="AQ158:AQ160">
    <cfRule type="expression" dxfId="1313" priority="479">
      <formula>IF(RIGHT(TEXT(AQ158,"0.#"),1)=".",FALSE,TRUE)</formula>
    </cfRule>
    <cfRule type="expression" dxfId="1312" priority="480">
      <formula>IF(RIGHT(TEXT(AQ158,"0.#"),1)=".",TRUE,FALSE)</formula>
    </cfRule>
  </conditionalFormatting>
  <conditionalFormatting sqref="AU158:AU160">
    <cfRule type="expression" dxfId="1311" priority="477">
      <formula>IF(RIGHT(TEXT(AU158,"0.#"),1)=".",FALSE,TRUE)</formula>
    </cfRule>
    <cfRule type="expression" dxfId="1310" priority="478">
      <formula>IF(RIGHT(TEXT(AU158,"0.#"),1)=".",TRUE,FALSE)</formula>
    </cfRule>
  </conditionalFormatting>
  <conditionalFormatting sqref="AE153">
    <cfRule type="expression" dxfId="1309" priority="475">
      <formula>IF(RIGHT(TEXT(AE153,"0.#"),1)=".",FALSE,TRUE)</formula>
    </cfRule>
    <cfRule type="expression" dxfId="1308" priority="476">
      <formula>IF(RIGHT(TEXT(AE153,"0.#"),1)=".",TRUE,FALSE)</formula>
    </cfRule>
  </conditionalFormatting>
  <conditionalFormatting sqref="AE154">
    <cfRule type="expression" dxfId="1307" priority="473">
      <formula>IF(RIGHT(TEXT(AE154,"0.#"),1)=".",FALSE,TRUE)</formula>
    </cfRule>
    <cfRule type="expression" dxfId="1306" priority="474">
      <formula>IF(RIGHT(TEXT(AE154,"0.#"),1)=".",TRUE,FALSE)</formula>
    </cfRule>
  </conditionalFormatting>
  <conditionalFormatting sqref="AM153">
    <cfRule type="expression" dxfId="1305" priority="463">
      <formula>IF(RIGHT(TEXT(AM153,"0.#"),1)=".",FALSE,TRUE)</formula>
    </cfRule>
    <cfRule type="expression" dxfId="1304" priority="464">
      <formula>IF(RIGHT(TEXT(AM153,"0.#"),1)=".",TRUE,FALSE)</formula>
    </cfRule>
  </conditionalFormatting>
  <conditionalFormatting sqref="AE155">
    <cfRule type="expression" dxfId="1303" priority="471">
      <formula>IF(RIGHT(TEXT(AE155,"0.#"),1)=".",FALSE,TRUE)</formula>
    </cfRule>
    <cfRule type="expression" dxfId="1302" priority="472">
      <formula>IF(RIGHT(TEXT(AE155,"0.#"),1)=".",TRUE,FALSE)</formula>
    </cfRule>
  </conditionalFormatting>
  <conditionalFormatting sqref="AI155">
    <cfRule type="expression" dxfId="1301" priority="469">
      <formula>IF(RIGHT(TEXT(AI155,"0.#"),1)=".",FALSE,TRUE)</formula>
    </cfRule>
    <cfRule type="expression" dxfId="1300" priority="470">
      <formula>IF(RIGHT(TEXT(AI155,"0.#"),1)=".",TRUE,FALSE)</formula>
    </cfRule>
  </conditionalFormatting>
  <conditionalFormatting sqref="AI154">
    <cfRule type="expression" dxfId="1299" priority="467">
      <formula>IF(RIGHT(TEXT(AI154,"0.#"),1)=".",FALSE,TRUE)</formula>
    </cfRule>
    <cfRule type="expression" dxfId="1298" priority="468">
      <formula>IF(RIGHT(TEXT(AI154,"0.#"),1)=".",TRUE,FALSE)</formula>
    </cfRule>
  </conditionalFormatting>
  <conditionalFormatting sqref="AI153">
    <cfRule type="expression" dxfId="1297" priority="465">
      <formula>IF(RIGHT(TEXT(AI153,"0.#"),1)=".",FALSE,TRUE)</formula>
    </cfRule>
    <cfRule type="expression" dxfId="1296" priority="466">
      <formula>IF(RIGHT(TEXT(AI153,"0.#"),1)=".",TRUE,FALSE)</formula>
    </cfRule>
  </conditionalFormatting>
  <conditionalFormatting sqref="AM154">
    <cfRule type="expression" dxfId="1295" priority="461">
      <formula>IF(RIGHT(TEXT(AM154,"0.#"),1)=".",FALSE,TRUE)</formula>
    </cfRule>
    <cfRule type="expression" dxfId="1294" priority="462">
      <formula>IF(RIGHT(TEXT(AM154,"0.#"),1)=".",TRUE,FALSE)</formula>
    </cfRule>
  </conditionalFormatting>
  <conditionalFormatting sqref="AM155">
    <cfRule type="expression" dxfId="1293" priority="459">
      <formula>IF(RIGHT(TEXT(AM155,"0.#"),1)=".",FALSE,TRUE)</formula>
    </cfRule>
    <cfRule type="expression" dxfId="1292" priority="460">
      <formula>IF(RIGHT(TEXT(AM155,"0.#"),1)=".",TRUE,FALSE)</formula>
    </cfRule>
  </conditionalFormatting>
  <conditionalFormatting sqref="AQ153:AQ155">
    <cfRule type="expression" dxfId="1291" priority="457">
      <formula>IF(RIGHT(TEXT(AQ153,"0.#"),1)=".",FALSE,TRUE)</formula>
    </cfRule>
    <cfRule type="expression" dxfId="1290" priority="458">
      <formula>IF(RIGHT(TEXT(AQ153,"0.#"),1)=".",TRUE,FALSE)</formula>
    </cfRule>
  </conditionalFormatting>
  <conditionalFormatting sqref="AU153:AU155">
    <cfRule type="expression" dxfId="1289" priority="455">
      <formula>IF(RIGHT(TEXT(AU153,"0.#"),1)=".",FALSE,TRUE)</formula>
    </cfRule>
    <cfRule type="expression" dxfId="1288" priority="456">
      <formula>IF(RIGHT(TEXT(AU153,"0.#"),1)=".",TRUE,FALSE)</formula>
    </cfRule>
  </conditionalFormatting>
  <conditionalFormatting sqref="AE192">
    <cfRule type="expression" dxfId="1287" priority="453">
      <formula>IF(RIGHT(TEXT(AE192,"0.#"),1)=".",FALSE,TRUE)</formula>
    </cfRule>
    <cfRule type="expression" dxfId="1286" priority="454">
      <formula>IF(RIGHT(TEXT(AE192,"0.#"),1)=".",TRUE,FALSE)</formula>
    </cfRule>
  </conditionalFormatting>
  <conditionalFormatting sqref="AE193">
    <cfRule type="expression" dxfId="1285" priority="451">
      <formula>IF(RIGHT(TEXT(AE193,"0.#"),1)=".",FALSE,TRUE)</formula>
    </cfRule>
    <cfRule type="expression" dxfId="1284" priority="452">
      <formula>IF(RIGHT(TEXT(AE193,"0.#"),1)=".",TRUE,FALSE)</formula>
    </cfRule>
  </conditionalFormatting>
  <conditionalFormatting sqref="AM192">
    <cfRule type="expression" dxfId="1283" priority="441">
      <formula>IF(RIGHT(TEXT(AM192,"0.#"),1)=".",FALSE,TRUE)</formula>
    </cfRule>
    <cfRule type="expression" dxfId="1282" priority="442">
      <formula>IF(RIGHT(TEXT(AM192,"0.#"),1)=".",TRUE,FALSE)</formula>
    </cfRule>
  </conditionalFormatting>
  <conditionalFormatting sqref="AE194">
    <cfRule type="expression" dxfId="1281" priority="449">
      <formula>IF(RIGHT(TEXT(AE194,"0.#"),1)=".",FALSE,TRUE)</formula>
    </cfRule>
    <cfRule type="expression" dxfId="1280" priority="450">
      <formula>IF(RIGHT(TEXT(AE194,"0.#"),1)=".",TRUE,FALSE)</formula>
    </cfRule>
  </conditionalFormatting>
  <conditionalFormatting sqref="AI194">
    <cfRule type="expression" dxfId="1279" priority="447">
      <formula>IF(RIGHT(TEXT(AI194,"0.#"),1)=".",FALSE,TRUE)</formula>
    </cfRule>
    <cfRule type="expression" dxfId="1278" priority="448">
      <formula>IF(RIGHT(TEXT(AI194,"0.#"),1)=".",TRUE,FALSE)</formula>
    </cfRule>
  </conditionalFormatting>
  <conditionalFormatting sqref="AI193">
    <cfRule type="expression" dxfId="1277" priority="445">
      <formula>IF(RIGHT(TEXT(AI193,"0.#"),1)=".",FALSE,TRUE)</formula>
    </cfRule>
    <cfRule type="expression" dxfId="1276" priority="446">
      <formula>IF(RIGHT(TEXT(AI193,"0.#"),1)=".",TRUE,FALSE)</formula>
    </cfRule>
  </conditionalFormatting>
  <conditionalFormatting sqref="AI192">
    <cfRule type="expression" dxfId="1275" priority="443">
      <formula>IF(RIGHT(TEXT(AI192,"0.#"),1)=".",FALSE,TRUE)</formula>
    </cfRule>
    <cfRule type="expression" dxfId="1274" priority="444">
      <formula>IF(RIGHT(TEXT(AI192,"0.#"),1)=".",TRUE,FALSE)</formula>
    </cfRule>
  </conditionalFormatting>
  <conditionalFormatting sqref="AM193">
    <cfRule type="expression" dxfId="1273" priority="439">
      <formula>IF(RIGHT(TEXT(AM193,"0.#"),1)=".",FALSE,TRUE)</formula>
    </cfRule>
    <cfRule type="expression" dxfId="1272" priority="440">
      <formula>IF(RIGHT(TEXT(AM193,"0.#"),1)=".",TRUE,FALSE)</formula>
    </cfRule>
  </conditionalFormatting>
  <conditionalFormatting sqref="AM194">
    <cfRule type="expression" dxfId="1271" priority="437">
      <formula>IF(RIGHT(TEXT(AM194,"0.#"),1)=".",FALSE,TRUE)</formula>
    </cfRule>
    <cfRule type="expression" dxfId="1270" priority="438">
      <formula>IF(RIGHT(TEXT(AM194,"0.#"),1)=".",TRUE,FALSE)</formula>
    </cfRule>
  </conditionalFormatting>
  <conditionalFormatting sqref="AQ192:AQ194">
    <cfRule type="expression" dxfId="1269" priority="435">
      <formula>IF(RIGHT(TEXT(AQ192,"0.#"),1)=".",FALSE,TRUE)</formula>
    </cfRule>
    <cfRule type="expression" dxfId="1268" priority="436">
      <formula>IF(RIGHT(TEXT(AQ192,"0.#"),1)=".",TRUE,FALSE)</formula>
    </cfRule>
  </conditionalFormatting>
  <conditionalFormatting sqref="AU192:AU194">
    <cfRule type="expression" dxfId="1267" priority="433">
      <formula>IF(RIGHT(TEXT(AU192,"0.#"),1)=".",FALSE,TRUE)</formula>
    </cfRule>
    <cfRule type="expression" dxfId="1266" priority="434">
      <formula>IF(RIGHT(TEXT(AU192,"0.#"),1)=".",TRUE,FALSE)</formula>
    </cfRule>
  </conditionalFormatting>
  <conditionalFormatting sqref="AE187">
    <cfRule type="expression" dxfId="1265" priority="431">
      <formula>IF(RIGHT(TEXT(AE187,"0.#"),1)=".",FALSE,TRUE)</formula>
    </cfRule>
    <cfRule type="expression" dxfId="1264" priority="432">
      <formula>IF(RIGHT(TEXT(AE187,"0.#"),1)=".",TRUE,FALSE)</formula>
    </cfRule>
  </conditionalFormatting>
  <conditionalFormatting sqref="AE188">
    <cfRule type="expression" dxfId="1263" priority="429">
      <formula>IF(RIGHT(TEXT(AE188,"0.#"),1)=".",FALSE,TRUE)</formula>
    </cfRule>
    <cfRule type="expression" dxfId="1262" priority="430">
      <formula>IF(RIGHT(TEXT(AE188,"0.#"),1)=".",TRUE,FALSE)</formula>
    </cfRule>
  </conditionalFormatting>
  <conditionalFormatting sqref="AM187">
    <cfRule type="expression" dxfId="1261" priority="419">
      <formula>IF(RIGHT(TEXT(AM187,"0.#"),1)=".",FALSE,TRUE)</formula>
    </cfRule>
    <cfRule type="expression" dxfId="1260" priority="420">
      <formula>IF(RIGHT(TEXT(AM187,"0.#"),1)=".",TRUE,FALSE)</formula>
    </cfRule>
  </conditionalFormatting>
  <conditionalFormatting sqref="AE189">
    <cfRule type="expression" dxfId="1259" priority="427">
      <formula>IF(RIGHT(TEXT(AE189,"0.#"),1)=".",FALSE,TRUE)</formula>
    </cfRule>
    <cfRule type="expression" dxfId="1258" priority="428">
      <formula>IF(RIGHT(TEXT(AE189,"0.#"),1)=".",TRUE,FALSE)</formula>
    </cfRule>
  </conditionalFormatting>
  <conditionalFormatting sqref="AI189">
    <cfRule type="expression" dxfId="1257" priority="425">
      <formula>IF(RIGHT(TEXT(AI189,"0.#"),1)=".",FALSE,TRUE)</formula>
    </cfRule>
    <cfRule type="expression" dxfId="1256" priority="426">
      <formula>IF(RIGHT(TEXT(AI189,"0.#"),1)=".",TRUE,FALSE)</formula>
    </cfRule>
  </conditionalFormatting>
  <conditionalFormatting sqref="AI188">
    <cfRule type="expression" dxfId="1255" priority="423">
      <formula>IF(RIGHT(TEXT(AI188,"0.#"),1)=".",FALSE,TRUE)</formula>
    </cfRule>
    <cfRule type="expression" dxfId="1254" priority="424">
      <formula>IF(RIGHT(TEXT(AI188,"0.#"),1)=".",TRUE,FALSE)</formula>
    </cfRule>
  </conditionalFormatting>
  <conditionalFormatting sqref="AI187">
    <cfRule type="expression" dxfId="1253" priority="421">
      <formula>IF(RIGHT(TEXT(AI187,"0.#"),1)=".",FALSE,TRUE)</formula>
    </cfRule>
    <cfRule type="expression" dxfId="1252" priority="422">
      <formula>IF(RIGHT(TEXT(AI187,"0.#"),1)=".",TRUE,FALSE)</formula>
    </cfRule>
  </conditionalFormatting>
  <conditionalFormatting sqref="AM188">
    <cfRule type="expression" dxfId="1251" priority="417">
      <formula>IF(RIGHT(TEXT(AM188,"0.#"),1)=".",FALSE,TRUE)</formula>
    </cfRule>
    <cfRule type="expression" dxfId="1250" priority="418">
      <formula>IF(RIGHT(TEXT(AM188,"0.#"),1)=".",TRUE,FALSE)</formula>
    </cfRule>
  </conditionalFormatting>
  <conditionalFormatting sqref="AM189">
    <cfRule type="expression" dxfId="1249" priority="415">
      <formula>IF(RIGHT(TEXT(AM189,"0.#"),1)=".",FALSE,TRUE)</formula>
    </cfRule>
    <cfRule type="expression" dxfId="1248" priority="416">
      <formula>IF(RIGHT(TEXT(AM189,"0.#"),1)=".",TRUE,FALSE)</formula>
    </cfRule>
  </conditionalFormatting>
  <conditionalFormatting sqref="AQ187:AQ189">
    <cfRule type="expression" dxfId="1247" priority="413">
      <formula>IF(RIGHT(TEXT(AQ187,"0.#"),1)=".",FALSE,TRUE)</formula>
    </cfRule>
    <cfRule type="expression" dxfId="1246" priority="414">
      <formula>IF(RIGHT(TEXT(AQ187,"0.#"),1)=".",TRUE,FALSE)</formula>
    </cfRule>
  </conditionalFormatting>
  <conditionalFormatting sqref="AU187:AU189">
    <cfRule type="expression" dxfId="1245" priority="411">
      <formula>IF(RIGHT(TEXT(AU187,"0.#"),1)=".",FALSE,TRUE)</formula>
    </cfRule>
    <cfRule type="expression" dxfId="1244" priority="412">
      <formula>IF(RIGHT(TEXT(AU187,"0.#"),1)=".",TRUE,FALSE)</formula>
    </cfRule>
  </conditionalFormatting>
  <conditionalFormatting sqref="AE56">
    <cfRule type="expression" dxfId="1243" priority="409">
      <formula>IF(RIGHT(TEXT(AE56,"0.#"),1)=".",FALSE,TRUE)</formula>
    </cfRule>
    <cfRule type="expression" dxfId="1242" priority="410">
      <formula>IF(RIGHT(TEXT(AE56,"0.#"),1)=".",TRUE,FALSE)</formula>
    </cfRule>
  </conditionalFormatting>
  <conditionalFormatting sqref="AE57">
    <cfRule type="expression" dxfId="1241" priority="407">
      <formula>IF(RIGHT(TEXT(AE57,"0.#"),1)=".",FALSE,TRUE)</formula>
    </cfRule>
    <cfRule type="expression" dxfId="1240" priority="408">
      <formula>IF(RIGHT(TEXT(AE57,"0.#"),1)=".",TRUE,FALSE)</formula>
    </cfRule>
  </conditionalFormatting>
  <conditionalFormatting sqref="AM56">
    <cfRule type="expression" dxfId="1239" priority="397">
      <formula>IF(RIGHT(TEXT(AM56,"0.#"),1)=".",FALSE,TRUE)</formula>
    </cfRule>
    <cfRule type="expression" dxfId="1238" priority="398">
      <formula>IF(RIGHT(TEXT(AM56,"0.#"),1)=".",TRUE,FALSE)</formula>
    </cfRule>
  </conditionalFormatting>
  <conditionalFormatting sqref="AE58">
    <cfRule type="expression" dxfId="1237" priority="405">
      <formula>IF(RIGHT(TEXT(AE58,"0.#"),1)=".",FALSE,TRUE)</formula>
    </cfRule>
    <cfRule type="expression" dxfId="1236" priority="406">
      <formula>IF(RIGHT(TEXT(AE58,"0.#"),1)=".",TRUE,FALSE)</formula>
    </cfRule>
  </conditionalFormatting>
  <conditionalFormatting sqref="AI58">
    <cfRule type="expression" dxfId="1235" priority="403">
      <formula>IF(RIGHT(TEXT(AI58,"0.#"),1)=".",FALSE,TRUE)</formula>
    </cfRule>
    <cfRule type="expression" dxfId="1234" priority="404">
      <formula>IF(RIGHT(TEXT(AI58,"0.#"),1)=".",TRUE,FALSE)</formula>
    </cfRule>
  </conditionalFormatting>
  <conditionalFormatting sqref="AI57">
    <cfRule type="expression" dxfId="1233" priority="401">
      <formula>IF(RIGHT(TEXT(AI57,"0.#"),1)=".",FALSE,TRUE)</formula>
    </cfRule>
    <cfRule type="expression" dxfId="1232" priority="402">
      <formula>IF(RIGHT(TEXT(AI57,"0.#"),1)=".",TRUE,FALSE)</formula>
    </cfRule>
  </conditionalFormatting>
  <conditionalFormatting sqref="AI56">
    <cfRule type="expression" dxfId="1231" priority="399">
      <formula>IF(RIGHT(TEXT(AI56,"0.#"),1)=".",FALSE,TRUE)</formula>
    </cfRule>
    <cfRule type="expression" dxfId="1230" priority="400">
      <formula>IF(RIGHT(TEXT(AI56,"0.#"),1)=".",TRUE,FALSE)</formula>
    </cfRule>
  </conditionalFormatting>
  <conditionalFormatting sqref="AM57">
    <cfRule type="expression" dxfId="1229" priority="395">
      <formula>IF(RIGHT(TEXT(AM57,"0.#"),1)=".",FALSE,TRUE)</formula>
    </cfRule>
    <cfRule type="expression" dxfId="1228" priority="396">
      <formula>IF(RIGHT(TEXT(AM57,"0.#"),1)=".",TRUE,FALSE)</formula>
    </cfRule>
  </conditionalFormatting>
  <conditionalFormatting sqref="AM58">
    <cfRule type="expression" dxfId="1227" priority="393">
      <formula>IF(RIGHT(TEXT(AM58,"0.#"),1)=".",FALSE,TRUE)</formula>
    </cfRule>
    <cfRule type="expression" dxfId="1226" priority="394">
      <formula>IF(RIGHT(TEXT(AM58,"0.#"),1)=".",TRUE,FALSE)</formula>
    </cfRule>
  </conditionalFormatting>
  <conditionalFormatting sqref="AQ56:AQ58">
    <cfRule type="expression" dxfId="1225" priority="391">
      <formula>IF(RIGHT(TEXT(AQ56,"0.#"),1)=".",FALSE,TRUE)</formula>
    </cfRule>
    <cfRule type="expression" dxfId="1224" priority="392">
      <formula>IF(RIGHT(TEXT(AQ56,"0.#"),1)=".",TRUE,FALSE)</formula>
    </cfRule>
  </conditionalFormatting>
  <conditionalFormatting sqref="AU56:AU58">
    <cfRule type="expression" dxfId="1223" priority="389">
      <formula>IF(RIGHT(TEXT(AU56,"0.#"),1)=".",FALSE,TRUE)</formula>
    </cfRule>
    <cfRule type="expression" dxfId="1222" priority="390">
      <formula>IF(RIGHT(TEXT(AU56,"0.#"),1)=".",TRUE,FALSE)</formula>
    </cfRule>
  </conditionalFormatting>
  <conditionalFormatting sqref="AE51">
    <cfRule type="expression" dxfId="1221" priority="387">
      <formula>IF(RIGHT(TEXT(AE51,"0.#"),1)=".",FALSE,TRUE)</formula>
    </cfRule>
    <cfRule type="expression" dxfId="1220" priority="388">
      <formula>IF(RIGHT(TEXT(AE51,"0.#"),1)=".",TRUE,FALSE)</formula>
    </cfRule>
  </conditionalFormatting>
  <conditionalFormatting sqref="AE52">
    <cfRule type="expression" dxfId="1219" priority="385">
      <formula>IF(RIGHT(TEXT(AE52,"0.#"),1)=".",FALSE,TRUE)</formula>
    </cfRule>
    <cfRule type="expression" dxfId="1218" priority="386">
      <formula>IF(RIGHT(TEXT(AE52,"0.#"),1)=".",TRUE,FALSE)</formula>
    </cfRule>
  </conditionalFormatting>
  <conditionalFormatting sqref="AM51">
    <cfRule type="expression" dxfId="1217" priority="375">
      <formula>IF(RIGHT(TEXT(AM51,"0.#"),1)=".",FALSE,TRUE)</formula>
    </cfRule>
    <cfRule type="expression" dxfId="1216" priority="376">
      <formula>IF(RIGHT(TEXT(AM51,"0.#"),1)=".",TRUE,FALSE)</formula>
    </cfRule>
  </conditionalFormatting>
  <conditionalFormatting sqref="AE53">
    <cfRule type="expression" dxfId="1215" priority="383">
      <formula>IF(RIGHT(TEXT(AE53,"0.#"),1)=".",FALSE,TRUE)</formula>
    </cfRule>
    <cfRule type="expression" dxfId="1214" priority="384">
      <formula>IF(RIGHT(TEXT(AE53,"0.#"),1)=".",TRUE,FALSE)</formula>
    </cfRule>
  </conditionalFormatting>
  <conditionalFormatting sqref="AI53">
    <cfRule type="expression" dxfId="1213" priority="381">
      <formula>IF(RIGHT(TEXT(AI53,"0.#"),1)=".",FALSE,TRUE)</formula>
    </cfRule>
    <cfRule type="expression" dxfId="1212" priority="382">
      <formula>IF(RIGHT(TEXT(AI53,"0.#"),1)=".",TRUE,FALSE)</formula>
    </cfRule>
  </conditionalFormatting>
  <conditionalFormatting sqref="AI52">
    <cfRule type="expression" dxfId="1211" priority="379">
      <formula>IF(RIGHT(TEXT(AI52,"0.#"),1)=".",FALSE,TRUE)</formula>
    </cfRule>
    <cfRule type="expression" dxfId="1210" priority="380">
      <formula>IF(RIGHT(TEXT(AI52,"0.#"),1)=".",TRUE,FALSE)</formula>
    </cfRule>
  </conditionalFormatting>
  <conditionalFormatting sqref="AI51">
    <cfRule type="expression" dxfId="1209" priority="377">
      <formula>IF(RIGHT(TEXT(AI51,"0.#"),1)=".",FALSE,TRUE)</formula>
    </cfRule>
    <cfRule type="expression" dxfId="1208" priority="378">
      <formula>IF(RIGHT(TEXT(AI51,"0.#"),1)=".",TRUE,FALSE)</formula>
    </cfRule>
  </conditionalFormatting>
  <conditionalFormatting sqref="AM52">
    <cfRule type="expression" dxfId="1207" priority="373">
      <formula>IF(RIGHT(TEXT(AM52,"0.#"),1)=".",FALSE,TRUE)</formula>
    </cfRule>
    <cfRule type="expression" dxfId="1206" priority="374">
      <formula>IF(RIGHT(TEXT(AM52,"0.#"),1)=".",TRUE,FALSE)</formula>
    </cfRule>
  </conditionalFormatting>
  <conditionalFormatting sqref="AM53">
    <cfRule type="expression" dxfId="1205" priority="371">
      <formula>IF(RIGHT(TEXT(AM53,"0.#"),1)=".",FALSE,TRUE)</formula>
    </cfRule>
    <cfRule type="expression" dxfId="1204" priority="372">
      <formula>IF(RIGHT(TEXT(AM53,"0.#"),1)=".",TRUE,FALSE)</formula>
    </cfRule>
  </conditionalFormatting>
  <conditionalFormatting sqref="AQ51:AQ53">
    <cfRule type="expression" dxfId="1203" priority="369">
      <formula>IF(RIGHT(TEXT(AQ51,"0.#"),1)=".",FALSE,TRUE)</formula>
    </cfRule>
    <cfRule type="expression" dxfId="1202" priority="370">
      <formula>IF(RIGHT(TEXT(AQ51,"0.#"),1)=".",TRUE,FALSE)</formula>
    </cfRule>
  </conditionalFormatting>
  <conditionalFormatting sqref="AU51:AU53">
    <cfRule type="expression" dxfId="1201" priority="367">
      <formula>IF(RIGHT(TEXT(AU51,"0.#"),1)=".",FALSE,TRUE)</formula>
    </cfRule>
    <cfRule type="expression" dxfId="1200" priority="368">
      <formula>IF(RIGHT(TEXT(AU51,"0.#"),1)=".",TRUE,FALSE)</formula>
    </cfRule>
  </conditionalFormatting>
  <conditionalFormatting sqref="AK15:AQ15 AK13:AQ13">
    <cfRule type="expression" dxfId="1199" priority="365">
      <formula>IF(RIGHT(TEXT(AK13,"0.#"),1)=".",FALSE,TRUE)</formula>
    </cfRule>
    <cfRule type="expression" dxfId="1198" priority="366">
      <formula>IF(RIGHT(TEXT(AK13,"0.#"),1)=".",TRUE,FALSE)</formula>
    </cfRule>
  </conditionalFormatting>
  <conditionalFormatting sqref="P14:V14">
    <cfRule type="expression" dxfId="1197" priority="363">
      <formula>IF(RIGHT(TEXT(P14,"0.#"),1)=".",FALSE,TRUE)</formula>
    </cfRule>
    <cfRule type="expression" dxfId="1196" priority="364">
      <formula>IF(RIGHT(TEXT(P14,"0.#"),1)=".",TRUE,FALSE)</formula>
    </cfRule>
  </conditionalFormatting>
  <conditionalFormatting sqref="P15:V17 P13:V13">
    <cfRule type="expression" dxfId="1195" priority="361">
      <formula>IF(RIGHT(TEXT(P13,"0.#"),1)=".",FALSE,TRUE)</formula>
    </cfRule>
    <cfRule type="expression" dxfId="1194" priority="362">
      <formula>IF(RIGHT(TEXT(P13,"0.#"),1)=".",TRUE,FALSE)</formula>
    </cfRule>
  </conditionalFormatting>
  <conditionalFormatting sqref="W14:AC14">
    <cfRule type="expression" dxfId="1193" priority="359">
      <formula>IF(RIGHT(TEXT(W14,"0.#"),1)=".",FALSE,TRUE)</formula>
    </cfRule>
    <cfRule type="expression" dxfId="1192" priority="360">
      <formula>IF(RIGHT(TEXT(W14,"0.#"),1)=".",TRUE,FALSE)</formula>
    </cfRule>
  </conditionalFormatting>
  <conditionalFormatting sqref="W15:AC17 W13:AC13">
    <cfRule type="expression" dxfId="1191" priority="357">
      <formula>IF(RIGHT(TEXT(W13,"0.#"),1)=".",FALSE,TRUE)</formula>
    </cfRule>
    <cfRule type="expression" dxfId="1190" priority="358">
      <formula>IF(RIGHT(TEXT(W13,"0.#"),1)=".",TRUE,FALSE)</formula>
    </cfRule>
  </conditionalFormatting>
  <conditionalFormatting sqref="AD14:AJ14">
    <cfRule type="expression" dxfId="1189" priority="355">
      <formula>IF(RIGHT(TEXT(AD14,"0.#"),1)=".",FALSE,TRUE)</formula>
    </cfRule>
    <cfRule type="expression" dxfId="1188" priority="356">
      <formula>IF(RIGHT(TEXT(AD14,"0.#"),1)=".",TRUE,FALSE)</formula>
    </cfRule>
  </conditionalFormatting>
  <conditionalFormatting sqref="AD15:AJ17 AD13:AJ13">
    <cfRule type="expression" dxfId="1187" priority="353">
      <formula>IF(RIGHT(TEXT(AD13,"0.#"),1)=".",FALSE,TRUE)</formula>
    </cfRule>
    <cfRule type="expression" dxfId="1186" priority="354">
      <formula>IF(RIGHT(TEXT(AD13,"0.#"),1)=".",TRUE,FALSE)</formula>
    </cfRule>
  </conditionalFormatting>
  <conditionalFormatting sqref="AK14:AQ14">
    <cfRule type="expression" dxfId="1185" priority="351">
      <formula>IF(RIGHT(TEXT(AK14,"0.#"),1)=".",FALSE,TRUE)</formula>
    </cfRule>
    <cfRule type="expression" dxfId="1184" priority="352">
      <formula>IF(RIGHT(TEXT(AK14,"0.#"),1)=".",TRUE,FALSE)</formula>
    </cfRule>
  </conditionalFormatting>
  <conditionalFormatting sqref="P19:AJ19">
    <cfRule type="expression" dxfId="1183" priority="349">
      <formula>IF(RIGHT(TEXT(P19,"0.#"),1)=".",FALSE,TRUE)</formula>
    </cfRule>
    <cfRule type="expression" dxfId="1182" priority="350">
      <formula>IF(RIGHT(TEXT(P19,"0.#"),1)=".",TRUE,FALSE)</formula>
    </cfRule>
  </conditionalFormatting>
  <conditionalFormatting sqref="W23">
    <cfRule type="expression" dxfId="1181" priority="347">
      <formula>IF(RIGHT(TEXT(W23,"0.#"),1)=".",FALSE,TRUE)</formula>
    </cfRule>
    <cfRule type="expression" dxfId="1180" priority="348">
      <formula>IF(RIGHT(TEXT(W23,"0.#"),1)=".",TRUE,FALSE)</formula>
    </cfRule>
  </conditionalFormatting>
  <conditionalFormatting sqref="P23">
    <cfRule type="expression" dxfId="1179" priority="345">
      <formula>IF(RIGHT(TEXT(P23,"0.#"),1)=".",FALSE,TRUE)</formula>
    </cfRule>
    <cfRule type="expression" dxfId="1178" priority="346">
      <formula>IF(RIGHT(TEXT(P23,"0.#"),1)=".",TRUE,FALSE)</formula>
    </cfRule>
  </conditionalFormatting>
  <conditionalFormatting sqref="AE32 AQ32">
    <cfRule type="expression" dxfId="1177" priority="343">
      <formula>IF(RIGHT(TEXT(AE32,"0.#"),1)=".",FALSE,TRUE)</formula>
    </cfRule>
    <cfRule type="expression" dxfId="1176" priority="344">
      <formula>IF(RIGHT(TEXT(AE32,"0.#"),1)=".",TRUE,FALSE)</formula>
    </cfRule>
  </conditionalFormatting>
  <conditionalFormatting sqref="AI32">
    <cfRule type="expression" dxfId="1175" priority="341">
      <formula>IF(RIGHT(TEXT(AI32,"0.#"),1)=".",FALSE,TRUE)</formula>
    </cfRule>
    <cfRule type="expression" dxfId="1174" priority="342">
      <formula>IF(RIGHT(TEXT(AI32,"0.#"),1)=".",TRUE,FALSE)</formula>
    </cfRule>
  </conditionalFormatting>
  <conditionalFormatting sqref="AM32">
    <cfRule type="expression" dxfId="1173" priority="339">
      <formula>IF(RIGHT(TEXT(AM32,"0.#"),1)=".",FALSE,TRUE)</formula>
    </cfRule>
    <cfRule type="expression" dxfId="1172" priority="340">
      <formula>IF(RIGHT(TEXT(AM32,"0.#"),1)=".",TRUE,FALSE)</formula>
    </cfRule>
  </conditionalFormatting>
  <conditionalFormatting sqref="AE33">
    <cfRule type="expression" dxfId="1171" priority="337">
      <formula>IF(RIGHT(TEXT(AE33,"0.#"),1)=".",FALSE,TRUE)</formula>
    </cfRule>
    <cfRule type="expression" dxfId="1170" priority="338">
      <formula>IF(RIGHT(TEXT(AE33,"0.#"),1)=".",TRUE,FALSE)</formula>
    </cfRule>
  </conditionalFormatting>
  <conditionalFormatting sqref="AI33">
    <cfRule type="expression" dxfId="1169" priority="335">
      <formula>IF(RIGHT(TEXT(AI33,"0.#"),1)=".",FALSE,TRUE)</formula>
    </cfRule>
    <cfRule type="expression" dxfId="1168" priority="336">
      <formula>IF(RIGHT(TEXT(AI33,"0.#"),1)=".",TRUE,FALSE)</formula>
    </cfRule>
  </conditionalFormatting>
  <conditionalFormatting sqref="AM33">
    <cfRule type="expression" dxfId="1167" priority="333">
      <formula>IF(RIGHT(TEXT(AM33,"0.#"),1)=".",FALSE,TRUE)</formula>
    </cfRule>
    <cfRule type="expression" dxfId="1166" priority="334">
      <formula>IF(RIGHT(TEXT(AM33,"0.#"),1)=".",TRUE,FALSE)</formula>
    </cfRule>
  </conditionalFormatting>
  <conditionalFormatting sqref="AQ33">
    <cfRule type="expression" dxfId="1165" priority="331">
      <formula>IF(RIGHT(TEXT(AQ33,"0.#"),1)=".",FALSE,TRUE)</formula>
    </cfRule>
    <cfRule type="expression" dxfId="1164" priority="332">
      <formula>IF(RIGHT(TEXT(AQ33,"0.#"),1)=".",TRUE,FALSE)</formula>
    </cfRule>
  </conditionalFormatting>
  <conditionalFormatting sqref="AU32">
    <cfRule type="expression" dxfId="1163" priority="329">
      <formula>IF(RIGHT(TEXT(AU32,"0.#"),1)=".",FALSE,TRUE)</formula>
    </cfRule>
    <cfRule type="expression" dxfId="1162" priority="330">
      <formula>IF(RIGHT(TEXT(AU32,"0.#"),1)=".",TRUE,FALSE)</formula>
    </cfRule>
  </conditionalFormatting>
  <conditionalFormatting sqref="AU33">
    <cfRule type="expression" dxfId="1161" priority="327">
      <formula>IF(RIGHT(TEXT(AU33,"0.#"),1)=".",FALSE,TRUE)</formula>
    </cfRule>
    <cfRule type="expression" dxfId="1160" priority="328">
      <formula>IF(RIGHT(TEXT(AU33,"0.#"),1)=".",TRUE,FALSE)</formula>
    </cfRule>
  </conditionalFormatting>
  <conditionalFormatting sqref="AM35">
    <cfRule type="expression" dxfId="1159" priority="323">
      <formula>IF(RIGHT(TEXT(AM35,"0.#"),1)=".",FALSE,TRUE)</formula>
    </cfRule>
    <cfRule type="expression" dxfId="1158" priority="324">
      <formula>IF(RIGHT(TEXT(AM35,"0.#"),1)=".",TRUE,FALSE)</formula>
    </cfRule>
  </conditionalFormatting>
  <conditionalFormatting sqref="AM36">
    <cfRule type="expression" dxfId="1157" priority="321">
      <formula>IF(RIGHT(TEXT(AM36,"0.#"),1)=".",FALSE,TRUE)</formula>
    </cfRule>
    <cfRule type="expression" dxfId="1156" priority="322">
      <formula>IF(RIGHT(TEXT(AM36,"0.#"),1)=".",TRUE,FALSE)</formula>
    </cfRule>
  </conditionalFormatting>
  <conditionalFormatting sqref="AQ36">
    <cfRule type="expression" dxfId="1155" priority="319">
      <formula>IF(RIGHT(TEXT(AQ36,"0.#"),1)=".",FALSE,TRUE)</formula>
    </cfRule>
    <cfRule type="expression" dxfId="1154" priority="320">
      <formula>IF(RIGHT(TEXT(AQ36,"0.#"),1)=".",TRUE,FALSE)</formula>
    </cfRule>
  </conditionalFormatting>
  <conditionalFormatting sqref="AQ35">
    <cfRule type="expression" dxfId="1153" priority="325">
      <formula>IF(RIGHT(TEXT(AQ35,"0.#"),1)=".",FALSE,TRUE)</formula>
    </cfRule>
    <cfRule type="expression" dxfId="1152" priority="326">
      <formula>IF(RIGHT(TEXT(AQ35,"0.#"),1)=".",TRUE,FALSE)</formula>
    </cfRule>
  </conditionalFormatting>
  <conditionalFormatting sqref="AE35">
    <cfRule type="expression" dxfId="1151" priority="317">
      <formula>IF(RIGHT(TEXT(AE35,"0.#"),1)=".",FALSE,TRUE)</formula>
    </cfRule>
    <cfRule type="expression" dxfId="1150" priority="318">
      <formula>IF(RIGHT(TEXT(AE35,"0.#"),1)=".",TRUE,FALSE)</formula>
    </cfRule>
  </conditionalFormatting>
  <conditionalFormatting sqref="AI35">
    <cfRule type="expression" dxfId="1149" priority="315">
      <formula>IF(RIGHT(TEXT(AI35,"0.#"),1)=".",FALSE,TRUE)</formula>
    </cfRule>
    <cfRule type="expression" dxfId="1148" priority="316">
      <formula>IF(RIGHT(TEXT(AI35,"0.#"),1)=".",TRUE,FALSE)</formula>
    </cfRule>
  </conditionalFormatting>
  <conditionalFormatting sqref="AI36">
    <cfRule type="expression" dxfId="1147" priority="313">
      <formula>IF(RIGHT(TEXT(AI36,"0.#"),1)=".",FALSE,TRUE)</formula>
    </cfRule>
    <cfRule type="expression" dxfId="1146" priority="314">
      <formula>IF(RIGHT(TEXT(AI36,"0.#"),1)=".",TRUE,FALSE)</formula>
    </cfRule>
  </conditionalFormatting>
  <conditionalFormatting sqref="AE36">
    <cfRule type="expression" dxfId="1145" priority="311">
      <formula>IF(RIGHT(TEXT(AE36,"0.#"),1)=".",FALSE,TRUE)</formula>
    </cfRule>
    <cfRule type="expression" dxfId="1144" priority="312">
      <formula>IF(RIGHT(TEXT(AE36,"0.#"),1)=".",TRUE,FALSE)</formula>
    </cfRule>
  </conditionalFormatting>
  <conditionalFormatting sqref="AE39">
    <cfRule type="expression" dxfId="1143" priority="309">
      <formula>IF(RIGHT(TEXT(AE39,"0.#"),1)=".",FALSE,TRUE)</formula>
    </cfRule>
    <cfRule type="expression" dxfId="1142" priority="310">
      <formula>IF(RIGHT(TEXT(AE39,"0.#"),1)=".",TRUE,FALSE)</formula>
    </cfRule>
  </conditionalFormatting>
  <conditionalFormatting sqref="AE40">
    <cfRule type="expression" dxfId="1141" priority="307">
      <formula>IF(RIGHT(TEXT(AE40,"0.#"),1)=".",FALSE,TRUE)</formula>
    </cfRule>
    <cfRule type="expression" dxfId="1140" priority="308">
      <formula>IF(RIGHT(TEXT(AE40,"0.#"),1)=".",TRUE,FALSE)</formula>
    </cfRule>
  </conditionalFormatting>
  <conditionalFormatting sqref="AI40">
    <cfRule type="expression" dxfId="1139" priority="305">
      <formula>IF(RIGHT(TEXT(AI40,"0.#"),1)=".",FALSE,TRUE)</formula>
    </cfRule>
    <cfRule type="expression" dxfId="1138" priority="306">
      <formula>IF(RIGHT(TEXT(AI40,"0.#"),1)=".",TRUE,FALSE)</formula>
    </cfRule>
  </conditionalFormatting>
  <conditionalFormatting sqref="AI39">
    <cfRule type="expression" dxfId="1137" priority="303">
      <formula>IF(RIGHT(TEXT(AI39,"0.#"),1)=".",FALSE,TRUE)</formula>
    </cfRule>
    <cfRule type="expression" dxfId="1136" priority="304">
      <formula>IF(RIGHT(TEXT(AI39,"0.#"),1)=".",TRUE,FALSE)</formula>
    </cfRule>
  </conditionalFormatting>
  <conditionalFormatting sqref="AM39">
    <cfRule type="expression" dxfId="1135" priority="301">
      <formula>IF(RIGHT(TEXT(AM39,"0.#"),1)=".",FALSE,TRUE)</formula>
    </cfRule>
    <cfRule type="expression" dxfId="1134" priority="302">
      <formula>IF(RIGHT(TEXT(AM39,"0.#"),1)=".",TRUE,FALSE)</formula>
    </cfRule>
  </conditionalFormatting>
  <conditionalFormatting sqref="AM40">
    <cfRule type="expression" dxfId="1133" priority="299">
      <formula>IF(RIGHT(TEXT(AM40,"0.#"),1)=".",FALSE,TRUE)</formula>
    </cfRule>
    <cfRule type="expression" dxfId="1132" priority="300">
      <formula>IF(RIGHT(TEXT(AM40,"0.#"),1)=".",TRUE,FALSE)</formula>
    </cfRule>
  </conditionalFormatting>
  <conditionalFormatting sqref="AQ39:AQ40">
    <cfRule type="expression" dxfId="1131" priority="297">
      <formula>IF(RIGHT(TEXT(AQ39,"0.#"),1)=".",FALSE,TRUE)</formula>
    </cfRule>
    <cfRule type="expression" dxfId="1130" priority="298">
      <formula>IF(RIGHT(TEXT(AQ39,"0.#"),1)=".",TRUE,FALSE)</formula>
    </cfRule>
  </conditionalFormatting>
  <conditionalFormatting sqref="AU39:AU40">
    <cfRule type="expression" dxfId="1129" priority="295">
      <formula>IF(RIGHT(TEXT(AU39,"0.#"),1)=".",FALSE,TRUE)</formula>
    </cfRule>
    <cfRule type="expression" dxfId="1128" priority="296">
      <formula>IF(RIGHT(TEXT(AU39,"0.#"),1)=".",TRUE,FALSE)</formula>
    </cfRule>
  </conditionalFormatting>
  <conditionalFormatting sqref="AM41">
    <cfRule type="expression" dxfId="1127" priority="289">
      <formula>IF(RIGHT(TEXT(AM41,"0.#"),1)=".",FALSE,TRUE)</formula>
    </cfRule>
    <cfRule type="expression" dxfId="1126" priority="290">
      <formula>IF(RIGHT(TEXT(AM41,"0.#"),1)=".",TRUE,FALSE)</formula>
    </cfRule>
  </conditionalFormatting>
  <conditionalFormatting sqref="AE41">
    <cfRule type="expression" dxfId="1125" priority="293">
      <formula>IF(RIGHT(TEXT(AE41,"0.#"),1)=".",FALSE,TRUE)</formula>
    </cfRule>
    <cfRule type="expression" dxfId="1124" priority="294">
      <formula>IF(RIGHT(TEXT(AE41,"0.#"),1)=".",TRUE,FALSE)</formula>
    </cfRule>
  </conditionalFormatting>
  <conditionalFormatting sqref="AI41">
    <cfRule type="expression" dxfId="1123" priority="291">
      <formula>IF(RIGHT(TEXT(AI41,"0.#"),1)=".",FALSE,TRUE)</formula>
    </cfRule>
    <cfRule type="expression" dxfId="1122" priority="292">
      <formula>IF(RIGHT(TEXT(AI41,"0.#"),1)=".",TRUE,FALSE)</formula>
    </cfRule>
  </conditionalFormatting>
  <conditionalFormatting sqref="AQ41">
    <cfRule type="expression" dxfId="1121" priority="287">
      <formula>IF(RIGHT(TEXT(AQ41,"0.#"),1)=".",FALSE,TRUE)</formula>
    </cfRule>
    <cfRule type="expression" dxfId="1120" priority="288">
      <formula>IF(RIGHT(TEXT(AQ41,"0.#"),1)=".",TRUE,FALSE)</formula>
    </cfRule>
  </conditionalFormatting>
  <conditionalFormatting sqref="AU41">
    <cfRule type="expression" dxfId="1119" priority="285">
      <formula>IF(RIGHT(TEXT(AU41,"0.#"),1)=".",FALSE,TRUE)</formula>
    </cfRule>
    <cfRule type="expression" dxfId="1118" priority="286">
      <formula>IF(RIGHT(TEXT(AU41,"0.#"),1)=".",TRUE,FALSE)</formula>
    </cfRule>
  </conditionalFormatting>
  <conditionalFormatting sqref="AE66 AQ66">
    <cfRule type="expression" dxfId="1117" priority="283">
      <formula>IF(RIGHT(TEXT(AE66,"0.#"),1)=".",FALSE,TRUE)</formula>
    </cfRule>
    <cfRule type="expression" dxfId="1116" priority="284">
      <formula>IF(RIGHT(TEXT(AE66,"0.#"),1)=".",TRUE,FALSE)</formula>
    </cfRule>
  </conditionalFormatting>
  <conditionalFormatting sqref="AI66">
    <cfRule type="expression" dxfId="1115" priority="281">
      <formula>IF(RIGHT(TEXT(AI66,"0.#"),1)=".",FALSE,TRUE)</formula>
    </cfRule>
    <cfRule type="expression" dxfId="1114" priority="282">
      <formula>IF(RIGHT(TEXT(AI66,"0.#"),1)=".",TRUE,FALSE)</formula>
    </cfRule>
  </conditionalFormatting>
  <conditionalFormatting sqref="AM66">
    <cfRule type="expression" dxfId="1113" priority="279">
      <formula>IF(RIGHT(TEXT(AM66,"0.#"),1)=".",FALSE,TRUE)</formula>
    </cfRule>
    <cfRule type="expression" dxfId="1112" priority="280">
      <formula>IF(RIGHT(TEXT(AM66,"0.#"),1)=".",TRUE,FALSE)</formula>
    </cfRule>
  </conditionalFormatting>
  <conditionalFormatting sqref="AE67">
    <cfRule type="expression" dxfId="1111" priority="277">
      <formula>IF(RIGHT(TEXT(AE67,"0.#"),1)=".",FALSE,TRUE)</formula>
    </cfRule>
    <cfRule type="expression" dxfId="1110" priority="278">
      <formula>IF(RIGHT(TEXT(AE67,"0.#"),1)=".",TRUE,FALSE)</formula>
    </cfRule>
  </conditionalFormatting>
  <conditionalFormatting sqref="AI67">
    <cfRule type="expression" dxfId="1109" priority="275">
      <formula>IF(RIGHT(TEXT(AI67,"0.#"),1)=".",FALSE,TRUE)</formula>
    </cfRule>
    <cfRule type="expression" dxfId="1108" priority="276">
      <formula>IF(RIGHT(TEXT(AI67,"0.#"),1)=".",TRUE,FALSE)</formula>
    </cfRule>
  </conditionalFormatting>
  <conditionalFormatting sqref="AM67">
    <cfRule type="expression" dxfId="1107" priority="273">
      <formula>IF(RIGHT(TEXT(AM67,"0.#"),1)=".",FALSE,TRUE)</formula>
    </cfRule>
    <cfRule type="expression" dxfId="1106" priority="274">
      <formula>IF(RIGHT(TEXT(AM67,"0.#"),1)=".",TRUE,FALSE)</formula>
    </cfRule>
  </conditionalFormatting>
  <conditionalFormatting sqref="AQ67">
    <cfRule type="expression" dxfId="1105" priority="271">
      <formula>IF(RIGHT(TEXT(AQ67,"0.#"),1)=".",FALSE,TRUE)</formula>
    </cfRule>
    <cfRule type="expression" dxfId="1104" priority="272">
      <formula>IF(RIGHT(TEXT(AQ67,"0.#"),1)=".",TRUE,FALSE)</formula>
    </cfRule>
  </conditionalFormatting>
  <conditionalFormatting sqref="AU66">
    <cfRule type="expression" dxfId="1103" priority="269">
      <formula>IF(RIGHT(TEXT(AU66,"0.#"),1)=".",FALSE,TRUE)</formula>
    </cfRule>
    <cfRule type="expression" dxfId="1102" priority="270">
      <formula>IF(RIGHT(TEXT(AU66,"0.#"),1)=".",TRUE,FALSE)</formula>
    </cfRule>
  </conditionalFormatting>
  <conditionalFormatting sqref="AU67">
    <cfRule type="expression" dxfId="1101" priority="267">
      <formula>IF(RIGHT(TEXT(AU67,"0.#"),1)=".",FALSE,TRUE)</formula>
    </cfRule>
    <cfRule type="expression" dxfId="1100" priority="268">
      <formula>IF(RIGHT(TEXT(AU67,"0.#"),1)=".",TRUE,FALSE)</formula>
    </cfRule>
  </conditionalFormatting>
  <conditionalFormatting sqref="AQ70">
    <cfRule type="expression" dxfId="1099" priority="263">
      <formula>IF(RIGHT(TEXT(AQ70,"0.#"),1)=".",FALSE,TRUE)</formula>
    </cfRule>
    <cfRule type="expression" dxfId="1098" priority="264">
      <formula>IF(RIGHT(TEXT(AQ70,"0.#"),1)=".",TRUE,FALSE)</formula>
    </cfRule>
  </conditionalFormatting>
  <conditionalFormatting sqref="AQ69">
    <cfRule type="expression" dxfId="1097" priority="265">
      <formula>IF(RIGHT(TEXT(AQ69,"0.#"),1)=".",FALSE,TRUE)</formula>
    </cfRule>
    <cfRule type="expression" dxfId="1096" priority="266">
      <formula>IF(RIGHT(TEXT(AQ69,"0.#"),1)=".",TRUE,FALSE)</formula>
    </cfRule>
  </conditionalFormatting>
  <conditionalFormatting sqref="AE69">
    <cfRule type="expression" dxfId="1095" priority="261">
      <formula>IF(RIGHT(TEXT(AE69,"0.#"),1)=".",FALSE,TRUE)</formula>
    </cfRule>
    <cfRule type="expression" dxfId="1094" priority="262">
      <formula>IF(RIGHT(TEXT(AE69,"0.#"),1)=".",TRUE,FALSE)</formula>
    </cfRule>
  </conditionalFormatting>
  <conditionalFormatting sqref="AI69">
    <cfRule type="expression" dxfId="1093" priority="259">
      <formula>IF(RIGHT(TEXT(AI69,"0.#"),1)=".",FALSE,TRUE)</formula>
    </cfRule>
    <cfRule type="expression" dxfId="1092" priority="260">
      <formula>IF(RIGHT(TEXT(AI69,"0.#"),1)=".",TRUE,FALSE)</formula>
    </cfRule>
  </conditionalFormatting>
  <conditionalFormatting sqref="AI70">
    <cfRule type="expression" dxfId="1091" priority="257">
      <formula>IF(RIGHT(TEXT(AI70,"0.#"),1)=".",FALSE,TRUE)</formula>
    </cfRule>
    <cfRule type="expression" dxfId="1090" priority="258">
      <formula>IF(RIGHT(TEXT(AI70,"0.#"),1)=".",TRUE,FALSE)</formula>
    </cfRule>
  </conditionalFormatting>
  <conditionalFormatting sqref="AE70">
    <cfRule type="expression" dxfId="1089" priority="255">
      <formula>IF(RIGHT(TEXT(AE70,"0.#"),1)=".",FALSE,TRUE)</formula>
    </cfRule>
    <cfRule type="expression" dxfId="1088" priority="256">
      <formula>IF(RIGHT(TEXT(AE70,"0.#"),1)=".",TRUE,FALSE)</formula>
    </cfRule>
  </conditionalFormatting>
  <conditionalFormatting sqref="AM69">
    <cfRule type="expression" dxfId="1087" priority="253">
      <formula>IF(RIGHT(TEXT(AM69,"0.#"),1)=".",FALSE,TRUE)</formula>
    </cfRule>
    <cfRule type="expression" dxfId="1086" priority="254">
      <formula>IF(RIGHT(TEXT(AM69,"0.#"),1)=".",TRUE,FALSE)</formula>
    </cfRule>
  </conditionalFormatting>
  <conditionalFormatting sqref="AM70">
    <cfRule type="expression" dxfId="1085" priority="251">
      <formula>IF(RIGHT(TEXT(AM70,"0.#"),1)=".",FALSE,TRUE)</formula>
    </cfRule>
    <cfRule type="expression" dxfId="1084" priority="252">
      <formula>IF(RIGHT(TEXT(AM70,"0.#"),1)=".",TRUE,FALSE)</formula>
    </cfRule>
  </conditionalFormatting>
  <conditionalFormatting sqref="AE73">
    <cfRule type="expression" dxfId="1083" priority="249">
      <formula>IF(RIGHT(TEXT(AE73,"0.#"),1)=".",FALSE,TRUE)</formula>
    </cfRule>
    <cfRule type="expression" dxfId="1082" priority="250">
      <formula>IF(RIGHT(TEXT(AE73,"0.#"),1)=".",TRUE,FALSE)</formula>
    </cfRule>
  </conditionalFormatting>
  <conditionalFormatting sqref="AE74">
    <cfRule type="expression" dxfId="1081" priority="247">
      <formula>IF(RIGHT(TEXT(AE74,"0.#"),1)=".",FALSE,TRUE)</formula>
    </cfRule>
    <cfRule type="expression" dxfId="1080" priority="248">
      <formula>IF(RIGHT(TEXT(AE74,"0.#"),1)=".",TRUE,FALSE)</formula>
    </cfRule>
  </conditionalFormatting>
  <conditionalFormatting sqref="AI74">
    <cfRule type="expression" dxfId="1079" priority="245">
      <formula>IF(RIGHT(TEXT(AI74,"0.#"),1)=".",FALSE,TRUE)</formula>
    </cfRule>
    <cfRule type="expression" dxfId="1078" priority="246">
      <formula>IF(RIGHT(TEXT(AI74,"0.#"),1)=".",TRUE,FALSE)</formula>
    </cfRule>
  </conditionalFormatting>
  <conditionalFormatting sqref="AI73">
    <cfRule type="expression" dxfId="1077" priority="243">
      <formula>IF(RIGHT(TEXT(AI73,"0.#"),1)=".",FALSE,TRUE)</formula>
    </cfRule>
    <cfRule type="expression" dxfId="1076" priority="244">
      <formula>IF(RIGHT(TEXT(AI73,"0.#"),1)=".",TRUE,FALSE)</formula>
    </cfRule>
  </conditionalFormatting>
  <conditionalFormatting sqref="AQ73:AQ74">
    <cfRule type="expression" dxfId="1075" priority="241">
      <formula>IF(RIGHT(TEXT(AQ73,"0.#"),1)=".",FALSE,TRUE)</formula>
    </cfRule>
    <cfRule type="expression" dxfId="1074" priority="242">
      <formula>IF(RIGHT(TEXT(AQ73,"0.#"),1)=".",TRUE,FALSE)</formula>
    </cfRule>
  </conditionalFormatting>
  <conditionalFormatting sqref="AU73:AU74">
    <cfRule type="expression" dxfId="1073" priority="239">
      <formula>IF(RIGHT(TEXT(AU73,"0.#"),1)=".",FALSE,TRUE)</formula>
    </cfRule>
    <cfRule type="expression" dxfId="1072" priority="240">
      <formula>IF(RIGHT(TEXT(AU73,"0.#"),1)=".",TRUE,FALSE)</formula>
    </cfRule>
  </conditionalFormatting>
  <conditionalFormatting sqref="AM73:AM74">
    <cfRule type="expression" dxfId="1071" priority="237">
      <formula>IF(RIGHT(TEXT(AM73,"0.#"),1)=".",FALSE,TRUE)</formula>
    </cfRule>
    <cfRule type="expression" dxfId="1070" priority="238">
      <formula>IF(RIGHT(TEXT(AM73,"0.#"),1)=".",TRUE,FALSE)</formula>
    </cfRule>
  </conditionalFormatting>
  <conditionalFormatting sqref="AM75">
    <cfRule type="expression" dxfId="1069" priority="231">
      <formula>IF(RIGHT(TEXT(AM75,"0.#"),1)=".",FALSE,TRUE)</formula>
    </cfRule>
    <cfRule type="expression" dxfId="1068" priority="232">
      <formula>IF(RIGHT(TEXT(AM75,"0.#"),1)=".",TRUE,FALSE)</formula>
    </cfRule>
  </conditionalFormatting>
  <conditionalFormatting sqref="AE75">
    <cfRule type="expression" dxfId="1067" priority="235">
      <formula>IF(RIGHT(TEXT(AE75,"0.#"),1)=".",FALSE,TRUE)</formula>
    </cfRule>
    <cfRule type="expression" dxfId="1066" priority="236">
      <formula>IF(RIGHT(TEXT(AE75,"0.#"),1)=".",TRUE,FALSE)</formula>
    </cfRule>
  </conditionalFormatting>
  <conditionalFormatting sqref="AI75">
    <cfRule type="expression" dxfId="1065" priority="233">
      <formula>IF(RIGHT(TEXT(AI75,"0.#"),1)=".",FALSE,TRUE)</formula>
    </cfRule>
    <cfRule type="expression" dxfId="1064" priority="234">
      <formula>IF(RIGHT(TEXT(AI75,"0.#"),1)=".",TRUE,FALSE)</formula>
    </cfRule>
  </conditionalFormatting>
  <conditionalFormatting sqref="AQ75">
    <cfRule type="expression" dxfId="1063" priority="229">
      <formula>IF(RIGHT(TEXT(AQ75,"0.#"),1)=".",FALSE,TRUE)</formula>
    </cfRule>
    <cfRule type="expression" dxfId="1062" priority="230">
      <formula>IF(RIGHT(TEXT(AQ75,"0.#"),1)=".",TRUE,FALSE)</formula>
    </cfRule>
  </conditionalFormatting>
  <conditionalFormatting sqref="AU75">
    <cfRule type="expression" dxfId="1061" priority="227">
      <formula>IF(RIGHT(TEXT(AU75,"0.#"),1)=".",FALSE,TRUE)</formula>
    </cfRule>
    <cfRule type="expression" dxfId="1060" priority="228">
      <formula>IF(RIGHT(TEXT(AU75,"0.#"),1)=".",TRUE,FALSE)</formula>
    </cfRule>
  </conditionalFormatting>
  <conditionalFormatting sqref="AE100">
    <cfRule type="expression" dxfId="1059" priority="225">
      <formula>IF(RIGHT(TEXT(AE100,"0.#"),1)=".",FALSE,TRUE)</formula>
    </cfRule>
    <cfRule type="expression" dxfId="1058" priority="226">
      <formula>IF(RIGHT(TEXT(AE100,"0.#"),1)=".",TRUE,FALSE)</formula>
    </cfRule>
  </conditionalFormatting>
  <conditionalFormatting sqref="AI100">
    <cfRule type="expression" dxfId="1057" priority="223">
      <formula>IF(RIGHT(TEXT(AI100,"0.#"),1)=".",FALSE,TRUE)</formula>
    </cfRule>
    <cfRule type="expression" dxfId="1056" priority="224">
      <formula>IF(RIGHT(TEXT(AI100,"0.#"),1)=".",TRUE,FALSE)</formula>
    </cfRule>
  </conditionalFormatting>
  <conditionalFormatting sqref="AM100">
    <cfRule type="expression" dxfId="1055" priority="221">
      <formula>IF(RIGHT(TEXT(AM100,"0.#"),1)=".",FALSE,TRUE)</formula>
    </cfRule>
    <cfRule type="expression" dxfId="1054" priority="222">
      <formula>IF(RIGHT(TEXT(AM100,"0.#"),1)=".",TRUE,FALSE)</formula>
    </cfRule>
  </conditionalFormatting>
  <conditionalFormatting sqref="AE101">
    <cfRule type="expression" dxfId="1053" priority="219">
      <formula>IF(RIGHT(TEXT(AE101,"0.#"),1)=".",FALSE,TRUE)</formula>
    </cfRule>
    <cfRule type="expression" dxfId="1052" priority="220">
      <formula>IF(RIGHT(TEXT(AE101,"0.#"),1)=".",TRUE,FALSE)</formula>
    </cfRule>
  </conditionalFormatting>
  <conditionalFormatting sqref="AI101">
    <cfRule type="expression" dxfId="1051" priority="217">
      <formula>IF(RIGHT(TEXT(AI101,"0.#"),1)=".",FALSE,TRUE)</formula>
    </cfRule>
    <cfRule type="expression" dxfId="1050" priority="218">
      <formula>IF(RIGHT(TEXT(AI101,"0.#"),1)=".",TRUE,FALSE)</formula>
    </cfRule>
  </conditionalFormatting>
  <conditionalFormatting sqref="AM101">
    <cfRule type="expression" dxfId="1049" priority="215">
      <formula>IF(RIGHT(TEXT(AM101,"0.#"),1)=".",FALSE,TRUE)</formula>
    </cfRule>
    <cfRule type="expression" dxfId="1048" priority="216">
      <formula>IF(RIGHT(TEXT(AM101,"0.#"),1)=".",TRUE,FALSE)</formula>
    </cfRule>
  </conditionalFormatting>
  <conditionalFormatting sqref="AQ100">
    <cfRule type="expression" dxfId="1047" priority="213">
      <formula>IF(RIGHT(TEXT(AQ100,"0.#"),1)=".",FALSE,TRUE)</formula>
    </cfRule>
    <cfRule type="expression" dxfId="1046" priority="214">
      <formula>IF(RIGHT(TEXT(AQ100,"0.#"),1)=".",TRUE,FALSE)</formula>
    </cfRule>
  </conditionalFormatting>
  <conditionalFormatting sqref="AQ101">
    <cfRule type="expression" dxfId="1045" priority="211">
      <formula>IF(RIGHT(TEXT(AQ101,"0.#"),1)=".",FALSE,TRUE)</formula>
    </cfRule>
    <cfRule type="expression" dxfId="1044" priority="212">
      <formula>IF(RIGHT(TEXT(AQ101,"0.#"),1)=".",TRUE,FALSE)</formula>
    </cfRule>
  </conditionalFormatting>
  <conditionalFormatting sqref="AU100">
    <cfRule type="expression" dxfId="1043" priority="209">
      <formula>IF(RIGHT(TEXT(AU100,"0.#"),1)=".",FALSE,TRUE)</formula>
    </cfRule>
    <cfRule type="expression" dxfId="1042" priority="210">
      <formula>IF(RIGHT(TEXT(AU100,"0.#"),1)=".",TRUE,FALSE)</formula>
    </cfRule>
  </conditionalFormatting>
  <conditionalFormatting sqref="AU101">
    <cfRule type="expression" dxfId="1041" priority="207">
      <formula>IF(RIGHT(TEXT(AU101,"0.#"),1)=".",FALSE,TRUE)</formula>
    </cfRule>
    <cfRule type="expression" dxfId="1040" priority="208">
      <formula>IF(RIGHT(TEXT(AU101,"0.#"),1)=".",TRUE,FALSE)</formula>
    </cfRule>
  </conditionalFormatting>
  <conditionalFormatting sqref="AM103">
    <cfRule type="expression" dxfId="1039" priority="201">
      <formula>IF(RIGHT(TEXT(AM103,"0.#"),1)=".",FALSE,TRUE)</formula>
    </cfRule>
    <cfRule type="expression" dxfId="1038" priority="202">
      <formula>IF(RIGHT(TEXT(AM103,"0.#"),1)=".",TRUE,FALSE)</formula>
    </cfRule>
  </conditionalFormatting>
  <conditionalFormatting sqref="AE104 AM104">
    <cfRule type="expression" dxfId="1037" priority="199">
      <formula>IF(RIGHT(TEXT(AE104,"0.#"),1)=".",FALSE,TRUE)</formula>
    </cfRule>
    <cfRule type="expression" dxfId="1036" priority="200">
      <formula>IF(RIGHT(TEXT(AE104,"0.#"),1)=".",TRUE,FALSE)</formula>
    </cfRule>
  </conditionalFormatting>
  <conditionalFormatting sqref="AI104">
    <cfRule type="expression" dxfId="1035" priority="197">
      <formula>IF(RIGHT(TEXT(AI104,"0.#"),1)=".",FALSE,TRUE)</formula>
    </cfRule>
    <cfRule type="expression" dxfId="1034" priority="198">
      <formula>IF(RIGHT(TEXT(AI104,"0.#"),1)=".",TRUE,FALSE)</formula>
    </cfRule>
  </conditionalFormatting>
  <conditionalFormatting sqref="AQ104">
    <cfRule type="expression" dxfId="1033" priority="195">
      <formula>IF(RIGHT(TEXT(AQ104,"0.#"),1)=".",FALSE,TRUE)</formula>
    </cfRule>
    <cfRule type="expression" dxfId="1032" priority="196">
      <formula>IF(RIGHT(TEXT(AQ104,"0.#"),1)=".",TRUE,FALSE)</formula>
    </cfRule>
  </conditionalFormatting>
  <conditionalFormatting sqref="AE103 AQ103">
    <cfRule type="expression" dxfId="1031" priority="205">
      <formula>IF(RIGHT(TEXT(AE103,"0.#"),1)=".",FALSE,TRUE)</formula>
    </cfRule>
    <cfRule type="expression" dxfId="1030" priority="206">
      <formula>IF(RIGHT(TEXT(AE103,"0.#"),1)=".",TRUE,FALSE)</formula>
    </cfRule>
  </conditionalFormatting>
  <conditionalFormatting sqref="AI103">
    <cfRule type="expression" dxfId="1029" priority="203">
      <formula>IF(RIGHT(TEXT(AI103,"0.#"),1)=".",FALSE,TRUE)</formula>
    </cfRule>
    <cfRule type="expression" dxfId="1028" priority="204">
      <formula>IF(RIGHT(TEXT(AI103,"0.#"),1)=".",TRUE,FALSE)</formula>
    </cfRule>
  </conditionalFormatting>
  <conditionalFormatting sqref="AE108">
    <cfRule type="expression" dxfId="1027" priority="193">
      <formula>IF(RIGHT(TEXT(AE108,"0.#"),1)=".",FALSE,TRUE)</formula>
    </cfRule>
    <cfRule type="expression" dxfId="1026" priority="194">
      <formula>IF(RIGHT(TEXT(AE108,"0.#"),1)=".",TRUE,FALSE)</formula>
    </cfRule>
  </conditionalFormatting>
  <conditionalFormatting sqref="AE107">
    <cfRule type="expression" dxfId="1025" priority="191">
      <formula>IF(RIGHT(TEXT(AE107,"0.#"),1)=".",FALSE,TRUE)</formula>
    </cfRule>
    <cfRule type="expression" dxfId="1024" priority="192">
      <formula>IF(RIGHT(TEXT(AE107,"0.#"),1)=".",TRUE,FALSE)</formula>
    </cfRule>
  </conditionalFormatting>
  <conditionalFormatting sqref="AI107">
    <cfRule type="expression" dxfId="1023" priority="189">
      <formula>IF(RIGHT(TEXT(AI107,"0.#"),1)=".",FALSE,TRUE)</formula>
    </cfRule>
    <cfRule type="expression" dxfId="1022" priority="190">
      <formula>IF(RIGHT(TEXT(AI107,"0.#"),1)=".",TRUE,FALSE)</formula>
    </cfRule>
  </conditionalFormatting>
  <conditionalFormatting sqref="AI108">
    <cfRule type="expression" dxfId="1021" priority="187">
      <formula>IF(RIGHT(TEXT(AI108,"0.#"),1)=".",FALSE,TRUE)</formula>
    </cfRule>
    <cfRule type="expression" dxfId="1020" priority="188">
      <formula>IF(RIGHT(TEXT(AI108,"0.#"),1)=".",TRUE,FALSE)</formula>
    </cfRule>
  </conditionalFormatting>
  <conditionalFormatting sqref="AM107:AM108">
    <cfRule type="expression" dxfId="1019" priority="185">
      <formula>IF(RIGHT(TEXT(AM107,"0.#"),1)=".",FALSE,TRUE)</formula>
    </cfRule>
    <cfRule type="expression" dxfId="1018" priority="186">
      <formula>IF(RIGHT(TEXT(AM107,"0.#"),1)=".",TRUE,FALSE)</formula>
    </cfRule>
  </conditionalFormatting>
  <conditionalFormatting sqref="AU107:AU108">
    <cfRule type="expression" dxfId="1017" priority="183">
      <formula>IF(RIGHT(TEXT(AU107,"0.#"),1)=".",FALSE,TRUE)</formula>
    </cfRule>
    <cfRule type="expression" dxfId="1016" priority="184">
      <formula>IF(RIGHT(TEXT(AU107,"0.#"),1)=".",TRUE,FALSE)</formula>
    </cfRule>
  </conditionalFormatting>
  <conditionalFormatting sqref="AQ107:AQ108">
    <cfRule type="expression" dxfId="1015" priority="181">
      <formula>IF(RIGHT(TEXT(AQ107,"0.#"),1)=".",FALSE,TRUE)</formula>
    </cfRule>
    <cfRule type="expression" dxfId="1014" priority="182">
      <formula>IF(RIGHT(TEXT(AQ107,"0.#"),1)=".",TRUE,FALSE)</formula>
    </cfRule>
  </conditionalFormatting>
  <conditionalFormatting sqref="AE109">
    <cfRule type="expression" dxfId="1013" priority="179">
      <formula>IF(RIGHT(TEXT(AE109,"0.#"),1)=".",FALSE,TRUE)</formula>
    </cfRule>
    <cfRule type="expression" dxfId="1012" priority="180">
      <formula>IF(RIGHT(TEXT(AE109,"0.#"),1)=".",TRUE,FALSE)</formula>
    </cfRule>
  </conditionalFormatting>
  <conditionalFormatting sqref="AI109">
    <cfRule type="expression" dxfId="1011" priority="177">
      <formula>IF(RIGHT(TEXT(AI109,"0.#"),1)=".",FALSE,TRUE)</formula>
    </cfRule>
    <cfRule type="expression" dxfId="1010" priority="178">
      <formula>IF(RIGHT(TEXT(AI109,"0.#"),1)=".",TRUE,FALSE)</formula>
    </cfRule>
  </conditionalFormatting>
  <conditionalFormatting sqref="AM109">
    <cfRule type="expression" dxfId="1009" priority="175">
      <formula>IF(RIGHT(TEXT(AM109,"0.#"),1)=".",FALSE,TRUE)</formula>
    </cfRule>
    <cfRule type="expression" dxfId="1008" priority="176">
      <formula>IF(RIGHT(TEXT(AM109,"0.#"),1)=".",TRUE,FALSE)</formula>
    </cfRule>
  </conditionalFormatting>
  <conditionalFormatting sqref="AU109">
    <cfRule type="expression" dxfId="1007" priority="173">
      <formula>IF(RIGHT(TEXT(AU109,"0.#"),1)=".",FALSE,TRUE)</formula>
    </cfRule>
    <cfRule type="expression" dxfId="1006" priority="174">
      <formula>IF(RIGHT(TEXT(AU109,"0.#"),1)=".",TRUE,FALSE)</formula>
    </cfRule>
  </conditionalFormatting>
  <conditionalFormatting sqref="AQ109">
    <cfRule type="expression" dxfId="1005" priority="171">
      <formula>IF(RIGHT(TEXT(AQ109,"0.#"),1)=".",FALSE,TRUE)</formula>
    </cfRule>
    <cfRule type="expression" dxfId="1004" priority="172">
      <formula>IF(RIGHT(TEXT(AQ109,"0.#"),1)=".",TRUE,FALSE)</formula>
    </cfRule>
  </conditionalFormatting>
  <conditionalFormatting sqref="AE202">
    <cfRule type="expression" dxfId="1003" priority="169">
      <formula>IF(RIGHT(TEXT(AE202,"0.#"),1)=".",FALSE,TRUE)</formula>
    </cfRule>
    <cfRule type="expression" dxfId="1002" priority="170">
      <formula>IF(RIGHT(TEXT(AE202,"0.#"),1)=".",TRUE,FALSE)</formula>
    </cfRule>
  </conditionalFormatting>
  <conditionalFormatting sqref="AE203">
    <cfRule type="expression" dxfId="1001" priority="167">
      <formula>IF(RIGHT(TEXT(AE203,"0.#"),1)=".",FALSE,TRUE)</formula>
    </cfRule>
    <cfRule type="expression" dxfId="1000" priority="168">
      <formula>IF(RIGHT(TEXT(AE203,"0.#"),1)=".",TRUE,FALSE)</formula>
    </cfRule>
  </conditionalFormatting>
  <conditionalFormatting sqref="AE204">
    <cfRule type="expression" dxfId="999" priority="165">
      <formula>IF(RIGHT(TEXT(AE204,"0.#"),1)=".",FALSE,TRUE)</formula>
    </cfRule>
    <cfRule type="expression" dxfId="998" priority="166">
      <formula>IF(RIGHT(TEXT(AE204,"0.#"),1)=".",TRUE,FALSE)</formula>
    </cfRule>
  </conditionalFormatting>
  <conditionalFormatting sqref="AI204">
    <cfRule type="expression" dxfId="997" priority="163">
      <formula>IF(RIGHT(TEXT(AI204,"0.#"),1)=".",FALSE,TRUE)</formula>
    </cfRule>
    <cfRule type="expression" dxfId="996" priority="164">
      <formula>IF(RIGHT(TEXT(AI204,"0.#"),1)=".",TRUE,FALSE)</formula>
    </cfRule>
  </conditionalFormatting>
  <conditionalFormatting sqref="AI203">
    <cfRule type="expression" dxfId="995" priority="161">
      <formula>IF(RIGHT(TEXT(AI203,"0.#"),1)=".",FALSE,TRUE)</formula>
    </cfRule>
    <cfRule type="expression" dxfId="994" priority="162">
      <formula>IF(RIGHT(TEXT(AI203,"0.#"),1)=".",TRUE,FALSE)</formula>
    </cfRule>
  </conditionalFormatting>
  <conditionalFormatting sqref="AI202">
    <cfRule type="expression" dxfId="993" priority="159">
      <formula>IF(RIGHT(TEXT(AI202,"0.#"),1)=".",FALSE,TRUE)</formula>
    </cfRule>
    <cfRule type="expression" dxfId="992" priority="160">
      <formula>IF(RIGHT(TEXT(AI202,"0.#"),1)=".",TRUE,FALSE)</formula>
    </cfRule>
  </conditionalFormatting>
  <conditionalFormatting sqref="AM202">
    <cfRule type="expression" dxfId="991" priority="157">
      <formula>IF(RIGHT(TEXT(AM202,"0.#"),1)=".",FALSE,TRUE)</formula>
    </cfRule>
    <cfRule type="expression" dxfId="990" priority="158">
      <formula>IF(RIGHT(TEXT(AM202,"0.#"),1)=".",TRUE,FALSE)</formula>
    </cfRule>
  </conditionalFormatting>
  <conditionalFormatting sqref="AM203">
    <cfRule type="expression" dxfId="989" priority="155">
      <formula>IF(RIGHT(TEXT(AM203,"0.#"),1)=".",FALSE,TRUE)</formula>
    </cfRule>
    <cfRule type="expression" dxfId="988" priority="156">
      <formula>IF(RIGHT(TEXT(AM203,"0.#"),1)=".",TRUE,FALSE)</formula>
    </cfRule>
  </conditionalFormatting>
  <conditionalFormatting sqref="AM204">
    <cfRule type="expression" dxfId="987" priority="153">
      <formula>IF(RIGHT(TEXT(AM204,"0.#"),1)=".",FALSE,TRUE)</formula>
    </cfRule>
    <cfRule type="expression" dxfId="986" priority="154">
      <formula>IF(RIGHT(TEXT(AM204,"0.#"),1)=".",TRUE,FALSE)</formula>
    </cfRule>
  </conditionalFormatting>
  <conditionalFormatting sqref="AQ202:AQ204">
    <cfRule type="expression" dxfId="985" priority="151">
      <formula>IF(RIGHT(TEXT(AQ202,"0.#"),1)=".",FALSE,TRUE)</formula>
    </cfRule>
    <cfRule type="expression" dxfId="984" priority="152">
      <formula>IF(RIGHT(TEXT(AQ202,"0.#"),1)=".",TRUE,FALSE)</formula>
    </cfRule>
  </conditionalFormatting>
  <conditionalFormatting sqref="AU202:AU204">
    <cfRule type="expression" dxfId="983" priority="149">
      <formula>IF(RIGHT(TEXT(AU202,"0.#"),1)=".",FALSE,TRUE)</formula>
    </cfRule>
    <cfRule type="expression" dxfId="982" priority="150">
      <formula>IF(RIGHT(TEXT(AU202,"0.#"),1)=".",TRUE,FALSE)</formula>
    </cfRule>
  </conditionalFormatting>
  <conditionalFormatting sqref="AE205">
    <cfRule type="expression" dxfId="981" priority="147">
      <formula>IF(RIGHT(TEXT(AE205,"0.#"),1)=".",FALSE,TRUE)</formula>
    </cfRule>
    <cfRule type="expression" dxfId="980" priority="148">
      <formula>IF(RIGHT(TEXT(AE205,"0.#"),1)=".",TRUE,FALSE)</formula>
    </cfRule>
  </conditionalFormatting>
  <conditionalFormatting sqref="AE206">
    <cfRule type="expression" dxfId="979" priority="145">
      <formula>IF(RIGHT(TEXT(AE206,"0.#"),1)=".",FALSE,TRUE)</formula>
    </cfRule>
    <cfRule type="expression" dxfId="978" priority="146">
      <formula>IF(RIGHT(TEXT(AE206,"0.#"),1)=".",TRUE,FALSE)</formula>
    </cfRule>
  </conditionalFormatting>
  <conditionalFormatting sqref="AE207">
    <cfRule type="expression" dxfId="977" priority="143">
      <formula>IF(RIGHT(TEXT(AE207,"0.#"),1)=".",FALSE,TRUE)</formula>
    </cfRule>
    <cfRule type="expression" dxfId="976" priority="144">
      <formula>IF(RIGHT(TEXT(AE207,"0.#"),1)=".",TRUE,FALSE)</formula>
    </cfRule>
  </conditionalFormatting>
  <conditionalFormatting sqref="AI207">
    <cfRule type="expression" dxfId="975" priority="141">
      <formula>IF(RIGHT(TEXT(AI207,"0.#"),1)=".",FALSE,TRUE)</formula>
    </cfRule>
    <cfRule type="expression" dxfId="974" priority="142">
      <formula>IF(RIGHT(TEXT(AI207,"0.#"),1)=".",TRUE,FALSE)</formula>
    </cfRule>
  </conditionalFormatting>
  <conditionalFormatting sqref="AI206">
    <cfRule type="expression" dxfId="973" priority="139">
      <formula>IF(RIGHT(TEXT(AI206,"0.#"),1)=".",FALSE,TRUE)</formula>
    </cfRule>
    <cfRule type="expression" dxfId="972" priority="140">
      <formula>IF(RIGHT(TEXT(AI206,"0.#"),1)=".",TRUE,FALSE)</formula>
    </cfRule>
  </conditionalFormatting>
  <conditionalFormatting sqref="AI205">
    <cfRule type="expression" dxfId="971" priority="137">
      <formula>IF(RIGHT(TEXT(AI205,"0.#"),1)=".",FALSE,TRUE)</formula>
    </cfRule>
    <cfRule type="expression" dxfId="970" priority="138">
      <formula>IF(RIGHT(TEXT(AI205,"0.#"),1)=".",TRUE,FALSE)</formula>
    </cfRule>
  </conditionalFormatting>
  <conditionalFormatting sqref="AM205">
    <cfRule type="expression" dxfId="969" priority="135">
      <formula>IF(RIGHT(TEXT(AM205,"0.#"),1)=".",FALSE,TRUE)</formula>
    </cfRule>
    <cfRule type="expression" dxfId="968" priority="136">
      <formula>IF(RIGHT(TEXT(AM205,"0.#"),1)=".",TRUE,FALSE)</formula>
    </cfRule>
  </conditionalFormatting>
  <conditionalFormatting sqref="AM206">
    <cfRule type="expression" dxfId="967" priority="133">
      <formula>IF(RIGHT(TEXT(AM206,"0.#"),1)=".",FALSE,TRUE)</formula>
    </cfRule>
    <cfRule type="expression" dxfId="966" priority="134">
      <formula>IF(RIGHT(TEXT(AM206,"0.#"),1)=".",TRUE,FALSE)</formula>
    </cfRule>
  </conditionalFormatting>
  <conditionalFormatting sqref="AM207">
    <cfRule type="expression" dxfId="965" priority="131">
      <formula>IF(RIGHT(TEXT(AM207,"0.#"),1)=".",FALSE,TRUE)</formula>
    </cfRule>
    <cfRule type="expression" dxfId="964" priority="132">
      <formula>IF(RIGHT(TEXT(AM207,"0.#"),1)=".",TRUE,FALSE)</formula>
    </cfRule>
  </conditionalFormatting>
  <conditionalFormatting sqref="AQ205:AQ207">
    <cfRule type="expression" dxfId="963" priority="129">
      <formula>IF(RIGHT(TEXT(AQ205,"0.#"),1)=".",FALSE,TRUE)</formula>
    </cfRule>
    <cfRule type="expression" dxfId="962" priority="130">
      <formula>IF(RIGHT(TEXT(AQ205,"0.#"),1)=".",TRUE,FALSE)</formula>
    </cfRule>
  </conditionalFormatting>
  <conditionalFormatting sqref="AU205:AU207">
    <cfRule type="expression" dxfId="961" priority="127">
      <formula>IF(RIGHT(TEXT(AU205,"0.#"),1)=".",FALSE,TRUE)</formula>
    </cfRule>
    <cfRule type="expression" dxfId="960" priority="128">
      <formula>IF(RIGHT(TEXT(AU205,"0.#"),1)=".",TRUE,FALSE)</formula>
    </cfRule>
  </conditionalFormatting>
  <conditionalFormatting sqref="Y312:Y315">
    <cfRule type="expression" dxfId="959" priority="125">
      <formula>IF(RIGHT(TEXT(Y312,"0.#"),1)=".",FALSE,TRUE)</formula>
    </cfRule>
    <cfRule type="expression" dxfId="958" priority="126">
      <formula>IF(RIGHT(TEXT(Y312,"0.#"),1)=".",TRUE,FALSE)</formula>
    </cfRule>
  </conditionalFormatting>
  <conditionalFormatting sqref="AU311">
    <cfRule type="expression" dxfId="957" priority="123">
      <formula>IF(RIGHT(TEXT(AU311,"0.#"),1)=".",FALSE,TRUE)</formula>
    </cfRule>
    <cfRule type="expression" dxfId="956" priority="124">
      <formula>IF(RIGHT(TEXT(AU311,"0.#"),1)=".",TRUE,FALSE)</formula>
    </cfRule>
  </conditionalFormatting>
  <conditionalFormatting sqref="AU312:AU315 AU310">
    <cfRule type="expression" dxfId="955" priority="121">
      <formula>IF(RIGHT(TEXT(AU310,"0.#"),1)=".",FALSE,TRUE)</formula>
    </cfRule>
    <cfRule type="expression" dxfId="954" priority="122">
      <formula>IF(RIGHT(TEXT(AU310,"0.#"),1)=".",TRUE,FALSE)</formula>
    </cfRule>
  </conditionalFormatting>
  <conditionalFormatting sqref="Y311">
    <cfRule type="expression" dxfId="953" priority="119">
      <formula>IF(RIGHT(TEXT(Y311,"0.#"),1)=".",FALSE,TRUE)</formula>
    </cfRule>
    <cfRule type="expression" dxfId="952" priority="120">
      <formula>IF(RIGHT(TEXT(Y311,"0.#"),1)=".",TRUE,FALSE)</formula>
    </cfRule>
  </conditionalFormatting>
  <conditionalFormatting sqref="Y310">
    <cfRule type="expression" dxfId="951" priority="117">
      <formula>IF(RIGHT(TEXT(Y310,"0.#"),1)=".",FALSE,TRUE)</formula>
    </cfRule>
    <cfRule type="expression" dxfId="950" priority="118">
      <formula>IF(RIGHT(TEXT(Y310,"0.#"),1)=".",TRUE,FALSE)</formula>
    </cfRule>
  </conditionalFormatting>
  <conditionalFormatting sqref="Y325:Y327 Y323">
    <cfRule type="expression" dxfId="949" priority="113">
      <formula>IF(RIGHT(TEXT(Y323,"0.#"),1)=".",FALSE,TRUE)</formula>
    </cfRule>
    <cfRule type="expression" dxfId="948" priority="114">
      <formula>IF(RIGHT(TEXT(Y323,"0.#"),1)=".",TRUE,FALSE)</formula>
    </cfRule>
  </conditionalFormatting>
  <conditionalFormatting sqref="Y324">
    <cfRule type="expression" dxfId="947" priority="115">
      <formula>IF(RIGHT(TEXT(Y324,"0.#"),1)=".",FALSE,TRUE)</formula>
    </cfRule>
    <cfRule type="expression" dxfId="946" priority="116">
      <formula>IF(RIGHT(TEXT(Y324,"0.#"),1)=".",TRUE,FALSE)</formula>
    </cfRule>
  </conditionalFormatting>
  <conditionalFormatting sqref="AU324">
    <cfRule type="expression" dxfId="945" priority="111">
      <formula>IF(RIGHT(TEXT(AU324,"0.#"),1)=".",FALSE,TRUE)</formula>
    </cfRule>
    <cfRule type="expression" dxfId="944" priority="112">
      <formula>IF(RIGHT(TEXT(AU324,"0.#"),1)=".",TRUE,FALSE)</formula>
    </cfRule>
  </conditionalFormatting>
  <conditionalFormatting sqref="AU325:AU327 AU323">
    <cfRule type="expression" dxfId="943" priority="109">
      <formula>IF(RIGHT(TEXT(AU323,"0.#"),1)=".",FALSE,TRUE)</formula>
    </cfRule>
    <cfRule type="expression" dxfId="942" priority="110">
      <formula>IF(RIGHT(TEXT(AU323,"0.#"),1)=".",TRUE,FALSE)</formula>
    </cfRule>
  </conditionalFormatting>
  <conditionalFormatting sqref="Y338:Y341 Y336">
    <cfRule type="expression" dxfId="941" priority="105">
      <formula>IF(RIGHT(TEXT(Y336,"0.#"),1)=".",FALSE,TRUE)</formula>
    </cfRule>
    <cfRule type="expression" dxfId="940" priority="106">
      <formula>IF(RIGHT(TEXT(Y336,"0.#"),1)=".",TRUE,FALSE)</formula>
    </cfRule>
  </conditionalFormatting>
  <conditionalFormatting sqref="Y337">
    <cfRule type="expression" dxfId="939" priority="107">
      <formula>IF(RIGHT(TEXT(Y337,"0.#"),1)=".",FALSE,TRUE)</formula>
    </cfRule>
    <cfRule type="expression" dxfId="938" priority="108">
      <formula>IF(RIGHT(TEXT(Y337,"0.#"),1)=".",TRUE,FALSE)</formula>
    </cfRule>
  </conditionalFormatting>
  <conditionalFormatting sqref="AU337">
    <cfRule type="expression" dxfId="937" priority="103">
      <formula>IF(RIGHT(TEXT(AU337,"0.#"),1)=".",FALSE,TRUE)</formula>
    </cfRule>
    <cfRule type="expression" dxfId="936" priority="104">
      <formula>IF(RIGHT(TEXT(AU337,"0.#"),1)=".",TRUE,FALSE)</formula>
    </cfRule>
  </conditionalFormatting>
  <conditionalFormatting sqref="AU338:AU341 AU336">
    <cfRule type="expression" dxfId="935" priority="101">
      <formula>IF(RIGHT(TEXT(AU336,"0.#"),1)=".",FALSE,TRUE)</formula>
    </cfRule>
    <cfRule type="expression" dxfId="934" priority="102">
      <formula>IF(RIGHT(TEXT(AU336,"0.#"),1)=".",TRUE,FALSE)</formula>
    </cfRule>
  </conditionalFormatting>
  <conditionalFormatting sqref="Y351:Y355 Y349">
    <cfRule type="expression" dxfId="933" priority="97">
      <formula>IF(RIGHT(TEXT(Y349,"0.#"),1)=".",FALSE,TRUE)</formula>
    </cfRule>
    <cfRule type="expression" dxfId="932" priority="98">
      <formula>IF(RIGHT(TEXT(Y349,"0.#"),1)=".",TRUE,FALSE)</formula>
    </cfRule>
  </conditionalFormatting>
  <conditionalFormatting sqref="Y350">
    <cfRule type="expression" dxfId="931" priority="99">
      <formula>IF(RIGHT(TEXT(Y350,"0.#"),1)=".",FALSE,TRUE)</formula>
    </cfRule>
    <cfRule type="expression" dxfId="930" priority="100">
      <formula>IF(RIGHT(TEXT(Y350,"0.#"),1)=".",TRUE,FALSE)</formula>
    </cfRule>
  </conditionalFormatting>
  <conditionalFormatting sqref="AU350">
    <cfRule type="expression" dxfId="929" priority="95">
      <formula>IF(RIGHT(TEXT(AU350,"0.#"),1)=".",FALSE,TRUE)</formula>
    </cfRule>
    <cfRule type="expression" dxfId="928" priority="96">
      <formula>IF(RIGHT(TEXT(AU350,"0.#"),1)=".",TRUE,FALSE)</formula>
    </cfRule>
  </conditionalFormatting>
  <conditionalFormatting sqref="AU351:AU355 AU349">
    <cfRule type="expression" dxfId="927" priority="93">
      <formula>IF(RIGHT(TEXT(AU349,"0.#"),1)=".",FALSE,TRUE)</formula>
    </cfRule>
    <cfRule type="expression" dxfId="926" priority="94">
      <formula>IF(RIGHT(TEXT(AU349,"0.#"),1)=".",TRUE,FALSE)</formula>
    </cfRule>
  </conditionalFormatting>
  <conditionalFormatting sqref="AL366:AO366">
    <cfRule type="expression" dxfId="925" priority="89">
      <formula>IF(AND(AL366&gt;=0, RIGHT(TEXT(AL366,"0.#"),1)&lt;&gt;"."),TRUE,FALSE)</formula>
    </cfRule>
    <cfRule type="expression" dxfId="924" priority="90">
      <formula>IF(AND(AL366&gt;=0, RIGHT(TEXT(AL366,"0.#"),1)="."),TRUE,FALSE)</formula>
    </cfRule>
    <cfRule type="expression" dxfId="923" priority="91">
      <formula>IF(AND(AL366&lt;0, RIGHT(TEXT(AL366,"0.#"),1)&lt;&gt;"."),TRUE,FALSE)</formula>
    </cfRule>
    <cfRule type="expression" dxfId="922" priority="92">
      <formula>IF(AND(AL366&lt;0, RIGHT(TEXT(AL366,"0.#"),1)="."),TRUE,FALSE)</formula>
    </cfRule>
  </conditionalFormatting>
  <conditionalFormatting sqref="Y366">
    <cfRule type="expression" dxfId="921" priority="87">
      <formula>IF(RIGHT(TEXT(Y366,"0.#"),1)=".",FALSE,TRUE)</formula>
    </cfRule>
    <cfRule type="expression" dxfId="920" priority="88">
      <formula>IF(RIGHT(TEXT(Y366,"0.#"),1)=".",TRUE,FALSE)</formula>
    </cfRule>
  </conditionalFormatting>
  <conditionalFormatting sqref="Y399">
    <cfRule type="expression" dxfId="919" priority="81">
      <formula>IF(RIGHT(TEXT(Y399,"0.#"),1)=".",FALSE,TRUE)</formula>
    </cfRule>
    <cfRule type="expression" dxfId="918" priority="82">
      <formula>IF(RIGHT(TEXT(Y399,"0.#"),1)=".",TRUE,FALSE)</formula>
    </cfRule>
  </conditionalFormatting>
  <conditionalFormatting sqref="AL399:AO399">
    <cfRule type="expression" dxfId="917" priority="83">
      <formula>IF(AND(AL399&gt;=0, RIGHT(TEXT(AL399,"0.#"),1)&lt;&gt;"."),TRUE,FALSE)</formula>
    </cfRule>
    <cfRule type="expression" dxfId="916" priority="84">
      <formula>IF(AND(AL399&gt;=0, RIGHT(TEXT(AL399,"0.#"),1)="."),TRUE,FALSE)</formula>
    </cfRule>
    <cfRule type="expression" dxfId="915" priority="85">
      <formula>IF(AND(AL399&lt;0, RIGHT(TEXT(AL399,"0.#"),1)&lt;&gt;"."),TRUE,FALSE)</formula>
    </cfRule>
    <cfRule type="expression" dxfId="914" priority="86">
      <formula>IF(AND(AL399&lt;0, RIGHT(TEXT(AL399,"0.#"),1)="."),TRUE,FALSE)</formula>
    </cfRule>
  </conditionalFormatting>
  <conditionalFormatting sqref="Y432">
    <cfRule type="expression" dxfId="913" priority="75">
      <formula>IF(RIGHT(TEXT(Y432,"0.#"),1)=".",FALSE,TRUE)</formula>
    </cfRule>
    <cfRule type="expression" dxfId="912" priority="76">
      <formula>IF(RIGHT(TEXT(Y432,"0.#"),1)=".",TRUE,FALSE)</formula>
    </cfRule>
  </conditionalFormatting>
  <conditionalFormatting sqref="AL432:AO432">
    <cfRule type="expression" dxfId="911" priority="77">
      <formula>IF(AND(AL432&gt;=0, RIGHT(TEXT(AL432,"0.#"),1)&lt;&gt;"."),TRUE,FALSE)</formula>
    </cfRule>
    <cfRule type="expression" dxfId="910" priority="78">
      <formula>IF(AND(AL432&gt;=0, RIGHT(TEXT(AL432,"0.#"),1)="."),TRUE,FALSE)</formula>
    </cfRule>
    <cfRule type="expression" dxfId="909" priority="79">
      <formula>IF(AND(AL432&lt;0, RIGHT(TEXT(AL432,"0.#"),1)&lt;&gt;"."),TRUE,FALSE)</formula>
    </cfRule>
    <cfRule type="expression" dxfId="908" priority="80">
      <formula>IF(AND(AL432&lt;0, RIGHT(TEXT(AL432,"0.#"),1)="."),TRUE,FALSE)</formula>
    </cfRule>
  </conditionalFormatting>
  <conditionalFormatting sqref="AL465:AO465">
    <cfRule type="expression" dxfId="907" priority="65">
      <formula>IF(AND(AL465&gt;=0, RIGHT(TEXT(AL465,"0.#"),1)&lt;&gt;"."),TRUE,FALSE)</formula>
    </cfRule>
    <cfRule type="expression" dxfId="906" priority="66">
      <formula>IF(AND(AL465&gt;=0, RIGHT(TEXT(AL465,"0.#"),1)="."),TRUE,FALSE)</formula>
    </cfRule>
    <cfRule type="expression" dxfId="905" priority="67">
      <formula>IF(AND(AL465&lt;0, RIGHT(TEXT(AL465,"0.#"),1)&lt;&gt;"."),TRUE,FALSE)</formula>
    </cfRule>
    <cfRule type="expression" dxfId="904" priority="68">
      <formula>IF(AND(AL465&lt;0, RIGHT(TEXT(AL465,"0.#"),1)="."),TRUE,FALSE)</formula>
    </cfRule>
  </conditionalFormatting>
  <conditionalFormatting sqref="Y465">
    <cfRule type="expression" dxfId="903" priority="63">
      <formula>IF(RIGHT(TEXT(Y465,"0.#"),1)=".",FALSE,TRUE)</formula>
    </cfRule>
    <cfRule type="expression" dxfId="902" priority="64">
      <formula>IF(RIGHT(TEXT(Y465,"0.#"),1)=".",TRUE,FALSE)</formula>
    </cfRule>
  </conditionalFormatting>
  <conditionalFormatting sqref="AL498:AO498">
    <cfRule type="expression" dxfId="901" priority="59">
      <formula>IF(AND(AL498&gt;=0, RIGHT(TEXT(AL498,"0.#"),1)&lt;&gt;"."),TRUE,FALSE)</formula>
    </cfRule>
    <cfRule type="expression" dxfId="900" priority="60">
      <formula>IF(AND(AL498&gt;=0, RIGHT(TEXT(AL498,"0.#"),1)="."),TRUE,FALSE)</formula>
    </cfRule>
    <cfRule type="expression" dxfId="899" priority="61">
      <formula>IF(AND(AL498&lt;0, RIGHT(TEXT(AL498,"0.#"),1)&lt;&gt;"."),TRUE,FALSE)</formula>
    </cfRule>
    <cfRule type="expression" dxfId="898" priority="62">
      <formula>IF(AND(AL498&lt;0, RIGHT(TEXT(AL498,"0.#"),1)="."),TRUE,FALSE)</formula>
    </cfRule>
  </conditionalFormatting>
  <conditionalFormatting sqref="Y498">
    <cfRule type="expression" dxfId="897" priority="57">
      <formula>IF(RIGHT(TEXT(Y498,"0.#"),1)=".",FALSE,TRUE)</formula>
    </cfRule>
    <cfRule type="expression" dxfId="896" priority="58">
      <formula>IF(RIGHT(TEXT(Y498,"0.#"),1)=".",TRUE,FALSE)</formula>
    </cfRule>
  </conditionalFormatting>
  <conditionalFormatting sqref="AL531:AO531">
    <cfRule type="expression" dxfId="895" priority="53">
      <formula>IF(AND(AL531&gt;=0, RIGHT(TEXT(AL531,"0.#"),1)&lt;&gt;"."),TRUE,FALSE)</formula>
    </cfRule>
    <cfRule type="expression" dxfId="894" priority="54">
      <formula>IF(AND(AL531&gt;=0, RIGHT(TEXT(AL531,"0.#"),1)="."),TRUE,FALSE)</formula>
    </cfRule>
    <cfRule type="expression" dxfId="893" priority="55">
      <formula>IF(AND(AL531&lt;0, RIGHT(TEXT(AL531,"0.#"),1)&lt;&gt;"."),TRUE,FALSE)</formula>
    </cfRule>
    <cfRule type="expression" dxfId="892" priority="56">
      <formula>IF(AND(AL531&lt;0, RIGHT(TEXT(AL531,"0.#"),1)="."),TRUE,FALSE)</formula>
    </cfRule>
  </conditionalFormatting>
  <conditionalFormatting sqref="Y531">
    <cfRule type="expression" dxfId="891" priority="51">
      <formula>IF(RIGHT(TEXT(Y531,"0.#"),1)=".",FALSE,TRUE)</formula>
    </cfRule>
    <cfRule type="expression" dxfId="890" priority="52">
      <formula>IF(RIGHT(TEXT(Y531,"0.#"),1)=".",TRUE,FALSE)</formula>
    </cfRule>
  </conditionalFormatting>
  <conditionalFormatting sqref="Y532">
    <cfRule type="expression" dxfId="889" priority="49">
      <formula>IF(RIGHT(TEXT(Y532,"0.#"),1)=".",FALSE,TRUE)</formula>
    </cfRule>
    <cfRule type="expression" dxfId="888" priority="50">
      <formula>IF(RIGHT(TEXT(Y532,"0.#"),1)=".",TRUE,FALSE)</formula>
    </cfRule>
  </conditionalFormatting>
  <conditionalFormatting sqref="Y533">
    <cfRule type="expression" dxfId="887" priority="47">
      <formula>IF(RIGHT(TEXT(Y533,"0.#"),1)=".",FALSE,TRUE)</formula>
    </cfRule>
    <cfRule type="expression" dxfId="886" priority="48">
      <formula>IF(RIGHT(TEXT(Y533,"0.#"),1)=".",TRUE,FALSE)</formula>
    </cfRule>
  </conditionalFormatting>
  <conditionalFormatting sqref="AL532:AO532">
    <cfRule type="expression" dxfId="885" priority="43">
      <formula>IF(AND(AL532&gt;=0, RIGHT(TEXT(AL532,"0.#"),1)&lt;&gt;"."),TRUE,FALSE)</formula>
    </cfRule>
    <cfRule type="expression" dxfId="884" priority="44">
      <formula>IF(AND(AL532&gt;=0, RIGHT(TEXT(AL532,"0.#"),1)="."),TRUE,FALSE)</formula>
    </cfRule>
    <cfRule type="expression" dxfId="883" priority="45">
      <formula>IF(AND(AL532&lt;0, RIGHT(TEXT(AL532,"0.#"),1)&lt;&gt;"."),TRUE,FALSE)</formula>
    </cfRule>
    <cfRule type="expression" dxfId="882" priority="46">
      <formula>IF(AND(AL532&lt;0, RIGHT(TEXT(AL532,"0.#"),1)="."),TRUE,FALSE)</formula>
    </cfRule>
  </conditionalFormatting>
  <conditionalFormatting sqref="AL533:AO533">
    <cfRule type="expression" dxfId="881" priority="39">
      <formula>IF(AND(AL533&gt;=0, RIGHT(TEXT(AL533,"0.#"),1)&lt;&gt;"."),TRUE,FALSE)</formula>
    </cfRule>
    <cfRule type="expression" dxfId="880" priority="40">
      <formula>IF(AND(AL533&gt;=0, RIGHT(TEXT(AL533,"0.#"),1)="."),TRUE,FALSE)</formula>
    </cfRule>
    <cfRule type="expression" dxfId="879" priority="41">
      <formula>IF(AND(AL533&lt;0, RIGHT(TEXT(AL533,"0.#"),1)&lt;&gt;"."),TRUE,FALSE)</formula>
    </cfRule>
    <cfRule type="expression" dxfId="878" priority="42">
      <formula>IF(AND(AL533&lt;0, RIGHT(TEXT(AL533,"0.#"),1)="."),TRUE,FALSE)</formula>
    </cfRule>
  </conditionalFormatting>
  <conditionalFormatting sqref="Y534">
    <cfRule type="expression" dxfId="877" priority="37">
      <formula>IF(RIGHT(TEXT(Y534,"0.#"),1)=".",FALSE,TRUE)</formula>
    </cfRule>
    <cfRule type="expression" dxfId="876" priority="38">
      <formula>IF(RIGHT(TEXT(Y534,"0.#"),1)=".",TRUE,FALSE)</formula>
    </cfRule>
  </conditionalFormatting>
  <conditionalFormatting sqref="AL534:AO534">
    <cfRule type="expression" dxfId="875" priority="33">
      <formula>IF(AND(AL534&gt;=0, RIGHT(TEXT(AL534,"0.#"),1)&lt;&gt;"."),TRUE,FALSE)</formula>
    </cfRule>
    <cfRule type="expression" dxfId="874" priority="34">
      <formula>IF(AND(AL534&gt;=0, RIGHT(TEXT(AL534,"0.#"),1)="."),TRUE,FALSE)</formula>
    </cfRule>
    <cfRule type="expression" dxfId="873" priority="35">
      <formula>IF(AND(AL534&lt;0, RIGHT(TEXT(AL534,"0.#"),1)&lt;&gt;"."),TRUE,FALSE)</formula>
    </cfRule>
    <cfRule type="expression" dxfId="872" priority="36">
      <formula>IF(AND(AL534&lt;0, RIGHT(TEXT(AL534,"0.#"),1)="."),TRUE,FALSE)</formula>
    </cfRule>
  </conditionalFormatting>
  <conditionalFormatting sqref="Y536">
    <cfRule type="expression" dxfId="871" priority="31">
      <formula>IF(RIGHT(TEXT(Y536,"0.#"),1)=".",FALSE,TRUE)</formula>
    </cfRule>
    <cfRule type="expression" dxfId="870" priority="32">
      <formula>IF(RIGHT(TEXT(Y536,"0.#"),1)=".",TRUE,FALSE)</formula>
    </cfRule>
  </conditionalFormatting>
  <conditionalFormatting sqref="Y535">
    <cfRule type="expression" dxfId="869" priority="29">
      <formula>IF(RIGHT(TEXT(Y535,"0.#"),1)=".",FALSE,TRUE)</formula>
    </cfRule>
    <cfRule type="expression" dxfId="868" priority="30">
      <formula>IF(RIGHT(TEXT(Y535,"0.#"),1)=".",TRUE,FALSE)</formula>
    </cfRule>
  </conditionalFormatting>
  <conditionalFormatting sqref="AL535:AO536">
    <cfRule type="expression" dxfId="867" priority="25">
      <formula>IF(AND(AL535&gt;=0, RIGHT(TEXT(AL535,"0.#"),1)&lt;&gt;"."),TRUE,FALSE)</formula>
    </cfRule>
    <cfRule type="expression" dxfId="866" priority="26">
      <formula>IF(AND(AL535&gt;=0, RIGHT(TEXT(AL535,"0.#"),1)="."),TRUE,FALSE)</formula>
    </cfRule>
    <cfRule type="expression" dxfId="865" priority="27">
      <formula>IF(AND(AL535&lt;0, RIGHT(TEXT(AL535,"0.#"),1)&lt;&gt;"."),TRUE,FALSE)</formula>
    </cfRule>
    <cfRule type="expression" dxfId="864" priority="28">
      <formula>IF(AND(AL535&lt;0, RIGHT(TEXT(AL535,"0.#"),1)="."),TRUE,FALSE)</formula>
    </cfRule>
  </conditionalFormatting>
  <conditionalFormatting sqref="Y537:Y539">
    <cfRule type="expression" dxfId="863" priority="23">
      <formula>IF(RIGHT(TEXT(Y537,"0.#"),1)=".",FALSE,TRUE)</formula>
    </cfRule>
    <cfRule type="expression" dxfId="862" priority="24">
      <formula>IF(RIGHT(TEXT(Y537,"0.#"),1)=".",TRUE,FALSE)</formula>
    </cfRule>
  </conditionalFormatting>
  <conditionalFormatting sqref="AL537:AO539">
    <cfRule type="expression" dxfId="861" priority="19">
      <formula>IF(AND(AL537&gt;=0, RIGHT(TEXT(AL537,"0.#"),1)&lt;&gt;"."),TRUE,FALSE)</formula>
    </cfRule>
    <cfRule type="expression" dxfId="860" priority="20">
      <formula>IF(AND(AL537&gt;=0, RIGHT(TEXT(AL537,"0.#"),1)="."),TRUE,FALSE)</formula>
    </cfRule>
    <cfRule type="expression" dxfId="859" priority="21">
      <formula>IF(AND(AL537&lt;0, RIGHT(TEXT(AL537,"0.#"),1)&lt;&gt;"."),TRUE,FALSE)</formula>
    </cfRule>
    <cfRule type="expression" dxfId="858" priority="22">
      <formula>IF(AND(AL537&lt;0, RIGHT(TEXT(AL537,"0.#"),1)="."),TRUE,FALSE)</formula>
    </cfRule>
  </conditionalFormatting>
  <conditionalFormatting sqref="Y564">
    <cfRule type="expression" dxfId="857" priority="17">
      <formula>IF(RIGHT(TEXT(Y564,"0.#"),1)=".",FALSE,TRUE)</formula>
    </cfRule>
    <cfRule type="expression" dxfId="856" priority="18">
      <formula>IF(RIGHT(TEXT(Y564,"0.#"),1)=".",TRUE,FALSE)</formula>
    </cfRule>
  </conditionalFormatting>
  <conditionalFormatting sqref="AL564:AO564">
    <cfRule type="expression" dxfId="855" priority="13">
      <formula>IF(AND(AL564&gt;=0, RIGHT(TEXT(AL564,"0.#"),1)&lt;&gt;"."),TRUE,FALSE)</formula>
    </cfRule>
    <cfRule type="expression" dxfId="854" priority="14">
      <formula>IF(AND(AL564&gt;=0, RIGHT(TEXT(AL564,"0.#"),1)="."),TRUE,FALSE)</formula>
    </cfRule>
    <cfRule type="expression" dxfId="853" priority="15">
      <formula>IF(AND(AL564&lt;0, RIGHT(TEXT(AL564,"0.#"),1)&lt;&gt;"."),TRUE,FALSE)</formula>
    </cfRule>
    <cfRule type="expression" dxfId="852" priority="16">
      <formula>IF(AND(AL564&lt;0, RIGHT(TEXT(AL564,"0.#"),1)="."),TRUE,FALSE)</formula>
    </cfRule>
  </conditionalFormatting>
  <conditionalFormatting sqref="AL597:AO597">
    <cfRule type="expression" dxfId="851" priority="9">
      <formula>IF(AND(AL597&gt;=0, RIGHT(TEXT(AL597,"0.#"),1)&lt;&gt;"."),TRUE,FALSE)</formula>
    </cfRule>
    <cfRule type="expression" dxfId="850" priority="10">
      <formula>IF(AND(AL597&gt;=0, RIGHT(TEXT(AL597,"0.#"),1)="."),TRUE,FALSE)</formula>
    </cfRule>
    <cfRule type="expression" dxfId="849" priority="11">
      <formula>IF(AND(AL597&lt;0, RIGHT(TEXT(AL597,"0.#"),1)&lt;&gt;"."),TRUE,FALSE)</formula>
    </cfRule>
    <cfRule type="expression" dxfId="848" priority="12">
      <formula>IF(AND(AL597&lt;0, RIGHT(TEXT(AL597,"0.#"),1)="."),TRUE,FALSE)</formula>
    </cfRule>
  </conditionalFormatting>
  <conditionalFormatting sqref="Y597">
    <cfRule type="expression" dxfId="847" priority="7">
      <formula>IF(RIGHT(TEXT(Y597,"0.#"),1)=".",FALSE,TRUE)</formula>
    </cfRule>
    <cfRule type="expression" dxfId="846" priority="8">
      <formula>IF(RIGHT(TEXT(Y597,"0.#"),1)=".",TRUE,FALSE)</formula>
    </cfRule>
  </conditionalFormatting>
  <conditionalFormatting sqref="AK16:AQ16">
    <cfRule type="expression" dxfId="845" priority="3">
      <formula>IF(RIGHT(TEXT(AK16,"0.#"),1)=".",FALSE,TRUE)</formula>
    </cfRule>
    <cfRule type="expression" dxfId="844" priority="4">
      <formula>IF(RIGHT(TEXT(AK16,"0.#"),1)=".",TRUE,FALSE)</formula>
    </cfRule>
  </conditionalFormatting>
  <conditionalFormatting sqref="AK17:AQ17">
    <cfRule type="expression" dxfId="843" priority="1">
      <formula>IF(RIGHT(TEXT(AK17,"0.#"),1)=".",FALSE,TRUE)</formula>
    </cfRule>
    <cfRule type="expression" dxfId="842" priority="2">
      <formula>IF(RIGHT(TEXT(AK17,"0.#"),1)=".",TRUE,FALSE)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O1" zoomScale="130" zoomScaleNormal="130" workbookViewId="0">
      <selection activeCell="Q6" sqref="Q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324</v>
      </c>
      <c r="B1" s="23" t="s">
        <v>325</v>
      </c>
      <c r="F1" s="24" t="s">
        <v>19</v>
      </c>
      <c r="G1" s="24" t="s">
        <v>326</v>
      </c>
      <c r="K1" s="25" t="s">
        <v>327</v>
      </c>
      <c r="L1" s="23" t="s">
        <v>325</v>
      </c>
      <c r="O1" s="12"/>
      <c r="P1" s="24" t="s">
        <v>30</v>
      </c>
      <c r="Q1" s="24" t="s">
        <v>326</v>
      </c>
      <c r="T1" s="12"/>
      <c r="U1" s="27" t="s">
        <v>328</v>
      </c>
      <c r="W1" s="27" t="s">
        <v>329</v>
      </c>
      <c r="Y1" s="27" t="s">
        <v>330</v>
      </c>
      <c r="Z1" s="27" t="s">
        <v>331</v>
      </c>
      <c r="AA1" s="27" t="s">
        <v>332</v>
      </c>
      <c r="AB1" s="27" t="s">
        <v>333</v>
      </c>
      <c r="AC1" s="27" t="s">
        <v>205</v>
      </c>
      <c r="AD1" s="26"/>
      <c r="AE1" s="27" t="s">
        <v>208</v>
      </c>
      <c r="AF1" s="28"/>
      <c r="AG1" s="47" t="s">
        <v>321</v>
      </c>
      <c r="AI1" s="47" t="s">
        <v>334</v>
      </c>
      <c r="AK1" s="47" t="s">
        <v>335</v>
      </c>
      <c r="AP1" s="26" t="s">
        <v>336</v>
      </c>
    </row>
    <row r="2" spans="1:42" ht="13.5" customHeight="1">
      <c r="A2" s="13" t="s">
        <v>337</v>
      </c>
      <c r="B2" s="14"/>
      <c r="C2" s="12" t="str">
        <f>IF(B2="","",A2)</f>
        <v/>
      </c>
      <c r="D2" s="12" t="str">
        <f>IF(C2="","",IF(D1&lt;&gt;"",CONCATENATE(D1,"、",C2),C2))</f>
        <v/>
      </c>
      <c r="F2" s="11" t="s">
        <v>338</v>
      </c>
      <c r="G2" s="16"/>
      <c r="H2" s="12" t="str">
        <f>IF(G2="","",F2)</f>
        <v/>
      </c>
      <c r="I2" s="12" t="str">
        <f>IF(H2="","",IF(I1&lt;&gt;"",CONCATENATE(I1,"、",H2),H2))</f>
        <v/>
      </c>
      <c r="K2" s="13" t="s">
        <v>339</v>
      </c>
      <c r="L2" s="14"/>
      <c r="M2" s="12" t="str">
        <f>IF(L2="","",K2)</f>
        <v/>
      </c>
      <c r="N2" s="12" t="str">
        <f>IF(M2="","",IF(N1&lt;&gt;"",CONCATENATE(N1,"、",M2),M2))</f>
        <v/>
      </c>
      <c r="O2" s="12"/>
      <c r="P2" s="11" t="s">
        <v>340</v>
      </c>
      <c r="Q2" s="16"/>
      <c r="R2" s="12" t="str">
        <f>IF(Q2="","",P2)</f>
        <v/>
      </c>
      <c r="S2" s="12" t="str">
        <f>IF(R2="","",IF(S1&lt;&gt;"",CONCATENATE(S1,"、",R2),R2))</f>
        <v/>
      </c>
      <c r="T2" s="12"/>
      <c r="U2" s="82">
        <v>21</v>
      </c>
      <c r="W2" s="30" t="s">
        <v>341</v>
      </c>
      <c r="Y2" s="30" t="s">
        <v>342</v>
      </c>
      <c r="Z2" s="30" t="s">
        <v>342</v>
      </c>
      <c r="AA2" s="76" t="s">
        <v>343</v>
      </c>
      <c r="AB2" s="76" t="s">
        <v>344</v>
      </c>
      <c r="AC2" s="77" t="s">
        <v>345</v>
      </c>
      <c r="AD2" s="26"/>
      <c r="AE2" s="39" t="s">
        <v>346</v>
      </c>
      <c r="AF2" s="28"/>
      <c r="AG2" s="49" t="s">
        <v>347</v>
      </c>
      <c r="AI2" s="47" t="s">
        <v>1</v>
      </c>
      <c r="AK2" s="47" t="s">
        <v>348</v>
      </c>
      <c r="AP2" s="49" t="s">
        <v>347</v>
      </c>
    </row>
    <row r="3" spans="1:42" ht="13.5" customHeight="1">
      <c r="A3" s="13" t="s">
        <v>349</v>
      </c>
      <c r="B3" s="14"/>
      <c r="C3" s="12" t="str">
        <f t="shared" ref="C3:C11" si="0">IF(B3="","",A3)</f>
        <v/>
      </c>
      <c r="D3" s="12" t="str">
        <f>IF(C3="",D2,IF(D2&lt;&gt;"",CONCATENATE(D2,"、",C3),C3))</f>
        <v/>
      </c>
      <c r="F3" s="17" t="s">
        <v>350</v>
      </c>
      <c r="G3" s="16"/>
      <c r="H3" s="12" t="str">
        <f t="shared" ref="H3:H37" si="1">IF(G3="","",F3)</f>
        <v/>
      </c>
      <c r="I3" s="12" t="str">
        <f>IF(H3="",I2,IF(I2&lt;&gt;"",CONCATENATE(I2,"、",H3),H3))</f>
        <v/>
      </c>
      <c r="K3" s="13" t="s">
        <v>351</v>
      </c>
      <c r="L3" s="14"/>
      <c r="M3" s="12" t="str">
        <f t="shared" ref="M3:M11" si="2">IF(L3="","",K3)</f>
        <v/>
      </c>
      <c r="N3" s="12" t="str">
        <f>IF(M3="",N2,IF(N2&lt;&gt;"",CONCATENATE(N2,"、",M3),M3))</f>
        <v/>
      </c>
      <c r="O3" s="12"/>
      <c r="P3" s="11" t="s">
        <v>352</v>
      </c>
      <c r="Q3" s="16" t="s">
        <v>155</v>
      </c>
      <c r="R3" s="12" t="str">
        <f t="shared" ref="R3:R8" si="3">IF(Q3="","",P3)</f>
        <v>委託・請負</v>
      </c>
      <c r="S3" s="12" t="str">
        <f t="shared" ref="S3:S8" si="4">IF(R3="",S2,IF(S2&lt;&gt;"",CONCATENATE(S2,"、",R3),R3))</f>
        <v>委託・請負</v>
      </c>
      <c r="T3" s="12"/>
      <c r="U3" s="30" t="s">
        <v>353</v>
      </c>
      <c r="W3" s="30" t="s">
        <v>354</v>
      </c>
      <c r="Y3" s="30" t="s">
        <v>355</v>
      </c>
      <c r="Z3" s="30" t="s">
        <v>356</v>
      </c>
      <c r="AA3" s="76" t="s">
        <v>357</v>
      </c>
      <c r="AB3" s="76" t="s">
        <v>358</v>
      </c>
      <c r="AC3" s="77" t="s">
        <v>359</v>
      </c>
      <c r="AD3" s="26"/>
      <c r="AE3" s="39" t="s">
        <v>360</v>
      </c>
      <c r="AF3" s="28"/>
      <c r="AG3" s="49" t="s">
        <v>361</v>
      </c>
      <c r="AI3" s="47" t="s">
        <v>362</v>
      </c>
      <c r="AK3" s="47" t="str">
        <f>CHAR(CODE(AK2)+1)</f>
        <v>B</v>
      </c>
      <c r="AP3" s="49" t="s">
        <v>361</v>
      </c>
    </row>
    <row r="4" spans="1:42" ht="13.5" customHeight="1">
      <c r="A4" s="13" t="s">
        <v>363</v>
      </c>
      <c r="B4" s="14"/>
      <c r="C4" s="12" t="str">
        <f t="shared" si="0"/>
        <v/>
      </c>
      <c r="D4" s="12" t="str">
        <f>IF(C4="",D3,IF(D3&lt;&gt;"",CONCATENATE(D3,"、",C4),C4))</f>
        <v/>
      </c>
      <c r="F4" s="17" t="s">
        <v>364</v>
      </c>
      <c r="G4" s="16"/>
      <c r="H4" s="12" t="str">
        <f t="shared" si="1"/>
        <v/>
      </c>
      <c r="I4" s="12" t="str">
        <f t="shared" ref="I4:I37" si="5">IF(H4="",I3,IF(I3&lt;&gt;"",CONCATENATE(I3,"、",H4),H4))</f>
        <v/>
      </c>
      <c r="K4" s="13" t="s">
        <v>365</v>
      </c>
      <c r="L4" s="14"/>
      <c r="M4" s="12" t="str">
        <f t="shared" si="2"/>
        <v/>
      </c>
      <c r="N4" s="12" t="str">
        <f t="shared" ref="N4:N11" si="6">IF(M4="",N3,IF(N3&lt;&gt;"",CONCATENATE(N3,"、",M4),M4))</f>
        <v/>
      </c>
      <c r="O4" s="12"/>
      <c r="P4" s="11" t="s">
        <v>366</v>
      </c>
      <c r="Q4" s="16" t="s">
        <v>155</v>
      </c>
      <c r="R4" s="12" t="str">
        <f t="shared" si="3"/>
        <v>補助</v>
      </c>
      <c r="S4" s="12" t="str">
        <f t="shared" si="4"/>
        <v>委託・請負、補助</v>
      </c>
      <c r="T4" s="12"/>
      <c r="U4" s="30" t="s">
        <v>367</v>
      </c>
      <c r="W4" s="30" t="s">
        <v>368</v>
      </c>
      <c r="Y4" s="30" t="s">
        <v>369</v>
      </c>
      <c r="Z4" s="30" t="s">
        <v>370</v>
      </c>
      <c r="AA4" s="76" t="s">
        <v>371</v>
      </c>
      <c r="AB4" s="76" t="s">
        <v>372</v>
      </c>
      <c r="AC4" s="76" t="s">
        <v>373</v>
      </c>
      <c r="AD4" s="26"/>
      <c r="AE4" s="39" t="s">
        <v>374</v>
      </c>
      <c r="AF4" s="28"/>
      <c r="AG4" s="49" t="s">
        <v>375</v>
      </c>
      <c r="AI4" s="47" t="s">
        <v>376</v>
      </c>
      <c r="AK4" s="47" t="str">
        <f t="shared" ref="AK4:AK49" si="7">CHAR(CODE(AK3)+1)</f>
        <v>C</v>
      </c>
      <c r="AP4" s="49" t="s">
        <v>375</v>
      </c>
    </row>
    <row r="5" spans="1:42" ht="13.5" customHeight="1">
      <c r="A5" s="13" t="s">
        <v>377</v>
      </c>
      <c r="B5" s="14"/>
      <c r="C5" s="12" t="str">
        <f t="shared" si="0"/>
        <v/>
      </c>
      <c r="D5" s="12" t="str">
        <f>IF(C5="",D4,IF(D4&lt;&gt;"",CONCATENATE(D4,"、",C5),C5))</f>
        <v/>
      </c>
      <c r="F5" s="17" t="s">
        <v>378</v>
      </c>
      <c r="G5" s="16"/>
      <c r="H5" s="12" t="str">
        <f t="shared" si="1"/>
        <v/>
      </c>
      <c r="I5" s="12" t="str">
        <f t="shared" si="5"/>
        <v/>
      </c>
      <c r="K5" s="13" t="s">
        <v>379</v>
      </c>
      <c r="L5" s="14"/>
      <c r="M5" s="12" t="str">
        <f t="shared" si="2"/>
        <v/>
      </c>
      <c r="N5" s="12" t="str">
        <f t="shared" si="6"/>
        <v/>
      </c>
      <c r="O5" s="12"/>
      <c r="P5" s="11" t="s">
        <v>380</v>
      </c>
      <c r="Q5" s="16"/>
      <c r="R5" s="12" t="str">
        <f t="shared" si="3"/>
        <v/>
      </c>
      <c r="S5" s="12" t="str">
        <f t="shared" si="4"/>
        <v>委託・請負、補助</v>
      </c>
      <c r="T5" s="12"/>
      <c r="W5" s="30" t="s">
        <v>381</v>
      </c>
      <c r="Y5" s="30" t="s">
        <v>382</v>
      </c>
      <c r="Z5" s="30" t="s">
        <v>383</v>
      </c>
      <c r="AA5" s="76" t="s">
        <v>384</v>
      </c>
      <c r="AB5" s="76" t="s">
        <v>385</v>
      </c>
      <c r="AC5" s="76" t="s">
        <v>386</v>
      </c>
      <c r="AE5" s="39" t="s">
        <v>387</v>
      </c>
      <c r="AF5" s="28"/>
      <c r="AG5" s="49" t="s">
        <v>388</v>
      </c>
      <c r="AI5" s="47" t="s">
        <v>389</v>
      </c>
      <c r="AK5" s="47" t="str">
        <f t="shared" si="7"/>
        <v>D</v>
      </c>
      <c r="AP5" s="49" t="s">
        <v>388</v>
      </c>
    </row>
    <row r="6" spans="1:42" ht="13.5" customHeight="1">
      <c r="A6" s="13" t="s">
        <v>390</v>
      </c>
      <c r="B6" s="14" t="s">
        <v>155</v>
      </c>
      <c r="C6" s="12" t="str">
        <f t="shared" si="0"/>
        <v>科学技術・イノベーション</v>
      </c>
      <c r="D6" s="12" t="str">
        <f t="shared" ref="D6:D21" si="8">IF(C6="",D5,IF(D5&lt;&gt;"",CONCATENATE(D5,"、",C6),C6))</f>
        <v>科学技術・イノベーション</v>
      </c>
      <c r="F6" s="17" t="s">
        <v>391</v>
      </c>
      <c r="G6" s="16"/>
      <c r="H6" s="12" t="str">
        <f t="shared" si="1"/>
        <v/>
      </c>
      <c r="I6" s="12" t="str">
        <f t="shared" si="5"/>
        <v/>
      </c>
      <c r="K6" s="13" t="s">
        <v>392</v>
      </c>
      <c r="L6" s="14"/>
      <c r="M6" s="12" t="str">
        <f t="shared" si="2"/>
        <v/>
      </c>
      <c r="N6" s="12" t="str">
        <f t="shared" si="6"/>
        <v/>
      </c>
      <c r="O6" s="12"/>
      <c r="P6" s="11" t="s">
        <v>393</v>
      </c>
      <c r="Q6" s="16" t="s">
        <v>155</v>
      </c>
      <c r="R6" s="12" t="str">
        <f t="shared" si="3"/>
        <v>交付</v>
      </c>
      <c r="S6" s="12" t="str">
        <f t="shared" si="4"/>
        <v>委託・請負、補助、交付</v>
      </c>
      <c r="T6" s="12"/>
      <c r="U6" s="30" t="s">
        <v>394</v>
      </c>
      <c r="W6" s="30" t="s">
        <v>395</v>
      </c>
      <c r="Y6" s="30" t="s">
        <v>396</v>
      </c>
      <c r="Z6" s="30" t="s">
        <v>397</v>
      </c>
      <c r="AA6" s="76" t="s">
        <v>398</v>
      </c>
      <c r="AB6" s="76" t="s">
        <v>399</v>
      </c>
      <c r="AC6" s="76" t="s">
        <v>400</v>
      </c>
      <c r="AE6" s="39" t="s">
        <v>209</v>
      </c>
      <c r="AF6" s="28"/>
      <c r="AG6" s="49" t="s">
        <v>401</v>
      </c>
      <c r="AI6" s="47" t="s">
        <v>402</v>
      </c>
      <c r="AK6" s="47" t="str">
        <f>CHAR(CODE(AK5)+1)</f>
        <v>E</v>
      </c>
      <c r="AP6" s="49" t="s">
        <v>401</v>
      </c>
    </row>
    <row r="7" spans="1:42" ht="13.5" customHeight="1">
      <c r="A7" s="13" t="s">
        <v>403</v>
      </c>
      <c r="B7" s="14"/>
      <c r="C7" s="12" t="str">
        <f t="shared" si="0"/>
        <v/>
      </c>
      <c r="D7" s="12" t="str">
        <f t="shared" si="8"/>
        <v>科学技術・イノベーション</v>
      </c>
      <c r="F7" s="17" t="s">
        <v>404</v>
      </c>
      <c r="G7" s="16"/>
      <c r="H7" s="12" t="str">
        <f t="shared" si="1"/>
        <v/>
      </c>
      <c r="I7" s="12" t="str">
        <f t="shared" si="5"/>
        <v/>
      </c>
      <c r="K7" s="13" t="s">
        <v>405</v>
      </c>
      <c r="L7" s="14"/>
      <c r="M7" s="12" t="str">
        <f t="shared" si="2"/>
        <v/>
      </c>
      <c r="N7" s="12" t="str">
        <f t="shared" si="6"/>
        <v/>
      </c>
      <c r="O7" s="12"/>
      <c r="P7" s="11" t="s">
        <v>406</v>
      </c>
      <c r="Q7" s="16"/>
      <c r="R7" s="12" t="str">
        <f t="shared" si="3"/>
        <v/>
      </c>
      <c r="S7" s="12" t="str">
        <f t="shared" si="4"/>
        <v>委託・請負、補助、交付</v>
      </c>
      <c r="T7" s="12"/>
      <c r="U7" s="30"/>
      <c r="W7" s="30" t="s">
        <v>407</v>
      </c>
      <c r="Y7" s="30" t="s">
        <v>408</v>
      </c>
      <c r="Z7" s="30" t="s">
        <v>409</v>
      </c>
      <c r="AA7" s="76" t="s">
        <v>410</v>
      </c>
      <c r="AB7" s="76" t="s">
        <v>411</v>
      </c>
      <c r="AE7" s="30" t="s">
        <v>400</v>
      </c>
      <c r="AF7" s="28"/>
      <c r="AG7" s="49" t="s">
        <v>412</v>
      </c>
      <c r="AH7" s="72"/>
      <c r="AI7" s="49" t="s">
        <v>413</v>
      </c>
      <c r="AK7" s="47" t="str">
        <f>CHAR(CODE(AK6)+1)</f>
        <v>F</v>
      </c>
      <c r="AP7" s="49" t="s">
        <v>412</v>
      </c>
    </row>
    <row r="8" spans="1:42" ht="13.5" customHeight="1">
      <c r="A8" s="13" t="s">
        <v>414</v>
      </c>
      <c r="B8" s="14"/>
      <c r="C8" s="12" t="str">
        <f t="shared" si="0"/>
        <v/>
      </c>
      <c r="D8" s="12" t="str">
        <f t="shared" si="8"/>
        <v>科学技術・イノベーション</v>
      </c>
      <c r="F8" s="17" t="s">
        <v>415</v>
      </c>
      <c r="G8" s="16"/>
      <c r="H8" s="12" t="str">
        <f t="shared" si="1"/>
        <v/>
      </c>
      <c r="I8" s="12" t="str">
        <f t="shared" si="5"/>
        <v/>
      </c>
      <c r="K8" s="13" t="s">
        <v>416</v>
      </c>
      <c r="L8" s="14"/>
      <c r="M8" s="12" t="str">
        <f t="shared" si="2"/>
        <v/>
      </c>
      <c r="N8" s="12" t="str">
        <f t="shared" si="6"/>
        <v/>
      </c>
      <c r="O8" s="12"/>
      <c r="P8" s="11" t="s">
        <v>296</v>
      </c>
      <c r="Q8" s="16"/>
      <c r="R8" s="12" t="str">
        <f t="shared" si="3"/>
        <v/>
      </c>
      <c r="S8" s="12" t="str">
        <f t="shared" si="4"/>
        <v>委託・請負、補助、交付</v>
      </c>
      <c r="T8" s="12"/>
      <c r="U8" s="30" t="s">
        <v>417</v>
      </c>
      <c r="W8" s="30" t="s">
        <v>418</v>
      </c>
      <c r="Y8" s="30" t="s">
        <v>419</v>
      </c>
      <c r="Z8" s="30" t="s">
        <v>420</v>
      </c>
      <c r="AA8" s="76" t="s">
        <v>421</v>
      </c>
      <c r="AB8" s="76" t="s">
        <v>422</v>
      </c>
      <c r="AF8" s="28"/>
      <c r="AG8" s="49" t="s">
        <v>423</v>
      </c>
      <c r="AI8" s="47" t="s">
        <v>424</v>
      </c>
      <c r="AK8" s="47" t="str">
        <f t="shared" si="7"/>
        <v>G</v>
      </c>
      <c r="AP8" s="49" t="s">
        <v>423</v>
      </c>
    </row>
    <row r="9" spans="1:42" ht="13.5" customHeight="1">
      <c r="A9" s="13" t="s">
        <v>425</v>
      </c>
      <c r="B9" s="14"/>
      <c r="C9" s="12" t="str">
        <f t="shared" si="0"/>
        <v/>
      </c>
      <c r="D9" s="12" t="str">
        <f t="shared" si="8"/>
        <v>科学技術・イノベーション</v>
      </c>
      <c r="F9" s="17" t="s">
        <v>426</v>
      </c>
      <c r="G9" s="16"/>
      <c r="H9" s="12" t="str">
        <f t="shared" si="1"/>
        <v/>
      </c>
      <c r="I9" s="12" t="str">
        <f t="shared" si="5"/>
        <v/>
      </c>
      <c r="K9" s="13" t="s">
        <v>427</v>
      </c>
      <c r="L9" s="14" t="s">
        <v>155</v>
      </c>
      <c r="M9" s="12" t="str">
        <f t="shared" si="2"/>
        <v>エネルギー対策</v>
      </c>
      <c r="N9" s="12" t="str">
        <f t="shared" si="6"/>
        <v>エネルギー対策</v>
      </c>
      <c r="O9" s="12"/>
      <c r="P9" s="12"/>
      <c r="Q9" s="18"/>
      <c r="T9" s="12"/>
      <c r="U9" s="30" t="s">
        <v>428</v>
      </c>
      <c r="W9" s="30" t="s">
        <v>429</v>
      </c>
      <c r="Y9" s="30" t="s">
        <v>430</v>
      </c>
      <c r="Z9" s="30" t="s">
        <v>431</v>
      </c>
      <c r="AA9" s="76" t="s">
        <v>432</v>
      </c>
      <c r="AB9" s="76" t="s">
        <v>433</v>
      </c>
      <c r="AF9" s="28"/>
      <c r="AG9" s="49" t="s">
        <v>434</v>
      </c>
      <c r="AI9" s="70"/>
      <c r="AK9" s="47" t="str">
        <f t="shared" si="7"/>
        <v>H</v>
      </c>
      <c r="AP9" s="49" t="s">
        <v>434</v>
      </c>
    </row>
    <row r="10" spans="1:42" ht="13.5" customHeight="1">
      <c r="A10" s="13" t="s">
        <v>435</v>
      </c>
      <c r="B10" s="14"/>
      <c r="C10" s="12" t="str">
        <f t="shared" si="0"/>
        <v/>
      </c>
      <c r="D10" s="12" t="str">
        <f t="shared" si="8"/>
        <v>科学技術・イノベーション</v>
      </c>
      <c r="F10" s="17" t="s">
        <v>436</v>
      </c>
      <c r="G10" s="16" t="s">
        <v>155</v>
      </c>
      <c r="H10" s="12" t="str">
        <f t="shared" si="1"/>
        <v>エネルギー対策特別会計エネルギー需給勘定</v>
      </c>
      <c r="I10" s="12" t="str">
        <f t="shared" si="5"/>
        <v>エネルギー対策特別会計エネルギー需給勘定</v>
      </c>
      <c r="K10" s="13" t="s">
        <v>437</v>
      </c>
      <c r="L10" s="14"/>
      <c r="M10" s="12" t="str">
        <f t="shared" si="2"/>
        <v/>
      </c>
      <c r="N10" s="12" t="str">
        <f t="shared" si="6"/>
        <v>エネルギー対策</v>
      </c>
      <c r="O10" s="12"/>
      <c r="P10" s="12" t="str">
        <f>S8</f>
        <v>委託・請負、補助、交付</v>
      </c>
      <c r="Q10" s="18"/>
      <c r="T10" s="12"/>
      <c r="W10" s="30" t="s">
        <v>438</v>
      </c>
      <c r="Y10" s="30" t="s">
        <v>439</v>
      </c>
      <c r="Z10" s="30" t="s">
        <v>440</v>
      </c>
      <c r="AA10" s="76" t="s">
        <v>441</v>
      </c>
      <c r="AB10" s="76" t="s">
        <v>442</v>
      </c>
      <c r="AF10" s="28"/>
      <c r="AG10" s="49" t="s">
        <v>443</v>
      </c>
      <c r="AK10" s="47" t="str">
        <f t="shared" si="7"/>
        <v>I</v>
      </c>
      <c r="AP10" s="47" t="s">
        <v>296</v>
      </c>
    </row>
    <row r="11" spans="1:42" ht="13.5" customHeight="1">
      <c r="A11" s="13" t="s">
        <v>444</v>
      </c>
      <c r="B11" s="14"/>
      <c r="C11" s="12" t="str">
        <f t="shared" si="0"/>
        <v/>
      </c>
      <c r="D11" s="12" t="str">
        <f t="shared" si="8"/>
        <v>科学技術・イノベーション</v>
      </c>
      <c r="F11" s="17" t="s">
        <v>445</v>
      </c>
      <c r="G11" s="16"/>
      <c r="H11" s="12" t="str">
        <f t="shared" si="1"/>
        <v/>
      </c>
      <c r="I11" s="12" t="str">
        <f t="shared" si="5"/>
        <v>エネルギー対策特別会計エネルギー需給勘定</v>
      </c>
      <c r="K11" s="13" t="s">
        <v>446</v>
      </c>
      <c r="L11" s="14"/>
      <c r="M11" s="12" t="str">
        <f t="shared" si="2"/>
        <v/>
      </c>
      <c r="N11" s="12" t="str">
        <f t="shared" si="6"/>
        <v>エネルギー対策</v>
      </c>
      <c r="O11" s="12"/>
      <c r="P11" s="12"/>
      <c r="Q11" s="18"/>
      <c r="T11" s="12"/>
      <c r="W11" s="30" t="s">
        <v>447</v>
      </c>
      <c r="Y11" s="30" t="s">
        <v>448</v>
      </c>
      <c r="Z11" s="30" t="s">
        <v>449</v>
      </c>
      <c r="AA11" s="76" t="s">
        <v>450</v>
      </c>
      <c r="AB11" s="76" t="s">
        <v>451</v>
      </c>
      <c r="AF11" s="28"/>
      <c r="AG11" s="47" t="s">
        <v>292</v>
      </c>
      <c r="AK11" s="47" t="str">
        <f t="shared" si="7"/>
        <v>J</v>
      </c>
    </row>
    <row r="12" spans="1:42" ht="13.5" customHeight="1">
      <c r="A12" s="13" t="s">
        <v>452</v>
      </c>
      <c r="B12" s="14"/>
      <c r="C12" s="12" t="str">
        <f t="shared" ref="C12:C23" si="9">IF(B12="","",A12)</f>
        <v/>
      </c>
      <c r="D12" s="12" t="str">
        <f t="shared" si="8"/>
        <v>科学技術・イノベーション</v>
      </c>
      <c r="F12" s="17" t="s">
        <v>453</v>
      </c>
      <c r="G12" s="16"/>
      <c r="H12" s="12" t="str">
        <f t="shared" si="1"/>
        <v/>
      </c>
      <c r="I12" s="12" t="str">
        <f t="shared" si="5"/>
        <v>エネルギー対策特別会計エネルギー需給勘定</v>
      </c>
      <c r="K12" s="12"/>
      <c r="L12" s="12"/>
      <c r="O12" s="12"/>
      <c r="P12" s="12"/>
      <c r="Q12" s="18"/>
      <c r="T12" s="12"/>
      <c r="U12" s="27" t="s">
        <v>454</v>
      </c>
      <c r="W12" s="30" t="s">
        <v>455</v>
      </c>
      <c r="Y12" s="30" t="s">
        <v>456</v>
      </c>
      <c r="Z12" s="30" t="s">
        <v>457</v>
      </c>
      <c r="AA12" s="76" t="s">
        <v>458</v>
      </c>
      <c r="AB12" s="76" t="s">
        <v>459</v>
      </c>
      <c r="AF12" s="28"/>
      <c r="AG12" s="47" t="s">
        <v>460</v>
      </c>
      <c r="AK12" s="47" t="str">
        <f t="shared" si="7"/>
        <v>K</v>
      </c>
    </row>
    <row r="13" spans="1:42" ht="13.5" customHeight="1">
      <c r="A13" s="13" t="s">
        <v>461</v>
      </c>
      <c r="B13" s="14"/>
      <c r="C13" s="12" t="str">
        <f t="shared" si="9"/>
        <v/>
      </c>
      <c r="D13" s="12" t="str">
        <f t="shared" si="8"/>
        <v>科学技術・イノベーション</v>
      </c>
      <c r="F13" s="17" t="s">
        <v>462</v>
      </c>
      <c r="G13" s="16"/>
      <c r="H13" s="12" t="str">
        <f t="shared" si="1"/>
        <v/>
      </c>
      <c r="I13" s="12" t="str">
        <f t="shared" si="5"/>
        <v>エネルギー対策特別会計エネルギー需給勘定</v>
      </c>
      <c r="K13" s="12" t="str">
        <f>N11</f>
        <v>エネルギー対策</v>
      </c>
      <c r="L13" s="12"/>
      <c r="O13" s="12"/>
      <c r="P13" s="12"/>
      <c r="Q13" s="18"/>
      <c r="T13" s="12"/>
      <c r="U13" s="30" t="s">
        <v>341</v>
      </c>
      <c r="W13" s="30" t="s">
        <v>463</v>
      </c>
      <c r="Y13" s="30" t="s">
        <v>464</v>
      </c>
      <c r="Z13" s="30" t="s">
        <v>465</v>
      </c>
      <c r="AA13" s="76" t="s">
        <v>466</v>
      </c>
      <c r="AB13" s="76" t="s">
        <v>467</v>
      </c>
      <c r="AF13" s="28"/>
      <c r="AG13" s="47" t="s">
        <v>296</v>
      </c>
      <c r="AK13" s="47" t="str">
        <f t="shared" si="7"/>
        <v>L</v>
      </c>
    </row>
    <row r="14" spans="1:42" ht="13.5" customHeight="1">
      <c r="A14" s="13" t="s">
        <v>468</v>
      </c>
      <c r="B14" s="14"/>
      <c r="C14" s="12" t="str">
        <f t="shared" si="9"/>
        <v/>
      </c>
      <c r="D14" s="12" t="str">
        <f t="shared" si="8"/>
        <v>科学技術・イノベーション</v>
      </c>
      <c r="F14" s="17" t="s">
        <v>469</v>
      </c>
      <c r="G14" s="16"/>
      <c r="H14" s="12" t="str">
        <f t="shared" si="1"/>
        <v/>
      </c>
      <c r="I14" s="12" t="str">
        <f t="shared" si="5"/>
        <v>エネルギー対策特別会計エネルギー需給勘定</v>
      </c>
      <c r="K14" s="12"/>
      <c r="L14" s="12"/>
      <c r="O14" s="12"/>
      <c r="P14" s="12"/>
      <c r="Q14" s="18"/>
      <c r="T14" s="12"/>
      <c r="U14" s="30" t="s">
        <v>470</v>
      </c>
      <c r="W14" s="30" t="s">
        <v>471</v>
      </c>
      <c r="Y14" s="30" t="s">
        <v>472</v>
      </c>
      <c r="Z14" s="30" t="s">
        <v>473</v>
      </c>
      <c r="AA14" s="76" t="s">
        <v>474</v>
      </c>
      <c r="AB14" s="76" t="s">
        <v>475</v>
      </c>
      <c r="AF14" s="28"/>
      <c r="AG14" s="70"/>
      <c r="AK14" s="47" t="str">
        <f t="shared" si="7"/>
        <v>M</v>
      </c>
    </row>
    <row r="15" spans="1:42" ht="13.5" customHeight="1">
      <c r="A15" s="13" t="s">
        <v>476</v>
      </c>
      <c r="B15" s="14"/>
      <c r="C15" s="12" t="str">
        <f t="shared" si="9"/>
        <v/>
      </c>
      <c r="D15" s="12" t="str">
        <f t="shared" si="8"/>
        <v>科学技術・イノベーション</v>
      </c>
      <c r="F15" s="17" t="s">
        <v>477</v>
      </c>
      <c r="G15" s="16"/>
      <c r="H15" s="12" t="str">
        <f t="shared" si="1"/>
        <v/>
      </c>
      <c r="I15" s="12" t="str">
        <f t="shared" si="5"/>
        <v>エネルギー対策特別会計エネルギー需給勘定</v>
      </c>
      <c r="K15" s="12"/>
      <c r="L15" s="12"/>
      <c r="O15" s="12"/>
      <c r="P15" s="12"/>
      <c r="Q15" s="18"/>
      <c r="T15" s="12"/>
      <c r="U15" s="30" t="s">
        <v>478</v>
      </c>
      <c r="W15" s="30" t="s">
        <v>479</v>
      </c>
      <c r="Y15" s="30" t="s">
        <v>480</v>
      </c>
      <c r="Z15" s="30" t="s">
        <v>481</v>
      </c>
      <c r="AA15" s="76" t="s">
        <v>482</v>
      </c>
      <c r="AB15" s="76" t="s">
        <v>483</v>
      </c>
      <c r="AF15" s="28"/>
      <c r="AK15" s="47" t="str">
        <f t="shared" si="7"/>
        <v>N</v>
      </c>
    </row>
    <row r="16" spans="1:42" ht="13.5" customHeight="1">
      <c r="A16" s="13" t="s">
        <v>484</v>
      </c>
      <c r="B16" s="14" t="s">
        <v>155</v>
      </c>
      <c r="C16" s="12" t="str">
        <f t="shared" si="9"/>
        <v>地球温暖化対策</v>
      </c>
      <c r="D16" s="12" t="str">
        <f t="shared" si="8"/>
        <v>科学技術・イノベーション、地球温暖化対策</v>
      </c>
      <c r="F16" s="17" t="s">
        <v>485</v>
      </c>
      <c r="G16" s="16"/>
      <c r="H16" s="12" t="str">
        <f t="shared" si="1"/>
        <v/>
      </c>
      <c r="I16" s="12" t="str">
        <f t="shared" si="5"/>
        <v>エネルギー対策特別会計エネルギー需給勘定</v>
      </c>
      <c r="K16" s="12"/>
      <c r="L16" s="12"/>
      <c r="O16" s="12"/>
      <c r="P16" s="12"/>
      <c r="Q16" s="18"/>
      <c r="T16" s="12"/>
      <c r="U16" s="30" t="s">
        <v>486</v>
      </c>
      <c r="W16" s="30" t="s">
        <v>487</v>
      </c>
      <c r="Y16" s="30" t="s">
        <v>488</v>
      </c>
      <c r="Z16" s="30" t="s">
        <v>489</v>
      </c>
      <c r="AA16" s="76" t="s">
        <v>490</v>
      </c>
      <c r="AB16" s="76" t="s">
        <v>491</v>
      </c>
      <c r="AF16" s="28"/>
      <c r="AK16" s="47" t="str">
        <f t="shared" si="7"/>
        <v>O</v>
      </c>
    </row>
    <row r="17" spans="1:37" ht="13.5" customHeight="1">
      <c r="A17" s="13" t="s">
        <v>492</v>
      </c>
      <c r="B17" s="14"/>
      <c r="C17" s="12" t="str">
        <f t="shared" si="9"/>
        <v/>
      </c>
      <c r="D17" s="12" t="str">
        <f t="shared" si="8"/>
        <v>科学技術・イノベーション、地球温暖化対策</v>
      </c>
      <c r="F17" s="17" t="s">
        <v>493</v>
      </c>
      <c r="G17" s="16"/>
      <c r="H17" s="12" t="str">
        <f t="shared" si="1"/>
        <v/>
      </c>
      <c r="I17" s="12" t="str">
        <f t="shared" si="5"/>
        <v>エネルギー対策特別会計エネルギー需給勘定</v>
      </c>
      <c r="K17" s="12"/>
      <c r="L17" s="12"/>
      <c r="O17" s="12"/>
      <c r="P17" s="12"/>
      <c r="Q17" s="18"/>
      <c r="T17" s="12"/>
      <c r="U17" s="30" t="s">
        <v>494</v>
      </c>
      <c r="W17" s="30" t="s">
        <v>495</v>
      </c>
      <c r="Y17" s="30" t="s">
        <v>496</v>
      </c>
      <c r="Z17" s="30" t="s">
        <v>497</v>
      </c>
      <c r="AA17" s="76" t="s">
        <v>498</v>
      </c>
      <c r="AB17" s="76" t="s">
        <v>499</v>
      </c>
      <c r="AF17" s="28"/>
      <c r="AK17" s="47" t="str">
        <f t="shared" si="7"/>
        <v>P</v>
      </c>
    </row>
    <row r="18" spans="1:37" ht="13.5" customHeight="1">
      <c r="A18" s="13" t="s">
        <v>500</v>
      </c>
      <c r="B18" s="14"/>
      <c r="C18" s="12" t="str">
        <f t="shared" si="9"/>
        <v/>
      </c>
      <c r="D18" s="12" t="str">
        <f t="shared" si="8"/>
        <v>科学技術・イノベーション、地球温暖化対策</v>
      </c>
      <c r="F18" s="17" t="s">
        <v>501</v>
      </c>
      <c r="G18" s="16"/>
      <c r="H18" s="12" t="str">
        <f t="shared" si="1"/>
        <v/>
      </c>
      <c r="I18" s="12" t="str">
        <f t="shared" si="5"/>
        <v>エネルギー対策特別会計エネルギー需給勘定</v>
      </c>
      <c r="K18" s="12"/>
      <c r="L18" s="12"/>
      <c r="O18" s="12"/>
      <c r="P18" s="12"/>
      <c r="Q18" s="18"/>
      <c r="T18" s="12"/>
      <c r="U18" s="30" t="s">
        <v>502</v>
      </c>
      <c r="W18" s="30" t="s">
        <v>503</v>
      </c>
      <c r="Y18" s="30" t="s">
        <v>504</v>
      </c>
      <c r="Z18" s="30" t="s">
        <v>505</v>
      </c>
      <c r="AA18" s="76" t="s">
        <v>506</v>
      </c>
      <c r="AB18" s="76" t="s">
        <v>507</v>
      </c>
      <c r="AF18" s="28"/>
      <c r="AK18" s="47" t="str">
        <f t="shared" si="7"/>
        <v>Q</v>
      </c>
    </row>
    <row r="19" spans="1:37" ht="13.5" customHeight="1">
      <c r="A19" s="13" t="s">
        <v>508</v>
      </c>
      <c r="B19" s="14"/>
      <c r="C19" s="12" t="str">
        <f t="shared" si="9"/>
        <v/>
      </c>
      <c r="D19" s="12" t="str">
        <f t="shared" si="8"/>
        <v>科学技術・イノベーション、地球温暖化対策</v>
      </c>
      <c r="F19" s="17" t="s">
        <v>509</v>
      </c>
      <c r="G19" s="16"/>
      <c r="H19" s="12" t="str">
        <f t="shared" si="1"/>
        <v/>
      </c>
      <c r="I19" s="12" t="str">
        <f t="shared" si="5"/>
        <v>エネルギー対策特別会計エネルギー需給勘定</v>
      </c>
      <c r="K19" s="12"/>
      <c r="L19" s="12"/>
      <c r="O19" s="12"/>
      <c r="P19" s="12"/>
      <c r="Q19" s="18"/>
      <c r="T19" s="12"/>
      <c r="U19" s="30" t="s">
        <v>510</v>
      </c>
      <c r="W19" s="30" t="s">
        <v>511</v>
      </c>
      <c r="Y19" s="30" t="s">
        <v>512</v>
      </c>
      <c r="Z19" s="30" t="s">
        <v>513</v>
      </c>
      <c r="AA19" s="76" t="s">
        <v>514</v>
      </c>
      <c r="AB19" s="76" t="s">
        <v>515</v>
      </c>
      <c r="AF19" s="28"/>
      <c r="AK19" s="47" t="str">
        <f t="shared" si="7"/>
        <v>R</v>
      </c>
    </row>
    <row r="20" spans="1:37" ht="13.5" customHeight="1">
      <c r="A20" s="13" t="s">
        <v>516</v>
      </c>
      <c r="B20" s="14"/>
      <c r="C20" s="12" t="str">
        <f t="shared" si="9"/>
        <v/>
      </c>
      <c r="D20" s="12" t="str">
        <f t="shared" si="8"/>
        <v>科学技術・イノベーション、地球温暖化対策</v>
      </c>
      <c r="F20" s="17" t="s">
        <v>517</v>
      </c>
      <c r="G20" s="16"/>
      <c r="H20" s="12" t="str">
        <f t="shared" si="1"/>
        <v/>
      </c>
      <c r="I20" s="12" t="str">
        <f t="shared" si="5"/>
        <v>エネルギー対策特別会計エネルギー需給勘定</v>
      </c>
      <c r="K20" s="12"/>
      <c r="L20" s="12"/>
      <c r="O20" s="12"/>
      <c r="P20" s="12"/>
      <c r="Q20" s="18"/>
      <c r="T20" s="12"/>
      <c r="U20" s="30" t="s">
        <v>518</v>
      </c>
      <c r="W20" s="30" t="s">
        <v>519</v>
      </c>
      <c r="Y20" s="30" t="s">
        <v>520</v>
      </c>
      <c r="Z20" s="30" t="s">
        <v>521</v>
      </c>
      <c r="AA20" s="76" t="s">
        <v>522</v>
      </c>
      <c r="AB20" s="76" t="s">
        <v>523</v>
      </c>
      <c r="AF20" s="28"/>
      <c r="AK20" s="47" t="str">
        <f t="shared" si="7"/>
        <v>S</v>
      </c>
    </row>
    <row r="21" spans="1:37" ht="13.5" customHeight="1">
      <c r="A21" s="13" t="s">
        <v>524</v>
      </c>
      <c r="B21" s="14"/>
      <c r="C21" s="12" t="str">
        <f t="shared" si="9"/>
        <v/>
      </c>
      <c r="D21" s="12" t="str">
        <f t="shared" si="8"/>
        <v>科学技術・イノベーション、地球温暖化対策</v>
      </c>
      <c r="F21" s="17" t="s">
        <v>525</v>
      </c>
      <c r="G21" s="16"/>
      <c r="H21" s="12" t="str">
        <f t="shared" si="1"/>
        <v/>
      </c>
      <c r="I21" s="12" t="str">
        <f t="shared" si="5"/>
        <v>エネルギー対策特別会計エネルギー需給勘定</v>
      </c>
      <c r="K21" s="12"/>
      <c r="L21" s="12"/>
      <c r="O21" s="12"/>
      <c r="P21" s="12"/>
      <c r="Q21" s="18"/>
      <c r="T21" s="12"/>
      <c r="U21" s="30" t="s">
        <v>526</v>
      </c>
      <c r="W21" s="30" t="s">
        <v>527</v>
      </c>
      <c r="Y21" s="30" t="s">
        <v>528</v>
      </c>
      <c r="Z21" s="30" t="s">
        <v>529</v>
      </c>
      <c r="AA21" s="76" t="s">
        <v>530</v>
      </c>
      <c r="AB21" s="76" t="s">
        <v>531</v>
      </c>
      <c r="AF21" s="28"/>
      <c r="AK21" s="47" t="str">
        <f t="shared" si="7"/>
        <v>T</v>
      </c>
    </row>
    <row r="22" spans="1:37" ht="13.5" customHeight="1">
      <c r="A22" s="13" t="s">
        <v>532</v>
      </c>
      <c r="B22" s="14"/>
      <c r="C22" s="12" t="str">
        <f t="shared" si="9"/>
        <v/>
      </c>
      <c r="D22" s="12" t="str">
        <f>IF(C22="",D21,IF(D21&lt;&gt;"",CONCATENATE(D21,"、",C22),C22))</f>
        <v>科学技術・イノベーション、地球温暖化対策</v>
      </c>
      <c r="F22" s="17" t="s">
        <v>533</v>
      </c>
      <c r="G22" s="16"/>
      <c r="H22" s="12" t="str">
        <f t="shared" si="1"/>
        <v/>
      </c>
      <c r="I22" s="12" t="str">
        <f t="shared" si="5"/>
        <v>エネルギー対策特別会計エネルギー需給勘定</v>
      </c>
      <c r="K22" s="12"/>
      <c r="L22" s="12"/>
      <c r="O22" s="12"/>
      <c r="P22" s="12"/>
      <c r="Q22" s="18"/>
      <c r="T22" s="12"/>
      <c r="U22" s="30" t="s">
        <v>534</v>
      </c>
      <c r="W22" s="30" t="s">
        <v>535</v>
      </c>
      <c r="Y22" s="30" t="s">
        <v>536</v>
      </c>
      <c r="Z22" s="30" t="s">
        <v>537</v>
      </c>
      <c r="AA22" s="76" t="s">
        <v>538</v>
      </c>
      <c r="AB22" s="76" t="s">
        <v>539</v>
      </c>
      <c r="AF22" s="28"/>
      <c r="AK22" s="47" t="str">
        <f t="shared" si="7"/>
        <v>U</v>
      </c>
    </row>
    <row r="23" spans="1:37" ht="13.5" customHeight="1">
      <c r="A23" s="13" t="s">
        <v>540</v>
      </c>
      <c r="B23" s="14"/>
      <c r="C23" s="12" t="str">
        <f t="shared" si="9"/>
        <v/>
      </c>
      <c r="D23" s="12" t="str">
        <f>IF(C23="",D22,IF(D22&lt;&gt;"",CONCATENATE(D22,"、",C23),C23))</f>
        <v>科学技術・イノベーション、地球温暖化対策</v>
      </c>
      <c r="F23" s="17" t="s">
        <v>541</v>
      </c>
      <c r="G23" s="16"/>
      <c r="H23" s="12" t="str">
        <f t="shared" si="1"/>
        <v/>
      </c>
      <c r="I23" s="12" t="str">
        <f t="shared" si="5"/>
        <v>エネルギー対策特別会計エネルギー需給勘定</v>
      </c>
      <c r="K23" s="12"/>
      <c r="L23" s="12"/>
      <c r="O23" s="12"/>
      <c r="P23" s="12"/>
      <c r="Q23" s="18"/>
      <c r="T23" s="12"/>
      <c r="U23" s="30" t="s">
        <v>542</v>
      </c>
      <c r="W23" s="30" t="s">
        <v>543</v>
      </c>
      <c r="Y23" s="30" t="s">
        <v>544</v>
      </c>
      <c r="Z23" s="30" t="s">
        <v>545</v>
      </c>
      <c r="AA23" s="76" t="s">
        <v>546</v>
      </c>
      <c r="AB23" s="76" t="s">
        <v>547</v>
      </c>
      <c r="AF23" s="28"/>
      <c r="AK23" s="47" t="str">
        <f t="shared" si="7"/>
        <v>V</v>
      </c>
    </row>
    <row r="24" spans="1:37" ht="13.5" customHeight="1">
      <c r="A24" s="87"/>
      <c r="B24" s="73"/>
      <c r="F24" s="17" t="s">
        <v>548</v>
      </c>
      <c r="G24" s="16"/>
      <c r="H24" s="12" t="str">
        <f t="shared" si="1"/>
        <v/>
      </c>
      <c r="I24" s="12" t="str">
        <f t="shared" si="5"/>
        <v>エネルギー対策特別会計エネルギー需給勘定</v>
      </c>
      <c r="K24" s="12"/>
      <c r="L24" s="12"/>
      <c r="O24" s="12"/>
      <c r="P24" s="12"/>
      <c r="Q24" s="18"/>
      <c r="T24" s="12"/>
      <c r="U24" s="30" t="s">
        <v>549</v>
      </c>
      <c r="W24" s="30" t="s">
        <v>550</v>
      </c>
      <c r="Y24" s="30" t="s">
        <v>551</v>
      </c>
      <c r="Z24" s="30" t="s">
        <v>552</v>
      </c>
      <c r="AA24" s="76" t="s">
        <v>553</v>
      </c>
      <c r="AB24" s="76" t="s">
        <v>554</v>
      </c>
      <c r="AF24" s="28"/>
      <c r="AK24" s="47" t="str">
        <f>CHAR(CODE(AK23)+1)</f>
        <v>W</v>
      </c>
    </row>
    <row r="25" spans="1:37" ht="13.5" customHeight="1">
      <c r="A25" s="12"/>
      <c r="B25" s="73"/>
      <c r="F25" s="17" t="s">
        <v>555</v>
      </c>
      <c r="G25" s="16"/>
      <c r="H25" s="12" t="str">
        <f t="shared" si="1"/>
        <v/>
      </c>
      <c r="I25" s="12" t="str">
        <f t="shared" si="5"/>
        <v>エネルギー対策特別会計エネルギー需給勘定</v>
      </c>
      <c r="K25" s="12"/>
      <c r="L25" s="12"/>
      <c r="O25" s="12"/>
      <c r="P25" s="12"/>
      <c r="Q25" s="18"/>
      <c r="T25" s="12"/>
      <c r="U25" s="30" t="s">
        <v>556</v>
      </c>
      <c r="W25" s="68"/>
      <c r="Y25" s="30" t="s">
        <v>557</v>
      </c>
      <c r="Z25" s="30" t="s">
        <v>558</v>
      </c>
      <c r="AA25" s="76" t="s">
        <v>559</v>
      </c>
      <c r="AB25" s="76" t="s">
        <v>560</v>
      </c>
      <c r="AF25" s="28"/>
      <c r="AK25" s="47" t="str">
        <f t="shared" si="7"/>
        <v>X</v>
      </c>
    </row>
    <row r="26" spans="1:37" ht="13.5" customHeight="1">
      <c r="A26" s="12"/>
      <c r="B26" s="73"/>
      <c r="F26" s="17" t="s">
        <v>561</v>
      </c>
      <c r="G26" s="16"/>
      <c r="H26" s="12" t="str">
        <f t="shared" si="1"/>
        <v/>
      </c>
      <c r="I26" s="12" t="str">
        <f t="shared" si="5"/>
        <v>エネルギー対策特別会計エネルギー需給勘定</v>
      </c>
      <c r="K26" s="12"/>
      <c r="L26" s="12"/>
      <c r="O26" s="12"/>
      <c r="P26" s="12"/>
      <c r="Q26" s="18"/>
      <c r="T26" s="12"/>
      <c r="U26" s="30" t="s">
        <v>562</v>
      </c>
      <c r="Y26" s="30" t="s">
        <v>563</v>
      </c>
      <c r="Z26" s="30" t="s">
        <v>564</v>
      </c>
      <c r="AA26" s="76" t="s">
        <v>565</v>
      </c>
      <c r="AB26" s="76" t="s">
        <v>566</v>
      </c>
      <c r="AF26" s="28"/>
      <c r="AK26" s="47" t="str">
        <f t="shared" si="7"/>
        <v>Y</v>
      </c>
    </row>
    <row r="27" spans="1:37" ht="13.5" customHeight="1">
      <c r="A27" s="12" t="str">
        <f>IF(D23="", "-", D23)</f>
        <v>科学技術・イノベーション、地球温暖化対策</v>
      </c>
      <c r="B27" s="12"/>
      <c r="F27" s="17" t="s">
        <v>567</v>
      </c>
      <c r="G27" s="16"/>
      <c r="H27" s="12" t="str">
        <f t="shared" si="1"/>
        <v/>
      </c>
      <c r="I27" s="12" t="str">
        <f t="shared" si="5"/>
        <v>エネルギー対策特別会計エネルギー需給勘定</v>
      </c>
      <c r="K27" s="12"/>
      <c r="L27" s="12"/>
      <c r="O27" s="12"/>
      <c r="P27" s="12"/>
      <c r="Q27" s="18"/>
      <c r="T27" s="12"/>
      <c r="U27" s="30" t="s">
        <v>568</v>
      </c>
      <c r="Y27" s="30" t="s">
        <v>569</v>
      </c>
      <c r="Z27" s="30" t="s">
        <v>570</v>
      </c>
      <c r="AA27" s="76" t="s">
        <v>571</v>
      </c>
      <c r="AB27" s="76" t="s">
        <v>572</v>
      </c>
      <c r="AF27" s="28"/>
      <c r="AK27" s="47" t="str">
        <f>CHAR(CODE(AK26)+1)</f>
        <v>Z</v>
      </c>
    </row>
    <row r="28" spans="1:37" ht="13.5" customHeight="1">
      <c r="B28" s="12"/>
      <c r="F28" s="17" t="s">
        <v>573</v>
      </c>
      <c r="G28" s="16"/>
      <c r="H28" s="12" t="str">
        <f t="shared" si="1"/>
        <v/>
      </c>
      <c r="I28" s="12" t="str">
        <f t="shared" si="5"/>
        <v>エネルギー対策特別会計エネルギー需給勘定</v>
      </c>
      <c r="K28" s="12"/>
      <c r="L28" s="12"/>
      <c r="O28" s="12"/>
      <c r="P28" s="12"/>
      <c r="Q28" s="18"/>
      <c r="T28" s="12"/>
      <c r="U28" s="30" t="s">
        <v>574</v>
      </c>
      <c r="Y28" s="30" t="s">
        <v>575</v>
      </c>
      <c r="Z28" s="30" t="s">
        <v>576</v>
      </c>
      <c r="AA28" s="76" t="s">
        <v>577</v>
      </c>
      <c r="AB28" s="76" t="s">
        <v>578</v>
      </c>
      <c r="AF28" s="28"/>
      <c r="AK28" s="47" t="s">
        <v>579</v>
      </c>
    </row>
    <row r="29" spans="1:37" ht="13.5" customHeight="1">
      <c r="A29" s="12"/>
      <c r="B29" s="12"/>
      <c r="F29" s="17" t="s">
        <v>580</v>
      </c>
      <c r="G29" s="16"/>
      <c r="H29" s="12" t="str">
        <f t="shared" si="1"/>
        <v/>
      </c>
      <c r="I29" s="12" t="str">
        <f t="shared" si="5"/>
        <v>エネルギー対策特別会計エネルギー需給勘定</v>
      </c>
      <c r="K29" s="12"/>
      <c r="L29" s="12"/>
      <c r="O29" s="12"/>
      <c r="P29" s="12"/>
      <c r="Q29" s="18"/>
      <c r="T29" s="12"/>
      <c r="U29" s="30" t="s">
        <v>581</v>
      </c>
      <c r="Y29" s="30" t="s">
        <v>582</v>
      </c>
      <c r="Z29" s="30" t="s">
        <v>583</v>
      </c>
      <c r="AA29" s="76" t="s">
        <v>584</v>
      </c>
      <c r="AB29" s="76" t="s">
        <v>585</v>
      </c>
      <c r="AF29" s="28"/>
      <c r="AK29" s="47" t="str">
        <f t="shared" si="7"/>
        <v>b</v>
      </c>
    </row>
    <row r="30" spans="1:37" ht="13.5" customHeight="1">
      <c r="A30" s="12"/>
      <c r="B30" s="12"/>
      <c r="F30" s="17" t="s">
        <v>586</v>
      </c>
      <c r="G30" s="16"/>
      <c r="H30" s="12" t="str">
        <f t="shared" si="1"/>
        <v/>
      </c>
      <c r="I30" s="12" t="str">
        <f t="shared" si="5"/>
        <v>エネルギー対策特別会計エネルギー需給勘定</v>
      </c>
      <c r="K30" s="12"/>
      <c r="L30" s="12"/>
      <c r="O30" s="12"/>
      <c r="P30" s="12"/>
      <c r="Q30" s="18"/>
      <c r="T30" s="12"/>
      <c r="U30" s="30" t="s">
        <v>587</v>
      </c>
      <c r="Y30" s="30" t="s">
        <v>588</v>
      </c>
      <c r="Z30" s="30" t="s">
        <v>589</v>
      </c>
      <c r="AA30" s="76" t="s">
        <v>590</v>
      </c>
      <c r="AB30" s="76" t="s">
        <v>591</v>
      </c>
      <c r="AF30" s="28"/>
      <c r="AK30" s="47" t="str">
        <f t="shared" si="7"/>
        <v>c</v>
      </c>
    </row>
    <row r="31" spans="1:37" ht="13.5" customHeight="1">
      <c r="A31" s="12"/>
      <c r="B31" s="12"/>
      <c r="F31" s="17" t="s">
        <v>592</v>
      </c>
      <c r="G31" s="16"/>
      <c r="H31" s="12" t="str">
        <f t="shared" si="1"/>
        <v/>
      </c>
      <c r="I31" s="12" t="str">
        <f t="shared" si="5"/>
        <v>エネルギー対策特別会計エネルギー需給勘定</v>
      </c>
      <c r="K31" s="12"/>
      <c r="L31" s="12"/>
      <c r="O31" s="12"/>
      <c r="P31" s="12"/>
      <c r="Q31" s="18"/>
      <c r="T31" s="12"/>
      <c r="U31" s="30" t="s">
        <v>593</v>
      </c>
      <c r="Y31" s="30" t="s">
        <v>594</v>
      </c>
      <c r="Z31" s="30" t="s">
        <v>595</v>
      </c>
      <c r="AA31" s="76" t="s">
        <v>596</v>
      </c>
      <c r="AB31" s="76" t="s">
        <v>597</v>
      </c>
      <c r="AF31" s="28"/>
      <c r="AK31" s="47" t="str">
        <f t="shared" si="7"/>
        <v>d</v>
      </c>
    </row>
    <row r="32" spans="1:37" ht="13.5" customHeight="1">
      <c r="A32" s="12"/>
      <c r="B32" s="12"/>
      <c r="F32" s="17" t="s">
        <v>598</v>
      </c>
      <c r="G32" s="16"/>
      <c r="H32" s="12" t="str">
        <f t="shared" si="1"/>
        <v/>
      </c>
      <c r="I32" s="12" t="str">
        <f t="shared" si="5"/>
        <v>エネルギー対策特別会計エネルギー需給勘定</v>
      </c>
      <c r="K32" s="12"/>
      <c r="L32" s="12"/>
      <c r="O32" s="12"/>
      <c r="P32" s="12"/>
      <c r="Q32" s="18"/>
      <c r="T32" s="12"/>
      <c r="U32" s="30" t="s">
        <v>599</v>
      </c>
      <c r="Y32" s="30" t="s">
        <v>600</v>
      </c>
      <c r="Z32" s="30" t="s">
        <v>601</v>
      </c>
      <c r="AA32" s="76" t="s">
        <v>602</v>
      </c>
      <c r="AB32" s="76" t="s">
        <v>602</v>
      </c>
      <c r="AF32" s="28"/>
      <c r="AK32" s="47" t="str">
        <f t="shared" si="7"/>
        <v>e</v>
      </c>
    </row>
    <row r="33" spans="1:37" ht="13.5" customHeight="1">
      <c r="A33" s="12"/>
      <c r="B33" s="12"/>
      <c r="F33" s="17" t="s">
        <v>603</v>
      </c>
      <c r="G33" s="16"/>
      <c r="H33" s="12" t="str">
        <f t="shared" si="1"/>
        <v/>
      </c>
      <c r="I33" s="12" t="str">
        <f t="shared" si="5"/>
        <v>エネルギー対策特別会計エネルギー需給勘定</v>
      </c>
      <c r="K33" s="12"/>
      <c r="L33" s="12"/>
      <c r="O33" s="12"/>
      <c r="P33" s="12"/>
      <c r="Q33" s="18"/>
      <c r="T33" s="12"/>
      <c r="U33" s="30" t="s">
        <v>604</v>
      </c>
      <c r="Y33" s="30" t="s">
        <v>605</v>
      </c>
      <c r="Z33" s="30" t="s">
        <v>606</v>
      </c>
      <c r="AA33" s="68"/>
      <c r="AF33" s="28"/>
      <c r="AK33" s="47" t="str">
        <f t="shared" si="7"/>
        <v>f</v>
      </c>
    </row>
    <row r="34" spans="1:37" ht="13.5" customHeight="1">
      <c r="A34" s="12"/>
      <c r="B34" s="12"/>
      <c r="F34" s="17" t="s">
        <v>607</v>
      </c>
      <c r="G34" s="16"/>
      <c r="H34" s="12" t="str">
        <f t="shared" si="1"/>
        <v/>
      </c>
      <c r="I34" s="12" t="str">
        <f t="shared" si="5"/>
        <v>エネルギー対策特別会計エネルギー需給勘定</v>
      </c>
      <c r="K34" s="12"/>
      <c r="L34" s="12"/>
      <c r="O34" s="12"/>
      <c r="P34" s="12"/>
      <c r="Q34" s="18"/>
      <c r="T34" s="12"/>
      <c r="U34" s="30" t="s">
        <v>608</v>
      </c>
      <c r="Y34" s="30" t="s">
        <v>609</v>
      </c>
      <c r="Z34" s="30" t="s">
        <v>610</v>
      </c>
      <c r="AF34" s="28"/>
      <c r="AK34" s="47" t="str">
        <f t="shared" si="7"/>
        <v>g</v>
      </c>
    </row>
    <row r="35" spans="1:37" ht="13.5" customHeight="1">
      <c r="A35" s="12"/>
      <c r="B35" s="12"/>
      <c r="F35" s="17" t="s">
        <v>611</v>
      </c>
      <c r="G35" s="16"/>
      <c r="H35" s="12" t="str">
        <f t="shared" si="1"/>
        <v/>
      </c>
      <c r="I35" s="12" t="str">
        <f t="shared" si="5"/>
        <v>エネルギー対策特別会計エネルギー需給勘定</v>
      </c>
      <c r="K35" s="12"/>
      <c r="L35" s="12"/>
      <c r="O35" s="12"/>
      <c r="P35" s="12"/>
      <c r="Q35" s="18"/>
      <c r="T35" s="12"/>
      <c r="U35" s="30" t="s">
        <v>612</v>
      </c>
      <c r="Y35" s="30" t="s">
        <v>613</v>
      </c>
      <c r="Z35" s="30" t="s">
        <v>614</v>
      </c>
      <c r="AF35" s="28"/>
      <c r="AK35" s="47" t="str">
        <f t="shared" si="7"/>
        <v>h</v>
      </c>
    </row>
    <row r="36" spans="1:37" ht="13.5" customHeight="1">
      <c r="A36" s="12"/>
      <c r="B36" s="12"/>
      <c r="F36" s="17" t="s">
        <v>615</v>
      </c>
      <c r="G36" s="16"/>
      <c r="H36" s="12" t="str">
        <f t="shared" si="1"/>
        <v/>
      </c>
      <c r="I36" s="12" t="str">
        <f t="shared" si="5"/>
        <v>エネルギー対策特別会計エネルギー需給勘定</v>
      </c>
      <c r="K36" s="12"/>
      <c r="L36" s="12"/>
      <c r="O36" s="12"/>
      <c r="P36" s="12"/>
      <c r="Q36" s="18"/>
      <c r="T36" s="12"/>
      <c r="Y36" s="30" t="s">
        <v>616</v>
      </c>
      <c r="Z36" s="30" t="s">
        <v>617</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618</v>
      </c>
      <c r="Z37" s="30" t="s">
        <v>619</v>
      </c>
      <c r="AF37" s="28"/>
      <c r="AK37" s="47" t="str">
        <f t="shared" si="7"/>
        <v>j</v>
      </c>
    </row>
    <row r="38" spans="1:37">
      <c r="A38" s="12"/>
      <c r="B38" s="12"/>
      <c r="F38" s="12"/>
      <c r="G38" s="18"/>
      <c r="K38" s="12"/>
      <c r="L38" s="12"/>
      <c r="O38" s="12"/>
      <c r="P38" s="12"/>
      <c r="Q38" s="18"/>
      <c r="T38" s="12"/>
      <c r="Y38" s="30" t="s">
        <v>620</v>
      </c>
      <c r="Z38" s="30" t="s">
        <v>621</v>
      </c>
      <c r="AF38" s="28"/>
      <c r="AK38" s="47" t="str">
        <f t="shared" si="7"/>
        <v>k</v>
      </c>
    </row>
    <row r="39" spans="1:37">
      <c r="A39" s="12"/>
      <c r="B39" s="12"/>
      <c r="F39" s="12" t="str">
        <f>I37</f>
        <v>エネルギー対策特別会計エネルギー需給勘定</v>
      </c>
      <c r="G39" s="18"/>
      <c r="K39" s="12"/>
      <c r="L39" s="12"/>
      <c r="O39" s="12"/>
      <c r="P39" s="12"/>
      <c r="Q39" s="18"/>
      <c r="T39" s="12"/>
      <c r="U39" s="30" t="s">
        <v>622</v>
      </c>
      <c r="Y39" s="30" t="s">
        <v>623</v>
      </c>
      <c r="Z39" s="30" t="s">
        <v>624</v>
      </c>
      <c r="AF39" s="28"/>
      <c r="AK39" s="47" t="str">
        <f t="shared" si="7"/>
        <v>l</v>
      </c>
    </row>
    <row r="40" spans="1:37">
      <c r="A40" s="12"/>
      <c r="B40" s="12"/>
      <c r="F40" s="12"/>
      <c r="G40" s="18"/>
      <c r="K40" s="12"/>
      <c r="L40" s="12"/>
      <c r="O40" s="12"/>
      <c r="P40" s="12"/>
      <c r="Q40" s="18"/>
      <c r="T40" s="12"/>
      <c r="U40" s="30"/>
      <c r="Y40" s="30" t="s">
        <v>625</v>
      </c>
      <c r="Z40" s="30" t="s">
        <v>626</v>
      </c>
      <c r="AF40" s="28"/>
      <c r="AK40" s="47" t="str">
        <f t="shared" si="7"/>
        <v>m</v>
      </c>
    </row>
    <row r="41" spans="1:37">
      <c r="A41" s="12"/>
      <c r="B41" s="12"/>
      <c r="F41" s="12"/>
      <c r="G41" s="18"/>
      <c r="K41" s="12"/>
      <c r="L41" s="12"/>
      <c r="O41" s="12"/>
      <c r="P41" s="12"/>
      <c r="Q41" s="18"/>
      <c r="T41" s="12"/>
      <c r="U41" s="30" t="s">
        <v>627</v>
      </c>
      <c r="Y41" s="30" t="s">
        <v>628</v>
      </c>
      <c r="Z41" s="30" t="s">
        <v>629</v>
      </c>
      <c r="AF41" s="28"/>
      <c r="AK41" s="47" t="str">
        <f t="shared" si="7"/>
        <v>n</v>
      </c>
    </row>
    <row r="42" spans="1:37">
      <c r="A42" s="12"/>
      <c r="B42" s="12"/>
      <c r="F42" s="12"/>
      <c r="G42" s="18"/>
      <c r="K42" s="12"/>
      <c r="L42" s="12"/>
      <c r="O42" s="12"/>
      <c r="P42" s="12"/>
      <c r="Q42" s="18"/>
      <c r="T42" s="12"/>
      <c r="U42" s="30" t="s">
        <v>630</v>
      </c>
      <c r="Y42" s="30" t="s">
        <v>631</v>
      </c>
      <c r="Z42" s="30" t="s">
        <v>632</v>
      </c>
      <c r="AF42" s="28"/>
      <c r="AK42" s="47" t="str">
        <f t="shared" si="7"/>
        <v>o</v>
      </c>
    </row>
    <row r="43" spans="1:37">
      <c r="A43" s="12"/>
      <c r="B43" s="12"/>
      <c r="F43" s="12"/>
      <c r="G43" s="18"/>
      <c r="K43" s="12"/>
      <c r="L43" s="12"/>
      <c r="O43" s="12"/>
      <c r="P43" s="12"/>
      <c r="Q43" s="18"/>
      <c r="T43" s="12"/>
      <c r="Y43" s="30" t="s">
        <v>633</v>
      </c>
      <c r="Z43" s="30" t="s">
        <v>634</v>
      </c>
      <c r="AF43" s="28"/>
      <c r="AK43" s="47" t="str">
        <f t="shared" si="7"/>
        <v>p</v>
      </c>
    </row>
    <row r="44" spans="1:37">
      <c r="A44" s="12"/>
      <c r="B44" s="12"/>
      <c r="F44" s="12"/>
      <c r="G44" s="18"/>
      <c r="K44" s="12"/>
      <c r="L44" s="12"/>
      <c r="O44" s="12"/>
      <c r="P44" s="12"/>
      <c r="Q44" s="18"/>
      <c r="T44" s="12"/>
      <c r="Y44" s="30" t="s">
        <v>635</v>
      </c>
      <c r="Z44" s="30" t="s">
        <v>636</v>
      </c>
      <c r="AF44" s="28"/>
      <c r="AK44" s="47" t="str">
        <f t="shared" si="7"/>
        <v>q</v>
      </c>
    </row>
    <row r="45" spans="1:37">
      <c r="A45" s="12"/>
      <c r="B45" s="12"/>
      <c r="F45" s="12"/>
      <c r="G45" s="18"/>
      <c r="K45" s="12"/>
      <c r="L45" s="12"/>
      <c r="O45" s="12"/>
      <c r="P45" s="12"/>
      <c r="Q45" s="18"/>
      <c r="T45" s="12"/>
      <c r="U45" s="27" t="s">
        <v>328</v>
      </c>
      <c r="Y45" s="30" t="s">
        <v>637</v>
      </c>
      <c r="Z45" s="30" t="s">
        <v>638</v>
      </c>
      <c r="AF45" s="28"/>
      <c r="AK45" s="47" t="str">
        <f t="shared" si="7"/>
        <v>r</v>
      </c>
    </row>
    <row r="46" spans="1:37">
      <c r="A46" s="12"/>
      <c r="B46" s="12"/>
      <c r="F46" s="12"/>
      <c r="G46" s="18"/>
      <c r="K46" s="12"/>
      <c r="L46" s="12"/>
      <c r="O46" s="12"/>
      <c r="P46" s="12"/>
      <c r="Q46" s="18"/>
      <c r="T46" s="12"/>
      <c r="U46" s="82" t="s">
        <v>639</v>
      </c>
      <c r="Y46" s="30" t="s">
        <v>640</v>
      </c>
      <c r="Z46" s="30" t="s">
        <v>641</v>
      </c>
      <c r="AF46" s="28"/>
      <c r="AK46" s="47" t="str">
        <f t="shared" si="7"/>
        <v>s</v>
      </c>
    </row>
    <row r="47" spans="1:37">
      <c r="A47" s="12"/>
      <c r="B47" s="12"/>
      <c r="F47" s="12"/>
      <c r="G47" s="18"/>
      <c r="K47" s="12"/>
      <c r="L47" s="12"/>
      <c r="O47" s="12"/>
      <c r="P47" s="12"/>
      <c r="Q47" s="18"/>
      <c r="T47" s="12"/>
      <c r="Y47" s="30" t="s">
        <v>642</v>
      </c>
      <c r="Z47" s="30" t="s">
        <v>643</v>
      </c>
      <c r="AF47" s="28"/>
      <c r="AK47" s="47" t="str">
        <f t="shared" si="7"/>
        <v>t</v>
      </c>
    </row>
    <row r="48" spans="1:37">
      <c r="A48" s="12"/>
      <c r="B48" s="12"/>
      <c r="F48" s="12"/>
      <c r="G48" s="18"/>
      <c r="K48" s="12"/>
      <c r="L48" s="12"/>
      <c r="O48" s="12"/>
      <c r="P48" s="12"/>
      <c r="Q48" s="18"/>
      <c r="T48" s="12"/>
      <c r="U48" s="82">
        <v>2021</v>
      </c>
      <c r="Y48" s="30" t="s">
        <v>644</v>
      </c>
      <c r="Z48" s="30" t="s">
        <v>645</v>
      </c>
      <c r="AF48" s="28"/>
      <c r="AK48" s="47" t="str">
        <f t="shared" si="7"/>
        <v>u</v>
      </c>
    </row>
    <row r="49" spans="1:37">
      <c r="A49" s="12"/>
      <c r="B49" s="12"/>
      <c r="F49" s="12"/>
      <c r="G49" s="18"/>
      <c r="K49" s="12"/>
      <c r="L49" s="12"/>
      <c r="O49" s="12"/>
      <c r="P49" s="12"/>
      <c r="Q49" s="18"/>
      <c r="T49" s="12"/>
      <c r="U49" s="82">
        <v>2022</v>
      </c>
      <c r="Y49" s="30" t="s">
        <v>646</v>
      </c>
      <c r="Z49" s="30" t="s">
        <v>647</v>
      </c>
      <c r="AF49" s="28"/>
      <c r="AK49" s="47" t="str">
        <f t="shared" si="7"/>
        <v>v</v>
      </c>
    </row>
    <row r="50" spans="1:37">
      <c r="A50" s="12"/>
      <c r="B50" s="12"/>
      <c r="F50" s="12"/>
      <c r="G50" s="18"/>
      <c r="K50" s="12"/>
      <c r="L50" s="12"/>
      <c r="O50" s="12"/>
      <c r="P50" s="12"/>
      <c r="Q50" s="18"/>
      <c r="T50" s="12"/>
      <c r="U50" s="82">
        <v>2023</v>
      </c>
      <c r="Y50" s="30" t="s">
        <v>648</v>
      </c>
      <c r="Z50" s="30" t="s">
        <v>649</v>
      </c>
      <c r="AF50" s="28"/>
    </row>
    <row r="51" spans="1:37">
      <c r="A51" s="12"/>
      <c r="B51" s="12"/>
      <c r="F51" s="12"/>
      <c r="G51" s="18"/>
      <c r="K51" s="12"/>
      <c r="L51" s="12"/>
      <c r="O51" s="12"/>
      <c r="P51" s="12"/>
      <c r="Q51" s="18"/>
      <c r="T51" s="12"/>
      <c r="U51" s="82">
        <v>2024</v>
      </c>
      <c r="Y51" s="30" t="s">
        <v>650</v>
      </c>
      <c r="Z51" s="30" t="s">
        <v>651</v>
      </c>
      <c r="AF51" s="28"/>
    </row>
    <row r="52" spans="1:37">
      <c r="A52" s="12"/>
      <c r="B52" s="12"/>
      <c r="F52" s="12"/>
      <c r="G52" s="18"/>
      <c r="K52" s="12"/>
      <c r="L52" s="12"/>
      <c r="O52" s="12"/>
      <c r="P52" s="12"/>
      <c r="Q52" s="18"/>
      <c r="T52" s="12"/>
      <c r="U52" s="82">
        <v>2025</v>
      </c>
      <c r="Y52" s="30" t="s">
        <v>652</v>
      </c>
      <c r="Z52" s="30" t="s">
        <v>653</v>
      </c>
      <c r="AF52" s="28"/>
    </row>
    <row r="53" spans="1:37">
      <c r="A53" s="12"/>
      <c r="B53" s="12"/>
      <c r="F53" s="12"/>
      <c r="G53" s="18"/>
      <c r="K53" s="12"/>
      <c r="L53" s="12"/>
      <c r="O53" s="12"/>
      <c r="P53" s="12"/>
      <c r="Q53" s="18"/>
      <c r="T53" s="12"/>
      <c r="U53" s="82">
        <v>2026</v>
      </c>
      <c r="Y53" s="30" t="s">
        <v>654</v>
      </c>
      <c r="Z53" s="30" t="s">
        <v>655</v>
      </c>
      <c r="AF53" s="28"/>
    </row>
    <row r="54" spans="1:37">
      <c r="A54" s="12"/>
      <c r="B54" s="12"/>
      <c r="F54" s="12"/>
      <c r="G54" s="18"/>
      <c r="K54" s="12"/>
      <c r="L54" s="12"/>
      <c r="O54" s="12"/>
      <c r="P54" s="12"/>
      <c r="Q54" s="18"/>
      <c r="T54" s="12"/>
      <c r="Y54" s="30" t="s">
        <v>656</v>
      </c>
      <c r="Z54" s="30" t="s">
        <v>657</v>
      </c>
      <c r="AF54" s="28"/>
    </row>
    <row r="55" spans="1:37">
      <c r="A55" s="12"/>
      <c r="B55" s="12"/>
      <c r="F55" s="12"/>
      <c r="G55" s="18"/>
      <c r="K55" s="12"/>
      <c r="L55" s="12"/>
      <c r="O55" s="12"/>
      <c r="P55" s="12"/>
      <c r="Q55" s="18"/>
      <c r="T55" s="12"/>
      <c r="Y55" s="30" t="s">
        <v>658</v>
      </c>
      <c r="Z55" s="30" t="s">
        <v>659</v>
      </c>
      <c r="AF55" s="28"/>
    </row>
    <row r="56" spans="1:37">
      <c r="A56" s="12"/>
      <c r="B56" s="12"/>
      <c r="F56" s="12"/>
      <c r="G56" s="18"/>
      <c r="K56" s="12"/>
      <c r="L56" s="12"/>
      <c r="O56" s="12"/>
      <c r="P56" s="12"/>
      <c r="Q56" s="18"/>
      <c r="T56" s="12"/>
      <c r="U56" s="82">
        <v>20</v>
      </c>
      <c r="Y56" s="30" t="s">
        <v>660</v>
      </c>
      <c r="Z56" s="30" t="s">
        <v>661</v>
      </c>
      <c r="AF56" s="28"/>
    </row>
    <row r="57" spans="1:37">
      <c r="A57" s="12"/>
      <c r="B57" s="12"/>
      <c r="F57" s="12"/>
      <c r="G57" s="18"/>
      <c r="K57" s="12"/>
      <c r="L57" s="12"/>
      <c r="O57" s="12"/>
      <c r="P57" s="12"/>
      <c r="Q57" s="18"/>
      <c r="T57" s="12"/>
      <c r="U57" s="30" t="s">
        <v>662</v>
      </c>
      <c r="Y57" s="30" t="s">
        <v>663</v>
      </c>
      <c r="Z57" s="30" t="s">
        <v>664</v>
      </c>
      <c r="AF57" s="28"/>
    </row>
    <row r="58" spans="1:37">
      <c r="A58" s="12"/>
      <c r="B58" s="12"/>
      <c r="F58" s="12"/>
      <c r="G58" s="18"/>
      <c r="K58" s="12"/>
      <c r="L58" s="12"/>
      <c r="O58" s="12"/>
      <c r="P58" s="12"/>
      <c r="Q58" s="18"/>
      <c r="T58" s="12"/>
      <c r="U58" s="30" t="s">
        <v>353</v>
      </c>
      <c r="Y58" s="30" t="s">
        <v>665</v>
      </c>
      <c r="Z58" s="30" t="s">
        <v>666</v>
      </c>
      <c r="AF58" s="28"/>
    </row>
    <row r="59" spans="1:37">
      <c r="A59" s="12"/>
      <c r="B59" s="12"/>
      <c r="F59" s="12"/>
      <c r="G59" s="18"/>
      <c r="K59" s="12"/>
      <c r="L59" s="12"/>
      <c r="O59" s="12"/>
      <c r="P59" s="12"/>
      <c r="Q59" s="18"/>
      <c r="T59" s="12"/>
      <c r="Y59" s="30" t="s">
        <v>667</v>
      </c>
      <c r="Z59" s="30" t="s">
        <v>668</v>
      </c>
      <c r="AF59" s="28"/>
    </row>
    <row r="60" spans="1:37">
      <c r="A60" s="12"/>
      <c r="B60" s="12"/>
      <c r="F60" s="12"/>
      <c r="G60" s="18"/>
      <c r="K60" s="12"/>
      <c r="L60" s="12"/>
      <c r="O60" s="12"/>
      <c r="P60" s="12"/>
      <c r="Q60" s="18"/>
      <c r="T60" s="12"/>
      <c r="Y60" s="30" t="s">
        <v>669</v>
      </c>
      <c r="Z60" s="30" t="s">
        <v>670</v>
      </c>
      <c r="AF60" s="28"/>
    </row>
    <row r="61" spans="1:37">
      <c r="A61" s="12"/>
      <c r="B61" s="12"/>
      <c r="F61" s="12"/>
      <c r="G61" s="18"/>
      <c r="K61" s="12"/>
      <c r="L61" s="12"/>
      <c r="O61" s="12"/>
      <c r="P61" s="12"/>
      <c r="Q61" s="18"/>
      <c r="T61" s="12"/>
      <c r="Y61" s="30" t="s">
        <v>671</v>
      </c>
      <c r="Z61" s="30" t="s">
        <v>672</v>
      </c>
      <c r="AF61" s="28"/>
    </row>
    <row r="62" spans="1:37">
      <c r="A62" s="12"/>
      <c r="B62" s="12"/>
      <c r="F62" s="12"/>
      <c r="G62" s="18"/>
      <c r="K62" s="12"/>
      <c r="L62" s="12"/>
      <c r="O62" s="12"/>
      <c r="P62" s="12"/>
      <c r="Q62" s="18"/>
      <c r="T62" s="12"/>
      <c r="Y62" s="30" t="s">
        <v>673</v>
      </c>
      <c r="Z62" s="30" t="s">
        <v>674</v>
      </c>
      <c r="AF62" s="28"/>
    </row>
    <row r="63" spans="1:37">
      <c r="A63" s="12"/>
      <c r="B63" s="12"/>
      <c r="F63" s="12"/>
      <c r="G63" s="18"/>
      <c r="K63" s="12"/>
      <c r="L63" s="12"/>
      <c r="O63" s="12"/>
      <c r="P63" s="12"/>
      <c r="Q63" s="18"/>
      <c r="T63" s="12"/>
      <c r="Y63" s="30" t="s">
        <v>675</v>
      </c>
      <c r="Z63" s="30" t="s">
        <v>676</v>
      </c>
      <c r="AF63" s="28"/>
    </row>
    <row r="64" spans="1:37">
      <c r="A64" s="12"/>
      <c r="B64" s="12"/>
      <c r="F64" s="12"/>
      <c r="G64" s="18"/>
      <c r="K64" s="12"/>
      <c r="L64" s="12"/>
      <c r="O64" s="12"/>
      <c r="P64" s="12"/>
      <c r="Q64" s="18"/>
      <c r="T64" s="12"/>
      <c r="Y64" s="30" t="s">
        <v>677</v>
      </c>
      <c r="Z64" s="30" t="s">
        <v>678</v>
      </c>
      <c r="AF64" s="28"/>
    </row>
    <row r="65" spans="1:32">
      <c r="A65" s="12"/>
      <c r="B65" s="12"/>
      <c r="F65" s="12"/>
      <c r="G65" s="18"/>
      <c r="K65" s="12"/>
      <c r="L65" s="12"/>
      <c r="O65" s="12"/>
      <c r="P65" s="12"/>
      <c r="Q65" s="18"/>
      <c r="T65" s="12"/>
      <c r="Y65" s="30" t="s">
        <v>679</v>
      </c>
      <c r="Z65" s="30" t="s">
        <v>680</v>
      </c>
      <c r="AF65" s="28"/>
    </row>
    <row r="66" spans="1:32">
      <c r="A66" s="12"/>
      <c r="B66" s="12"/>
      <c r="F66" s="12"/>
      <c r="G66" s="18"/>
      <c r="K66" s="12"/>
      <c r="L66" s="12"/>
      <c r="O66" s="12"/>
      <c r="P66" s="12"/>
      <c r="Q66" s="18"/>
      <c r="T66" s="12"/>
      <c r="Y66" s="30" t="s">
        <v>681</v>
      </c>
      <c r="Z66" s="30" t="s">
        <v>682</v>
      </c>
      <c r="AF66" s="28"/>
    </row>
    <row r="67" spans="1:32">
      <c r="A67" s="12"/>
      <c r="B67" s="12"/>
      <c r="F67" s="12"/>
      <c r="G67" s="18"/>
      <c r="K67" s="12"/>
      <c r="L67" s="12"/>
      <c r="O67" s="12"/>
      <c r="P67" s="12"/>
      <c r="Q67" s="18"/>
      <c r="T67" s="12"/>
      <c r="Y67" s="30" t="s">
        <v>683</v>
      </c>
      <c r="Z67" s="30" t="s">
        <v>684</v>
      </c>
      <c r="AF67" s="28"/>
    </row>
    <row r="68" spans="1:32">
      <c r="A68" s="12"/>
      <c r="B68" s="12"/>
      <c r="F68" s="12"/>
      <c r="G68" s="18"/>
      <c r="K68" s="12"/>
      <c r="L68" s="12"/>
      <c r="O68" s="12"/>
      <c r="P68" s="12"/>
      <c r="Q68" s="18"/>
      <c r="T68" s="12"/>
      <c r="Y68" s="30" t="s">
        <v>685</v>
      </c>
      <c r="Z68" s="30" t="s">
        <v>686</v>
      </c>
      <c r="AF68" s="28"/>
    </row>
    <row r="69" spans="1:32">
      <c r="A69" s="12"/>
      <c r="B69" s="12"/>
      <c r="F69" s="12"/>
      <c r="G69" s="18"/>
      <c r="K69" s="12"/>
      <c r="L69" s="12"/>
      <c r="O69" s="12"/>
      <c r="P69" s="12"/>
      <c r="Q69" s="18"/>
      <c r="T69" s="12"/>
      <c r="Y69" s="30" t="s">
        <v>687</v>
      </c>
      <c r="Z69" s="30" t="s">
        <v>688</v>
      </c>
      <c r="AF69" s="28"/>
    </row>
    <row r="70" spans="1:32">
      <c r="A70" s="12"/>
      <c r="B70" s="12"/>
      <c r="Y70" s="30" t="s">
        <v>689</v>
      </c>
      <c r="Z70" s="30" t="s">
        <v>690</v>
      </c>
    </row>
    <row r="71" spans="1:32">
      <c r="Y71" s="30" t="s">
        <v>691</v>
      </c>
      <c r="Z71" s="30" t="s">
        <v>692</v>
      </c>
    </row>
    <row r="72" spans="1:32">
      <c r="Y72" s="30" t="s">
        <v>693</v>
      </c>
      <c r="Z72" s="30" t="s">
        <v>694</v>
      </c>
    </row>
    <row r="73" spans="1:32">
      <c r="Y73" s="30" t="s">
        <v>695</v>
      </c>
      <c r="Z73" s="30" t="s">
        <v>696</v>
      </c>
    </row>
    <row r="74" spans="1:32">
      <c r="Y74" s="30" t="s">
        <v>697</v>
      </c>
      <c r="Z74" s="30" t="s">
        <v>698</v>
      </c>
    </row>
    <row r="75" spans="1:32">
      <c r="Y75" s="30" t="s">
        <v>699</v>
      </c>
      <c r="Z75" s="30" t="s">
        <v>700</v>
      </c>
    </row>
    <row r="76" spans="1:32">
      <c r="Y76" s="30" t="s">
        <v>701</v>
      </c>
      <c r="Z76" s="30" t="s">
        <v>702</v>
      </c>
    </row>
    <row r="77" spans="1:32">
      <c r="Y77" s="30" t="s">
        <v>703</v>
      </c>
      <c r="Z77" s="30" t="s">
        <v>704</v>
      </c>
    </row>
    <row r="78" spans="1:32">
      <c r="Y78" s="30" t="s">
        <v>705</v>
      </c>
      <c r="Z78" s="30" t="s">
        <v>706</v>
      </c>
    </row>
    <row r="79" spans="1:32">
      <c r="Y79" s="30" t="s">
        <v>707</v>
      </c>
      <c r="Z79" s="30" t="s">
        <v>708</v>
      </c>
    </row>
    <row r="80" spans="1:32">
      <c r="Y80" s="30" t="s">
        <v>709</v>
      </c>
      <c r="Z80" s="30" t="s">
        <v>710</v>
      </c>
    </row>
    <row r="81" spans="25:26">
      <c r="Y81" s="30" t="s">
        <v>711</v>
      </c>
      <c r="Z81" s="30" t="s">
        <v>712</v>
      </c>
    </row>
    <row r="82" spans="25:26">
      <c r="Y82" s="30" t="s">
        <v>713</v>
      </c>
      <c r="Z82" s="30" t="s">
        <v>714</v>
      </c>
    </row>
    <row r="83" spans="25:26">
      <c r="Y83" s="30" t="s">
        <v>715</v>
      </c>
      <c r="Z83" s="30" t="s">
        <v>716</v>
      </c>
    </row>
    <row r="84" spans="25:26">
      <c r="Y84" s="30" t="s">
        <v>717</v>
      </c>
      <c r="Z84" s="30" t="s">
        <v>718</v>
      </c>
    </row>
    <row r="85" spans="25:26">
      <c r="Y85" s="30" t="s">
        <v>719</v>
      </c>
      <c r="Z85" s="30" t="s">
        <v>720</v>
      </c>
    </row>
    <row r="86" spans="25:26">
      <c r="Y86" s="30" t="s">
        <v>721</v>
      </c>
      <c r="Z86" s="30" t="s">
        <v>722</v>
      </c>
    </row>
    <row r="87" spans="25:26">
      <c r="Y87" s="30" t="s">
        <v>723</v>
      </c>
      <c r="Z87" s="30" t="s">
        <v>724</v>
      </c>
    </row>
    <row r="88" spans="25:26">
      <c r="Y88" s="30" t="s">
        <v>725</v>
      </c>
      <c r="Z88" s="30" t="s">
        <v>726</v>
      </c>
    </row>
    <row r="89" spans="25:26">
      <c r="Y89" s="30" t="s">
        <v>727</v>
      </c>
      <c r="Z89" s="30" t="s">
        <v>728</v>
      </c>
    </row>
    <row r="90" spans="25:26">
      <c r="Y90" s="30" t="s">
        <v>729</v>
      </c>
      <c r="Z90" s="30" t="s">
        <v>730</v>
      </c>
    </row>
    <row r="91" spans="25:26">
      <c r="Y91" s="30" t="s">
        <v>13</v>
      </c>
      <c r="Z91" s="30" t="s">
        <v>731</v>
      </c>
    </row>
    <row r="92" spans="25:26">
      <c r="Y92" s="30" t="s">
        <v>732</v>
      </c>
      <c r="Z92" s="30" t="s">
        <v>733</v>
      </c>
    </row>
    <row r="93" spans="25:26">
      <c r="Y93" s="30" t="s">
        <v>734</v>
      </c>
      <c r="Z93" s="30" t="s">
        <v>735</v>
      </c>
    </row>
    <row r="94" spans="25:26">
      <c r="Y94" s="30" t="s">
        <v>736</v>
      </c>
      <c r="Z94" s="30" t="s">
        <v>737</v>
      </c>
    </row>
    <row r="95" spans="25:26">
      <c r="Y95" s="30" t="s">
        <v>738</v>
      </c>
      <c r="Z95" s="30" t="s">
        <v>739</v>
      </c>
    </row>
    <row r="96" spans="25:26">
      <c r="Y96" s="30" t="s">
        <v>740</v>
      </c>
      <c r="Z96" s="30" t="s">
        <v>344</v>
      </c>
    </row>
    <row r="97" spans="25:26">
      <c r="Y97" s="30" t="s">
        <v>741</v>
      </c>
      <c r="Z97" s="30" t="s">
        <v>358</v>
      </c>
    </row>
    <row r="98" spans="25:26">
      <c r="Y98" s="30" t="s">
        <v>61</v>
      </c>
      <c r="Z98" s="30" t="s">
        <v>372</v>
      </c>
    </row>
    <row r="99" spans="25:26">
      <c r="Y99" s="30" t="s">
        <v>742</v>
      </c>
      <c r="Z99" s="30" t="s">
        <v>385</v>
      </c>
    </row>
    <row r="100" spans="25:26">
      <c r="Y100" s="30" t="s">
        <v>743</v>
      </c>
      <c r="Z100" s="30" t="s">
        <v>399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5"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75" t="s">
        <v>80</v>
      </c>
      <c r="B2" s="676"/>
      <c r="C2" s="676"/>
      <c r="D2" s="676"/>
      <c r="E2" s="676"/>
      <c r="F2" s="677"/>
      <c r="G2" s="159" t="s">
        <v>81</v>
      </c>
      <c r="H2" s="109"/>
      <c r="I2" s="109"/>
      <c r="J2" s="109"/>
      <c r="K2" s="109"/>
      <c r="L2" s="109"/>
      <c r="M2" s="109"/>
      <c r="N2" s="109"/>
      <c r="O2" s="110"/>
      <c r="P2" s="108" t="s">
        <v>82</v>
      </c>
      <c r="Q2" s="109"/>
      <c r="R2" s="109"/>
      <c r="S2" s="109"/>
      <c r="T2" s="109"/>
      <c r="U2" s="109"/>
      <c r="V2" s="109"/>
      <c r="W2" s="109"/>
      <c r="X2" s="110"/>
      <c r="Y2" s="920"/>
      <c r="Z2" s="290"/>
      <c r="AA2" s="291"/>
      <c r="AB2" s="921" t="s">
        <v>60</v>
      </c>
      <c r="AC2" s="922"/>
      <c r="AD2" s="923"/>
      <c r="AE2" s="913" t="s">
        <v>744</v>
      </c>
      <c r="AF2" s="913"/>
      <c r="AG2" s="913"/>
      <c r="AH2" s="117"/>
      <c r="AI2" s="913" t="s">
        <v>741</v>
      </c>
      <c r="AJ2" s="913"/>
      <c r="AK2" s="913"/>
      <c r="AL2" s="117"/>
      <c r="AM2" s="913" t="s">
        <v>61</v>
      </c>
      <c r="AN2" s="913"/>
      <c r="AO2" s="913"/>
      <c r="AP2" s="117"/>
      <c r="AQ2" s="124" t="s">
        <v>83</v>
      </c>
      <c r="AR2" s="125"/>
      <c r="AS2" s="125"/>
      <c r="AT2" s="126"/>
      <c r="AU2" s="127" t="s">
        <v>84</v>
      </c>
      <c r="AV2" s="127"/>
      <c r="AW2" s="127"/>
      <c r="AX2" s="128"/>
      <c r="AY2" s="31">
        <f>COUNTA($G$4)</f>
        <v>0</v>
      </c>
    </row>
    <row r="3" spans="1:51" ht="18.75" customHeight="1">
      <c r="A3" s="675"/>
      <c r="B3" s="676"/>
      <c r="C3" s="676"/>
      <c r="D3" s="676"/>
      <c r="E3" s="676"/>
      <c r="F3" s="677"/>
      <c r="G3" s="160"/>
      <c r="H3" s="112"/>
      <c r="I3" s="112"/>
      <c r="J3" s="112"/>
      <c r="K3" s="112"/>
      <c r="L3" s="112"/>
      <c r="M3" s="112"/>
      <c r="N3" s="112"/>
      <c r="O3" s="113"/>
      <c r="P3" s="111"/>
      <c r="Q3" s="112"/>
      <c r="R3" s="112"/>
      <c r="S3" s="112"/>
      <c r="T3" s="112"/>
      <c r="U3" s="112"/>
      <c r="V3" s="112"/>
      <c r="W3" s="112"/>
      <c r="X3" s="113"/>
      <c r="Y3" s="612"/>
      <c r="Z3" s="613"/>
      <c r="AA3" s="614"/>
      <c r="AB3" s="924"/>
      <c r="AC3" s="703"/>
      <c r="AD3" s="704"/>
      <c r="AE3" s="683"/>
      <c r="AF3" s="683"/>
      <c r="AG3" s="683"/>
      <c r="AH3" s="120"/>
      <c r="AI3" s="683"/>
      <c r="AJ3" s="683"/>
      <c r="AK3" s="683"/>
      <c r="AL3" s="120"/>
      <c r="AM3" s="683"/>
      <c r="AN3" s="683"/>
      <c r="AO3" s="683"/>
      <c r="AP3" s="120"/>
      <c r="AQ3" s="129"/>
      <c r="AR3" s="130"/>
      <c r="AS3" s="131" t="s">
        <v>85</v>
      </c>
      <c r="AT3" s="132"/>
      <c r="AU3" s="130"/>
      <c r="AV3" s="130"/>
      <c r="AW3" s="112" t="s">
        <v>86</v>
      </c>
      <c r="AX3" s="133"/>
      <c r="AY3" s="31">
        <f t="shared" ref="AY3:AY8" si="0">$AY$2</f>
        <v>0</v>
      </c>
    </row>
    <row r="4" spans="1:51" ht="22.5" customHeight="1">
      <c r="A4" s="678"/>
      <c r="B4" s="676"/>
      <c r="C4" s="676"/>
      <c r="D4" s="676"/>
      <c r="E4" s="676"/>
      <c r="F4" s="677"/>
      <c r="G4" s="182"/>
      <c r="H4" s="928"/>
      <c r="I4" s="928"/>
      <c r="J4" s="928"/>
      <c r="K4" s="928"/>
      <c r="L4" s="928"/>
      <c r="M4" s="928"/>
      <c r="N4" s="928"/>
      <c r="O4" s="929"/>
      <c r="P4" s="135"/>
      <c r="Q4" s="644"/>
      <c r="R4" s="644"/>
      <c r="S4" s="644"/>
      <c r="T4" s="644"/>
      <c r="U4" s="644"/>
      <c r="V4" s="644"/>
      <c r="W4" s="644"/>
      <c r="X4" s="645"/>
      <c r="Y4" s="917" t="s">
        <v>89</v>
      </c>
      <c r="Z4" s="918"/>
      <c r="AA4" s="919"/>
      <c r="AB4" s="152"/>
      <c r="AC4" s="695"/>
      <c r="AD4" s="69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79"/>
      <c r="B5" s="680"/>
      <c r="C5" s="680"/>
      <c r="D5" s="680"/>
      <c r="E5" s="680"/>
      <c r="F5" s="681"/>
      <c r="G5" s="930"/>
      <c r="H5" s="931"/>
      <c r="I5" s="931"/>
      <c r="J5" s="931"/>
      <c r="K5" s="931"/>
      <c r="L5" s="931"/>
      <c r="M5" s="931"/>
      <c r="N5" s="931"/>
      <c r="O5" s="932"/>
      <c r="P5" s="936"/>
      <c r="Q5" s="936"/>
      <c r="R5" s="936"/>
      <c r="S5" s="936"/>
      <c r="T5" s="936"/>
      <c r="U5" s="936"/>
      <c r="V5" s="936"/>
      <c r="W5" s="936"/>
      <c r="X5" s="937"/>
      <c r="Y5" s="179" t="s">
        <v>91</v>
      </c>
      <c r="Z5" s="914"/>
      <c r="AA5" s="915"/>
      <c r="AB5" s="96"/>
      <c r="AC5" s="916"/>
      <c r="AD5" s="91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79"/>
      <c r="B6" s="680"/>
      <c r="C6" s="680"/>
      <c r="D6" s="680"/>
      <c r="E6" s="680"/>
      <c r="F6" s="681"/>
      <c r="G6" s="933"/>
      <c r="H6" s="934"/>
      <c r="I6" s="934"/>
      <c r="J6" s="934"/>
      <c r="K6" s="934"/>
      <c r="L6" s="934"/>
      <c r="M6" s="934"/>
      <c r="N6" s="934"/>
      <c r="O6" s="935"/>
      <c r="P6" s="647"/>
      <c r="Q6" s="647"/>
      <c r="R6" s="647"/>
      <c r="S6" s="647"/>
      <c r="T6" s="647"/>
      <c r="U6" s="647"/>
      <c r="V6" s="647"/>
      <c r="W6" s="647"/>
      <c r="X6" s="648"/>
      <c r="Y6" s="938" t="s">
        <v>92</v>
      </c>
      <c r="Z6" s="914"/>
      <c r="AA6" s="915"/>
      <c r="AB6" s="101" t="s">
        <v>93</v>
      </c>
      <c r="AC6" s="939"/>
      <c r="AD6" s="93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0" t="s">
        <v>94</v>
      </c>
      <c r="B7" s="941"/>
      <c r="C7" s="941"/>
      <c r="D7" s="941"/>
      <c r="E7" s="941"/>
      <c r="F7" s="94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43"/>
      <c r="B8" s="944"/>
      <c r="C8" s="944"/>
      <c r="D8" s="944"/>
      <c r="E8" s="944"/>
      <c r="F8" s="94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75" t="s">
        <v>80</v>
      </c>
      <c r="B9" s="676"/>
      <c r="C9" s="676"/>
      <c r="D9" s="676"/>
      <c r="E9" s="676"/>
      <c r="F9" s="677"/>
      <c r="G9" s="159" t="s">
        <v>81</v>
      </c>
      <c r="H9" s="109"/>
      <c r="I9" s="109"/>
      <c r="J9" s="109"/>
      <c r="K9" s="109"/>
      <c r="L9" s="109"/>
      <c r="M9" s="109"/>
      <c r="N9" s="109"/>
      <c r="O9" s="110"/>
      <c r="P9" s="108" t="s">
        <v>82</v>
      </c>
      <c r="Q9" s="109"/>
      <c r="R9" s="109"/>
      <c r="S9" s="109"/>
      <c r="T9" s="109"/>
      <c r="U9" s="109"/>
      <c r="V9" s="109"/>
      <c r="W9" s="109"/>
      <c r="X9" s="110"/>
      <c r="Y9" s="920"/>
      <c r="Z9" s="290"/>
      <c r="AA9" s="291"/>
      <c r="AB9" s="921" t="s">
        <v>60</v>
      </c>
      <c r="AC9" s="922"/>
      <c r="AD9" s="923"/>
      <c r="AE9" s="913" t="s">
        <v>744</v>
      </c>
      <c r="AF9" s="913"/>
      <c r="AG9" s="913"/>
      <c r="AH9" s="117"/>
      <c r="AI9" s="913" t="s">
        <v>741</v>
      </c>
      <c r="AJ9" s="913"/>
      <c r="AK9" s="913"/>
      <c r="AL9" s="117"/>
      <c r="AM9" s="913" t="s">
        <v>61</v>
      </c>
      <c r="AN9" s="913"/>
      <c r="AO9" s="913"/>
      <c r="AP9" s="117"/>
      <c r="AQ9" s="124" t="s">
        <v>83</v>
      </c>
      <c r="AR9" s="125"/>
      <c r="AS9" s="125"/>
      <c r="AT9" s="126"/>
      <c r="AU9" s="127" t="s">
        <v>84</v>
      </c>
      <c r="AV9" s="127"/>
      <c r="AW9" s="127"/>
      <c r="AX9" s="128"/>
      <c r="AY9" s="31">
        <f>COUNTA($G$11)</f>
        <v>0</v>
      </c>
    </row>
    <row r="10" spans="1:51" ht="18.75" customHeight="1">
      <c r="A10" s="675"/>
      <c r="B10" s="676"/>
      <c r="C10" s="676"/>
      <c r="D10" s="676"/>
      <c r="E10" s="676"/>
      <c r="F10" s="677"/>
      <c r="G10" s="160"/>
      <c r="H10" s="112"/>
      <c r="I10" s="112"/>
      <c r="J10" s="112"/>
      <c r="K10" s="112"/>
      <c r="L10" s="112"/>
      <c r="M10" s="112"/>
      <c r="N10" s="112"/>
      <c r="O10" s="113"/>
      <c r="P10" s="111"/>
      <c r="Q10" s="112"/>
      <c r="R10" s="112"/>
      <c r="S10" s="112"/>
      <c r="T10" s="112"/>
      <c r="U10" s="112"/>
      <c r="V10" s="112"/>
      <c r="W10" s="112"/>
      <c r="X10" s="113"/>
      <c r="Y10" s="612"/>
      <c r="Z10" s="613"/>
      <c r="AA10" s="614"/>
      <c r="AB10" s="924"/>
      <c r="AC10" s="703"/>
      <c r="AD10" s="704"/>
      <c r="AE10" s="683"/>
      <c r="AF10" s="683"/>
      <c r="AG10" s="683"/>
      <c r="AH10" s="120"/>
      <c r="AI10" s="683"/>
      <c r="AJ10" s="683"/>
      <c r="AK10" s="683"/>
      <c r="AL10" s="120"/>
      <c r="AM10" s="683"/>
      <c r="AN10" s="683"/>
      <c r="AO10" s="683"/>
      <c r="AP10" s="120"/>
      <c r="AQ10" s="129"/>
      <c r="AR10" s="130"/>
      <c r="AS10" s="131" t="s">
        <v>85</v>
      </c>
      <c r="AT10" s="132"/>
      <c r="AU10" s="130"/>
      <c r="AV10" s="130"/>
      <c r="AW10" s="112" t="s">
        <v>86</v>
      </c>
      <c r="AX10" s="133"/>
      <c r="AY10" s="31">
        <f t="shared" ref="AY10:AY15" si="1">$AY$9</f>
        <v>0</v>
      </c>
    </row>
    <row r="11" spans="1:51" ht="22.5" customHeight="1">
      <c r="A11" s="678"/>
      <c r="B11" s="676"/>
      <c r="C11" s="676"/>
      <c r="D11" s="676"/>
      <c r="E11" s="676"/>
      <c r="F11" s="677"/>
      <c r="G11" s="182"/>
      <c r="H11" s="928"/>
      <c r="I11" s="928"/>
      <c r="J11" s="928"/>
      <c r="K11" s="928"/>
      <c r="L11" s="928"/>
      <c r="M11" s="928"/>
      <c r="N11" s="928"/>
      <c r="O11" s="929"/>
      <c r="P11" s="135"/>
      <c r="Q11" s="644"/>
      <c r="R11" s="644"/>
      <c r="S11" s="644"/>
      <c r="T11" s="644"/>
      <c r="U11" s="644"/>
      <c r="V11" s="644"/>
      <c r="W11" s="644"/>
      <c r="X11" s="645"/>
      <c r="Y11" s="917" t="s">
        <v>89</v>
      </c>
      <c r="Z11" s="918"/>
      <c r="AA11" s="919"/>
      <c r="AB11" s="152"/>
      <c r="AC11" s="695"/>
      <c r="AD11" s="69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79"/>
      <c r="B12" s="680"/>
      <c r="C12" s="680"/>
      <c r="D12" s="680"/>
      <c r="E12" s="680"/>
      <c r="F12" s="681"/>
      <c r="G12" s="930"/>
      <c r="H12" s="931"/>
      <c r="I12" s="931"/>
      <c r="J12" s="931"/>
      <c r="K12" s="931"/>
      <c r="L12" s="931"/>
      <c r="M12" s="931"/>
      <c r="N12" s="931"/>
      <c r="O12" s="932"/>
      <c r="P12" s="936"/>
      <c r="Q12" s="936"/>
      <c r="R12" s="936"/>
      <c r="S12" s="936"/>
      <c r="T12" s="936"/>
      <c r="U12" s="936"/>
      <c r="V12" s="936"/>
      <c r="W12" s="936"/>
      <c r="X12" s="937"/>
      <c r="Y12" s="179" t="s">
        <v>91</v>
      </c>
      <c r="Z12" s="914"/>
      <c r="AA12" s="915"/>
      <c r="AB12" s="96"/>
      <c r="AC12" s="916"/>
      <c r="AD12" s="91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25"/>
      <c r="B13" s="926"/>
      <c r="C13" s="926"/>
      <c r="D13" s="926"/>
      <c r="E13" s="926"/>
      <c r="F13" s="927"/>
      <c r="G13" s="933"/>
      <c r="H13" s="934"/>
      <c r="I13" s="934"/>
      <c r="J13" s="934"/>
      <c r="K13" s="934"/>
      <c r="L13" s="934"/>
      <c r="M13" s="934"/>
      <c r="N13" s="934"/>
      <c r="O13" s="935"/>
      <c r="P13" s="647"/>
      <c r="Q13" s="647"/>
      <c r="R13" s="647"/>
      <c r="S13" s="647"/>
      <c r="T13" s="647"/>
      <c r="U13" s="647"/>
      <c r="V13" s="647"/>
      <c r="W13" s="647"/>
      <c r="X13" s="648"/>
      <c r="Y13" s="938" t="s">
        <v>92</v>
      </c>
      <c r="Z13" s="914"/>
      <c r="AA13" s="915"/>
      <c r="AB13" s="101" t="s">
        <v>93</v>
      </c>
      <c r="AC13" s="939"/>
      <c r="AD13" s="93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0" t="s">
        <v>94</v>
      </c>
      <c r="B14" s="941"/>
      <c r="C14" s="941"/>
      <c r="D14" s="941"/>
      <c r="E14" s="941"/>
      <c r="F14" s="94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43"/>
      <c r="B15" s="944"/>
      <c r="C15" s="944"/>
      <c r="D15" s="944"/>
      <c r="E15" s="944"/>
      <c r="F15" s="94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75" t="s">
        <v>80</v>
      </c>
      <c r="B16" s="676"/>
      <c r="C16" s="676"/>
      <c r="D16" s="676"/>
      <c r="E16" s="676"/>
      <c r="F16" s="677"/>
      <c r="G16" s="159" t="s">
        <v>81</v>
      </c>
      <c r="H16" s="109"/>
      <c r="I16" s="109"/>
      <c r="J16" s="109"/>
      <c r="K16" s="109"/>
      <c r="L16" s="109"/>
      <c r="M16" s="109"/>
      <c r="N16" s="109"/>
      <c r="O16" s="110"/>
      <c r="P16" s="108" t="s">
        <v>82</v>
      </c>
      <c r="Q16" s="109"/>
      <c r="R16" s="109"/>
      <c r="S16" s="109"/>
      <c r="T16" s="109"/>
      <c r="U16" s="109"/>
      <c r="V16" s="109"/>
      <c r="W16" s="109"/>
      <c r="X16" s="110"/>
      <c r="Y16" s="920"/>
      <c r="Z16" s="290"/>
      <c r="AA16" s="291"/>
      <c r="AB16" s="921" t="s">
        <v>60</v>
      </c>
      <c r="AC16" s="922"/>
      <c r="AD16" s="923"/>
      <c r="AE16" s="913" t="s">
        <v>744</v>
      </c>
      <c r="AF16" s="913"/>
      <c r="AG16" s="913"/>
      <c r="AH16" s="117"/>
      <c r="AI16" s="913" t="s">
        <v>741</v>
      </c>
      <c r="AJ16" s="913"/>
      <c r="AK16" s="913"/>
      <c r="AL16" s="117"/>
      <c r="AM16" s="913" t="s">
        <v>61</v>
      </c>
      <c r="AN16" s="913"/>
      <c r="AO16" s="913"/>
      <c r="AP16" s="117"/>
      <c r="AQ16" s="124" t="s">
        <v>83</v>
      </c>
      <c r="AR16" s="125"/>
      <c r="AS16" s="125"/>
      <c r="AT16" s="126"/>
      <c r="AU16" s="127" t="s">
        <v>84</v>
      </c>
      <c r="AV16" s="127"/>
      <c r="AW16" s="127"/>
      <c r="AX16" s="128"/>
      <c r="AY16" s="31">
        <f>COUNTA($G$18)</f>
        <v>0</v>
      </c>
    </row>
    <row r="17" spans="1:51" ht="18.75" customHeight="1">
      <c r="A17" s="675"/>
      <c r="B17" s="676"/>
      <c r="C17" s="676"/>
      <c r="D17" s="676"/>
      <c r="E17" s="676"/>
      <c r="F17" s="677"/>
      <c r="G17" s="160"/>
      <c r="H17" s="112"/>
      <c r="I17" s="112"/>
      <c r="J17" s="112"/>
      <c r="K17" s="112"/>
      <c r="L17" s="112"/>
      <c r="M17" s="112"/>
      <c r="N17" s="112"/>
      <c r="O17" s="113"/>
      <c r="P17" s="111"/>
      <c r="Q17" s="112"/>
      <c r="R17" s="112"/>
      <c r="S17" s="112"/>
      <c r="T17" s="112"/>
      <c r="U17" s="112"/>
      <c r="V17" s="112"/>
      <c r="W17" s="112"/>
      <c r="X17" s="113"/>
      <c r="Y17" s="612"/>
      <c r="Z17" s="613"/>
      <c r="AA17" s="614"/>
      <c r="AB17" s="924"/>
      <c r="AC17" s="703"/>
      <c r="AD17" s="704"/>
      <c r="AE17" s="683"/>
      <c r="AF17" s="683"/>
      <c r="AG17" s="683"/>
      <c r="AH17" s="120"/>
      <c r="AI17" s="683"/>
      <c r="AJ17" s="683"/>
      <c r="AK17" s="683"/>
      <c r="AL17" s="120"/>
      <c r="AM17" s="683"/>
      <c r="AN17" s="683"/>
      <c r="AO17" s="683"/>
      <c r="AP17" s="120"/>
      <c r="AQ17" s="129"/>
      <c r="AR17" s="130"/>
      <c r="AS17" s="131" t="s">
        <v>85</v>
      </c>
      <c r="AT17" s="132"/>
      <c r="AU17" s="130"/>
      <c r="AV17" s="130"/>
      <c r="AW17" s="112" t="s">
        <v>86</v>
      </c>
      <c r="AX17" s="133"/>
      <c r="AY17" s="31">
        <f t="shared" ref="AY17:AY22" si="2">$AY$16</f>
        <v>0</v>
      </c>
    </row>
    <row r="18" spans="1:51" ht="22.5" customHeight="1">
      <c r="A18" s="678"/>
      <c r="B18" s="676"/>
      <c r="C18" s="676"/>
      <c r="D18" s="676"/>
      <c r="E18" s="676"/>
      <c r="F18" s="677"/>
      <c r="G18" s="182"/>
      <c r="H18" s="928"/>
      <c r="I18" s="928"/>
      <c r="J18" s="928"/>
      <c r="K18" s="928"/>
      <c r="L18" s="928"/>
      <c r="M18" s="928"/>
      <c r="N18" s="928"/>
      <c r="O18" s="929"/>
      <c r="P18" s="135"/>
      <c r="Q18" s="644"/>
      <c r="R18" s="644"/>
      <c r="S18" s="644"/>
      <c r="T18" s="644"/>
      <c r="U18" s="644"/>
      <c r="V18" s="644"/>
      <c r="W18" s="644"/>
      <c r="X18" s="645"/>
      <c r="Y18" s="917" t="s">
        <v>89</v>
      </c>
      <c r="Z18" s="918"/>
      <c r="AA18" s="919"/>
      <c r="AB18" s="152"/>
      <c r="AC18" s="695"/>
      <c r="AD18" s="69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79"/>
      <c r="B19" s="680"/>
      <c r="C19" s="680"/>
      <c r="D19" s="680"/>
      <c r="E19" s="680"/>
      <c r="F19" s="681"/>
      <c r="G19" s="930"/>
      <c r="H19" s="931"/>
      <c r="I19" s="931"/>
      <c r="J19" s="931"/>
      <c r="K19" s="931"/>
      <c r="L19" s="931"/>
      <c r="M19" s="931"/>
      <c r="N19" s="931"/>
      <c r="O19" s="932"/>
      <c r="P19" s="936"/>
      <c r="Q19" s="936"/>
      <c r="R19" s="936"/>
      <c r="S19" s="936"/>
      <c r="T19" s="936"/>
      <c r="U19" s="936"/>
      <c r="V19" s="936"/>
      <c r="W19" s="936"/>
      <c r="X19" s="937"/>
      <c r="Y19" s="179" t="s">
        <v>91</v>
      </c>
      <c r="Z19" s="914"/>
      <c r="AA19" s="915"/>
      <c r="AB19" s="96"/>
      <c r="AC19" s="916"/>
      <c r="AD19" s="91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25"/>
      <c r="B20" s="926"/>
      <c r="C20" s="926"/>
      <c r="D20" s="926"/>
      <c r="E20" s="926"/>
      <c r="F20" s="927"/>
      <c r="G20" s="933"/>
      <c r="H20" s="934"/>
      <c r="I20" s="934"/>
      <c r="J20" s="934"/>
      <c r="K20" s="934"/>
      <c r="L20" s="934"/>
      <c r="M20" s="934"/>
      <c r="N20" s="934"/>
      <c r="O20" s="935"/>
      <c r="P20" s="647"/>
      <c r="Q20" s="647"/>
      <c r="R20" s="647"/>
      <c r="S20" s="647"/>
      <c r="T20" s="647"/>
      <c r="U20" s="647"/>
      <c r="V20" s="647"/>
      <c r="W20" s="647"/>
      <c r="X20" s="648"/>
      <c r="Y20" s="938" t="s">
        <v>92</v>
      </c>
      <c r="Z20" s="914"/>
      <c r="AA20" s="915"/>
      <c r="AB20" s="101" t="s">
        <v>93</v>
      </c>
      <c r="AC20" s="939"/>
      <c r="AD20" s="93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0" t="s">
        <v>94</v>
      </c>
      <c r="B21" s="941"/>
      <c r="C21" s="941"/>
      <c r="D21" s="941"/>
      <c r="E21" s="941"/>
      <c r="F21" s="94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43"/>
      <c r="B22" s="944"/>
      <c r="C22" s="944"/>
      <c r="D22" s="944"/>
      <c r="E22" s="944"/>
      <c r="F22" s="94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75" t="s">
        <v>80</v>
      </c>
      <c r="B23" s="676"/>
      <c r="C23" s="676"/>
      <c r="D23" s="676"/>
      <c r="E23" s="676"/>
      <c r="F23" s="677"/>
      <c r="G23" s="159" t="s">
        <v>81</v>
      </c>
      <c r="H23" s="109"/>
      <c r="I23" s="109"/>
      <c r="J23" s="109"/>
      <c r="K23" s="109"/>
      <c r="L23" s="109"/>
      <c r="M23" s="109"/>
      <c r="N23" s="109"/>
      <c r="O23" s="110"/>
      <c r="P23" s="108" t="s">
        <v>82</v>
      </c>
      <c r="Q23" s="109"/>
      <c r="R23" s="109"/>
      <c r="S23" s="109"/>
      <c r="T23" s="109"/>
      <c r="U23" s="109"/>
      <c r="V23" s="109"/>
      <c r="W23" s="109"/>
      <c r="X23" s="110"/>
      <c r="Y23" s="920"/>
      <c r="Z23" s="290"/>
      <c r="AA23" s="291"/>
      <c r="AB23" s="921" t="s">
        <v>60</v>
      </c>
      <c r="AC23" s="922"/>
      <c r="AD23" s="923"/>
      <c r="AE23" s="913" t="s">
        <v>744</v>
      </c>
      <c r="AF23" s="913"/>
      <c r="AG23" s="913"/>
      <c r="AH23" s="117"/>
      <c r="AI23" s="913" t="s">
        <v>741</v>
      </c>
      <c r="AJ23" s="913"/>
      <c r="AK23" s="913"/>
      <c r="AL23" s="117"/>
      <c r="AM23" s="913" t="s">
        <v>61</v>
      </c>
      <c r="AN23" s="913"/>
      <c r="AO23" s="913"/>
      <c r="AP23" s="117"/>
      <c r="AQ23" s="124" t="s">
        <v>83</v>
      </c>
      <c r="AR23" s="125"/>
      <c r="AS23" s="125"/>
      <c r="AT23" s="126"/>
      <c r="AU23" s="127" t="s">
        <v>84</v>
      </c>
      <c r="AV23" s="127"/>
      <c r="AW23" s="127"/>
      <c r="AX23" s="128"/>
      <c r="AY23" s="31">
        <f>COUNTA($G$25)</f>
        <v>0</v>
      </c>
    </row>
    <row r="24" spans="1:51" ht="18.75" customHeight="1">
      <c r="A24" s="675"/>
      <c r="B24" s="676"/>
      <c r="C24" s="676"/>
      <c r="D24" s="676"/>
      <c r="E24" s="676"/>
      <c r="F24" s="677"/>
      <c r="G24" s="160"/>
      <c r="H24" s="112"/>
      <c r="I24" s="112"/>
      <c r="J24" s="112"/>
      <c r="K24" s="112"/>
      <c r="L24" s="112"/>
      <c r="M24" s="112"/>
      <c r="N24" s="112"/>
      <c r="O24" s="113"/>
      <c r="P24" s="111"/>
      <c r="Q24" s="112"/>
      <c r="R24" s="112"/>
      <c r="S24" s="112"/>
      <c r="T24" s="112"/>
      <c r="U24" s="112"/>
      <c r="V24" s="112"/>
      <c r="W24" s="112"/>
      <c r="X24" s="113"/>
      <c r="Y24" s="612"/>
      <c r="Z24" s="613"/>
      <c r="AA24" s="614"/>
      <c r="AB24" s="924"/>
      <c r="AC24" s="703"/>
      <c r="AD24" s="704"/>
      <c r="AE24" s="683"/>
      <c r="AF24" s="683"/>
      <c r="AG24" s="683"/>
      <c r="AH24" s="120"/>
      <c r="AI24" s="683"/>
      <c r="AJ24" s="683"/>
      <c r="AK24" s="683"/>
      <c r="AL24" s="120"/>
      <c r="AM24" s="683"/>
      <c r="AN24" s="683"/>
      <c r="AO24" s="683"/>
      <c r="AP24" s="120"/>
      <c r="AQ24" s="129"/>
      <c r="AR24" s="130"/>
      <c r="AS24" s="131" t="s">
        <v>85</v>
      </c>
      <c r="AT24" s="132"/>
      <c r="AU24" s="130"/>
      <c r="AV24" s="130"/>
      <c r="AW24" s="112" t="s">
        <v>86</v>
      </c>
      <c r="AX24" s="133"/>
      <c r="AY24" s="31">
        <f t="shared" ref="AY24:AY29" si="3">$AY$23</f>
        <v>0</v>
      </c>
    </row>
    <row r="25" spans="1:51" ht="22.5" customHeight="1">
      <c r="A25" s="678"/>
      <c r="B25" s="676"/>
      <c r="C25" s="676"/>
      <c r="D25" s="676"/>
      <c r="E25" s="676"/>
      <c r="F25" s="677"/>
      <c r="G25" s="182"/>
      <c r="H25" s="928"/>
      <c r="I25" s="928"/>
      <c r="J25" s="928"/>
      <c r="K25" s="928"/>
      <c r="L25" s="928"/>
      <c r="M25" s="928"/>
      <c r="N25" s="928"/>
      <c r="O25" s="929"/>
      <c r="P25" s="135"/>
      <c r="Q25" s="644"/>
      <c r="R25" s="644"/>
      <c r="S25" s="644"/>
      <c r="T25" s="644"/>
      <c r="U25" s="644"/>
      <c r="V25" s="644"/>
      <c r="W25" s="644"/>
      <c r="X25" s="645"/>
      <c r="Y25" s="917" t="s">
        <v>89</v>
      </c>
      <c r="Z25" s="918"/>
      <c r="AA25" s="919"/>
      <c r="AB25" s="152"/>
      <c r="AC25" s="695"/>
      <c r="AD25" s="69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79"/>
      <c r="B26" s="680"/>
      <c r="C26" s="680"/>
      <c r="D26" s="680"/>
      <c r="E26" s="680"/>
      <c r="F26" s="681"/>
      <c r="G26" s="930"/>
      <c r="H26" s="931"/>
      <c r="I26" s="931"/>
      <c r="J26" s="931"/>
      <c r="K26" s="931"/>
      <c r="L26" s="931"/>
      <c r="M26" s="931"/>
      <c r="N26" s="931"/>
      <c r="O26" s="932"/>
      <c r="P26" s="936"/>
      <c r="Q26" s="936"/>
      <c r="R26" s="936"/>
      <c r="S26" s="936"/>
      <c r="T26" s="936"/>
      <c r="U26" s="936"/>
      <c r="V26" s="936"/>
      <c r="W26" s="936"/>
      <c r="X26" s="937"/>
      <c r="Y26" s="179" t="s">
        <v>91</v>
      </c>
      <c r="Z26" s="914"/>
      <c r="AA26" s="915"/>
      <c r="AB26" s="96"/>
      <c r="AC26" s="916"/>
      <c r="AD26" s="91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25"/>
      <c r="B27" s="926"/>
      <c r="C27" s="926"/>
      <c r="D27" s="926"/>
      <c r="E27" s="926"/>
      <c r="F27" s="927"/>
      <c r="G27" s="933"/>
      <c r="H27" s="934"/>
      <c r="I27" s="934"/>
      <c r="J27" s="934"/>
      <c r="K27" s="934"/>
      <c r="L27" s="934"/>
      <c r="M27" s="934"/>
      <c r="N27" s="934"/>
      <c r="O27" s="935"/>
      <c r="P27" s="647"/>
      <c r="Q27" s="647"/>
      <c r="R27" s="647"/>
      <c r="S27" s="647"/>
      <c r="T27" s="647"/>
      <c r="U27" s="647"/>
      <c r="V27" s="647"/>
      <c r="W27" s="647"/>
      <c r="X27" s="648"/>
      <c r="Y27" s="938" t="s">
        <v>92</v>
      </c>
      <c r="Z27" s="914"/>
      <c r="AA27" s="915"/>
      <c r="AB27" s="101" t="s">
        <v>93</v>
      </c>
      <c r="AC27" s="939"/>
      <c r="AD27" s="93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0" t="s">
        <v>94</v>
      </c>
      <c r="B28" s="941"/>
      <c r="C28" s="941"/>
      <c r="D28" s="941"/>
      <c r="E28" s="941"/>
      <c r="F28" s="94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43"/>
      <c r="B29" s="944"/>
      <c r="C29" s="944"/>
      <c r="D29" s="944"/>
      <c r="E29" s="944"/>
      <c r="F29" s="94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75" t="s">
        <v>80</v>
      </c>
      <c r="B30" s="676"/>
      <c r="C30" s="676"/>
      <c r="D30" s="676"/>
      <c r="E30" s="676"/>
      <c r="F30" s="677"/>
      <c r="G30" s="159" t="s">
        <v>81</v>
      </c>
      <c r="H30" s="109"/>
      <c r="I30" s="109"/>
      <c r="J30" s="109"/>
      <c r="K30" s="109"/>
      <c r="L30" s="109"/>
      <c r="M30" s="109"/>
      <c r="N30" s="109"/>
      <c r="O30" s="110"/>
      <c r="P30" s="108" t="s">
        <v>82</v>
      </c>
      <c r="Q30" s="109"/>
      <c r="R30" s="109"/>
      <c r="S30" s="109"/>
      <c r="T30" s="109"/>
      <c r="U30" s="109"/>
      <c r="V30" s="109"/>
      <c r="W30" s="109"/>
      <c r="X30" s="110"/>
      <c r="Y30" s="920"/>
      <c r="Z30" s="290"/>
      <c r="AA30" s="291"/>
      <c r="AB30" s="921" t="s">
        <v>60</v>
      </c>
      <c r="AC30" s="922"/>
      <c r="AD30" s="923"/>
      <c r="AE30" s="913" t="s">
        <v>744</v>
      </c>
      <c r="AF30" s="913"/>
      <c r="AG30" s="913"/>
      <c r="AH30" s="117"/>
      <c r="AI30" s="913" t="s">
        <v>741</v>
      </c>
      <c r="AJ30" s="913"/>
      <c r="AK30" s="913"/>
      <c r="AL30" s="117"/>
      <c r="AM30" s="913" t="s">
        <v>61</v>
      </c>
      <c r="AN30" s="913"/>
      <c r="AO30" s="913"/>
      <c r="AP30" s="117"/>
      <c r="AQ30" s="124" t="s">
        <v>83</v>
      </c>
      <c r="AR30" s="125"/>
      <c r="AS30" s="125"/>
      <c r="AT30" s="126"/>
      <c r="AU30" s="127" t="s">
        <v>84</v>
      </c>
      <c r="AV30" s="127"/>
      <c r="AW30" s="127"/>
      <c r="AX30" s="128"/>
      <c r="AY30" s="31">
        <f>COUNTA($G$32)</f>
        <v>0</v>
      </c>
    </row>
    <row r="31" spans="1:51" ht="18.75" customHeight="1">
      <c r="A31" s="675"/>
      <c r="B31" s="676"/>
      <c r="C31" s="676"/>
      <c r="D31" s="676"/>
      <c r="E31" s="676"/>
      <c r="F31" s="677"/>
      <c r="G31" s="160"/>
      <c r="H31" s="112"/>
      <c r="I31" s="112"/>
      <c r="J31" s="112"/>
      <c r="K31" s="112"/>
      <c r="L31" s="112"/>
      <c r="M31" s="112"/>
      <c r="N31" s="112"/>
      <c r="O31" s="113"/>
      <c r="P31" s="111"/>
      <c r="Q31" s="112"/>
      <c r="R31" s="112"/>
      <c r="S31" s="112"/>
      <c r="T31" s="112"/>
      <c r="U31" s="112"/>
      <c r="V31" s="112"/>
      <c r="W31" s="112"/>
      <c r="X31" s="113"/>
      <c r="Y31" s="612"/>
      <c r="Z31" s="613"/>
      <c r="AA31" s="614"/>
      <c r="AB31" s="924"/>
      <c r="AC31" s="703"/>
      <c r="AD31" s="704"/>
      <c r="AE31" s="683"/>
      <c r="AF31" s="683"/>
      <c r="AG31" s="683"/>
      <c r="AH31" s="120"/>
      <c r="AI31" s="683"/>
      <c r="AJ31" s="683"/>
      <c r="AK31" s="683"/>
      <c r="AL31" s="120"/>
      <c r="AM31" s="683"/>
      <c r="AN31" s="683"/>
      <c r="AO31" s="683"/>
      <c r="AP31" s="120"/>
      <c r="AQ31" s="129"/>
      <c r="AR31" s="130"/>
      <c r="AS31" s="131" t="s">
        <v>85</v>
      </c>
      <c r="AT31" s="132"/>
      <c r="AU31" s="130"/>
      <c r="AV31" s="130"/>
      <c r="AW31" s="112" t="s">
        <v>86</v>
      </c>
      <c r="AX31" s="133"/>
      <c r="AY31" s="31">
        <f t="shared" ref="AY31:AY36" si="4">$AY$30</f>
        <v>0</v>
      </c>
    </row>
    <row r="32" spans="1:51" ht="22.5" customHeight="1">
      <c r="A32" s="678"/>
      <c r="B32" s="676"/>
      <c r="C32" s="676"/>
      <c r="D32" s="676"/>
      <c r="E32" s="676"/>
      <c r="F32" s="677"/>
      <c r="G32" s="182"/>
      <c r="H32" s="928"/>
      <c r="I32" s="928"/>
      <c r="J32" s="928"/>
      <c r="K32" s="928"/>
      <c r="L32" s="928"/>
      <c r="M32" s="928"/>
      <c r="N32" s="928"/>
      <c r="O32" s="929"/>
      <c r="P32" s="135"/>
      <c r="Q32" s="644"/>
      <c r="R32" s="644"/>
      <c r="S32" s="644"/>
      <c r="T32" s="644"/>
      <c r="U32" s="644"/>
      <c r="V32" s="644"/>
      <c r="W32" s="644"/>
      <c r="X32" s="645"/>
      <c r="Y32" s="917" t="s">
        <v>89</v>
      </c>
      <c r="Z32" s="918"/>
      <c r="AA32" s="919"/>
      <c r="AB32" s="152"/>
      <c r="AC32" s="695"/>
      <c r="AD32" s="69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79"/>
      <c r="B33" s="680"/>
      <c r="C33" s="680"/>
      <c r="D33" s="680"/>
      <c r="E33" s="680"/>
      <c r="F33" s="681"/>
      <c r="G33" s="930"/>
      <c r="H33" s="931"/>
      <c r="I33" s="931"/>
      <c r="J33" s="931"/>
      <c r="K33" s="931"/>
      <c r="L33" s="931"/>
      <c r="M33" s="931"/>
      <c r="N33" s="931"/>
      <c r="O33" s="932"/>
      <c r="P33" s="936"/>
      <c r="Q33" s="936"/>
      <c r="R33" s="936"/>
      <c r="S33" s="936"/>
      <c r="T33" s="936"/>
      <c r="U33" s="936"/>
      <c r="V33" s="936"/>
      <c r="W33" s="936"/>
      <c r="X33" s="937"/>
      <c r="Y33" s="179" t="s">
        <v>91</v>
      </c>
      <c r="Z33" s="914"/>
      <c r="AA33" s="915"/>
      <c r="AB33" s="96"/>
      <c r="AC33" s="916"/>
      <c r="AD33" s="91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25"/>
      <c r="B34" s="926"/>
      <c r="C34" s="926"/>
      <c r="D34" s="926"/>
      <c r="E34" s="926"/>
      <c r="F34" s="927"/>
      <c r="G34" s="933"/>
      <c r="H34" s="934"/>
      <c r="I34" s="934"/>
      <c r="J34" s="934"/>
      <c r="K34" s="934"/>
      <c r="L34" s="934"/>
      <c r="M34" s="934"/>
      <c r="N34" s="934"/>
      <c r="O34" s="935"/>
      <c r="P34" s="647"/>
      <c r="Q34" s="647"/>
      <c r="R34" s="647"/>
      <c r="S34" s="647"/>
      <c r="T34" s="647"/>
      <c r="U34" s="647"/>
      <c r="V34" s="647"/>
      <c r="W34" s="647"/>
      <c r="X34" s="648"/>
      <c r="Y34" s="938" t="s">
        <v>92</v>
      </c>
      <c r="Z34" s="914"/>
      <c r="AA34" s="915"/>
      <c r="AB34" s="101" t="s">
        <v>93</v>
      </c>
      <c r="AC34" s="939"/>
      <c r="AD34" s="93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0" t="s">
        <v>94</v>
      </c>
      <c r="B35" s="941"/>
      <c r="C35" s="941"/>
      <c r="D35" s="941"/>
      <c r="E35" s="941"/>
      <c r="F35" s="94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43"/>
      <c r="B36" s="944"/>
      <c r="C36" s="944"/>
      <c r="D36" s="944"/>
      <c r="E36" s="944"/>
      <c r="F36" s="94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75" t="s">
        <v>80</v>
      </c>
      <c r="B37" s="676"/>
      <c r="C37" s="676"/>
      <c r="D37" s="676"/>
      <c r="E37" s="676"/>
      <c r="F37" s="677"/>
      <c r="G37" s="159" t="s">
        <v>81</v>
      </c>
      <c r="H37" s="109"/>
      <c r="I37" s="109"/>
      <c r="J37" s="109"/>
      <c r="K37" s="109"/>
      <c r="L37" s="109"/>
      <c r="M37" s="109"/>
      <c r="N37" s="109"/>
      <c r="O37" s="110"/>
      <c r="P37" s="108" t="s">
        <v>82</v>
      </c>
      <c r="Q37" s="109"/>
      <c r="R37" s="109"/>
      <c r="S37" s="109"/>
      <c r="T37" s="109"/>
      <c r="U37" s="109"/>
      <c r="V37" s="109"/>
      <c r="W37" s="109"/>
      <c r="X37" s="110"/>
      <c r="Y37" s="920"/>
      <c r="Z37" s="290"/>
      <c r="AA37" s="291"/>
      <c r="AB37" s="921" t="s">
        <v>60</v>
      </c>
      <c r="AC37" s="922"/>
      <c r="AD37" s="923"/>
      <c r="AE37" s="913" t="s">
        <v>744</v>
      </c>
      <c r="AF37" s="913"/>
      <c r="AG37" s="913"/>
      <c r="AH37" s="117"/>
      <c r="AI37" s="913" t="s">
        <v>741</v>
      </c>
      <c r="AJ37" s="913"/>
      <c r="AK37" s="913"/>
      <c r="AL37" s="117"/>
      <c r="AM37" s="913" t="s">
        <v>61</v>
      </c>
      <c r="AN37" s="913"/>
      <c r="AO37" s="913"/>
      <c r="AP37" s="117"/>
      <c r="AQ37" s="124" t="s">
        <v>83</v>
      </c>
      <c r="AR37" s="125"/>
      <c r="AS37" s="125"/>
      <c r="AT37" s="126"/>
      <c r="AU37" s="127" t="s">
        <v>84</v>
      </c>
      <c r="AV37" s="127"/>
      <c r="AW37" s="127"/>
      <c r="AX37" s="128"/>
      <c r="AY37" s="31">
        <f>COUNTA($G$39)</f>
        <v>0</v>
      </c>
    </row>
    <row r="38" spans="1:51" ht="18.75" customHeight="1">
      <c r="A38" s="675"/>
      <c r="B38" s="676"/>
      <c r="C38" s="676"/>
      <c r="D38" s="676"/>
      <c r="E38" s="676"/>
      <c r="F38" s="677"/>
      <c r="G38" s="160"/>
      <c r="H38" s="112"/>
      <c r="I38" s="112"/>
      <c r="J38" s="112"/>
      <c r="K38" s="112"/>
      <c r="L38" s="112"/>
      <c r="M38" s="112"/>
      <c r="N38" s="112"/>
      <c r="O38" s="113"/>
      <c r="P38" s="111"/>
      <c r="Q38" s="112"/>
      <c r="R38" s="112"/>
      <c r="S38" s="112"/>
      <c r="T38" s="112"/>
      <c r="U38" s="112"/>
      <c r="V38" s="112"/>
      <c r="W38" s="112"/>
      <c r="X38" s="113"/>
      <c r="Y38" s="612"/>
      <c r="Z38" s="613"/>
      <c r="AA38" s="614"/>
      <c r="AB38" s="924"/>
      <c r="AC38" s="703"/>
      <c r="AD38" s="704"/>
      <c r="AE38" s="683"/>
      <c r="AF38" s="683"/>
      <c r="AG38" s="683"/>
      <c r="AH38" s="120"/>
      <c r="AI38" s="683"/>
      <c r="AJ38" s="683"/>
      <c r="AK38" s="683"/>
      <c r="AL38" s="120"/>
      <c r="AM38" s="683"/>
      <c r="AN38" s="683"/>
      <c r="AO38" s="683"/>
      <c r="AP38" s="120"/>
      <c r="AQ38" s="129"/>
      <c r="AR38" s="130"/>
      <c r="AS38" s="131" t="s">
        <v>85</v>
      </c>
      <c r="AT38" s="132"/>
      <c r="AU38" s="130"/>
      <c r="AV38" s="130"/>
      <c r="AW38" s="112" t="s">
        <v>86</v>
      </c>
      <c r="AX38" s="133"/>
      <c r="AY38" s="31">
        <f t="shared" ref="AY38:AY43" si="5">$AY$37</f>
        <v>0</v>
      </c>
    </row>
    <row r="39" spans="1:51" ht="22.5" customHeight="1">
      <c r="A39" s="678"/>
      <c r="B39" s="676"/>
      <c r="C39" s="676"/>
      <c r="D39" s="676"/>
      <c r="E39" s="676"/>
      <c r="F39" s="677"/>
      <c r="G39" s="182"/>
      <c r="H39" s="928"/>
      <c r="I39" s="928"/>
      <c r="J39" s="928"/>
      <c r="K39" s="928"/>
      <c r="L39" s="928"/>
      <c r="M39" s="928"/>
      <c r="N39" s="928"/>
      <c r="O39" s="929"/>
      <c r="P39" s="135"/>
      <c r="Q39" s="644"/>
      <c r="R39" s="644"/>
      <c r="S39" s="644"/>
      <c r="T39" s="644"/>
      <c r="U39" s="644"/>
      <c r="V39" s="644"/>
      <c r="W39" s="644"/>
      <c r="X39" s="645"/>
      <c r="Y39" s="917" t="s">
        <v>89</v>
      </c>
      <c r="Z39" s="918"/>
      <c r="AA39" s="919"/>
      <c r="AB39" s="152"/>
      <c r="AC39" s="695"/>
      <c r="AD39" s="69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79"/>
      <c r="B40" s="680"/>
      <c r="C40" s="680"/>
      <c r="D40" s="680"/>
      <c r="E40" s="680"/>
      <c r="F40" s="681"/>
      <c r="G40" s="930"/>
      <c r="H40" s="931"/>
      <c r="I40" s="931"/>
      <c r="J40" s="931"/>
      <c r="K40" s="931"/>
      <c r="L40" s="931"/>
      <c r="M40" s="931"/>
      <c r="N40" s="931"/>
      <c r="O40" s="932"/>
      <c r="P40" s="936"/>
      <c r="Q40" s="936"/>
      <c r="R40" s="936"/>
      <c r="S40" s="936"/>
      <c r="T40" s="936"/>
      <c r="U40" s="936"/>
      <c r="V40" s="936"/>
      <c r="W40" s="936"/>
      <c r="X40" s="937"/>
      <c r="Y40" s="179" t="s">
        <v>91</v>
      </c>
      <c r="Z40" s="914"/>
      <c r="AA40" s="915"/>
      <c r="AB40" s="96"/>
      <c r="AC40" s="916"/>
      <c r="AD40" s="91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25"/>
      <c r="B41" s="926"/>
      <c r="C41" s="926"/>
      <c r="D41" s="926"/>
      <c r="E41" s="926"/>
      <c r="F41" s="927"/>
      <c r="G41" s="933"/>
      <c r="H41" s="934"/>
      <c r="I41" s="934"/>
      <c r="J41" s="934"/>
      <c r="K41" s="934"/>
      <c r="L41" s="934"/>
      <c r="M41" s="934"/>
      <c r="N41" s="934"/>
      <c r="O41" s="935"/>
      <c r="P41" s="647"/>
      <c r="Q41" s="647"/>
      <c r="R41" s="647"/>
      <c r="S41" s="647"/>
      <c r="T41" s="647"/>
      <c r="U41" s="647"/>
      <c r="V41" s="647"/>
      <c r="W41" s="647"/>
      <c r="X41" s="648"/>
      <c r="Y41" s="938" t="s">
        <v>92</v>
      </c>
      <c r="Z41" s="914"/>
      <c r="AA41" s="915"/>
      <c r="AB41" s="101" t="s">
        <v>93</v>
      </c>
      <c r="AC41" s="939"/>
      <c r="AD41" s="93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0" t="s">
        <v>94</v>
      </c>
      <c r="B42" s="941"/>
      <c r="C42" s="941"/>
      <c r="D42" s="941"/>
      <c r="E42" s="941"/>
      <c r="F42" s="94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43"/>
      <c r="B43" s="944"/>
      <c r="C43" s="944"/>
      <c r="D43" s="944"/>
      <c r="E43" s="944"/>
      <c r="F43" s="94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75" t="s">
        <v>80</v>
      </c>
      <c r="B44" s="676"/>
      <c r="C44" s="676"/>
      <c r="D44" s="676"/>
      <c r="E44" s="676"/>
      <c r="F44" s="677"/>
      <c r="G44" s="159" t="s">
        <v>81</v>
      </c>
      <c r="H44" s="109"/>
      <c r="I44" s="109"/>
      <c r="J44" s="109"/>
      <c r="K44" s="109"/>
      <c r="L44" s="109"/>
      <c r="M44" s="109"/>
      <c r="N44" s="109"/>
      <c r="O44" s="110"/>
      <c r="P44" s="108" t="s">
        <v>82</v>
      </c>
      <c r="Q44" s="109"/>
      <c r="R44" s="109"/>
      <c r="S44" s="109"/>
      <c r="T44" s="109"/>
      <c r="U44" s="109"/>
      <c r="V44" s="109"/>
      <c r="W44" s="109"/>
      <c r="X44" s="110"/>
      <c r="Y44" s="920"/>
      <c r="Z44" s="290"/>
      <c r="AA44" s="291"/>
      <c r="AB44" s="921" t="s">
        <v>60</v>
      </c>
      <c r="AC44" s="922"/>
      <c r="AD44" s="923"/>
      <c r="AE44" s="913" t="s">
        <v>744</v>
      </c>
      <c r="AF44" s="913"/>
      <c r="AG44" s="913"/>
      <c r="AH44" s="117"/>
      <c r="AI44" s="913" t="s">
        <v>741</v>
      </c>
      <c r="AJ44" s="913"/>
      <c r="AK44" s="913"/>
      <c r="AL44" s="117"/>
      <c r="AM44" s="913" t="s">
        <v>61</v>
      </c>
      <c r="AN44" s="913"/>
      <c r="AO44" s="913"/>
      <c r="AP44" s="117"/>
      <c r="AQ44" s="124" t="s">
        <v>83</v>
      </c>
      <c r="AR44" s="125"/>
      <c r="AS44" s="125"/>
      <c r="AT44" s="126"/>
      <c r="AU44" s="127" t="s">
        <v>84</v>
      </c>
      <c r="AV44" s="127"/>
      <c r="AW44" s="127"/>
      <c r="AX44" s="128"/>
      <c r="AY44" s="31">
        <f>COUNTA($G$46)</f>
        <v>0</v>
      </c>
    </row>
    <row r="45" spans="1:51" ht="18.75" customHeight="1">
      <c r="A45" s="675"/>
      <c r="B45" s="676"/>
      <c r="C45" s="676"/>
      <c r="D45" s="676"/>
      <c r="E45" s="676"/>
      <c r="F45" s="677"/>
      <c r="G45" s="160"/>
      <c r="H45" s="112"/>
      <c r="I45" s="112"/>
      <c r="J45" s="112"/>
      <c r="K45" s="112"/>
      <c r="L45" s="112"/>
      <c r="M45" s="112"/>
      <c r="N45" s="112"/>
      <c r="O45" s="113"/>
      <c r="P45" s="111"/>
      <c r="Q45" s="112"/>
      <c r="R45" s="112"/>
      <c r="S45" s="112"/>
      <c r="T45" s="112"/>
      <c r="U45" s="112"/>
      <c r="V45" s="112"/>
      <c r="W45" s="112"/>
      <c r="X45" s="113"/>
      <c r="Y45" s="612"/>
      <c r="Z45" s="613"/>
      <c r="AA45" s="614"/>
      <c r="AB45" s="924"/>
      <c r="AC45" s="703"/>
      <c r="AD45" s="704"/>
      <c r="AE45" s="683"/>
      <c r="AF45" s="683"/>
      <c r="AG45" s="683"/>
      <c r="AH45" s="120"/>
      <c r="AI45" s="683"/>
      <c r="AJ45" s="683"/>
      <c r="AK45" s="683"/>
      <c r="AL45" s="120"/>
      <c r="AM45" s="683"/>
      <c r="AN45" s="683"/>
      <c r="AO45" s="683"/>
      <c r="AP45" s="120"/>
      <c r="AQ45" s="129"/>
      <c r="AR45" s="130"/>
      <c r="AS45" s="131" t="s">
        <v>85</v>
      </c>
      <c r="AT45" s="132"/>
      <c r="AU45" s="130"/>
      <c r="AV45" s="130"/>
      <c r="AW45" s="112" t="s">
        <v>86</v>
      </c>
      <c r="AX45" s="133"/>
      <c r="AY45" s="31">
        <f t="shared" ref="AY45:AY50" si="6">$AY$44</f>
        <v>0</v>
      </c>
    </row>
    <row r="46" spans="1:51" ht="22.5" customHeight="1">
      <c r="A46" s="678"/>
      <c r="B46" s="676"/>
      <c r="C46" s="676"/>
      <c r="D46" s="676"/>
      <c r="E46" s="676"/>
      <c r="F46" s="677"/>
      <c r="G46" s="182"/>
      <c r="H46" s="928"/>
      <c r="I46" s="928"/>
      <c r="J46" s="928"/>
      <c r="K46" s="928"/>
      <c r="L46" s="928"/>
      <c r="M46" s="928"/>
      <c r="N46" s="928"/>
      <c r="O46" s="929"/>
      <c r="P46" s="135"/>
      <c r="Q46" s="644"/>
      <c r="R46" s="644"/>
      <c r="S46" s="644"/>
      <c r="T46" s="644"/>
      <c r="U46" s="644"/>
      <c r="V46" s="644"/>
      <c r="W46" s="644"/>
      <c r="X46" s="645"/>
      <c r="Y46" s="917" t="s">
        <v>89</v>
      </c>
      <c r="Z46" s="918"/>
      <c r="AA46" s="919"/>
      <c r="AB46" s="152"/>
      <c r="AC46" s="695"/>
      <c r="AD46" s="69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79"/>
      <c r="B47" s="680"/>
      <c r="C47" s="680"/>
      <c r="D47" s="680"/>
      <c r="E47" s="680"/>
      <c r="F47" s="681"/>
      <c r="G47" s="930"/>
      <c r="H47" s="931"/>
      <c r="I47" s="931"/>
      <c r="J47" s="931"/>
      <c r="K47" s="931"/>
      <c r="L47" s="931"/>
      <c r="M47" s="931"/>
      <c r="N47" s="931"/>
      <c r="O47" s="932"/>
      <c r="P47" s="936"/>
      <c r="Q47" s="936"/>
      <c r="R47" s="936"/>
      <c r="S47" s="936"/>
      <c r="T47" s="936"/>
      <c r="U47" s="936"/>
      <c r="V47" s="936"/>
      <c r="W47" s="936"/>
      <c r="X47" s="937"/>
      <c r="Y47" s="179" t="s">
        <v>91</v>
      </c>
      <c r="Z47" s="914"/>
      <c r="AA47" s="915"/>
      <c r="AB47" s="96"/>
      <c r="AC47" s="916"/>
      <c r="AD47" s="91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25"/>
      <c r="B48" s="926"/>
      <c r="C48" s="926"/>
      <c r="D48" s="926"/>
      <c r="E48" s="926"/>
      <c r="F48" s="927"/>
      <c r="G48" s="933"/>
      <c r="H48" s="934"/>
      <c r="I48" s="934"/>
      <c r="J48" s="934"/>
      <c r="K48" s="934"/>
      <c r="L48" s="934"/>
      <c r="M48" s="934"/>
      <c r="N48" s="934"/>
      <c r="O48" s="935"/>
      <c r="P48" s="647"/>
      <c r="Q48" s="647"/>
      <c r="R48" s="647"/>
      <c r="S48" s="647"/>
      <c r="T48" s="647"/>
      <c r="U48" s="647"/>
      <c r="V48" s="647"/>
      <c r="W48" s="647"/>
      <c r="X48" s="648"/>
      <c r="Y48" s="938" t="s">
        <v>92</v>
      </c>
      <c r="Z48" s="914"/>
      <c r="AA48" s="915"/>
      <c r="AB48" s="101" t="s">
        <v>93</v>
      </c>
      <c r="AC48" s="939"/>
      <c r="AD48" s="93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0" t="s">
        <v>94</v>
      </c>
      <c r="B49" s="941"/>
      <c r="C49" s="941"/>
      <c r="D49" s="941"/>
      <c r="E49" s="941"/>
      <c r="F49" s="94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43"/>
      <c r="B50" s="944"/>
      <c r="C50" s="944"/>
      <c r="D50" s="944"/>
      <c r="E50" s="944"/>
      <c r="F50" s="94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75" t="s">
        <v>80</v>
      </c>
      <c r="B51" s="676"/>
      <c r="C51" s="676"/>
      <c r="D51" s="676"/>
      <c r="E51" s="676"/>
      <c r="F51" s="677"/>
      <c r="G51" s="159" t="s">
        <v>81</v>
      </c>
      <c r="H51" s="109"/>
      <c r="I51" s="109"/>
      <c r="J51" s="109"/>
      <c r="K51" s="109"/>
      <c r="L51" s="109"/>
      <c r="M51" s="109"/>
      <c r="N51" s="109"/>
      <c r="O51" s="110"/>
      <c r="P51" s="108" t="s">
        <v>82</v>
      </c>
      <c r="Q51" s="109"/>
      <c r="R51" s="109"/>
      <c r="S51" s="109"/>
      <c r="T51" s="109"/>
      <c r="U51" s="109"/>
      <c r="V51" s="109"/>
      <c r="W51" s="109"/>
      <c r="X51" s="110"/>
      <c r="Y51" s="920"/>
      <c r="Z51" s="290"/>
      <c r="AA51" s="291"/>
      <c r="AB51" s="117" t="s">
        <v>60</v>
      </c>
      <c r="AC51" s="922"/>
      <c r="AD51" s="923"/>
      <c r="AE51" s="913" t="s">
        <v>744</v>
      </c>
      <c r="AF51" s="913"/>
      <c r="AG51" s="913"/>
      <c r="AH51" s="117"/>
      <c r="AI51" s="913" t="s">
        <v>741</v>
      </c>
      <c r="AJ51" s="913"/>
      <c r="AK51" s="913"/>
      <c r="AL51" s="117"/>
      <c r="AM51" s="913" t="s">
        <v>61</v>
      </c>
      <c r="AN51" s="913"/>
      <c r="AO51" s="913"/>
      <c r="AP51" s="117"/>
      <c r="AQ51" s="124" t="s">
        <v>83</v>
      </c>
      <c r="AR51" s="125"/>
      <c r="AS51" s="125"/>
      <c r="AT51" s="126"/>
      <c r="AU51" s="127" t="s">
        <v>84</v>
      </c>
      <c r="AV51" s="127"/>
      <c r="AW51" s="127"/>
      <c r="AX51" s="128"/>
      <c r="AY51" s="31">
        <f>COUNTA($G$53)</f>
        <v>0</v>
      </c>
    </row>
    <row r="52" spans="1:51" ht="18.75" customHeight="1">
      <c r="A52" s="675"/>
      <c r="B52" s="676"/>
      <c r="C52" s="676"/>
      <c r="D52" s="676"/>
      <c r="E52" s="676"/>
      <c r="F52" s="677"/>
      <c r="G52" s="160"/>
      <c r="H52" s="112"/>
      <c r="I52" s="112"/>
      <c r="J52" s="112"/>
      <c r="K52" s="112"/>
      <c r="L52" s="112"/>
      <c r="M52" s="112"/>
      <c r="N52" s="112"/>
      <c r="O52" s="113"/>
      <c r="P52" s="111"/>
      <c r="Q52" s="112"/>
      <c r="R52" s="112"/>
      <c r="S52" s="112"/>
      <c r="T52" s="112"/>
      <c r="U52" s="112"/>
      <c r="V52" s="112"/>
      <c r="W52" s="112"/>
      <c r="X52" s="113"/>
      <c r="Y52" s="612"/>
      <c r="Z52" s="613"/>
      <c r="AA52" s="614"/>
      <c r="AB52" s="924"/>
      <c r="AC52" s="703"/>
      <c r="AD52" s="704"/>
      <c r="AE52" s="683"/>
      <c r="AF52" s="683"/>
      <c r="AG52" s="683"/>
      <c r="AH52" s="120"/>
      <c r="AI52" s="683"/>
      <c r="AJ52" s="683"/>
      <c r="AK52" s="683"/>
      <c r="AL52" s="120"/>
      <c r="AM52" s="683"/>
      <c r="AN52" s="683"/>
      <c r="AO52" s="683"/>
      <c r="AP52" s="120"/>
      <c r="AQ52" s="129"/>
      <c r="AR52" s="130"/>
      <c r="AS52" s="131" t="s">
        <v>85</v>
      </c>
      <c r="AT52" s="132"/>
      <c r="AU52" s="130"/>
      <c r="AV52" s="130"/>
      <c r="AW52" s="112" t="s">
        <v>86</v>
      </c>
      <c r="AX52" s="133"/>
      <c r="AY52" s="31">
        <f t="shared" ref="AY52:AY57" si="7">$AY$51</f>
        <v>0</v>
      </c>
    </row>
    <row r="53" spans="1:51" ht="22.5" customHeight="1">
      <c r="A53" s="678"/>
      <c r="B53" s="676"/>
      <c r="C53" s="676"/>
      <c r="D53" s="676"/>
      <c r="E53" s="676"/>
      <c r="F53" s="677"/>
      <c r="G53" s="182"/>
      <c r="H53" s="928"/>
      <c r="I53" s="928"/>
      <c r="J53" s="928"/>
      <c r="K53" s="928"/>
      <c r="L53" s="928"/>
      <c r="M53" s="928"/>
      <c r="N53" s="928"/>
      <c r="O53" s="929"/>
      <c r="P53" s="135"/>
      <c r="Q53" s="644"/>
      <c r="R53" s="644"/>
      <c r="S53" s="644"/>
      <c r="T53" s="644"/>
      <c r="U53" s="644"/>
      <c r="V53" s="644"/>
      <c r="W53" s="644"/>
      <c r="X53" s="645"/>
      <c r="Y53" s="917" t="s">
        <v>89</v>
      </c>
      <c r="Z53" s="918"/>
      <c r="AA53" s="919"/>
      <c r="AB53" s="152"/>
      <c r="AC53" s="695"/>
      <c r="AD53" s="69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79"/>
      <c r="B54" s="680"/>
      <c r="C54" s="680"/>
      <c r="D54" s="680"/>
      <c r="E54" s="680"/>
      <c r="F54" s="681"/>
      <c r="G54" s="930"/>
      <c r="H54" s="931"/>
      <c r="I54" s="931"/>
      <c r="J54" s="931"/>
      <c r="K54" s="931"/>
      <c r="L54" s="931"/>
      <c r="M54" s="931"/>
      <c r="N54" s="931"/>
      <c r="O54" s="932"/>
      <c r="P54" s="936"/>
      <c r="Q54" s="936"/>
      <c r="R54" s="936"/>
      <c r="S54" s="936"/>
      <c r="T54" s="936"/>
      <c r="U54" s="936"/>
      <c r="V54" s="936"/>
      <c r="W54" s="936"/>
      <c r="X54" s="937"/>
      <c r="Y54" s="179" t="s">
        <v>91</v>
      </c>
      <c r="Z54" s="914"/>
      <c r="AA54" s="915"/>
      <c r="AB54" s="96"/>
      <c r="AC54" s="916"/>
      <c r="AD54" s="91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25"/>
      <c r="B55" s="926"/>
      <c r="C55" s="926"/>
      <c r="D55" s="926"/>
      <c r="E55" s="926"/>
      <c r="F55" s="927"/>
      <c r="G55" s="933"/>
      <c r="H55" s="934"/>
      <c r="I55" s="934"/>
      <c r="J55" s="934"/>
      <c r="K55" s="934"/>
      <c r="L55" s="934"/>
      <c r="M55" s="934"/>
      <c r="N55" s="934"/>
      <c r="O55" s="935"/>
      <c r="P55" s="647"/>
      <c r="Q55" s="647"/>
      <c r="R55" s="647"/>
      <c r="S55" s="647"/>
      <c r="T55" s="647"/>
      <c r="U55" s="647"/>
      <c r="V55" s="647"/>
      <c r="W55" s="647"/>
      <c r="X55" s="648"/>
      <c r="Y55" s="938" t="s">
        <v>92</v>
      </c>
      <c r="Z55" s="914"/>
      <c r="AA55" s="915"/>
      <c r="AB55" s="101" t="s">
        <v>93</v>
      </c>
      <c r="AC55" s="939"/>
      <c r="AD55" s="93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0" t="s">
        <v>94</v>
      </c>
      <c r="B56" s="941"/>
      <c r="C56" s="941"/>
      <c r="D56" s="941"/>
      <c r="E56" s="941"/>
      <c r="F56" s="94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43"/>
      <c r="B57" s="944"/>
      <c r="C57" s="944"/>
      <c r="D57" s="944"/>
      <c r="E57" s="944"/>
      <c r="F57" s="94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75" t="s">
        <v>80</v>
      </c>
      <c r="B58" s="676"/>
      <c r="C58" s="676"/>
      <c r="D58" s="676"/>
      <c r="E58" s="676"/>
      <c r="F58" s="677"/>
      <c r="G58" s="159" t="s">
        <v>81</v>
      </c>
      <c r="H58" s="109"/>
      <c r="I58" s="109"/>
      <c r="J58" s="109"/>
      <c r="K58" s="109"/>
      <c r="L58" s="109"/>
      <c r="M58" s="109"/>
      <c r="N58" s="109"/>
      <c r="O58" s="110"/>
      <c r="P58" s="108" t="s">
        <v>82</v>
      </c>
      <c r="Q58" s="109"/>
      <c r="R58" s="109"/>
      <c r="S58" s="109"/>
      <c r="T58" s="109"/>
      <c r="U58" s="109"/>
      <c r="V58" s="109"/>
      <c r="W58" s="109"/>
      <c r="X58" s="110"/>
      <c r="Y58" s="920"/>
      <c r="Z58" s="290"/>
      <c r="AA58" s="291"/>
      <c r="AB58" s="921" t="s">
        <v>60</v>
      </c>
      <c r="AC58" s="922"/>
      <c r="AD58" s="923"/>
      <c r="AE58" s="913" t="s">
        <v>744</v>
      </c>
      <c r="AF58" s="913"/>
      <c r="AG58" s="913"/>
      <c r="AH58" s="117"/>
      <c r="AI58" s="913" t="s">
        <v>741</v>
      </c>
      <c r="AJ58" s="913"/>
      <c r="AK58" s="913"/>
      <c r="AL58" s="117"/>
      <c r="AM58" s="913" t="s">
        <v>61</v>
      </c>
      <c r="AN58" s="913"/>
      <c r="AO58" s="913"/>
      <c r="AP58" s="117"/>
      <c r="AQ58" s="124" t="s">
        <v>83</v>
      </c>
      <c r="AR58" s="125"/>
      <c r="AS58" s="125"/>
      <c r="AT58" s="126"/>
      <c r="AU58" s="127" t="s">
        <v>84</v>
      </c>
      <c r="AV58" s="127"/>
      <c r="AW58" s="127"/>
      <c r="AX58" s="128"/>
      <c r="AY58" s="31">
        <f>COUNTA($G$60)</f>
        <v>0</v>
      </c>
    </row>
    <row r="59" spans="1:51" ht="18.75" customHeight="1">
      <c r="A59" s="675"/>
      <c r="B59" s="676"/>
      <c r="C59" s="676"/>
      <c r="D59" s="676"/>
      <c r="E59" s="676"/>
      <c r="F59" s="677"/>
      <c r="G59" s="160"/>
      <c r="H59" s="112"/>
      <c r="I59" s="112"/>
      <c r="J59" s="112"/>
      <c r="K59" s="112"/>
      <c r="L59" s="112"/>
      <c r="M59" s="112"/>
      <c r="N59" s="112"/>
      <c r="O59" s="113"/>
      <c r="P59" s="111"/>
      <c r="Q59" s="112"/>
      <c r="R59" s="112"/>
      <c r="S59" s="112"/>
      <c r="T59" s="112"/>
      <c r="U59" s="112"/>
      <c r="V59" s="112"/>
      <c r="W59" s="112"/>
      <c r="X59" s="113"/>
      <c r="Y59" s="612"/>
      <c r="Z59" s="613"/>
      <c r="AA59" s="614"/>
      <c r="AB59" s="924"/>
      <c r="AC59" s="703"/>
      <c r="AD59" s="704"/>
      <c r="AE59" s="683"/>
      <c r="AF59" s="683"/>
      <c r="AG59" s="683"/>
      <c r="AH59" s="120"/>
      <c r="AI59" s="683"/>
      <c r="AJ59" s="683"/>
      <c r="AK59" s="683"/>
      <c r="AL59" s="120"/>
      <c r="AM59" s="683"/>
      <c r="AN59" s="683"/>
      <c r="AO59" s="683"/>
      <c r="AP59" s="120"/>
      <c r="AQ59" s="129"/>
      <c r="AR59" s="130"/>
      <c r="AS59" s="131" t="s">
        <v>85</v>
      </c>
      <c r="AT59" s="132"/>
      <c r="AU59" s="130"/>
      <c r="AV59" s="130"/>
      <c r="AW59" s="112" t="s">
        <v>86</v>
      </c>
      <c r="AX59" s="133"/>
      <c r="AY59" s="31">
        <f t="shared" ref="AY59:AY64" si="8">$AY$58</f>
        <v>0</v>
      </c>
    </row>
    <row r="60" spans="1:51" ht="22.5" customHeight="1">
      <c r="A60" s="678"/>
      <c r="B60" s="676"/>
      <c r="C60" s="676"/>
      <c r="D60" s="676"/>
      <c r="E60" s="676"/>
      <c r="F60" s="677"/>
      <c r="G60" s="182"/>
      <c r="H60" s="928"/>
      <c r="I60" s="928"/>
      <c r="J60" s="928"/>
      <c r="K60" s="928"/>
      <c r="L60" s="928"/>
      <c r="M60" s="928"/>
      <c r="N60" s="928"/>
      <c r="O60" s="929"/>
      <c r="P60" s="135"/>
      <c r="Q60" s="644"/>
      <c r="R60" s="644"/>
      <c r="S60" s="644"/>
      <c r="T60" s="644"/>
      <c r="U60" s="644"/>
      <c r="V60" s="644"/>
      <c r="W60" s="644"/>
      <c r="X60" s="645"/>
      <c r="Y60" s="917" t="s">
        <v>89</v>
      </c>
      <c r="Z60" s="918"/>
      <c r="AA60" s="919"/>
      <c r="AB60" s="152"/>
      <c r="AC60" s="695"/>
      <c r="AD60" s="69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79"/>
      <c r="B61" s="680"/>
      <c r="C61" s="680"/>
      <c r="D61" s="680"/>
      <c r="E61" s="680"/>
      <c r="F61" s="681"/>
      <c r="G61" s="930"/>
      <c r="H61" s="931"/>
      <c r="I61" s="931"/>
      <c r="J61" s="931"/>
      <c r="K61" s="931"/>
      <c r="L61" s="931"/>
      <c r="M61" s="931"/>
      <c r="N61" s="931"/>
      <c r="O61" s="932"/>
      <c r="P61" s="936"/>
      <c r="Q61" s="936"/>
      <c r="R61" s="936"/>
      <c r="S61" s="936"/>
      <c r="T61" s="936"/>
      <c r="U61" s="936"/>
      <c r="V61" s="936"/>
      <c r="W61" s="936"/>
      <c r="X61" s="937"/>
      <c r="Y61" s="179" t="s">
        <v>91</v>
      </c>
      <c r="Z61" s="914"/>
      <c r="AA61" s="915"/>
      <c r="AB61" s="96"/>
      <c r="AC61" s="916"/>
      <c r="AD61" s="91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25"/>
      <c r="B62" s="926"/>
      <c r="C62" s="926"/>
      <c r="D62" s="926"/>
      <c r="E62" s="926"/>
      <c r="F62" s="927"/>
      <c r="G62" s="933"/>
      <c r="H62" s="934"/>
      <c r="I62" s="934"/>
      <c r="J62" s="934"/>
      <c r="K62" s="934"/>
      <c r="L62" s="934"/>
      <c r="M62" s="934"/>
      <c r="N62" s="934"/>
      <c r="O62" s="935"/>
      <c r="P62" s="647"/>
      <c r="Q62" s="647"/>
      <c r="R62" s="647"/>
      <c r="S62" s="647"/>
      <c r="T62" s="647"/>
      <c r="U62" s="647"/>
      <c r="V62" s="647"/>
      <c r="W62" s="647"/>
      <c r="X62" s="648"/>
      <c r="Y62" s="938" t="s">
        <v>92</v>
      </c>
      <c r="Z62" s="914"/>
      <c r="AA62" s="915"/>
      <c r="AB62" s="101" t="s">
        <v>93</v>
      </c>
      <c r="AC62" s="939"/>
      <c r="AD62" s="93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0" t="s">
        <v>94</v>
      </c>
      <c r="B63" s="941"/>
      <c r="C63" s="941"/>
      <c r="D63" s="941"/>
      <c r="E63" s="941"/>
      <c r="F63" s="94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43"/>
      <c r="B64" s="944"/>
      <c r="C64" s="944"/>
      <c r="D64" s="944"/>
      <c r="E64" s="944"/>
      <c r="F64" s="94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75" t="s">
        <v>80</v>
      </c>
      <c r="B65" s="676"/>
      <c r="C65" s="676"/>
      <c r="D65" s="676"/>
      <c r="E65" s="676"/>
      <c r="F65" s="677"/>
      <c r="G65" s="159" t="s">
        <v>81</v>
      </c>
      <c r="H65" s="109"/>
      <c r="I65" s="109"/>
      <c r="J65" s="109"/>
      <c r="K65" s="109"/>
      <c r="L65" s="109"/>
      <c r="M65" s="109"/>
      <c r="N65" s="109"/>
      <c r="O65" s="110"/>
      <c r="P65" s="108" t="s">
        <v>82</v>
      </c>
      <c r="Q65" s="109"/>
      <c r="R65" s="109"/>
      <c r="S65" s="109"/>
      <c r="T65" s="109"/>
      <c r="U65" s="109"/>
      <c r="V65" s="109"/>
      <c r="W65" s="109"/>
      <c r="X65" s="110"/>
      <c r="Y65" s="920"/>
      <c r="Z65" s="290"/>
      <c r="AA65" s="291"/>
      <c r="AB65" s="921" t="s">
        <v>60</v>
      </c>
      <c r="AC65" s="922"/>
      <c r="AD65" s="923"/>
      <c r="AE65" s="913" t="s">
        <v>744</v>
      </c>
      <c r="AF65" s="913"/>
      <c r="AG65" s="913"/>
      <c r="AH65" s="117"/>
      <c r="AI65" s="913" t="s">
        <v>741</v>
      </c>
      <c r="AJ65" s="913"/>
      <c r="AK65" s="913"/>
      <c r="AL65" s="117"/>
      <c r="AM65" s="913" t="s">
        <v>61</v>
      </c>
      <c r="AN65" s="913"/>
      <c r="AO65" s="913"/>
      <c r="AP65" s="117"/>
      <c r="AQ65" s="124" t="s">
        <v>83</v>
      </c>
      <c r="AR65" s="125"/>
      <c r="AS65" s="125"/>
      <c r="AT65" s="126"/>
      <c r="AU65" s="127" t="s">
        <v>84</v>
      </c>
      <c r="AV65" s="127"/>
      <c r="AW65" s="127"/>
      <c r="AX65" s="128"/>
      <c r="AY65" s="31">
        <f>COUNTA($G$67)</f>
        <v>0</v>
      </c>
    </row>
    <row r="66" spans="1:51" ht="18.75" customHeight="1">
      <c r="A66" s="675"/>
      <c r="B66" s="676"/>
      <c r="C66" s="676"/>
      <c r="D66" s="676"/>
      <c r="E66" s="676"/>
      <c r="F66" s="677"/>
      <c r="G66" s="160"/>
      <c r="H66" s="112"/>
      <c r="I66" s="112"/>
      <c r="J66" s="112"/>
      <c r="K66" s="112"/>
      <c r="L66" s="112"/>
      <c r="M66" s="112"/>
      <c r="N66" s="112"/>
      <c r="O66" s="113"/>
      <c r="P66" s="111"/>
      <c r="Q66" s="112"/>
      <c r="R66" s="112"/>
      <c r="S66" s="112"/>
      <c r="T66" s="112"/>
      <c r="U66" s="112"/>
      <c r="V66" s="112"/>
      <c r="W66" s="112"/>
      <c r="X66" s="113"/>
      <c r="Y66" s="612"/>
      <c r="Z66" s="613"/>
      <c r="AA66" s="614"/>
      <c r="AB66" s="924"/>
      <c r="AC66" s="703"/>
      <c r="AD66" s="704"/>
      <c r="AE66" s="683"/>
      <c r="AF66" s="683"/>
      <c r="AG66" s="683"/>
      <c r="AH66" s="120"/>
      <c r="AI66" s="683"/>
      <c r="AJ66" s="683"/>
      <c r="AK66" s="683"/>
      <c r="AL66" s="120"/>
      <c r="AM66" s="683"/>
      <c r="AN66" s="683"/>
      <c r="AO66" s="683"/>
      <c r="AP66" s="120"/>
      <c r="AQ66" s="129"/>
      <c r="AR66" s="130"/>
      <c r="AS66" s="131" t="s">
        <v>85</v>
      </c>
      <c r="AT66" s="132"/>
      <c r="AU66" s="130"/>
      <c r="AV66" s="130"/>
      <c r="AW66" s="112" t="s">
        <v>86</v>
      </c>
      <c r="AX66" s="133"/>
      <c r="AY66" s="31">
        <f t="shared" ref="AY66:AY71" si="9">$AY$65</f>
        <v>0</v>
      </c>
    </row>
    <row r="67" spans="1:51" ht="22.5" customHeight="1">
      <c r="A67" s="678"/>
      <c r="B67" s="676"/>
      <c r="C67" s="676"/>
      <c r="D67" s="676"/>
      <c r="E67" s="676"/>
      <c r="F67" s="677"/>
      <c r="G67" s="182"/>
      <c r="H67" s="928"/>
      <c r="I67" s="928"/>
      <c r="J67" s="928"/>
      <c r="K67" s="928"/>
      <c r="L67" s="928"/>
      <c r="M67" s="928"/>
      <c r="N67" s="928"/>
      <c r="O67" s="929"/>
      <c r="P67" s="135"/>
      <c r="Q67" s="644"/>
      <c r="R67" s="644"/>
      <c r="S67" s="644"/>
      <c r="T67" s="644"/>
      <c r="U67" s="644"/>
      <c r="V67" s="644"/>
      <c r="W67" s="644"/>
      <c r="X67" s="645"/>
      <c r="Y67" s="917" t="s">
        <v>89</v>
      </c>
      <c r="Z67" s="918"/>
      <c r="AA67" s="919"/>
      <c r="AB67" s="152"/>
      <c r="AC67" s="695"/>
      <c r="AD67" s="69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79"/>
      <c r="B68" s="680"/>
      <c r="C68" s="680"/>
      <c r="D68" s="680"/>
      <c r="E68" s="680"/>
      <c r="F68" s="681"/>
      <c r="G68" s="930"/>
      <c r="H68" s="931"/>
      <c r="I68" s="931"/>
      <c r="J68" s="931"/>
      <c r="K68" s="931"/>
      <c r="L68" s="931"/>
      <c r="M68" s="931"/>
      <c r="N68" s="931"/>
      <c r="O68" s="932"/>
      <c r="P68" s="936"/>
      <c r="Q68" s="936"/>
      <c r="R68" s="936"/>
      <c r="S68" s="936"/>
      <c r="T68" s="936"/>
      <c r="U68" s="936"/>
      <c r="V68" s="936"/>
      <c r="W68" s="936"/>
      <c r="X68" s="937"/>
      <c r="Y68" s="179" t="s">
        <v>91</v>
      </c>
      <c r="Z68" s="914"/>
      <c r="AA68" s="915"/>
      <c r="AB68" s="96"/>
      <c r="AC68" s="916"/>
      <c r="AD68" s="91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25"/>
      <c r="B69" s="926"/>
      <c r="C69" s="926"/>
      <c r="D69" s="926"/>
      <c r="E69" s="926"/>
      <c r="F69" s="927"/>
      <c r="G69" s="933"/>
      <c r="H69" s="934"/>
      <c r="I69" s="934"/>
      <c r="J69" s="934"/>
      <c r="K69" s="934"/>
      <c r="L69" s="934"/>
      <c r="M69" s="934"/>
      <c r="N69" s="934"/>
      <c r="O69" s="935"/>
      <c r="P69" s="647"/>
      <c r="Q69" s="647"/>
      <c r="R69" s="647"/>
      <c r="S69" s="647"/>
      <c r="T69" s="647"/>
      <c r="U69" s="647"/>
      <c r="V69" s="647"/>
      <c r="W69" s="647"/>
      <c r="X69" s="648"/>
      <c r="Y69" s="179" t="s">
        <v>92</v>
      </c>
      <c r="Z69" s="914"/>
      <c r="AA69" s="915"/>
      <c r="AB69" s="600" t="s">
        <v>93</v>
      </c>
      <c r="AC69" s="264"/>
      <c r="AD69" s="264"/>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0" t="s">
        <v>94</v>
      </c>
      <c r="B70" s="941"/>
      <c r="C70" s="941"/>
      <c r="D70" s="941"/>
      <c r="E70" s="941"/>
      <c r="F70" s="94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41" priority="327">
      <formula>IF(RIGHT(TEXT(AE4,"0.#"),1)=".",FALSE,TRUE)</formula>
    </cfRule>
    <cfRule type="expression" dxfId="840" priority="328">
      <formula>IF(RIGHT(TEXT(AE4,"0.#"),1)=".",TRUE,FALSE)</formula>
    </cfRule>
  </conditionalFormatting>
  <conditionalFormatting sqref="AE5">
    <cfRule type="expression" dxfId="839" priority="325">
      <formula>IF(RIGHT(TEXT(AE5,"0.#"),1)=".",FALSE,TRUE)</formula>
    </cfRule>
    <cfRule type="expression" dxfId="838" priority="326">
      <formula>IF(RIGHT(TEXT(AE5,"0.#"),1)=".",TRUE,FALSE)</formula>
    </cfRule>
  </conditionalFormatting>
  <conditionalFormatting sqref="AE6">
    <cfRule type="expression" dxfId="837" priority="323">
      <formula>IF(RIGHT(TEXT(AE6,"0.#"),1)=".",FALSE,TRUE)</formula>
    </cfRule>
    <cfRule type="expression" dxfId="836" priority="324">
      <formula>IF(RIGHT(TEXT(AE6,"0.#"),1)=".",TRUE,FALSE)</formula>
    </cfRule>
  </conditionalFormatting>
  <conditionalFormatting sqref="AI6">
    <cfRule type="expression" dxfId="835" priority="321">
      <formula>IF(RIGHT(TEXT(AI6,"0.#"),1)=".",FALSE,TRUE)</formula>
    </cfRule>
    <cfRule type="expression" dxfId="834" priority="322">
      <formula>IF(RIGHT(TEXT(AI6,"0.#"),1)=".",TRUE,FALSE)</formula>
    </cfRule>
  </conditionalFormatting>
  <conditionalFormatting sqref="AI5">
    <cfRule type="expression" dxfId="833" priority="319">
      <formula>IF(RIGHT(TEXT(AI5,"0.#"),1)=".",FALSE,TRUE)</formula>
    </cfRule>
    <cfRule type="expression" dxfId="832" priority="320">
      <formula>IF(RIGHT(TEXT(AI5,"0.#"),1)=".",TRUE,FALSE)</formula>
    </cfRule>
  </conditionalFormatting>
  <conditionalFormatting sqref="AI4">
    <cfRule type="expression" dxfId="831" priority="317">
      <formula>IF(RIGHT(TEXT(AI4,"0.#"),1)=".",FALSE,TRUE)</formula>
    </cfRule>
    <cfRule type="expression" dxfId="830" priority="318">
      <formula>IF(RIGHT(TEXT(AI4,"0.#"),1)=".",TRUE,FALSE)</formula>
    </cfRule>
  </conditionalFormatting>
  <conditionalFormatting sqref="AM4">
    <cfRule type="expression" dxfId="829" priority="315">
      <formula>IF(RIGHT(TEXT(AM4,"0.#"),1)=".",FALSE,TRUE)</formula>
    </cfRule>
    <cfRule type="expression" dxfId="828" priority="316">
      <formula>IF(RIGHT(TEXT(AM4,"0.#"),1)=".",TRUE,FALSE)</formula>
    </cfRule>
  </conditionalFormatting>
  <conditionalFormatting sqref="AM5">
    <cfRule type="expression" dxfId="827" priority="313">
      <formula>IF(RIGHT(TEXT(AM5,"0.#"),1)=".",FALSE,TRUE)</formula>
    </cfRule>
    <cfRule type="expression" dxfId="826" priority="314">
      <formula>IF(RIGHT(TEXT(AM5,"0.#"),1)=".",TRUE,FALSE)</formula>
    </cfRule>
  </conditionalFormatting>
  <conditionalFormatting sqref="AM6">
    <cfRule type="expression" dxfId="825" priority="311">
      <formula>IF(RIGHT(TEXT(AM6,"0.#"),1)=".",FALSE,TRUE)</formula>
    </cfRule>
    <cfRule type="expression" dxfId="824" priority="312">
      <formula>IF(RIGHT(TEXT(AM6,"0.#"),1)=".",TRUE,FALSE)</formula>
    </cfRule>
  </conditionalFormatting>
  <conditionalFormatting sqref="AQ4:AQ6">
    <cfRule type="expression" dxfId="823" priority="309">
      <formula>IF(RIGHT(TEXT(AQ4,"0.#"),1)=".",FALSE,TRUE)</formula>
    </cfRule>
    <cfRule type="expression" dxfId="822" priority="310">
      <formula>IF(RIGHT(TEXT(AQ4,"0.#"),1)=".",TRUE,FALSE)</formula>
    </cfRule>
  </conditionalFormatting>
  <conditionalFormatting sqref="AU4:AU6">
    <cfRule type="expression" dxfId="821" priority="307">
      <formula>IF(RIGHT(TEXT(AU4,"0.#"),1)=".",FALSE,TRUE)</formula>
    </cfRule>
    <cfRule type="expression" dxfId="820" priority="308">
      <formula>IF(RIGHT(TEXT(AU4,"0.#"),1)=".",TRUE,FALSE)</formula>
    </cfRule>
  </conditionalFormatting>
  <conditionalFormatting sqref="AE11">
    <cfRule type="expression" dxfId="819" priority="305">
      <formula>IF(RIGHT(TEXT(AE11,"0.#"),1)=".",FALSE,TRUE)</formula>
    </cfRule>
    <cfRule type="expression" dxfId="818" priority="306">
      <formula>IF(RIGHT(TEXT(AE11,"0.#"),1)=".",TRUE,FALSE)</formula>
    </cfRule>
  </conditionalFormatting>
  <conditionalFormatting sqref="AE12">
    <cfRule type="expression" dxfId="817" priority="303">
      <formula>IF(RIGHT(TEXT(AE12,"0.#"),1)=".",FALSE,TRUE)</formula>
    </cfRule>
    <cfRule type="expression" dxfId="816" priority="304">
      <formula>IF(RIGHT(TEXT(AE12,"0.#"),1)=".",TRUE,FALSE)</formula>
    </cfRule>
  </conditionalFormatting>
  <conditionalFormatting sqref="AE13">
    <cfRule type="expression" dxfId="815" priority="301">
      <formula>IF(RIGHT(TEXT(AE13,"0.#"),1)=".",FALSE,TRUE)</formula>
    </cfRule>
    <cfRule type="expression" dxfId="814" priority="302">
      <formula>IF(RIGHT(TEXT(AE13,"0.#"),1)=".",TRUE,FALSE)</formula>
    </cfRule>
  </conditionalFormatting>
  <conditionalFormatting sqref="AI13">
    <cfRule type="expression" dxfId="813" priority="299">
      <formula>IF(RIGHT(TEXT(AI13,"0.#"),1)=".",FALSE,TRUE)</formula>
    </cfRule>
    <cfRule type="expression" dxfId="812" priority="300">
      <formula>IF(RIGHT(TEXT(AI13,"0.#"),1)=".",TRUE,FALSE)</formula>
    </cfRule>
  </conditionalFormatting>
  <conditionalFormatting sqref="AI12">
    <cfRule type="expression" dxfId="811" priority="297">
      <formula>IF(RIGHT(TEXT(AI12,"0.#"),1)=".",FALSE,TRUE)</formula>
    </cfRule>
    <cfRule type="expression" dxfId="810" priority="298">
      <formula>IF(RIGHT(TEXT(AI12,"0.#"),1)=".",TRUE,FALSE)</formula>
    </cfRule>
  </conditionalFormatting>
  <conditionalFormatting sqref="AI11">
    <cfRule type="expression" dxfId="809" priority="295">
      <formula>IF(RIGHT(TEXT(AI11,"0.#"),1)=".",FALSE,TRUE)</formula>
    </cfRule>
    <cfRule type="expression" dxfId="808" priority="296">
      <formula>IF(RIGHT(TEXT(AI11,"0.#"),1)=".",TRUE,FALSE)</formula>
    </cfRule>
  </conditionalFormatting>
  <conditionalFormatting sqref="AM11">
    <cfRule type="expression" dxfId="807" priority="293">
      <formula>IF(RIGHT(TEXT(AM11,"0.#"),1)=".",FALSE,TRUE)</formula>
    </cfRule>
    <cfRule type="expression" dxfId="806" priority="294">
      <formula>IF(RIGHT(TEXT(AM11,"0.#"),1)=".",TRUE,FALSE)</formula>
    </cfRule>
  </conditionalFormatting>
  <conditionalFormatting sqref="AM12">
    <cfRule type="expression" dxfId="805" priority="291">
      <formula>IF(RIGHT(TEXT(AM12,"0.#"),1)=".",FALSE,TRUE)</formula>
    </cfRule>
    <cfRule type="expression" dxfId="804" priority="292">
      <formula>IF(RIGHT(TEXT(AM12,"0.#"),1)=".",TRUE,FALSE)</formula>
    </cfRule>
  </conditionalFormatting>
  <conditionalFormatting sqref="AM13">
    <cfRule type="expression" dxfId="803" priority="289">
      <formula>IF(RIGHT(TEXT(AM13,"0.#"),1)=".",FALSE,TRUE)</formula>
    </cfRule>
    <cfRule type="expression" dxfId="802" priority="290">
      <formula>IF(RIGHT(TEXT(AM13,"0.#"),1)=".",TRUE,FALSE)</formula>
    </cfRule>
  </conditionalFormatting>
  <conditionalFormatting sqref="AQ11:AQ13">
    <cfRule type="expression" dxfId="801" priority="287">
      <formula>IF(RIGHT(TEXT(AQ11,"0.#"),1)=".",FALSE,TRUE)</formula>
    </cfRule>
    <cfRule type="expression" dxfId="800" priority="288">
      <formula>IF(RIGHT(TEXT(AQ11,"0.#"),1)=".",TRUE,FALSE)</formula>
    </cfRule>
  </conditionalFormatting>
  <conditionalFormatting sqref="AU11:AU13">
    <cfRule type="expression" dxfId="799" priority="285">
      <formula>IF(RIGHT(TEXT(AU11,"0.#"),1)=".",FALSE,TRUE)</formula>
    </cfRule>
    <cfRule type="expression" dxfId="798" priority="286">
      <formula>IF(RIGHT(TEXT(AU11,"0.#"),1)=".",TRUE,FALSE)</formula>
    </cfRule>
  </conditionalFormatting>
  <conditionalFormatting sqref="AE18">
    <cfRule type="expression" dxfId="797" priority="283">
      <formula>IF(RIGHT(TEXT(AE18,"0.#"),1)=".",FALSE,TRUE)</formula>
    </cfRule>
    <cfRule type="expression" dxfId="796" priority="284">
      <formula>IF(RIGHT(TEXT(AE18,"0.#"),1)=".",TRUE,FALSE)</formula>
    </cfRule>
  </conditionalFormatting>
  <conditionalFormatting sqref="AE19">
    <cfRule type="expression" dxfId="795" priority="281">
      <formula>IF(RIGHT(TEXT(AE19,"0.#"),1)=".",FALSE,TRUE)</formula>
    </cfRule>
    <cfRule type="expression" dxfId="794" priority="282">
      <formula>IF(RIGHT(TEXT(AE19,"0.#"),1)=".",TRUE,FALSE)</formula>
    </cfRule>
  </conditionalFormatting>
  <conditionalFormatting sqref="AE20">
    <cfRule type="expression" dxfId="793" priority="279">
      <formula>IF(RIGHT(TEXT(AE20,"0.#"),1)=".",FALSE,TRUE)</formula>
    </cfRule>
    <cfRule type="expression" dxfId="792" priority="280">
      <formula>IF(RIGHT(TEXT(AE20,"0.#"),1)=".",TRUE,FALSE)</formula>
    </cfRule>
  </conditionalFormatting>
  <conditionalFormatting sqref="AI20">
    <cfRule type="expression" dxfId="791" priority="277">
      <formula>IF(RIGHT(TEXT(AI20,"0.#"),1)=".",FALSE,TRUE)</formula>
    </cfRule>
    <cfRule type="expression" dxfId="790" priority="278">
      <formula>IF(RIGHT(TEXT(AI20,"0.#"),1)=".",TRUE,FALSE)</formula>
    </cfRule>
  </conditionalFormatting>
  <conditionalFormatting sqref="AI19">
    <cfRule type="expression" dxfId="789" priority="275">
      <formula>IF(RIGHT(TEXT(AI19,"0.#"),1)=".",FALSE,TRUE)</formula>
    </cfRule>
    <cfRule type="expression" dxfId="788" priority="276">
      <formula>IF(RIGHT(TEXT(AI19,"0.#"),1)=".",TRUE,FALSE)</formula>
    </cfRule>
  </conditionalFormatting>
  <conditionalFormatting sqref="AI18">
    <cfRule type="expression" dxfId="787" priority="273">
      <formula>IF(RIGHT(TEXT(AI18,"0.#"),1)=".",FALSE,TRUE)</formula>
    </cfRule>
    <cfRule type="expression" dxfId="786" priority="274">
      <formula>IF(RIGHT(TEXT(AI18,"0.#"),1)=".",TRUE,FALSE)</formula>
    </cfRule>
  </conditionalFormatting>
  <conditionalFormatting sqref="AM18">
    <cfRule type="expression" dxfId="785" priority="271">
      <formula>IF(RIGHT(TEXT(AM18,"0.#"),1)=".",FALSE,TRUE)</formula>
    </cfRule>
    <cfRule type="expression" dxfId="784" priority="272">
      <formula>IF(RIGHT(TEXT(AM18,"0.#"),1)=".",TRUE,FALSE)</formula>
    </cfRule>
  </conditionalFormatting>
  <conditionalFormatting sqref="AM19">
    <cfRule type="expression" dxfId="783" priority="269">
      <formula>IF(RIGHT(TEXT(AM19,"0.#"),1)=".",FALSE,TRUE)</formula>
    </cfRule>
    <cfRule type="expression" dxfId="782" priority="270">
      <formula>IF(RIGHT(TEXT(AM19,"0.#"),1)=".",TRUE,FALSE)</formula>
    </cfRule>
  </conditionalFormatting>
  <conditionalFormatting sqref="AM20">
    <cfRule type="expression" dxfId="781" priority="267">
      <formula>IF(RIGHT(TEXT(AM20,"0.#"),1)=".",FALSE,TRUE)</formula>
    </cfRule>
    <cfRule type="expression" dxfId="780" priority="268">
      <formula>IF(RIGHT(TEXT(AM20,"0.#"),1)=".",TRUE,FALSE)</formula>
    </cfRule>
  </conditionalFormatting>
  <conditionalFormatting sqref="AQ18:AQ20">
    <cfRule type="expression" dxfId="779" priority="265">
      <formula>IF(RIGHT(TEXT(AQ18,"0.#"),1)=".",FALSE,TRUE)</formula>
    </cfRule>
    <cfRule type="expression" dxfId="778" priority="266">
      <formula>IF(RIGHT(TEXT(AQ18,"0.#"),1)=".",TRUE,FALSE)</formula>
    </cfRule>
  </conditionalFormatting>
  <conditionalFormatting sqref="AU18:AU20">
    <cfRule type="expression" dxfId="777" priority="263">
      <formula>IF(RIGHT(TEXT(AU18,"0.#"),1)=".",FALSE,TRUE)</formula>
    </cfRule>
    <cfRule type="expression" dxfId="776" priority="264">
      <formula>IF(RIGHT(TEXT(AU18,"0.#"),1)=".",TRUE,FALSE)</formula>
    </cfRule>
  </conditionalFormatting>
  <conditionalFormatting sqref="AQ25:AQ27">
    <cfRule type="expression" dxfId="775" priority="243">
      <formula>IF(RIGHT(TEXT(AQ25,"0.#"),1)=".",FALSE,TRUE)</formula>
    </cfRule>
    <cfRule type="expression" dxfId="774" priority="244">
      <formula>IF(RIGHT(TEXT(AQ25,"0.#"),1)=".",TRUE,FALSE)</formula>
    </cfRule>
  </conditionalFormatting>
  <conditionalFormatting sqref="AU25:AU27">
    <cfRule type="expression" dxfId="773" priority="241">
      <formula>IF(RIGHT(TEXT(AU25,"0.#"),1)=".",FALSE,TRUE)</formula>
    </cfRule>
    <cfRule type="expression" dxfId="772" priority="242">
      <formula>IF(RIGHT(TEXT(AU25,"0.#"),1)=".",TRUE,FALSE)</formula>
    </cfRule>
  </conditionalFormatting>
  <conditionalFormatting sqref="AQ32:AQ34">
    <cfRule type="expression" dxfId="771" priority="221">
      <formula>IF(RIGHT(TEXT(AQ32,"0.#"),1)=".",FALSE,TRUE)</formula>
    </cfRule>
    <cfRule type="expression" dxfId="770" priority="222">
      <formula>IF(RIGHT(TEXT(AQ32,"0.#"),1)=".",TRUE,FALSE)</formula>
    </cfRule>
  </conditionalFormatting>
  <conditionalFormatting sqref="AU32:AU34">
    <cfRule type="expression" dxfId="769" priority="219">
      <formula>IF(RIGHT(TEXT(AU32,"0.#"),1)=".",FALSE,TRUE)</formula>
    </cfRule>
    <cfRule type="expression" dxfId="768" priority="220">
      <formula>IF(RIGHT(TEXT(AU32,"0.#"),1)=".",TRUE,FALSE)</formula>
    </cfRule>
  </conditionalFormatting>
  <conditionalFormatting sqref="AQ39:AQ41">
    <cfRule type="expression" dxfId="767" priority="199">
      <formula>IF(RIGHT(TEXT(AQ39,"0.#"),1)=".",FALSE,TRUE)</formula>
    </cfRule>
    <cfRule type="expression" dxfId="766" priority="200">
      <formula>IF(RIGHT(TEXT(AQ39,"0.#"),1)=".",TRUE,FALSE)</formula>
    </cfRule>
  </conditionalFormatting>
  <conditionalFormatting sqref="AU39:AU41">
    <cfRule type="expression" dxfId="765" priority="197">
      <formula>IF(RIGHT(TEXT(AU39,"0.#"),1)=".",FALSE,TRUE)</formula>
    </cfRule>
    <cfRule type="expression" dxfId="764" priority="198">
      <formula>IF(RIGHT(TEXT(AU39,"0.#"),1)=".",TRUE,FALSE)</formula>
    </cfRule>
  </conditionalFormatting>
  <conditionalFormatting sqref="AQ46:AQ48">
    <cfRule type="expression" dxfId="763" priority="177">
      <formula>IF(RIGHT(TEXT(AQ46,"0.#"),1)=".",FALSE,TRUE)</formula>
    </cfRule>
    <cfRule type="expression" dxfId="762" priority="178">
      <formula>IF(RIGHT(TEXT(AQ46,"0.#"),1)=".",TRUE,FALSE)</formula>
    </cfRule>
  </conditionalFormatting>
  <conditionalFormatting sqref="AU46:AU48">
    <cfRule type="expression" dxfId="761" priority="175">
      <formula>IF(RIGHT(TEXT(AU46,"0.#"),1)=".",FALSE,TRUE)</formula>
    </cfRule>
    <cfRule type="expression" dxfId="760" priority="176">
      <formula>IF(RIGHT(TEXT(AU46,"0.#"),1)=".",TRUE,FALSE)</formula>
    </cfRule>
  </conditionalFormatting>
  <conditionalFormatting sqref="AQ53:AQ55">
    <cfRule type="expression" dxfId="759" priority="155">
      <formula>IF(RIGHT(TEXT(AQ53,"0.#"),1)=".",FALSE,TRUE)</formula>
    </cfRule>
    <cfRule type="expression" dxfId="758" priority="156">
      <formula>IF(RIGHT(TEXT(AQ53,"0.#"),1)=".",TRUE,FALSE)</formula>
    </cfRule>
  </conditionalFormatting>
  <conditionalFormatting sqref="AU53:AU55">
    <cfRule type="expression" dxfId="757" priority="153">
      <formula>IF(RIGHT(TEXT(AU53,"0.#"),1)=".",FALSE,TRUE)</formula>
    </cfRule>
    <cfRule type="expression" dxfId="756" priority="154">
      <formula>IF(RIGHT(TEXT(AU53,"0.#"),1)=".",TRUE,FALSE)</formula>
    </cfRule>
  </conditionalFormatting>
  <conditionalFormatting sqref="AQ60:AQ62">
    <cfRule type="expression" dxfId="755" priority="133">
      <formula>IF(RIGHT(TEXT(AQ60,"0.#"),1)=".",FALSE,TRUE)</formula>
    </cfRule>
    <cfRule type="expression" dxfId="754" priority="134">
      <formula>IF(RIGHT(TEXT(AQ60,"0.#"),1)=".",TRUE,FALSE)</formula>
    </cfRule>
  </conditionalFormatting>
  <conditionalFormatting sqref="AU60:AU62">
    <cfRule type="expression" dxfId="753" priority="131">
      <formula>IF(RIGHT(TEXT(AU60,"0.#"),1)=".",FALSE,TRUE)</formula>
    </cfRule>
    <cfRule type="expression" dxfId="752" priority="132">
      <formula>IF(RIGHT(TEXT(AU60,"0.#"),1)=".",TRUE,FALSE)</formula>
    </cfRule>
  </conditionalFormatting>
  <conditionalFormatting sqref="AE67">
    <cfRule type="expression" dxfId="751" priority="129">
      <formula>IF(RIGHT(TEXT(AE67,"0.#"),1)=".",FALSE,TRUE)</formula>
    </cfRule>
    <cfRule type="expression" dxfId="750" priority="130">
      <formula>IF(RIGHT(TEXT(AE67,"0.#"),1)=".",TRUE,FALSE)</formula>
    </cfRule>
  </conditionalFormatting>
  <conditionalFormatting sqref="AE68">
    <cfRule type="expression" dxfId="749" priority="127">
      <formula>IF(RIGHT(TEXT(AE68,"0.#"),1)=".",FALSE,TRUE)</formula>
    </cfRule>
    <cfRule type="expression" dxfId="748" priority="128">
      <formula>IF(RIGHT(TEXT(AE68,"0.#"),1)=".",TRUE,FALSE)</formula>
    </cfRule>
  </conditionalFormatting>
  <conditionalFormatting sqref="AE69">
    <cfRule type="expression" dxfId="747" priority="125">
      <formula>IF(RIGHT(TEXT(AE69,"0.#"),1)=".",FALSE,TRUE)</formula>
    </cfRule>
    <cfRule type="expression" dxfId="746" priority="126">
      <formula>IF(RIGHT(TEXT(AE69,"0.#"),1)=".",TRUE,FALSE)</formula>
    </cfRule>
  </conditionalFormatting>
  <conditionalFormatting sqref="AI69">
    <cfRule type="expression" dxfId="745" priority="123">
      <formula>IF(RIGHT(TEXT(AI69,"0.#"),1)=".",FALSE,TRUE)</formula>
    </cfRule>
    <cfRule type="expression" dxfId="744" priority="124">
      <formula>IF(RIGHT(TEXT(AI69,"0.#"),1)=".",TRUE,FALSE)</formula>
    </cfRule>
  </conditionalFormatting>
  <conditionalFormatting sqref="AI68">
    <cfRule type="expression" dxfId="743" priority="121">
      <formula>IF(RIGHT(TEXT(AI68,"0.#"),1)=".",FALSE,TRUE)</formula>
    </cfRule>
    <cfRule type="expression" dxfId="742" priority="122">
      <formula>IF(RIGHT(TEXT(AI68,"0.#"),1)=".",TRUE,FALSE)</formula>
    </cfRule>
  </conditionalFormatting>
  <conditionalFormatting sqref="AI67">
    <cfRule type="expression" dxfId="741" priority="119">
      <formula>IF(RIGHT(TEXT(AI67,"0.#"),1)=".",FALSE,TRUE)</formula>
    </cfRule>
    <cfRule type="expression" dxfId="740" priority="120">
      <formula>IF(RIGHT(TEXT(AI67,"0.#"),1)=".",TRUE,FALSE)</formula>
    </cfRule>
  </conditionalFormatting>
  <conditionalFormatting sqref="AM67">
    <cfRule type="expression" dxfId="739" priority="117">
      <formula>IF(RIGHT(TEXT(AM67,"0.#"),1)=".",FALSE,TRUE)</formula>
    </cfRule>
    <cfRule type="expression" dxfId="738" priority="118">
      <formula>IF(RIGHT(TEXT(AM67,"0.#"),1)=".",TRUE,FALSE)</formula>
    </cfRule>
  </conditionalFormatting>
  <conditionalFormatting sqref="AM68">
    <cfRule type="expression" dxfId="737" priority="115">
      <formula>IF(RIGHT(TEXT(AM68,"0.#"),1)=".",FALSE,TRUE)</formula>
    </cfRule>
    <cfRule type="expression" dxfId="736" priority="116">
      <formula>IF(RIGHT(TEXT(AM68,"0.#"),1)=".",TRUE,FALSE)</formula>
    </cfRule>
  </conditionalFormatting>
  <conditionalFormatting sqref="AM69">
    <cfRule type="expression" dxfId="735" priority="113">
      <formula>IF(RIGHT(TEXT(AM69,"0.#"),1)=".",FALSE,TRUE)</formula>
    </cfRule>
    <cfRule type="expression" dxfId="734" priority="114">
      <formula>IF(RIGHT(TEXT(AM69,"0.#"),1)=".",TRUE,FALSE)</formula>
    </cfRule>
  </conditionalFormatting>
  <conditionalFormatting sqref="AQ67:AQ69">
    <cfRule type="expression" dxfId="733" priority="111">
      <formula>IF(RIGHT(TEXT(AQ67,"0.#"),1)=".",FALSE,TRUE)</formula>
    </cfRule>
    <cfRule type="expression" dxfId="732" priority="112">
      <formula>IF(RIGHT(TEXT(AQ67,"0.#"),1)=".",TRUE,FALSE)</formula>
    </cfRule>
  </conditionalFormatting>
  <conditionalFormatting sqref="AU67:AU69">
    <cfRule type="expression" dxfId="731" priority="109">
      <formula>IF(RIGHT(TEXT(AU67,"0.#"),1)=".",FALSE,TRUE)</formula>
    </cfRule>
    <cfRule type="expression" dxfId="730" priority="110">
      <formula>IF(RIGHT(TEXT(AU67,"0.#"),1)=".",TRUE,FALSE)</formula>
    </cfRule>
  </conditionalFormatting>
  <conditionalFormatting sqref="AE25">
    <cfRule type="expression" dxfId="729" priority="107">
      <formula>IF(RIGHT(TEXT(AE25,"0.#"),1)=".",FALSE,TRUE)</formula>
    </cfRule>
    <cfRule type="expression" dxfId="728" priority="108">
      <formula>IF(RIGHT(TEXT(AE25,"0.#"),1)=".",TRUE,FALSE)</formula>
    </cfRule>
  </conditionalFormatting>
  <conditionalFormatting sqref="AE26">
    <cfRule type="expression" dxfId="727" priority="105">
      <formula>IF(RIGHT(TEXT(AE26,"0.#"),1)=".",FALSE,TRUE)</formula>
    </cfRule>
    <cfRule type="expression" dxfId="726" priority="106">
      <formula>IF(RIGHT(TEXT(AE26,"0.#"),1)=".",TRUE,FALSE)</formula>
    </cfRule>
  </conditionalFormatting>
  <conditionalFormatting sqref="AE27">
    <cfRule type="expression" dxfId="725" priority="103">
      <formula>IF(RIGHT(TEXT(AE27,"0.#"),1)=".",FALSE,TRUE)</formula>
    </cfRule>
    <cfRule type="expression" dxfId="724" priority="104">
      <formula>IF(RIGHT(TEXT(AE27,"0.#"),1)=".",TRUE,FALSE)</formula>
    </cfRule>
  </conditionalFormatting>
  <conditionalFormatting sqref="AI27">
    <cfRule type="expression" dxfId="723" priority="101">
      <formula>IF(RIGHT(TEXT(AI27,"0.#"),1)=".",FALSE,TRUE)</formula>
    </cfRule>
    <cfRule type="expression" dxfId="722" priority="102">
      <formula>IF(RIGHT(TEXT(AI27,"0.#"),1)=".",TRUE,FALSE)</formula>
    </cfRule>
  </conditionalFormatting>
  <conditionalFormatting sqref="AI26">
    <cfRule type="expression" dxfId="721" priority="99">
      <formula>IF(RIGHT(TEXT(AI26,"0.#"),1)=".",FALSE,TRUE)</formula>
    </cfRule>
    <cfRule type="expression" dxfId="720" priority="100">
      <formula>IF(RIGHT(TEXT(AI26,"0.#"),1)=".",TRUE,FALSE)</formula>
    </cfRule>
  </conditionalFormatting>
  <conditionalFormatting sqref="AI25">
    <cfRule type="expression" dxfId="719" priority="97">
      <formula>IF(RIGHT(TEXT(AI25,"0.#"),1)=".",FALSE,TRUE)</formula>
    </cfRule>
    <cfRule type="expression" dxfId="718" priority="98">
      <formula>IF(RIGHT(TEXT(AI25,"0.#"),1)=".",TRUE,FALSE)</formula>
    </cfRule>
  </conditionalFormatting>
  <conditionalFormatting sqref="AM25">
    <cfRule type="expression" dxfId="717" priority="95">
      <formula>IF(RIGHT(TEXT(AM25,"0.#"),1)=".",FALSE,TRUE)</formula>
    </cfRule>
    <cfRule type="expression" dxfId="716" priority="96">
      <formula>IF(RIGHT(TEXT(AM25,"0.#"),1)=".",TRUE,FALSE)</formula>
    </cfRule>
  </conditionalFormatting>
  <conditionalFormatting sqref="AM26">
    <cfRule type="expression" dxfId="715" priority="93">
      <formula>IF(RIGHT(TEXT(AM26,"0.#"),1)=".",FALSE,TRUE)</formula>
    </cfRule>
    <cfRule type="expression" dxfId="714" priority="94">
      <formula>IF(RIGHT(TEXT(AM26,"0.#"),1)=".",TRUE,FALSE)</formula>
    </cfRule>
  </conditionalFormatting>
  <conditionalFormatting sqref="AM27">
    <cfRule type="expression" dxfId="713" priority="91">
      <formula>IF(RIGHT(TEXT(AM27,"0.#"),1)=".",FALSE,TRUE)</formula>
    </cfRule>
    <cfRule type="expression" dxfId="712" priority="92">
      <formula>IF(RIGHT(TEXT(AM27,"0.#"),1)=".",TRUE,FALSE)</formula>
    </cfRule>
  </conditionalFormatting>
  <conditionalFormatting sqref="AE32">
    <cfRule type="expression" dxfId="711" priority="89">
      <formula>IF(RIGHT(TEXT(AE32,"0.#"),1)=".",FALSE,TRUE)</formula>
    </cfRule>
    <cfRule type="expression" dxfId="710" priority="90">
      <formula>IF(RIGHT(TEXT(AE32,"0.#"),1)=".",TRUE,FALSE)</formula>
    </cfRule>
  </conditionalFormatting>
  <conditionalFormatting sqref="AE33">
    <cfRule type="expression" dxfId="709" priority="87">
      <formula>IF(RIGHT(TEXT(AE33,"0.#"),1)=".",FALSE,TRUE)</formula>
    </cfRule>
    <cfRule type="expression" dxfId="708" priority="88">
      <formula>IF(RIGHT(TEXT(AE33,"0.#"),1)=".",TRUE,FALSE)</formula>
    </cfRule>
  </conditionalFormatting>
  <conditionalFormatting sqref="AE34">
    <cfRule type="expression" dxfId="707" priority="85">
      <formula>IF(RIGHT(TEXT(AE34,"0.#"),1)=".",FALSE,TRUE)</formula>
    </cfRule>
    <cfRule type="expression" dxfId="706" priority="86">
      <formula>IF(RIGHT(TEXT(AE34,"0.#"),1)=".",TRUE,FALSE)</formula>
    </cfRule>
  </conditionalFormatting>
  <conditionalFormatting sqref="AI34">
    <cfRule type="expression" dxfId="705" priority="83">
      <formula>IF(RIGHT(TEXT(AI34,"0.#"),1)=".",FALSE,TRUE)</formula>
    </cfRule>
    <cfRule type="expression" dxfId="704" priority="84">
      <formula>IF(RIGHT(TEXT(AI34,"0.#"),1)=".",TRUE,FALSE)</formula>
    </cfRule>
  </conditionalFormatting>
  <conditionalFormatting sqref="AI33">
    <cfRule type="expression" dxfId="703" priority="81">
      <formula>IF(RIGHT(TEXT(AI33,"0.#"),1)=".",FALSE,TRUE)</formula>
    </cfRule>
    <cfRule type="expression" dxfId="702" priority="82">
      <formula>IF(RIGHT(TEXT(AI33,"0.#"),1)=".",TRUE,FALSE)</formula>
    </cfRule>
  </conditionalFormatting>
  <conditionalFormatting sqref="AI32">
    <cfRule type="expression" dxfId="701" priority="79">
      <formula>IF(RIGHT(TEXT(AI32,"0.#"),1)=".",FALSE,TRUE)</formula>
    </cfRule>
    <cfRule type="expression" dxfId="700" priority="80">
      <formula>IF(RIGHT(TEXT(AI32,"0.#"),1)=".",TRUE,FALSE)</formula>
    </cfRule>
  </conditionalFormatting>
  <conditionalFormatting sqref="AM32">
    <cfRule type="expression" dxfId="699" priority="77">
      <formula>IF(RIGHT(TEXT(AM32,"0.#"),1)=".",FALSE,TRUE)</formula>
    </cfRule>
    <cfRule type="expression" dxfId="698" priority="78">
      <formula>IF(RIGHT(TEXT(AM32,"0.#"),1)=".",TRUE,FALSE)</formula>
    </cfRule>
  </conditionalFormatting>
  <conditionalFormatting sqref="AM33">
    <cfRule type="expression" dxfId="697" priority="75">
      <formula>IF(RIGHT(TEXT(AM33,"0.#"),1)=".",FALSE,TRUE)</formula>
    </cfRule>
    <cfRule type="expression" dxfId="696" priority="76">
      <formula>IF(RIGHT(TEXT(AM33,"0.#"),1)=".",TRUE,FALSE)</formula>
    </cfRule>
  </conditionalFormatting>
  <conditionalFormatting sqref="AM34">
    <cfRule type="expression" dxfId="695" priority="73">
      <formula>IF(RIGHT(TEXT(AM34,"0.#"),1)=".",FALSE,TRUE)</formula>
    </cfRule>
    <cfRule type="expression" dxfId="694" priority="74">
      <formula>IF(RIGHT(TEXT(AM34,"0.#"),1)=".",TRUE,FALSE)</formula>
    </cfRule>
  </conditionalFormatting>
  <conditionalFormatting sqref="AE39">
    <cfRule type="expression" dxfId="693" priority="71">
      <formula>IF(RIGHT(TEXT(AE39,"0.#"),1)=".",FALSE,TRUE)</formula>
    </cfRule>
    <cfRule type="expression" dxfId="692" priority="72">
      <formula>IF(RIGHT(TEXT(AE39,"0.#"),1)=".",TRUE,FALSE)</formula>
    </cfRule>
  </conditionalFormatting>
  <conditionalFormatting sqref="AE40">
    <cfRule type="expression" dxfId="691" priority="69">
      <formula>IF(RIGHT(TEXT(AE40,"0.#"),1)=".",FALSE,TRUE)</formula>
    </cfRule>
    <cfRule type="expression" dxfId="690" priority="70">
      <formula>IF(RIGHT(TEXT(AE40,"0.#"),1)=".",TRUE,FALSE)</formula>
    </cfRule>
  </conditionalFormatting>
  <conditionalFormatting sqref="AE41">
    <cfRule type="expression" dxfId="689" priority="67">
      <formula>IF(RIGHT(TEXT(AE41,"0.#"),1)=".",FALSE,TRUE)</formula>
    </cfRule>
    <cfRule type="expression" dxfId="688" priority="68">
      <formula>IF(RIGHT(TEXT(AE41,"0.#"),1)=".",TRUE,FALSE)</formula>
    </cfRule>
  </conditionalFormatting>
  <conditionalFormatting sqref="AI41">
    <cfRule type="expression" dxfId="687" priority="65">
      <formula>IF(RIGHT(TEXT(AI41,"0.#"),1)=".",FALSE,TRUE)</formula>
    </cfRule>
    <cfRule type="expression" dxfId="686" priority="66">
      <formula>IF(RIGHT(TEXT(AI41,"0.#"),1)=".",TRUE,FALSE)</formula>
    </cfRule>
  </conditionalFormatting>
  <conditionalFormatting sqref="AI40">
    <cfRule type="expression" dxfId="685" priority="63">
      <formula>IF(RIGHT(TEXT(AI40,"0.#"),1)=".",FALSE,TRUE)</formula>
    </cfRule>
    <cfRule type="expression" dxfId="684" priority="64">
      <formula>IF(RIGHT(TEXT(AI40,"0.#"),1)=".",TRUE,FALSE)</formula>
    </cfRule>
  </conditionalFormatting>
  <conditionalFormatting sqref="AI39">
    <cfRule type="expression" dxfId="683" priority="61">
      <formula>IF(RIGHT(TEXT(AI39,"0.#"),1)=".",FALSE,TRUE)</formula>
    </cfRule>
    <cfRule type="expression" dxfId="682" priority="62">
      <formula>IF(RIGHT(TEXT(AI39,"0.#"),1)=".",TRUE,FALSE)</formula>
    </cfRule>
  </conditionalFormatting>
  <conditionalFormatting sqref="AM39">
    <cfRule type="expression" dxfId="681" priority="59">
      <formula>IF(RIGHT(TEXT(AM39,"0.#"),1)=".",FALSE,TRUE)</formula>
    </cfRule>
    <cfRule type="expression" dxfId="680" priority="60">
      <formula>IF(RIGHT(TEXT(AM39,"0.#"),1)=".",TRUE,FALSE)</formula>
    </cfRule>
  </conditionalFormatting>
  <conditionalFormatting sqref="AM40">
    <cfRule type="expression" dxfId="679" priority="57">
      <formula>IF(RIGHT(TEXT(AM40,"0.#"),1)=".",FALSE,TRUE)</formula>
    </cfRule>
    <cfRule type="expression" dxfId="678" priority="58">
      <formula>IF(RIGHT(TEXT(AM40,"0.#"),1)=".",TRUE,FALSE)</formula>
    </cfRule>
  </conditionalFormatting>
  <conditionalFormatting sqref="AM41">
    <cfRule type="expression" dxfId="677" priority="55">
      <formula>IF(RIGHT(TEXT(AM41,"0.#"),1)=".",FALSE,TRUE)</formula>
    </cfRule>
    <cfRule type="expression" dxfId="676" priority="56">
      <formula>IF(RIGHT(TEXT(AM41,"0.#"),1)=".",TRUE,FALSE)</formula>
    </cfRule>
  </conditionalFormatting>
  <conditionalFormatting sqref="AE46">
    <cfRule type="expression" dxfId="675" priority="53">
      <formula>IF(RIGHT(TEXT(AE46,"0.#"),1)=".",FALSE,TRUE)</formula>
    </cfRule>
    <cfRule type="expression" dxfId="674" priority="54">
      <formula>IF(RIGHT(TEXT(AE46,"0.#"),1)=".",TRUE,FALSE)</formula>
    </cfRule>
  </conditionalFormatting>
  <conditionalFormatting sqref="AE47">
    <cfRule type="expression" dxfId="673" priority="51">
      <formula>IF(RIGHT(TEXT(AE47,"0.#"),1)=".",FALSE,TRUE)</formula>
    </cfRule>
    <cfRule type="expression" dxfId="672" priority="52">
      <formula>IF(RIGHT(TEXT(AE47,"0.#"),1)=".",TRUE,FALSE)</formula>
    </cfRule>
  </conditionalFormatting>
  <conditionalFormatting sqref="AE48">
    <cfRule type="expression" dxfId="671" priority="49">
      <formula>IF(RIGHT(TEXT(AE48,"0.#"),1)=".",FALSE,TRUE)</formula>
    </cfRule>
    <cfRule type="expression" dxfId="670" priority="50">
      <formula>IF(RIGHT(TEXT(AE48,"0.#"),1)=".",TRUE,FALSE)</formula>
    </cfRule>
  </conditionalFormatting>
  <conditionalFormatting sqref="AI48">
    <cfRule type="expression" dxfId="669" priority="47">
      <formula>IF(RIGHT(TEXT(AI48,"0.#"),1)=".",FALSE,TRUE)</formula>
    </cfRule>
    <cfRule type="expression" dxfId="668" priority="48">
      <formula>IF(RIGHT(TEXT(AI48,"0.#"),1)=".",TRUE,FALSE)</formula>
    </cfRule>
  </conditionalFormatting>
  <conditionalFormatting sqref="AI47">
    <cfRule type="expression" dxfId="667" priority="45">
      <formula>IF(RIGHT(TEXT(AI47,"0.#"),1)=".",FALSE,TRUE)</formula>
    </cfRule>
    <cfRule type="expression" dxfId="666" priority="46">
      <formula>IF(RIGHT(TEXT(AI47,"0.#"),1)=".",TRUE,FALSE)</formula>
    </cfRule>
  </conditionalFormatting>
  <conditionalFormatting sqref="AI46">
    <cfRule type="expression" dxfId="665" priority="43">
      <formula>IF(RIGHT(TEXT(AI46,"0.#"),1)=".",FALSE,TRUE)</formula>
    </cfRule>
    <cfRule type="expression" dxfId="664" priority="44">
      <formula>IF(RIGHT(TEXT(AI46,"0.#"),1)=".",TRUE,FALSE)</formula>
    </cfRule>
  </conditionalFormatting>
  <conditionalFormatting sqref="AM46">
    <cfRule type="expression" dxfId="663" priority="41">
      <formula>IF(RIGHT(TEXT(AM46,"0.#"),1)=".",FALSE,TRUE)</formula>
    </cfRule>
    <cfRule type="expression" dxfId="662" priority="42">
      <formula>IF(RIGHT(TEXT(AM46,"0.#"),1)=".",TRUE,FALSE)</formula>
    </cfRule>
  </conditionalFormatting>
  <conditionalFormatting sqref="AM47">
    <cfRule type="expression" dxfId="661" priority="39">
      <formula>IF(RIGHT(TEXT(AM47,"0.#"),1)=".",FALSE,TRUE)</formula>
    </cfRule>
    <cfRule type="expression" dxfId="660" priority="40">
      <formula>IF(RIGHT(TEXT(AM47,"0.#"),1)=".",TRUE,FALSE)</formula>
    </cfRule>
  </conditionalFormatting>
  <conditionalFormatting sqref="AM48">
    <cfRule type="expression" dxfId="659" priority="37">
      <formula>IF(RIGHT(TEXT(AM48,"0.#"),1)=".",FALSE,TRUE)</formula>
    </cfRule>
    <cfRule type="expression" dxfId="658" priority="38">
      <formula>IF(RIGHT(TEXT(AM48,"0.#"),1)=".",TRUE,FALSE)</formula>
    </cfRule>
  </conditionalFormatting>
  <conditionalFormatting sqref="AE53">
    <cfRule type="expression" dxfId="657" priority="35">
      <formula>IF(RIGHT(TEXT(AE53,"0.#"),1)=".",FALSE,TRUE)</formula>
    </cfRule>
    <cfRule type="expression" dxfId="656" priority="36">
      <formula>IF(RIGHT(TEXT(AE53,"0.#"),1)=".",TRUE,FALSE)</formula>
    </cfRule>
  </conditionalFormatting>
  <conditionalFormatting sqref="AE54">
    <cfRule type="expression" dxfId="655" priority="33">
      <formula>IF(RIGHT(TEXT(AE54,"0.#"),1)=".",FALSE,TRUE)</formula>
    </cfRule>
    <cfRule type="expression" dxfId="654" priority="34">
      <formula>IF(RIGHT(TEXT(AE54,"0.#"),1)=".",TRUE,FALSE)</formula>
    </cfRule>
  </conditionalFormatting>
  <conditionalFormatting sqref="AE55">
    <cfRule type="expression" dxfId="653" priority="31">
      <formula>IF(RIGHT(TEXT(AE55,"0.#"),1)=".",FALSE,TRUE)</formula>
    </cfRule>
    <cfRule type="expression" dxfId="652" priority="32">
      <formula>IF(RIGHT(TEXT(AE55,"0.#"),1)=".",TRUE,FALSE)</formula>
    </cfRule>
  </conditionalFormatting>
  <conditionalFormatting sqref="AI55">
    <cfRule type="expression" dxfId="651" priority="29">
      <formula>IF(RIGHT(TEXT(AI55,"0.#"),1)=".",FALSE,TRUE)</formula>
    </cfRule>
    <cfRule type="expression" dxfId="650" priority="30">
      <formula>IF(RIGHT(TEXT(AI55,"0.#"),1)=".",TRUE,FALSE)</formula>
    </cfRule>
  </conditionalFormatting>
  <conditionalFormatting sqref="AI54">
    <cfRule type="expression" dxfId="649" priority="27">
      <formula>IF(RIGHT(TEXT(AI54,"0.#"),1)=".",FALSE,TRUE)</formula>
    </cfRule>
    <cfRule type="expression" dxfId="648" priority="28">
      <formula>IF(RIGHT(TEXT(AI54,"0.#"),1)=".",TRUE,FALSE)</formula>
    </cfRule>
  </conditionalFormatting>
  <conditionalFormatting sqref="AI53">
    <cfRule type="expression" dxfId="647" priority="25">
      <formula>IF(RIGHT(TEXT(AI53,"0.#"),1)=".",FALSE,TRUE)</formula>
    </cfRule>
    <cfRule type="expression" dxfId="646" priority="26">
      <formula>IF(RIGHT(TEXT(AI53,"0.#"),1)=".",TRUE,FALSE)</formula>
    </cfRule>
  </conditionalFormatting>
  <conditionalFormatting sqref="AM53">
    <cfRule type="expression" dxfId="645" priority="23">
      <formula>IF(RIGHT(TEXT(AM53,"0.#"),1)=".",FALSE,TRUE)</formula>
    </cfRule>
    <cfRule type="expression" dxfId="644" priority="24">
      <formula>IF(RIGHT(TEXT(AM53,"0.#"),1)=".",TRUE,FALSE)</formula>
    </cfRule>
  </conditionalFormatting>
  <conditionalFormatting sqref="AM54">
    <cfRule type="expression" dxfId="643" priority="21">
      <formula>IF(RIGHT(TEXT(AM54,"0.#"),1)=".",FALSE,TRUE)</formula>
    </cfRule>
    <cfRule type="expression" dxfId="642" priority="22">
      <formula>IF(RIGHT(TEXT(AM54,"0.#"),1)=".",TRUE,FALSE)</formula>
    </cfRule>
  </conditionalFormatting>
  <conditionalFormatting sqref="AM55">
    <cfRule type="expression" dxfId="641" priority="19">
      <formula>IF(RIGHT(TEXT(AM55,"0.#"),1)=".",FALSE,TRUE)</formula>
    </cfRule>
    <cfRule type="expression" dxfId="640" priority="20">
      <formula>IF(RIGHT(TEXT(AM55,"0.#"),1)=".",TRUE,FALSE)</formula>
    </cfRule>
  </conditionalFormatting>
  <conditionalFormatting sqref="AE60">
    <cfRule type="expression" dxfId="639" priority="17">
      <formula>IF(RIGHT(TEXT(AE60,"0.#"),1)=".",FALSE,TRUE)</formula>
    </cfRule>
    <cfRule type="expression" dxfId="638" priority="18">
      <formula>IF(RIGHT(TEXT(AE60,"0.#"),1)=".",TRUE,FALSE)</formula>
    </cfRule>
  </conditionalFormatting>
  <conditionalFormatting sqref="AE61">
    <cfRule type="expression" dxfId="637" priority="15">
      <formula>IF(RIGHT(TEXT(AE61,"0.#"),1)=".",FALSE,TRUE)</formula>
    </cfRule>
    <cfRule type="expression" dxfId="636" priority="16">
      <formula>IF(RIGHT(TEXT(AE61,"0.#"),1)=".",TRUE,FALSE)</formula>
    </cfRule>
  </conditionalFormatting>
  <conditionalFormatting sqref="AE62">
    <cfRule type="expression" dxfId="635" priority="13">
      <formula>IF(RIGHT(TEXT(AE62,"0.#"),1)=".",FALSE,TRUE)</formula>
    </cfRule>
    <cfRule type="expression" dxfId="634" priority="14">
      <formula>IF(RIGHT(TEXT(AE62,"0.#"),1)=".",TRUE,FALSE)</formula>
    </cfRule>
  </conditionalFormatting>
  <conditionalFormatting sqref="AI62">
    <cfRule type="expression" dxfId="633" priority="11">
      <formula>IF(RIGHT(TEXT(AI62,"0.#"),1)=".",FALSE,TRUE)</formula>
    </cfRule>
    <cfRule type="expression" dxfId="632" priority="12">
      <formula>IF(RIGHT(TEXT(AI62,"0.#"),1)=".",TRUE,FALSE)</formula>
    </cfRule>
  </conditionalFormatting>
  <conditionalFormatting sqref="AI61">
    <cfRule type="expression" dxfId="631" priority="9">
      <formula>IF(RIGHT(TEXT(AI61,"0.#"),1)=".",FALSE,TRUE)</formula>
    </cfRule>
    <cfRule type="expression" dxfId="630" priority="10">
      <formula>IF(RIGHT(TEXT(AI61,"0.#"),1)=".",TRUE,FALSE)</formula>
    </cfRule>
  </conditionalFormatting>
  <conditionalFormatting sqref="AI60">
    <cfRule type="expression" dxfId="629" priority="7">
      <formula>IF(RIGHT(TEXT(AI60,"0.#"),1)=".",FALSE,TRUE)</formula>
    </cfRule>
    <cfRule type="expression" dxfId="628" priority="8">
      <formula>IF(RIGHT(TEXT(AI60,"0.#"),1)=".",TRUE,FALSE)</formula>
    </cfRule>
  </conditionalFormatting>
  <conditionalFormatting sqref="AM60">
    <cfRule type="expression" dxfId="627" priority="5">
      <formula>IF(RIGHT(TEXT(AM60,"0.#"),1)=".",FALSE,TRUE)</formula>
    </cfRule>
    <cfRule type="expression" dxfId="626" priority="6">
      <formula>IF(RIGHT(TEXT(AM60,"0.#"),1)=".",TRUE,FALSE)</formula>
    </cfRule>
  </conditionalFormatting>
  <conditionalFormatting sqref="AM61">
    <cfRule type="expression" dxfId="625" priority="3">
      <formula>IF(RIGHT(TEXT(AM61,"0.#"),1)=".",FALSE,TRUE)</formula>
    </cfRule>
    <cfRule type="expression" dxfId="624" priority="4">
      <formula>IF(RIGHT(TEXT(AM61,"0.#"),1)=".",TRUE,FALSE)</formula>
    </cfRule>
  </conditionalFormatting>
  <conditionalFormatting sqref="AM62">
    <cfRule type="expression" dxfId="623" priority="1">
      <formula>IF(RIGHT(TEXT(AM62,"0.#"),1)=".",FALSE,TRUE)</formula>
    </cfRule>
    <cfRule type="expression" dxfId="6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57" sqref="G57:AX57"/>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49" t="s">
        <v>745</v>
      </c>
      <c r="B2" s="950"/>
      <c r="C2" s="950"/>
      <c r="D2" s="950"/>
      <c r="E2" s="950"/>
      <c r="F2" s="951"/>
      <c r="G2" s="320" t="s">
        <v>746</v>
      </c>
      <c r="H2" s="321"/>
      <c r="I2" s="321"/>
      <c r="J2" s="321"/>
      <c r="K2" s="321"/>
      <c r="L2" s="321"/>
      <c r="M2" s="321"/>
      <c r="N2" s="321"/>
      <c r="O2" s="321"/>
      <c r="P2" s="321"/>
      <c r="Q2" s="321"/>
      <c r="R2" s="321"/>
      <c r="S2" s="321"/>
      <c r="T2" s="321"/>
      <c r="U2" s="321"/>
      <c r="V2" s="321"/>
      <c r="W2" s="321"/>
      <c r="X2" s="321"/>
      <c r="Y2" s="321"/>
      <c r="Z2" s="321"/>
      <c r="AA2" s="321"/>
      <c r="AB2" s="322"/>
      <c r="AC2" s="320" t="s">
        <v>747</v>
      </c>
      <c r="AD2" s="321"/>
      <c r="AE2" s="321"/>
      <c r="AF2" s="321"/>
      <c r="AG2" s="321"/>
      <c r="AH2" s="321"/>
      <c r="AI2" s="321"/>
      <c r="AJ2" s="321"/>
      <c r="AK2" s="321"/>
      <c r="AL2" s="321"/>
      <c r="AM2" s="321"/>
      <c r="AN2" s="321"/>
      <c r="AO2" s="321"/>
      <c r="AP2" s="321"/>
      <c r="AQ2" s="321"/>
      <c r="AR2" s="321"/>
      <c r="AS2" s="321"/>
      <c r="AT2" s="321"/>
      <c r="AU2" s="321"/>
      <c r="AV2" s="321"/>
      <c r="AW2" s="321"/>
      <c r="AX2" s="323"/>
      <c r="AY2">
        <f>COUNTA($G$4,$AC$4)</f>
        <v>2</v>
      </c>
    </row>
    <row r="3" spans="1:51" ht="24.75" customHeight="1">
      <c r="A3" s="952"/>
      <c r="B3" s="953"/>
      <c r="C3" s="953"/>
      <c r="D3" s="953"/>
      <c r="E3" s="953"/>
      <c r="F3" s="954"/>
      <c r="G3" s="324" t="s">
        <v>231</v>
      </c>
      <c r="H3" s="325"/>
      <c r="I3" s="325"/>
      <c r="J3" s="325"/>
      <c r="K3" s="325"/>
      <c r="L3" s="326" t="s">
        <v>232</v>
      </c>
      <c r="M3" s="325"/>
      <c r="N3" s="325"/>
      <c r="O3" s="325"/>
      <c r="P3" s="325"/>
      <c r="Q3" s="325"/>
      <c r="R3" s="325"/>
      <c r="S3" s="325"/>
      <c r="T3" s="325"/>
      <c r="U3" s="325"/>
      <c r="V3" s="325"/>
      <c r="W3" s="325"/>
      <c r="X3" s="327"/>
      <c r="Y3" s="328" t="s">
        <v>233</v>
      </c>
      <c r="Z3" s="329"/>
      <c r="AA3" s="329"/>
      <c r="AB3" s="330"/>
      <c r="AC3" s="324" t="s">
        <v>231</v>
      </c>
      <c r="AD3" s="325"/>
      <c r="AE3" s="325"/>
      <c r="AF3" s="325"/>
      <c r="AG3" s="325"/>
      <c r="AH3" s="326" t="s">
        <v>232</v>
      </c>
      <c r="AI3" s="325"/>
      <c r="AJ3" s="325"/>
      <c r="AK3" s="325"/>
      <c r="AL3" s="325"/>
      <c r="AM3" s="325"/>
      <c r="AN3" s="325"/>
      <c r="AO3" s="325"/>
      <c r="AP3" s="325"/>
      <c r="AQ3" s="325"/>
      <c r="AR3" s="325"/>
      <c r="AS3" s="325"/>
      <c r="AT3" s="327"/>
      <c r="AU3" s="328" t="s">
        <v>233</v>
      </c>
      <c r="AV3" s="329"/>
      <c r="AW3" s="329"/>
      <c r="AX3" s="331"/>
      <c r="AY3" s="31">
        <f>$AY$2</f>
        <v>2</v>
      </c>
    </row>
    <row r="4" spans="1:51" ht="24.75" customHeight="1">
      <c r="A4" s="952"/>
      <c r="B4" s="953"/>
      <c r="C4" s="953"/>
      <c r="D4" s="953"/>
      <c r="E4" s="953"/>
      <c r="F4" s="954"/>
      <c r="G4" s="310" t="s">
        <v>264</v>
      </c>
      <c r="H4" s="311"/>
      <c r="I4" s="311"/>
      <c r="J4" s="311"/>
      <c r="K4" s="312"/>
      <c r="L4" s="313" t="s">
        <v>265</v>
      </c>
      <c r="M4" s="314"/>
      <c r="N4" s="314"/>
      <c r="O4" s="314"/>
      <c r="P4" s="314"/>
      <c r="Q4" s="314"/>
      <c r="R4" s="314"/>
      <c r="S4" s="314"/>
      <c r="T4" s="314"/>
      <c r="U4" s="314"/>
      <c r="V4" s="314"/>
      <c r="W4" s="314"/>
      <c r="X4" s="315"/>
      <c r="Y4" s="316">
        <v>12.2</v>
      </c>
      <c r="Z4" s="317"/>
      <c r="AA4" s="317"/>
      <c r="AB4" s="318"/>
      <c r="AC4" s="310" t="s">
        <v>253</v>
      </c>
      <c r="AD4" s="332"/>
      <c r="AE4" s="332"/>
      <c r="AF4" s="332"/>
      <c r="AG4" s="333"/>
      <c r="AH4" s="313" t="s">
        <v>748</v>
      </c>
      <c r="AI4" s="334"/>
      <c r="AJ4" s="334"/>
      <c r="AK4" s="334"/>
      <c r="AL4" s="334"/>
      <c r="AM4" s="334"/>
      <c r="AN4" s="334"/>
      <c r="AO4" s="334"/>
      <c r="AP4" s="334"/>
      <c r="AQ4" s="334"/>
      <c r="AR4" s="334"/>
      <c r="AS4" s="334"/>
      <c r="AT4" s="335"/>
      <c r="AU4" s="316">
        <v>66</v>
      </c>
      <c r="AV4" s="317"/>
      <c r="AW4" s="317"/>
      <c r="AX4" s="319"/>
      <c r="AY4" s="31">
        <f t="shared" ref="AY4:AY14" si="0">$AY$2</f>
        <v>2</v>
      </c>
    </row>
    <row r="5" spans="1:51" ht="24.75" customHeight="1">
      <c r="A5" s="952"/>
      <c r="B5" s="953"/>
      <c r="C5" s="953"/>
      <c r="D5" s="953"/>
      <c r="E5" s="953"/>
      <c r="F5" s="954"/>
      <c r="G5" s="296" t="s">
        <v>267</v>
      </c>
      <c r="H5" s="306"/>
      <c r="I5" s="306"/>
      <c r="J5" s="306"/>
      <c r="K5" s="307"/>
      <c r="L5" s="299" t="s">
        <v>268</v>
      </c>
      <c r="M5" s="308"/>
      <c r="N5" s="308"/>
      <c r="O5" s="308"/>
      <c r="P5" s="308"/>
      <c r="Q5" s="308"/>
      <c r="R5" s="308"/>
      <c r="S5" s="308"/>
      <c r="T5" s="308"/>
      <c r="U5" s="308"/>
      <c r="V5" s="308"/>
      <c r="W5" s="308"/>
      <c r="X5" s="309"/>
      <c r="Y5" s="302">
        <v>10.5</v>
      </c>
      <c r="Z5" s="303"/>
      <c r="AA5" s="303"/>
      <c r="AB5" s="304"/>
      <c r="AC5" s="296" t="s">
        <v>749</v>
      </c>
      <c r="AD5" s="297"/>
      <c r="AE5" s="297"/>
      <c r="AF5" s="297"/>
      <c r="AG5" s="298"/>
      <c r="AH5" s="299" t="s">
        <v>750</v>
      </c>
      <c r="AI5" s="300"/>
      <c r="AJ5" s="300"/>
      <c r="AK5" s="300"/>
      <c r="AL5" s="300"/>
      <c r="AM5" s="300"/>
      <c r="AN5" s="300"/>
      <c r="AO5" s="300"/>
      <c r="AP5" s="300"/>
      <c r="AQ5" s="300"/>
      <c r="AR5" s="300"/>
      <c r="AS5" s="300"/>
      <c r="AT5" s="301"/>
      <c r="AU5" s="302">
        <v>65</v>
      </c>
      <c r="AV5" s="303"/>
      <c r="AW5" s="303"/>
      <c r="AX5" s="305"/>
      <c r="AY5" s="31">
        <f t="shared" si="0"/>
        <v>2</v>
      </c>
    </row>
    <row r="6" spans="1:51" ht="24.75" customHeight="1">
      <c r="A6" s="952"/>
      <c r="B6" s="953"/>
      <c r="C6" s="953"/>
      <c r="D6" s="953"/>
      <c r="E6" s="953"/>
      <c r="F6" s="954"/>
      <c r="G6" s="296" t="s">
        <v>247</v>
      </c>
      <c r="H6" s="306"/>
      <c r="I6" s="306"/>
      <c r="J6" s="306"/>
      <c r="K6" s="307"/>
      <c r="L6" s="299" t="s">
        <v>248</v>
      </c>
      <c r="M6" s="308"/>
      <c r="N6" s="308"/>
      <c r="O6" s="308"/>
      <c r="P6" s="308"/>
      <c r="Q6" s="308"/>
      <c r="R6" s="308"/>
      <c r="S6" s="308"/>
      <c r="T6" s="308"/>
      <c r="U6" s="308"/>
      <c r="V6" s="308"/>
      <c r="W6" s="308"/>
      <c r="X6" s="309"/>
      <c r="Y6" s="302">
        <v>7</v>
      </c>
      <c r="Z6" s="303"/>
      <c r="AA6" s="303"/>
      <c r="AB6" s="304"/>
      <c r="AC6" s="296" t="s">
        <v>247</v>
      </c>
      <c r="AD6" s="297"/>
      <c r="AE6" s="297"/>
      <c r="AF6" s="297"/>
      <c r="AG6" s="298"/>
      <c r="AH6" s="299" t="s">
        <v>751</v>
      </c>
      <c r="AI6" s="300"/>
      <c r="AJ6" s="300"/>
      <c r="AK6" s="300"/>
      <c r="AL6" s="300"/>
      <c r="AM6" s="300"/>
      <c r="AN6" s="300"/>
      <c r="AO6" s="300"/>
      <c r="AP6" s="300"/>
      <c r="AQ6" s="300"/>
      <c r="AR6" s="300"/>
      <c r="AS6" s="300"/>
      <c r="AT6" s="301"/>
      <c r="AU6" s="302">
        <v>9</v>
      </c>
      <c r="AV6" s="303"/>
      <c r="AW6" s="303"/>
      <c r="AX6" s="305"/>
      <c r="AY6" s="31">
        <f t="shared" si="0"/>
        <v>2</v>
      </c>
    </row>
    <row r="7" spans="1:51" ht="24.75" customHeight="1">
      <c r="A7" s="952"/>
      <c r="B7" s="953"/>
      <c r="C7" s="953"/>
      <c r="D7" s="953"/>
      <c r="E7" s="953"/>
      <c r="F7" s="954"/>
      <c r="G7" s="296" t="s">
        <v>269</v>
      </c>
      <c r="H7" s="297"/>
      <c r="I7" s="297"/>
      <c r="J7" s="297"/>
      <c r="K7" s="298"/>
      <c r="L7" s="299" t="s">
        <v>243</v>
      </c>
      <c r="M7" s="300"/>
      <c r="N7" s="300"/>
      <c r="O7" s="300"/>
      <c r="P7" s="300"/>
      <c r="Q7" s="300"/>
      <c r="R7" s="300"/>
      <c r="S7" s="300"/>
      <c r="T7" s="300"/>
      <c r="U7" s="300"/>
      <c r="V7" s="300"/>
      <c r="W7" s="300"/>
      <c r="X7" s="301"/>
      <c r="Y7" s="302">
        <v>0.1</v>
      </c>
      <c r="Z7" s="303"/>
      <c r="AA7" s="303"/>
      <c r="AB7" s="304"/>
      <c r="AC7" s="296" t="s">
        <v>752</v>
      </c>
      <c r="AD7" s="297"/>
      <c r="AE7" s="297"/>
      <c r="AF7" s="297"/>
      <c r="AG7" s="298"/>
      <c r="AH7" s="299" t="s">
        <v>753</v>
      </c>
      <c r="AI7" s="300"/>
      <c r="AJ7" s="300"/>
      <c r="AK7" s="300"/>
      <c r="AL7" s="300"/>
      <c r="AM7" s="300"/>
      <c r="AN7" s="300"/>
      <c r="AO7" s="300"/>
      <c r="AP7" s="300"/>
      <c r="AQ7" s="300"/>
      <c r="AR7" s="300"/>
      <c r="AS7" s="300"/>
      <c r="AT7" s="301"/>
      <c r="AU7" s="302">
        <v>9</v>
      </c>
      <c r="AV7" s="303"/>
      <c r="AW7" s="303"/>
      <c r="AX7" s="305"/>
      <c r="AY7" s="31">
        <f t="shared" si="0"/>
        <v>2</v>
      </c>
    </row>
    <row r="8" spans="1:51" ht="24.75" customHeight="1">
      <c r="A8" s="952"/>
      <c r="B8" s="953"/>
      <c r="C8" s="953"/>
      <c r="D8" s="953"/>
      <c r="E8" s="953"/>
      <c r="F8" s="954"/>
      <c r="G8" s="296"/>
      <c r="H8" s="297"/>
      <c r="I8" s="297"/>
      <c r="J8" s="297"/>
      <c r="K8" s="298"/>
      <c r="L8" s="299"/>
      <c r="M8" s="300"/>
      <c r="N8" s="300"/>
      <c r="O8" s="300"/>
      <c r="P8" s="300"/>
      <c r="Q8" s="300"/>
      <c r="R8" s="300"/>
      <c r="S8" s="300"/>
      <c r="T8" s="300"/>
      <c r="U8" s="300"/>
      <c r="V8" s="300"/>
      <c r="W8" s="300"/>
      <c r="X8" s="301"/>
      <c r="Y8" s="302"/>
      <c r="Z8" s="303"/>
      <c r="AA8" s="303"/>
      <c r="AB8" s="304"/>
      <c r="AC8" s="296" t="s">
        <v>754</v>
      </c>
      <c r="AD8" s="297"/>
      <c r="AE8" s="297"/>
      <c r="AF8" s="297"/>
      <c r="AG8" s="298"/>
      <c r="AH8" s="299" t="s">
        <v>755</v>
      </c>
      <c r="AI8" s="300"/>
      <c r="AJ8" s="300"/>
      <c r="AK8" s="300"/>
      <c r="AL8" s="300"/>
      <c r="AM8" s="300"/>
      <c r="AN8" s="300"/>
      <c r="AO8" s="300"/>
      <c r="AP8" s="300"/>
      <c r="AQ8" s="300"/>
      <c r="AR8" s="300"/>
      <c r="AS8" s="300"/>
      <c r="AT8" s="301"/>
      <c r="AU8" s="302">
        <v>1</v>
      </c>
      <c r="AV8" s="303"/>
      <c r="AW8" s="303"/>
      <c r="AX8" s="305"/>
      <c r="AY8" s="31">
        <f t="shared" si="0"/>
        <v>2</v>
      </c>
    </row>
    <row r="9" spans="1:51" ht="24.75" customHeight="1">
      <c r="A9" s="952"/>
      <c r="B9" s="953"/>
      <c r="C9" s="953"/>
      <c r="D9" s="953"/>
      <c r="E9" s="953"/>
      <c r="F9" s="954"/>
      <c r="G9" s="296"/>
      <c r="H9" s="297"/>
      <c r="I9" s="297"/>
      <c r="J9" s="297"/>
      <c r="K9" s="298"/>
      <c r="L9" s="299"/>
      <c r="M9" s="300"/>
      <c r="N9" s="300"/>
      <c r="O9" s="300"/>
      <c r="P9" s="300"/>
      <c r="Q9" s="300"/>
      <c r="R9" s="300"/>
      <c r="S9" s="300"/>
      <c r="T9" s="300"/>
      <c r="U9" s="300"/>
      <c r="V9" s="300"/>
      <c r="W9" s="300"/>
      <c r="X9" s="301"/>
      <c r="Y9" s="302"/>
      <c r="Z9" s="303"/>
      <c r="AA9" s="303"/>
      <c r="AB9" s="304"/>
      <c r="AC9" s="296" t="s">
        <v>756</v>
      </c>
      <c r="AD9" s="297"/>
      <c r="AE9" s="297"/>
      <c r="AF9" s="297"/>
      <c r="AG9" s="298"/>
      <c r="AH9" s="299" t="s">
        <v>757</v>
      </c>
      <c r="AI9" s="300"/>
      <c r="AJ9" s="300"/>
      <c r="AK9" s="300"/>
      <c r="AL9" s="300"/>
      <c r="AM9" s="300"/>
      <c r="AN9" s="300"/>
      <c r="AO9" s="300"/>
      <c r="AP9" s="300"/>
      <c r="AQ9" s="300"/>
      <c r="AR9" s="300"/>
      <c r="AS9" s="300"/>
      <c r="AT9" s="301"/>
      <c r="AU9" s="302">
        <v>1</v>
      </c>
      <c r="AV9" s="303"/>
      <c r="AW9" s="303"/>
      <c r="AX9" s="305"/>
      <c r="AY9" s="31">
        <f t="shared" si="0"/>
        <v>2</v>
      </c>
    </row>
    <row r="10" spans="1:51" ht="24.75" customHeight="1">
      <c r="A10" s="952"/>
      <c r="B10" s="953"/>
      <c r="C10" s="953"/>
      <c r="D10" s="953"/>
      <c r="E10" s="953"/>
      <c r="F10" s="954"/>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1">
        <f t="shared" si="0"/>
        <v>2</v>
      </c>
    </row>
    <row r="11" spans="1:51" ht="24.75" customHeight="1">
      <c r="A11" s="952"/>
      <c r="B11" s="953"/>
      <c r="C11" s="953"/>
      <c r="D11" s="953"/>
      <c r="E11" s="953"/>
      <c r="F11" s="954"/>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1">
        <f t="shared" si="0"/>
        <v>2</v>
      </c>
    </row>
    <row r="12" spans="1:51" ht="24.75" customHeight="1">
      <c r="A12" s="952"/>
      <c r="B12" s="953"/>
      <c r="C12" s="953"/>
      <c r="D12" s="953"/>
      <c r="E12" s="953"/>
      <c r="F12" s="954"/>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1">
        <f t="shared" si="0"/>
        <v>2</v>
      </c>
    </row>
    <row r="13" spans="1:51" ht="24.75" customHeight="1">
      <c r="A13" s="952"/>
      <c r="B13" s="953"/>
      <c r="C13" s="953"/>
      <c r="D13" s="953"/>
      <c r="E13" s="953"/>
      <c r="F13" s="954"/>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1">
        <f t="shared" si="0"/>
        <v>2</v>
      </c>
    </row>
    <row r="14" spans="1:51" ht="24.75" customHeight="1" thickBot="1">
      <c r="A14" s="952"/>
      <c r="B14" s="953"/>
      <c r="C14" s="953"/>
      <c r="D14" s="953"/>
      <c r="E14" s="953"/>
      <c r="F14" s="954"/>
      <c r="G14" s="287" t="s">
        <v>44</v>
      </c>
      <c r="H14" s="288"/>
      <c r="I14" s="288"/>
      <c r="J14" s="288"/>
      <c r="K14" s="288"/>
      <c r="L14" s="289"/>
      <c r="M14" s="290"/>
      <c r="N14" s="290"/>
      <c r="O14" s="290"/>
      <c r="P14" s="290"/>
      <c r="Q14" s="290"/>
      <c r="R14" s="290"/>
      <c r="S14" s="290"/>
      <c r="T14" s="290"/>
      <c r="U14" s="290"/>
      <c r="V14" s="290"/>
      <c r="W14" s="290"/>
      <c r="X14" s="291"/>
      <c r="Y14" s="292">
        <f>SUM(Y4:AB13)</f>
        <v>29.8</v>
      </c>
      <c r="Z14" s="293"/>
      <c r="AA14" s="293"/>
      <c r="AB14" s="294"/>
      <c r="AC14" s="287" t="s">
        <v>44</v>
      </c>
      <c r="AD14" s="288"/>
      <c r="AE14" s="288"/>
      <c r="AF14" s="288"/>
      <c r="AG14" s="288"/>
      <c r="AH14" s="289"/>
      <c r="AI14" s="290"/>
      <c r="AJ14" s="290"/>
      <c r="AK14" s="290"/>
      <c r="AL14" s="290"/>
      <c r="AM14" s="290"/>
      <c r="AN14" s="290"/>
      <c r="AO14" s="290"/>
      <c r="AP14" s="290"/>
      <c r="AQ14" s="290"/>
      <c r="AR14" s="290"/>
      <c r="AS14" s="290"/>
      <c r="AT14" s="291"/>
      <c r="AU14" s="292">
        <f>SUM(AU4:AX13)</f>
        <v>151</v>
      </c>
      <c r="AV14" s="293"/>
      <c r="AW14" s="293"/>
      <c r="AX14" s="295"/>
      <c r="AY14" s="31">
        <f t="shared" si="0"/>
        <v>2</v>
      </c>
    </row>
    <row r="15" spans="1:51" ht="30" customHeight="1">
      <c r="A15" s="952"/>
      <c r="B15" s="953"/>
      <c r="C15" s="953"/>
      <c r="D15" s="953"/>
      <c r="E15" s="953"/>
      <c r="F15" s="954"/>
      <c r="G15" s="320" t="s">
        <v>758</v>
      </c>
      <c r="H15" s="321"/>
      <c r="I15" s="321"/>
      <c r="J15" s="321"/>
      <c r="K15" s="321"/>
      <c r="L15" s="321"/>
      <c r="M15" s="321"/>
      <c r="N15" s="321"/>
      <c r="O15" s="321"/>
      <c r="P15" s="321"/>
      <c r="Q15" s="321"/>
      <c r="R15" s="321"/>
      <c r="S15" s="321"/>
      <c r="T15" s="321"/>
      <c r="U15" s="321"/>
      <c r="V15" s="321"/>
      <c r="W15" s="321"/>
      <c r="X15" s="321"/>
      <c r="Y15" s="321"/>
      <c r="Z15" s="321"/>
      <c r="AA15" s="321"/>
      <c r="AB15" s="322"/>
      <c r="AC15" s="320" t="s">
        <v>759</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2</v>
      </c>
    </row>
    <row r="16" spans="1:51" ht="25.5" customHeight="1">
      <c r="A16" s="952"/>
      <c r="B16" s="953"/>
      <c r="C16" s="953"/>
      <c r="D16" s="953"/>
      <c r="E16" s="953"/>
      <c r="F16" s="954"/>
      <c r="G16" s="324" t="s">
        <v>231</v>
      </c>
      <c r="H16" s="325"/>
      <c r="I16" s="325"/>
      <c r="J16" s="325"/>
      <c r="K16" s="325"/>
      <c r="L16" s="326" t="s">
        <v>232</v>
      </c>
      <c r="M16" s="325"/>
      <c r="N16" s="325"/>
      <c r="O16" s="325"/>
      <c r="P16" s="325"/>
      <c r="Q16" s="325"/>
      <c r="R16" s="325"/>
      <c r="S16" s="325"/>
      <c r="T16" s="325"/>
      <c r="U16" s="325"/>
      <c r="V16" s="325"/>
      <c r="W16" s="325"/>
      <c r="X16" s="327"/>
      <c r="Y16" s="328" t="s">
        <v>233</v>
      </c>
      <c r="Z16" s="329"/>
      <c r="AA16" s="329"/>
      <c r="AB16" s="330"/>
      <c r="AC16" s="324" t="s">
        <v>231</v>
      </c>
      <c r="AD16" s="325"/>
      <c r="AE16" s="325"/>
      <c r="AF16" s="325"/>
      <c r="AG16" s="325"/>
      <c r="AH16" s="326" t="s">
        <v>232</v>
      </c>
      <c r="AI16" s="325"/>
      <c r="AJ16" s="325"/>
      <c r="AK16" s="325"/>
      <c r="AL16" s="325"/>
      <c r="AM16" s="325"/>
      <c r="AN16" s="325"/>
      <c r="AO16" s="325"/>
      <c r="AP16" s="325"/>
      <c r="AQ16" s="325"/>
      <c r="AR16" s="325"/>
      <c r="AS16" s="325"/>
      <c r="AT16" s="327"/>
      <c r="AU16" s="328" t="s">
        <v>233</v>
      </c>
      <c r="AV16" s="329"/>
      <c r="AW16" s="329"/>
      <c r="AX16" s="331"/>
      <c r="AY16" s="31">
        <f>$AY$15</f>
        <v>2</v>
      </c>
    </row>
    <row r="17" spans="1:51" ht="24.75" customHeight="1">
      <c r="A17" s="952"/>
      <c r="B17" s="953"/>
      <c r="C17" s="953"/>
      <c r="D17" s="953"/>
      <c r="E17" s="953"/>
      <c r="F17" s="954"/>
      <c r="G17" s="310" t="s">
        <v>760</v>
      </c>
      <c r="H17" s="332"/>
      <c r="I17" s="332"/>
      <c r="J17" s="332"/>
      <c r="K17" s="333"/>
      <c r="L17" s="313" t="s">
        <v>761</v>
      </c>
      <c r="M17" s="334"/>
      <c r="N17" s="334"/>
      <c r="O17" s="334"/>
      <c r="P17" s="334"/>
      <c r="Q17" s="334"/>
      <c r="R17" s="334"/>
      <c r="S17" s="334"/>
      <c r="T17" s="334"/>
      <c r="U17" s="334"/>
      <c r="V17" s="334"/>
      <c r="W17" s="334"/>
      <c r="X17" s="335"/>
      <c r="Y17" s="316">
        <v>87</v>
      </c>
      <c r="Z17" s="317"/>
      <c r="AA17" s="317"/>
      <c r="AB17" s="318"/>
      <c r="AC17" s="310" t="s">
        <v>760</v>
      </c>
      <c r="AD17" s="332"/>
      <c r="AE17" s="332"/>
      <c r="AF17" s="332"/>
      <c r="AG17" s="333"/>
      <c r="AH17" s="313" t="s">
        <v>762</v>
      </c>
      <c r="AI17" s="334"/>
      <c r="AJ17" s="334"/>
      <c r="AK17" s="334"/>
      <c r="AL17" s="334"/>
      <c r="AM17" s="334"/>
      <c r="AN17" s="334"/>
      <c r="AO17" s="334"/>
      <c r="AP17" s="334"/>
      <c r="AQ17" s="334"/>
      <c r="AR17" s="334"/>
      <c r="AS17" s="334"/>
      <c r="AT17" s="335"/>
      <c r="AU17" s="316">
        <v>66</v>
      </c>
      <c r="AV17" s="317"/>
      <c r="AW17" s="317"/>
      <c r="AX17" s="319"/>
      <c r="AY17" s="31">
        <f t="shared" ref="AY17:AY27" si="1">$AY$15</f>
        <v>2</v>
      </c>
    </row>
    <row r="18" spans="1:51" ht="24.75" customHeight="1">
      <c r="A18" s="952"/>
      <c r="B18" s="953"/>
      <c r="C18" s="953"/>
      <c r="D18" s="953"/>
      <c r="E18" s="953"/>
      <c r="F18" s="954"/>
      <c r="G18" s="296" t="s">
        <v>274</v>
      </c>
      <c r="H18" s="297"/>
      <c r="I18" s="297"/>
      <c r="J18" s="297"/>
      <c r="K18" s="298"/>
      <c r="L18" s="299" t="s">
        <v>763</v>
      </c>
      <c r="M18" s="300"/>
      <c r="N18" s="300"/>
      <c r="O18" s="300"/>
      <c r="P18" s="300"/>
      <c r="Q18" s="300"/>
      <c r="R18" s="300"/>
      <c r="S18" s="300"/>
      <c r="T18" s="300"/>
      <c r="U18" s="300"/>
      <c r="V18" s="300"/>
      <c r="W18" s="300"/>
      <c r="X18" s="301"/>
      <c r="Y18" s="302">
        <v>28</v>
      </c>
      <c r="Z18" s="303"/>
      <c r="AA18" s="303"/>
      <c r="AB18" s="304"/>
      <c r="AC18" s="296" t="s">
        <v>764</v>
      </c>
      <c r="AD18" s="297"/>
      <c r="AE18" s="297"/>
      <c r="AF18" s="297"/>
      <c r="AG18" s="298"/>
      <c r="AH18" s="299" t="s">
        <v>765</v>
      </c>
      <c r="AI18" s="300"/>
      <c r="AJ18" s="300"/>
      <c r="AK18" s="300"/>
      <c r="AL18" s="300"/>
      <c r="AM18" s="300"/>
      <c r="AN18" s="300"/>
      <c r="AO18" s="300"/>
      <c r="AP18" s="300"/>
      <c r="AQ18" s="300"/>
      <c r="AR18" s="300"/>
      <c r="AS18" s="300"/>
      <c r="AT18" s="301"/>
      <c r="AU18" s="302">
        <v>10</v>
      </c>
      <c r="AV18" s="303"/>
      <c r="AW18" s="303"/>
      <c r="AX18" s="305"/>
      <c r="AY18" s="31">
        <f t="shared" si="1"/>
        <v>2</v>
      </c>
    </row>
    <row r="19" spans="1:51" ht="24.75" customHeight="1">
      <c r="A19" s="952"/>
      <c r="B19" s="953"/>
      <c r="C19" s="953"/>
      <c r="D19" s="953"/>
      <c r="E19" s="953"/>
      <c r="F19" s="954"/>
      <c r="G19" s="296" t="s">
        <v>766</v>
      </c>
      <c r="H19" s="297"/>
      <c r="I19" s="297"/>
      <c r="J19" s="297"/>
      <c r="K19" s="298"/>
      <c r="L19" s="299" t="s">
        <v>767</v>
      </c>
      <c r="M19" s="300"/>
      <c r="N19" s="300"/>
      <c r="O19" s="300"/>
      <c r="P19" s="300"/>
      <c r="Q19" s="300"/>
      <c r="R19" s="300"/>
      <c r="S19" s="300"/>
      <c r="T19" s="300"/>
      <c r="U19" s="300"/>
      <c r="V19" s="300"/>
      <c r="W19" s="300"/>
      <c r="X19" s="301"/>
      <c r="Y19" s="302">
        <v>9</v>
      </c>
      <c r="Z19" s="303"/>
      <c r="AA19" s="303"/>
      <c r="AB19" s="304"/>
      <c r="AC19" s="296" t="s">
        <v>756</v>
      </c>
      <c r="AD19" s="297"/>
      <c r="AE19" s="297"/>
      <c r="AF19" s="297"/>
      <c r="AG19" s="298"/>
      <c r="AH19" s="299" t="s">
        <v>757</v>
      </c>
      <c r="AI19" s="300"/>
      <c r="AJ19" s="300"/>
      <c r="AK19" s="300"/>
      <c r="AL19" s="300"/>
      <c r="AM19" s="300"/>
      <c r="AN19" s="300"/>
      <c r="AO19" s="300"/>
      <c r="AP19" s="300"/>
      <c r="AQ19" s="300"/>
      <c r="AR19" s="300"/>
      <c r="AS19" s="300"/>
      <c r="AT19" s="301"/>
      <c r="AU19" s="302">
        <v>9</v>
      </c>
      <c r="AV19" s="303"/>
      <c r="AW19" s="303"/>
      <c r="AX19" s="305"/>
      <c r="AY19" s="31">
        <f t="shared" si="1"/>
        <v>2</v>
      </c>
    </row>
    <row r="20" spans="1:51" ht="24.75" customHeight="1">
      <c r="A20" s="952"/>
      <c r="B20" s="953"/>
      <c r="C20" s="953"/>
      <c r="D20" s="953"/>
      <c r="E20" s="953"/>
      <c r="F20" s="954"/>
      <c r="G20" s="296" t="s">
        <v>752</v>
      </c>
      <c r="H20" s="297"/>
      <c r="I20" s="297"/>
      <c r="J20" s="297"/>
      <c r="K20" s="298"/>
      <c r="L20" s="299" t="s">
        <v>753</v>
      </c>
      <c r="M20" s="300"/>
      <c r="N20" s="300"/>
      <c r="O20" s="300"/>
      <c r="P20" s="300"/>
      <c r="Q20" s="300"/>
      <c r="R20" s="300"/>
      <c r="S20" s="300"/>
      <c r="T20" s="300"/>
      <c r="U20" s="300"/>
      <c r="V20" s="300"/>
      <c r="W20" s="300"/>
      <c r="X20" s="301"/>
      <c r="Y20" s="302">
        <v>7</v>
      </c>
      <c r="Z20" s="303"/>
      <c r="AA20" s="303"/>
      <c r="AB20" s="304"/>
      <c r="AC20" s="296" t="s">
        <v>768</v>
      </c>
      <c r="AD20" s="297"/>
      <c r="AE20" s="297"/>
      <c r="AF20" s="297"/>
      <c r="AG20" s="298"/>
      <c r="AH20" s="299" t="s">
        <v>769</v>
      </c>
      <c r="AI20" s="300"/>
      <c r="AJ20" s="300"/>
      <c r="AK20" s="300"/>
      <c r="AL20" s="300"/>
      <c r="AM20" s="300"/>
      <c r="AN20" s="300"/>
      <c r="AO20" s="300"/>
      <c r="AP20" s="300"/>
      <c r="AQ20" s="300"/>
      <c r="AR20" s="300"/>
      <c r="AS20" s="300"/>
      <c r="AT20" s="301"/>
      <c r="AU20" s="302">
        <v>3</v>
      </c>
      <c r="AV20" s="303"/>
      <c r="AW20" s="303"/>
      <c r="AX20" s="305"/>
      <c r="AY20" s="31">
        <f t="shared" si="1"/>
        <v>2</v>
      </c>
    </row>
    <row r="21" spans="1:51" ht="24.75" customHeight="1">
      <c r="A21" s="952"/>
      <c r="B21" s="953"/>
      <c r="C21" s="953"/>
      <c r="D21" s="953"/>
      <c r="E21" s="953"/>
      <c r="F21" s="954"/>
      <c r="G21" s="296" t="s">
        <v>247</v>
      </c>
      <c r="H21" s="297"/>
      <c r="I21" s="297"/>
      <c r="J21" s="297"/>
      <c r="K21" s="298"/>
      <c r="L21" s="299" t="s">
        <v>751</v>
      </c>
      <c r="M21" s="300"/>
      <c r="N21" s="300"/>
      <c r="O21" s="300"/>
      <c r="P21" s="300"/>
      <c r="Q21" s="300"/>
      <c r="R21" s="300"/>
      <c r="S21" s="300"/>
      <c r="T21" s="300"/>
      <c r="U21" s="300"/>
      <c r="V21" s="300"/>
      <c r="W21" s="300"/>
      <c r="X21" s="301"/>
      <c r="Y21" s="302">
        <v>4</v>
      </c>
      <c r="Z21" s="303"/>
      <c r="AA21" s="303"/>
      <c r="AB21" s="304"/>
      <c r="AC21" s="296" t="s">
        <v>247</v>
      </c>
      <c r="AD21" s="297"/>
      <c r="AE21" s="297"/>
      <c r="AF21" s="297"/>
      <c r="AG21" s="298"/>
      <c r="AH21" s="299" t="s">
        <v>751</v>
      </c>
      <c r="AI21" s="300"/>
      <c r="AJ21" s="300"/>
      <c r="AK21" s="300"/>
      <c r="AL21" s="300"/>
      <c r="AM21" s="300"/>
      <c r="AN21" s="300"/>
      <c r="AO21" s="300"/>
      <c r="AP21" s="300"/>
      <c r="AQ21" s="300"/>
      <c r="AR21" s="300"/>
      <c r="AS21" s="300"/>
      <c r="AT21" s="301"/>
      <c r="AU21" s="302">
        <v>2</v>
      </c>
      <c r="AV21" s="303"/>
      <c r="AW21" s="303"/>
      <c r="AX21" s="305"/>
      <c r="AY21" s="31">
        <f t="shared" si="1"/>
        <v>2</v>
      </c>
    </row>
    <row r="22" spans="1:51" ht="24.75" customHeight="1">
      <c r="A22" s="952"/>
      <c r="B22" s="953"/>
      <c r="C22" s="953"/>
      <c r="D22" s="953"/>
      <c r="E22" s="953"/>
      <c r="F22" s="954"/>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1">
        <f t="shared" si="1"/>
        <v>2</v>
      </c>
    </row>
    <row r="23" spans="1:51" ht="24.75" customHeight="1">
      <c r="A23" s="952"/>
      <c r="B23" s="953"/>
      <c r="C23" s="953"/>
      <c r="D23" s="953"/>
      <c r="E23" s="953"/>
      <c r="F23" s="954"/>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1">
        <f t="shared" si="1"/>
        <v>2</v>
      </c>
    </row>
    <row r="24" spans="1:51" ht="24.75" customHeight="1">
      <c r="A24" s="952"/>
      <c r="B24" s="953"/>
      <c r="C24" s="953"/>
      <c r="D24" s="953"/>
      <c r="E24" s="953"/>
      <c r="F24" s="954"/>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1">
        <f t="shared" si="1"/>
        <v>2</v>
      </c>
    </row>
    <row r="25" spans="1:51" ht="24.75" customHeight="1">
      <c r="A25" s="952"/>
      <c r="B25" s="953"/>
      <c r="C25" s="953"/>
      <c r="D25" s="953"/>
      <c r="E25" s="953"/>
      <c r="F25" s="954"/>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1">
        <f t="shared" si="1"/>
        <v>2</v>
      </c>
    </row>
    <row r="26" spans="1:51" ht="24.75" customHeight="1">
      <c r="A26" s="952"/>
      <c r="B26" s="953"/>
      <c r="C26" s="953"/>
      <c r="D26" s="953"/>
      <c r="E26" s="953"/>
      <c r="F26" s="954"/>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1">
        <f t="shared" si="1"/>
        <v>2</v>
      </c>
    </row>
    <row r="27" spans="1:51" ht="24.75" customHeight="1" thickBot="1">
      <c r="A27" s="952"/>
      <c r="B27" s="953"/>
      <c r="C27" s="953"/>
      <c r="D27" s="953"/>
      <c r="E27" s="953"/>
      <c r="F27" s="954"/>
      <c r="G27" s="287" t="s">
        <v>44</v>
      </c>
      <c r="H27" s="288"/>
      <c r="I27" s="288"/>
      <c r="J27" s="288"/>
      <c r="K27" s="288"/>
      <c r="L27" s="289"/>
      <c r="M27" s="290"/>
      <c r="N27" s="290"/>
      <c r="O27" s="290"/>
      <c r="P27" s="290"/>
      <c r="Q27" s="290"/>
      <c r="R27" s="290"/>
      <c r="S27" s="290"/>
      <c r="T27" s="290"/>
      <c r="U27" s="290"/>
      <c r="V27" s="290"/>
      <c r="W27" s="290"/>
      <c r="X27" s="291"/>
      <c r="Y27" s="292">
        <f>SUM(Y17:AB26)</f>
        <v>135</v>
      </c>
      <c r="Z27" s="293"/>
      <c r="AA27" s="293"/>
      <c r="AB27" s="294"/>
      <c r="AC27" s="287" t="s">
        <v>44</v>
      </c>
      <c r="AD27" s="288"/>
      <c r="AE27" s="288"/>
      <c r="AF27" s="288"/>
      <c r="AG27" s="288"/>
      <c r="AH27" s="289"/>
      <c r="AI27" s="290"/>
      <c r="AJ27" s="290"/>
      <c r="AK27" s="290"/>
      <c r="AL27" s="290"/>
      <c r="AM27" s="290"/>
      <c r="AN27" s="290"/>
      <c r="AO27" s="290"/>
      <c r="AP27" s="290"/>
      <c r="AQ27" s="290"/>
      <c r="AR27" s="290"/>
      <c r="AS27" s="290"/>
      <c r="AT27" s="291"/>
      <c r="AU27" s="292">
        <f>SUM(AU17:AX26)</f>
        <v>90</v>
      </c>
      <c r="AV27" s="293"/>
      <c r="AW27" s="293"/>
      <c r="AX27" s="295"/>
      <c r="AY27" s="31">
        <f t="shared" si="1"/>
        <v>2</v>
      </c>
    </row>
    <row r="28" spans="1:51" ht="30" customHeight="1">
      <c r="A28" s="952"/>
      <c r="B28" s="953"/>
      <c r="C28" s="953"/>
      <c r="D28" s="953"/>
      <c r="E28" s="953"/>
      <c r="F28" s="954"/>
      <c r="G28" s="320" t="s">
        <v>770</v>
      </c>
      <c r="H28" s="321"/>
      <c r="I28" s="321"/>
      <c r="J28" s="321"/>
      <c r="K28" s="321"/>
      <c r="L28" s="321"/>
      <c r="M28" s="321"/>
      <c r="N28" s="321"/>
      <c r="O28" s="321"/>
      <c r="P28" s="321"/>
      <c r="Q28" s="321"/>
      <c r="R28" s="321"/>
      <c r="S28" s="321"/>
      <c r="T28" s="321"/>
      <c r="U28" s="321"/>
      <c r="V28" s="321"/>
      <c r="W28" s="321"/>
      <c r="X28" s="321"/>
      <c r="Y28" s="321"/>
      <c r="Z28" s="321"/>
      <c r="AA28" s="321"/>
      <c r="AB28" s="322"/>
      <c r="AC28" s="320" t="s">
        <v>771</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2</v>
      </c>
    </row>
    <row r="29" spans="1:51" ht="24.75" customHeight="1">
      <c r="A29" s="952"/>
      <c r="B29" s="953"/>
      <c r="C29" s="953"/>
      <c r="D29" s="953"/>
      <c r="E29" s="953"/>
      <c r="F29" s="954"/>
      <c r="G29" s="324" t="s">
        <v>231</v>
      </c>
      <c r="H29" s="325"/>
      <c r="I29" s="325"/>
      <c r="J29" s="325"/>
      <c r="K29" s="325"/>
      <c r="L29" s="326" t="s">
        <v>232</v>
      </c>
      <c r="M29" s="325"/>
      <c r="N29" s="325"/>
      <c r="O29" s="325"/>
      <c r="P29" s="325"/>
      <c r="Q29" s="325"/>
      <c r="R29" s="325"/>
      <c r="S29" s="325"/>
      <c r="T29" s="325"/>
      <c r="U29" s="325"/>
      <c r="V29" s="325"/>
      <c r="W29" s="325"/>
      <c r="X29" s="327"/>
      <c r="Y29" s="328" t="s">
        <v>233</v>
      </c>
      <c r="Z29" s="329"/>
      <c r="AA29" s="329"/>
      <c r="AB29" s="330"/>
      <c r="AC29" s="324" t="s">
        <v>231</v>
      </c>
      <c r="AD29" s="325"/>
      <c r="AE29" s="325"/>
      <c r="AF29" s="325"/>
      <c r="AG29" s="325"/>
      <c r="AH29" s="326" t="s">
        <v>232</v>
      </c>
      <c r="AI29" s="325"/>
      <c r="AJ29" s="325"/>
      <c r="AK29" s="325"/>
      <c r="AL29" s="325"/>
      <c r="AM29" s="325"/>
      <c r="AN29" s="325"/>
      <c r="AO29" s="325"/>
      <c r="AP29" s="325"/>
      <c r="AQ29" s="325"/>
      <c r="AR29" s="325"/>
      <c r="AS29" s="325"/>
      <c r="AT29" s="327"/>
      <c r="AU29" s="328" t="s">
        <v>233</v>
      </c>
      <c r="AV29" s="329"/>
      <c r="AW29" s="329"/>
      <c r="AX29" s="331"/>
      <c r="AY29" s="31">
        <f>$AY$28</f>
        <v>2</v>
      </c>
    </row>
    <row r="30" spans="1:51" ht="24.75" customHeight="1">
      <c r="A30" s="952"/>
      <c r="B30" s="953"/>
      <c r="C30" s="953"/>
      <c r="D30" s="953"/>
      <c r="E30" s="953"/>
      <c r="F30" s="954"/>
      <c r="G30" s="310" t="s">
        <v>772</v>
      </c>
      <c r="H30" s="332"/>
      <c r="I30" s="332"/>
      <c r="J30" s="332"/>
      <c r="K30" s="333"/>
      <c r="L30" s="313" t="s">
        <v>773</v>
      </c>
      <c r="M30" s="334"/>
      <c r="N30" s="334"/>
      <c r="O30" s="334"/>
      <c r="P30" s="334"/>
      <c r="Q30" s="334"/>
      <c r="R30" s="334"/>
      <c r="S30" s="334"/>
      <c r="T30" s="334"/>
      <c r="U30" s="334"/>
      <c r="V30" s="334"/>
      <c r="W30" s="334"/>
      <c r="X30" s="335"/>
      <c r="Y30" s="316">
        <v>47</v>
      </c>
      <c r="Z30" s="317"/>
      <c r="AA30" s="317"/>
      <c r="AB30" s="318"/>
      <c r="AC30" s="296" t="s">
        <v>774</v>
      </c>
      <c r="AD30" s="297"/>
      <c r="AE30" s="297"/>
      <c r="AF30" s="297"/>
      <c r="AG30" s="298"/>
      <c r="AH30" s="313" t="s">
        <v>775</v>
      </c>
      <c r="AI30" s="334"/>
      <c r="AJ30" s="334"/>
      <c r="AK30" s="334"/>
      <c r="AL30" s="334"/>
      <c r="AM30" s="334"/>
      <c r="AN30" s="334"/>
      <c r="AO30" s="334"/>
      <c r="AP30" s="334"/>
      <c r="AQ30" s="334"/>
      <c r="AR30" s="334"/>
      <c r="AS30" s="334"/>
      <c r="AT30" s="335"/>
      <c r="AU30" s="316">
        <v>25</v>
      </c>
      <c r="AV30" s="317"/>
      <c r="AW30" s="317"/>
      <c r="AX30" s="319"/>
      <c r="AY30" s="31">
        <f t="shared" ref="AY30:AY40" si="2">$AY$28</f>
        <v>2</v>
      </c>
    </row>
    <row r="31" spans="1:51" ht="24.75" customHeight="1">
      <c r="A31" s="952"/>
      <c r="B31" s="953"/>
      <c r="C31" s="953"/>
      <c r="D31" s="953"/>
      <c r="E31" s="953"/>
      <c r="F31" s="954"/>
      <c r="G31" s="296" t="s">
        <v>774</v>
      </c>
      <c r="H31" s="297"/>
      <c r="I31" s="297"/>
      <c r="J31" s="297"/>
      <c r="K31" s="298"/>
      <c r="L31" s="313" t="s">
        <v>775</v>
      </c>
      <c r="M31" s="334"/>
      <c r="N31" s="334"/>
      <c r="O31" s="334"/>
      <c r="P31" s="334"/>
      <c r="Q31" s="334"/>
      <c r="R31" s="334"/>
      <c r="S31" s="334"/>
      <c r="T31" s="334"/>
      <c r="U31" s="334"/>
      <c r="V31" s="334"/>
      <c r="W31" s="334"/>
      <c r="X31" s="335"/>
      <c r="Y31" s="302">
        <v>6</v>
      </c>
      <c r="Z31" s="303"/>
      <c r="AA31" s="303"/>
      <c r="AB31" s="304"/>
      <c r="AC31" s="296" t="s">
        <v>247</v>
      </c>
      <c r="AD31" s="297"/>
      <c r="AE31" s="297"/>
      <c r="AF31" s="297"/>
      <c r="AG31" s="298"/>
      <c r="AH31" s="299" t="s">
        <v>751</v>
      </c>
      <c r="AI31" s="300"/>
      <c r="AJ31" s="300"/>
      <c r="AK31" s="300"/>
      <c r="AL31" s="300"/>
      <c r="AM31" s="300"/>
      <c r="AN31" s="300"/>
      <c r="AO31" s="300"/>
      <c r="AP31" s="300"/>
      <c r="AQ31" s="300"/>
      <c r="AR31" s="300"/>
      <c r="AS31" s="300"/>
      <c r="AT31" s="301"/>
      <c r="AU31" s="302">
        <v>3</v>
      </c>
      <c r="AV31" s="303"/>
      <c r="AW31" s="303"/>
      <c r="AX31" s="305"/>
      <c r="AY31" s="31">
        <f t="shared" si="2"/>
        <v>2</v>
      </c>
    </row>
    <row r="32" spans="1:51" ht="24.75" customHeight="1">
      <c r="A32" s="952"/>
      <c r="B32" s="953"/>
      <c r="C32" s="953"/>
      <c r="D32" s="953"/>
      <c r="E32" s="953"/>
      <c r="F32" s="954"/>
      <c r="G32" s="296" t="s">
        <v>756</v>
      </c>
      <c r="H32" s="297"/>
      <c r="I32" s="297"/>
      <c r="J32" s="297"/>
      <c r="K32" s="298"/>
      <c r="L32" s="299" t="s">
        <v>757</v>
      </c>
      <c r="M32" s="300"/>
      <c r="N32" s="300"/>
      <c r="O32" s="300"/>
      <c r="P32" s="300"/>
      <c r="Q32" s="300"/>
      <c r="R32" s="300"/>
      <c r="S32" s="300"/>
      <c r="T32" s="300"/>
      <c r="U32" s="300"/>
      <c r="V32" s="300"/>
      <c r="W32" s="300"/>
      <c r="X32" s="301"/>
      <c r="Y32" s="302">
        <v>3</v>
      </c>
      <c r="Z32" s="303"/>
      <c r="AA32" s="303"/>
      <c r="AB32" s="304"/>
      <c r="AC32" s="296" t="s">
        <v>756</v>
      </c>
      <c r="AD32" s="297"/>
      <c r="AE32" s="297"/>
      <c r="AF32" s="297"/>
      <c r="AG32" s="298"/>
      <c r="AH32" s="299" t="s">
        <v>757</v>
      </c>
      <c r="AI32" s="300"/>
      <c r="AJ32" s="300"/>
      <c r="AK32" s="300"/>
      <c r="AL32" s="300"/>
      <c r="AM32" s="300"/>
      <c r="AN32" s="300"/>
      <c r="AO32" s="300"/>
      <c r="AP32" s="300"/>
      <c r="AQ32" s="300"/>
      <c r="AR32" s="300"/>
      <c r="AS32" s="300"/>
      <c r="AT32" s="301"/>
      <c r="AU32" s="302">
        <v>2</v>
      </c>
      <c r="AV32" s="303"/>
      <c r="AW32" s="303"/>
      <c r="AX32" s="305"/>
      <c r="AY32" s="31">
        <f t="shared" si="2"/>
        <v>2</v>
      </c>
    </row>
    <row r="33" spans="1:51" ht="24.75" customHeight="1">
      <c r="A33" s="952"/>
      <c r="B33" s="953"/>
      <c r="C33" s="953"/>
      <c r="D33" s="953"/>
      <c r="E33" s="953"/>
      <c r="F33" s="954"/>
      <c r="G33" s="296" t="s">
        <v>768</v>
      </c>
      <c r="H33" s="297"/>
      <c r="I33" s="297"/>
      <c r="J33" s="297"/>
      <c r="K33" s="298"/>
      <c r="L33" s="299" t="s">
        <v>769</v>
      </c>
      <c r="M33" s="300"/>
      <c r="N33" s="300"/>
      <c r="O33" s="300"/>
      <c r="P33" s="300"/>
      <c r="Q33" s="300"/>
      <c r="R33" s="300"/>
      <c r="S33" s="300"/>
      <c r="T33" s="300"/>
      <c r="U33" s="300"/>
      <c r="V33" s="300"/>
      <c r="W33" s="300"/>
      <c r="X33" s="301"/>
      <c r="Y33" s="302">
        <v>3</v>
      </c>
      <c r="Z33" s="303"/>
      <c r="AA33" s="303"/>
      <c r="AB33" s="304"/>
      <c r="AC33" s="296" t="s">
        <v>752</v>
      </c>
      <c r="AD33" s="297"/>
      <c r="AE33" s="297"/>
      <c r="AF33" s="297"/>
      <c r="AG33" s="298"/>
      <c r="AH33" s="299" t="s">
        <v>753</v>
      </c>
      <c r="AI33" s="300"/>
      <c r="AJ33" s="300"/>
      <c r="AK33" s="300"/>
      <c r="AL33" s="300"/>
      <c r="AM33" s="300"/>
      <c r="AN33" s="300"/>
      <c r="AO33" s="300"/>
      <c r="AP33" s="300"/>
      <c r="AQ33" s="300"/>
      <c r="AR33" s="300"/>
      <c r="AS33" s="300"/>
      <c r="AT33" s="301"/>
      <c r="AU33" s="302">
        <v>2</v>
      </c>
      <c r="AV33" s="303"/>
      <c r="AW33" s="303"/>
      <c r="AX33" s="305"/>
      <c r="AY33" s="31">
        <f t="shared" si="2"/>
        <v>2</v>
      </c>
    </row>
    <row r="34" spans="1:51" ht="24.75" customHeight="1">
      <c r="A34" s="952"/>
      <c r="B34" s="953"/>
      <c r="C34" s="953"/>
      <c r="D34" s="953"/>
      <c r="E34" s="953"/>
      <c r="F34" s="954"/>
      <c r="G34" s="296" t="s">
        <v>752</v>
      </c>
      <c r="H34" s="297"/>
      <c r="I34" s="297"/>
      <c r="J34" s="297"/>
      <c r="K34" s="298"/>
      <c r="L34" s="299" t="s">
        <v>753</v>
      </c>
      <c r="M34" s="300"/>
      <c r="N34" s="300"/>
      <c r="O34" s="300"/>
      <c r="P34" s="300"/>
      <c r="Q34" s="300"/>
      <c r="R34" s="300"/>
      <c r="S34" s="300"/>
      <c r="T34" s="300"/>
      <c r="U34" s="300"/>
      <c r="V34" s="300"/>
      <c r="W34" s="300"/>
      <c r="X34" s="301"/>
      <c r="Y34" s="302">
        <v>1</v>
      </c>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1">
        <f t="shared" si="2"/>
        <v>2</v>
      </c>
    </row>
    <row r="35" spans="1:51" ht="24.75" customHeight="1">
      <c r="A35" s="952"/>
      <c r="B35" s="953"/>
      <c r="C35" s="953"/>
      <c r="D35" s="953"/>
      <c r="E35" s="953"/>
      <c r="F35" s="954"/>
      <c r="G35" s="296" t="s">
        <v>247</v>
      </c>
      <c r="H35" s="297"/>
      <c r="I35" s="297"/>
      <c r="J35" s="297"/>
      <c r="K35" s="298"/>
      <c r="L35" s="299" t="s">
        <v>751</v>
      </c>
      <c r="M35" s="300"/>
      <c r="N35" s="300"/>
      <c r="O35" s="300"/>
      <c r="P35" s="300"/>
      <c r="Q35" s="300"/>
      <c r="R35" s="300"/>
      <c r="S35" s="300"/>
      <c r="T35" s="300"/>
      <c r="U35" s="300"/>
      <c r="V35" s="300"/>
      <c r="W35" s="300"/>
      <c r="X35" s="301"/>
      <c r="Y35" s="302">
        <v>1</v>
      </c>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1">
        <f t="shared" si="2"/>
        <v>2</v>
      </c>
    </row>
    <row r="36" spans="1:51" ht="24.75" customHeight="1">
      <c r="A36" s="952"/>
      <c r="B36" s="953"/>
      <c r="C36" s="953"/>
      <c r="D36" s="953"/>
      <c r="E36" s="953"/>
      <c r="F36" s="954"/>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1">
        <f t="shared" si="2"/>
        <v>2</v>
      </c>
    </row>
    <row r="37" spans="1:51" ht="24.75" customHeight="1">
      <c r="A37" s="952"/>
      <c r="B37" s="953"/>
      <c r="C37" s="953"/>
      <c r="D37" s="953"/>
      <c r="E37" s="953"/>
      <c r="F37" s="954"/>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1">
        <f t="shared" si="2"/>
        <v>2</v>
      </c>
    </row>
    <row r="38" spans="1:51" ht="24.75" customHeight="1">
      <c r="A38" s="952"/>
      <c r="B38" s="953"/>
      <c r="C38" s="953"/>
      <c r="D38" s="953"/>
      <c r="E38" s="953"/>
      <c r="F38" s="954"/>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1">
        <f t="shared" si="2"/>
        <v>2</v>
      </c>
    </row>
    <row r="39" spans="1:51" ht="24.75" customHeight="1">
      <c r="A39" s="952"/>
      <c r="B39" s="953"/>
      <c r="C39" s="953"/>
      <c r="D39" s="953"/>
      <c r="E39" s="953"/>
      <c r="F39" s="954"/>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1">
        <f t="shared" si="2"/>
        <v>2</v>
      </c>
    </row>
    <row r="40" spans="1:51" ht="24.75" customHeight="1" thickBot="1">
      <c r="A40" s="952"/>
      <c r="B40" s="953"/>
      <c r="C40" s="953"/>
      <c r="D40" s="953"/>
      <c r="E40" s="953"/>
      <c r="F40" s="954"/>
      <c r="G40" s="287" t="s">
        <v>44</v>
      </c>
      <c r="H40" s="288"/>
      <c r="I40" s="288"/>
      <c r="J40" s="288"/>
      <c r="K40" s="288"/>
      <c r="L40" s="289"/>
      <c r="M40" s="290"/>
      <c r="N40" s="290"/>
      <c r="O40" s="290"/>
      <c r="P40" s="290"/>
      <c r="Q40" s="290"/>
      <c r="R40" s="290"/>
      <c r="S40" s="290"/>
      <c r="T40" s="290"/>
      <c r="U40" s="290"/>
      <c r="V40" s="290"/>
      <c r="W40" s="290"/>
      <c r="X40" s="291"/>
      <c r="Y40" s="292">
        <f>SUM(Y30:AB39)</f>
        <v>61</v>
      </c>
      <c r="Z40" s="293"/>
      <c r="AA40" s="293"/>
      <c r="AB40" s="294"/>
      <c r="AC40" s="287" t="s">
        <v>44</v>
      </c>
      <c r="AD40" s="288"/>
      <c r="AE40" s="288"/>
      <c r="AF40" s="288"/>
      <c r="AG40" s="288"/>
      <c r="AH40" s="289"/>
      <c r="AI40" s="290"/>
      <c r="AJ40" s="290"/>
      <c r="AK40" s="290"/>
      <c r="AL40" s="290"/>
      <c r="AM40" s="290"/>
      <c r="AN40" s="290"/>
      <c r="AO40" s="290"/>
      <c r="AP40" s="290"/>
      <c r="AQ40" s="290"/>
      <c r="AR40" s="290"/>
      <c r="AS40" s="290"/>
      <c r="AT40" s="291"/>
      <c r="AU40" s="292">
        <f>SUM(AU30:AX39)</f>
        <v>32</v>
      </c>
      <c r="AV40" s="293"/>
      <c r="AW40" s="293"/>
      <c r="AX40" s="295"/>
      <c r="AY40" s="31">
        <f t="shared" si="2"/>
        <v>2</v>
      </c>
    </row>
    <row r="41" spans="1:51" ht="30" customHeight="1">
      <c r="A41" s="952"/>
      <c r="B41" s="953"/>
      <c r="C41" s="953"/>
      <c r="D41" s="953"/>
      <c r="E41" s="953"/>
      <c r="F41" s="954"/>
      <c r="G41" s="320" t="s">
        <v>776</v>
      </c>
      <c r="H41" s="321"/>
      <c r="I41" s="321"/>
      <c r="J41" s="321"/>
      <c r="K41" s="321"/>
      <c r="L41" s="321"/>
      <c r="M41" s="321"/>
      <c r="N41" s="321"/>
      <c r="O41" s="321"/>
      <c r="P41" s="321"/>
      <c r="Q41" s="321"/>
      <c r="R41" s="321"/>
      <c r="S41" s="321"/>
      <c r="T41" s="321"/>
      <c r="U41" s="321"/>
      <c r="V41" s="321"/>
      <c r="W41" s="321"/>
      <c r="X41" s="321"/>
      <c r="Y41" s="321"/>
      <c r="Z41" s="321"/>
      <c r="AA41" s="321"/>
      <c r="AB41" s="322"/>
      <c r="AC41" s="320" t="s">
        <v>777</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2</v>
      </c>
    </row>
    <row r="42" spans="1:51" ht="24.75" customHeight="1">
      <c r="A42" s="952"/>
      <c r="B42" s="953"/>
      <c r="C42" s="953"/>
      <c r="D42" s="953"/>
      <c r="E42" s="953"/>
      <c r="F42" s="954"/>
      <c r="G42" s="324" t="s">
        <v>231</v>
      </c>
      <c r="H42" s="325"/>
      <c r="I42" s="325"/>
      <c r="J42" s="325"/>
      <c r="K42" s="325"/>
      <c r="L42" s="326" t="s">
        <v>232</v>
      </c>
      <c r="M42" s="325"/>
      <c r="N42" s="325"/>
      <c r="O42" s="325"/>
      <c r="P42" s="325"/>
      <c r="Q42" s="325"/>
      <c r="R42" s="325"/>
      <c r="S42" s="325"/>
      <c r="T42" s="325"/>
      <c r="U42" s="325"/>
      <c r="V42" s="325"/>
      <c r="W42" s="325"/>
      <c r="X42" s="327"/>
      <c r="Y42" s="328" t="s">
        <v>233</v>
      </c>
      <c r="Z42" s="329"/>
      <c r="AA42" s="329"/>
      <c r="AB42" s="330"/>
      <c r="AC42" s="324" t="s">
        <v>231</v>
      </c>
      <c r="AD42" s="325"/>
      <c r="AE42" s="325"/>
      <c r="AF42" s="325"/>
      <c r="AG42" s="325"/>
      <c r="AH42" s="326" t="s">
        <v>232</v>
      </c>
      <c r="AI42" s="325"/>
      <c r="AJ42" s="325"/>
      <c r="AK42" s="325"/>
      <c r="AL42" s="325"/>
      <c r="AM42" s="325"/>
      <c r="AN42" s="325"/>
      <c r="AO42" s="325"/>
      <c r="AP42" s="325"/>
      <c r="AQ42" s="325"/>
      <c r="AR42" s="325"/>
      <c r="AS42" s="325"/>
      <c r="AT42" s="327"/>
      <c r="AU42" s="328" t="s">
        <v>233</v>
      </c>
      <c r="AV42" s="329"/>
      <c r="AW42" s="329"/>
      <c r="AX42" s="331"/>
      <c r="AY42" s="31">
        <f>$AY$41</f>
        <v>2</v>
      </c>
    </row>
    <row r="43" spans="1:51" ht="24.75" customHeight="1">
      <c r="A43" s="952"/>
      <c r="B43" s="953"/>
      <c r="C43" s="953"/>
      <c r="D43" s="953"/>
      <c r="E43" s="953"/>
      <c r="F43" s="954"/>
      <c r="G43" s="296" t="s">
        <v>774</v>
      </c>
      <c r="H43" s="297"/>
      <c r="I43" s="297"/>
      <c r="J43" s="297"/>
      <c r="K43" s="298"/>
      <c r="L43" s="313" t="s">
        <v>775</v>
      </c>
      <c r="M43" s="334"/>
      <c r="N43" s="334"/>
      <c r="O43" s="334"/>
      <c r="P43" s="334"/>
      <c r="Q43" s="334"/>
      <c r="R43" s="334"/>
      <c r="S43" s="334"/>
      <c r="T43" s="334"/>
      <c r="U43" s="334"/>
      <c r="V43" s="334"/>
      <c r="W43" s="334"/>
      <c r="X43" s="335"/>
      <c r="Y43" s="316">
        <v>40</v>
      </c>
      <c r="Z43" s="317"/>
      <c r="AA43" s="317"/>
      <c r="AB43" s="318"/>
      <c r="AC43" s="310" t="s">
        <v>1</v>
      </c>
      <c r="AD43" s="332"/>
      <c r="AE43" s="332"/>
      <c r="AF43" s="332"/>
      <c r="AG43" s="333"/>
      <c r="AH43" s="313" t="s">
        <v>778</v>
      </c>
      <c r="AI43" s="334"/>
      <c r="AJ43" s="334"/>
      <c r="AK43" s="334"/>
      <c r="AL43" s="334"/>
      <c r="AM43" s="334"/>
      <c r="AN43" s="334"/>
      <c r="AO43" s="334"/>
      <c r="AP43" s="334"/>
      <c r="AQ43" s="334"/>
      <c r="AR43" s="334"/>
      <c r="AS43" s="334"/>
      <c r="AT43" s="335"/>
      <c r="AU43" s="316">
        <v>75</v>
      </c>
      <c r="AV43" s="317"/>
      <c r="AW43" s="317"/>
      <c r="AX43" s="319"/>
      <c r="AY43" s="31">
        <f t="shared" ref="AY43:AY53" si="3">$AY$41</f>
        <v>2</v>
      </c>
    </row>
    <row r="44" spans="1:51" ht="24.75" customHeight="1">
      <c r="A44" s="952"/>
      <c r="B44" s="953"/>
      <c r="C44" s="953"/>
      <c r="D44" s="953"/>
      <c r="E44" s="953"/>
      <c r="F44" s="954"/>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1">
        <f t="shared" si="3"/>
        <v>2</v>
      </c>
    </row>
    <row r="45" spans="1:51" ht="24.75" customHeight="1">
      <c r="A45" s="952"/>
      <c r="B45" s="953"/>
      <c r="C45" s="953"/>
      <c r="D45" s="953"/>
      <c r="E45" s="953"/>
      <c r="F45" s="954"/>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1">
        <f t="shared" si="3"/>
        <v>2</v>
      </c>
    </row>
    <row r="46" spans="1:51" ht="24.75" customHeight="1">
      <c r="A46" s="952"/>
      <c r="B46" s="953"/>
      <c r="C46" s="953"/>
      <c r="D46" s="953"/>
      <c r="E46" s="953"/>
      <c r="F46" s="954"/>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1">
        <f t="shared" si="3"/>
        <v>2</v>
      </c>
    </row>
    <row r="47" spans="1:51" ht="24.75" customHeight="1">
      <c r="A47" s="952"/>
      <c r="B47" s="953"/>
      <c r="C47" s="953"/>
      <c r="D47" s="953"/>
      <c r="E47" s="953"/>
      <c r="F47" s="954"/>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1">
        <f t="shared" si="3"/>
        <v>2</v>
      </c>
    </row>
    <row r="48" spans="1:51" ht="24.75" customHeight="1">
      <c r="A48" s="952"/>
      <c r="B48" s="953"/>
      <c r="C48" s="953"/>
      <c r="D48" s="953"/>
      <c r="E48" s="953"/>
      <c r="F48" s="954"/>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1">
        <f t="shared" si="3"/>
        <v>2</v>
      </c>
    </row>
    <row r="49" spans="1:51" ht="24.75" customHeight="1">
      <c r="A49" s="952"/>
      <c r="B49" s="953"/>
      <c r="C49" s="953"/>
      <c r="D49" s="953"/>
      <c r="E49" s="953"/>
      <c r="F49" s="954"/>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1">
        <f t="shared" si="3"/>
        <v>2</v>
      </c>
    </row>
    <row r="50" spans="1:51" ht="24.75" customHeight="1">
      <c r="A50" s="952"/>
      <c r="B50" s="953"/>
      <c r="C50" s="953"/>
      <c r="D50" s="953"/>
      <c r="E50" s="953"/>
      <c r="F50" s="954"/>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1">
        <f t="shared" si="3"/>
        <v>2</v>
      </c>
    </row>
    <row r="51" spans="1:51" ht="24.75" customHeight="1">
      <c r="A51" s="952"/>
      <c r="B51" s="953"/>
      <c r="C51" s="953"/>
      <c r="D51" s="953"/>
      <c r="E51" s="953"/>
      <c r="F51" s="954"/>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1">
        <f t="shared" si="3"/>
        <v>2</v>
      </c>
    </row>
    <row r="52" spans="1:51" ht="24.75" customHeight="1">
      <c r="A52" s="952"/>
      <c r="B52" s="953"/>
      <c r="C52" s="953"/>
      <c r="D52" s="953"/>
      <c r="E52" s="953"/>
      <c r="F52" s="954"/>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1">
        <f t="shared" si="3"/>
        <v>2</v>
      </c>
    </row>
    <row r="53" spans="1:51" ht="24.75" customHeight="1" thickBot="1">
      <c r="A53" s="955"/>
      <c r="B53" s="956"/>
      <c r="C53" s="956"/>
      <c r="D53" s="956"/>
      <c r="E53" s="956"/>
      <c r="F53" s="957"/>
      <c r="G53" s="958" t="s">
        <v>44</v>
      </c>
      <c r="H53" s="959"/>
      <c r="I53" s="959"/>
      <c r="J53" s="959"/>
      <c r="K53" s="959"/>
      <c r="L53" s="960"/>
      <c r="M53" s="961"/>
      <c r="N53" s="961"/>
      <c r="O53" s="961"/>
      <c r="P53" s="961"/>
      <c r="Q53" s="961"/>
      <c r="R53" s="961"/>
      <c r="S53" s="961"/>
      <c r="T53" s="961"/>
      <c r="U53" s="961"/>
      <c r="V53" s="961"/>
      <c r="W53" s="961"/>
      <c r="X53" s="962"/>
      <c r="Y53" s="963">
        <f>SUM(Y43:AB52)</f>
        <v>40</v>
      </c>
      <c r="Z53" s="964"/>
      <c r="AA53" s="964"/>
      <c r="AB53" s="965"/>
      <c r="AC53" s="958" t="s">
        <v>44</v>
      </c>
      <c r="AD53" s="959"/>
      <c r="AE53" s="959"/>
      <c r="AF53" s="959"/>
      <c r="AG53" s="959"/>
      <c r="AH53" s="960"/>
      <c r="AI53" s="961"/>
      <c r="AJ53" s="961"/>
      <c r="AK53" s="961"/>
      <c r="AL53" s="961"/>
      <c r="AM53" s="961"/>
      <c r="AN53" s="961"/>
      <c r="AO53" s="961"/>
      <c r="AP53" s="961"/>
      <c r="AQ53" s="961"/>
      <c r="AR53" s="961"/>
      <c r="AS53" s="961"/>
      <c r="AT53" s="962"/>
      <c r="AU53" s="963">
        <f>SUM(AU43:AX52)</f>
        <v>75</v>
      </c>
      <c r="AV53" s="964"/>
      <c r="AW53" s="964"/>
      <c r="AX53" s="966"/>
      <c r="AY53" s="31">
        <f t="shared" si="3"/>
        <v>2</v>
      </c>
    </row>
    <row r="54" spans="1:51" s="34" customFormat="1" ht="24.75" customHeight="1" thickBot="1"/>
    <row r="55" spans="1:51" ht="30" customHeight="1">
      <c r="A55" s="949" t="s">
        <v>745</v>
      </c>
      <c r="B55" s="950"/>
      <c r="C55" s="950"/>
      <c r="D55" s="950"/>
      <c r="E55" s="950"/>
      <c r="F55" s="951"/>
      <c r="G55" s="320" t="s">
        <v>779</v>
      </c>
      <c r="H55" s="321"/>
      <c r="I55" s="321"/>
      <c r="J55" s="321"/>
      <c r="K55" s="321"/>
      <c r="L55" s="321"/>
      <c r="M55" s="321"/>
      <c r="N55" s="321"/>
      <c r="O55" s="321"/>
      <c r="P55" s="321"/>
      <c r="Q55" s="321"/>
      <c r="R55" s="321"/>
      <c r="S55" s="321"/>
      <c r="T55" s="321"/>
      <c r="U55" s="321"/>
      <c r="V55" s="321"/>
      <c r="W55" s="321"/>
      <c r="X55" s="321"/>
      <c r="Y55" s="321"/>
      <c r="Z55" s="321"/>
      <c r="AA55" s="321"/>
      <c r="AB55" s="322"/>
      <c r="AC55" s="320" t="s">
        <v>780</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2</v>
      </c>
    </row>
    <row r="56" spans="1:51" ht="24.75" customHeight="1">
      <c r="A56" s="952"/>
      <c r="B56" s="953"/>
      <c r="C56" s="953"/>
      <c r="D56" s="953"/>
      <c r="E56" s="953"/>
      <c r="F56" s="954"/>
      <c r="G56" s="324" t="s">
        <v>231</v>
      </c>
      <c r="H56" s="325"/>
      <c r="I56" s="325"/>
      <c r="J56" s="325"/>
      <c r="K56" s="325"/>
      <c r="L56" s="326" t="s">
        <v>232</v>
      </c>
      <c r="M56" s="325"/>
      <c r="N56" s="325"/>
      <c r="O56" s="325"/>
      <c r="P56" s="325"/>
      <c r="Q56" s="325"/>
      <c r="R56" s="325"/>
      <c r="S56" s="325"/>
      <c r="T56" s="325"/>
      <c r="U56" s="325"/>
      <c r="V56" s="325"/>
      <c r="W56" s="325"/>
      <c r="X56" s="327"/>
      <c r="Y56" s="328" t="s">
        <v>233</v>
      </c>
      <c r="Z56" s="329"/>
      <c r="AA56" s="329"/>
      <c r="AB56" s="330"/>
      <c r="AC56" s="324" t="s">
        <v>231</v>
      </c>
      <c r="AD56" s="325"/>
      <c r="AE56" s="325"/>
      <c r="AF56" s="325"/>
      <c r="AG56" s="325"/>
      <c r="AH56" s="326" t="s">
        <v>232</v>
      </c>
      <c r="AI56" s="325"/>
      <c r="AJ56" s="325"/>
      <c r="AK56" s="325"/>
      <c r="AL56" s="325"/>
      <c r="AM56" s="325"/>
      <c r="AN56" s="325"/>
      <c r="AO56" s="325"/>
      <c r="AP56" s="325"/>
      <c r="AQ56" s="325"/>
      <c r="AR56" s="325"/>
      <c r="AS56" s="325"/>
      <c r="AT56" s="327"/>
      <c r="AU56" s="328" t="s">
        <v>233</v>
      </c>
      <c r="AV56" s="329"/>
      <c r="AW56" s="329"/>
      <c r="AX56" s="331"/>
      <c r="AY56" s="31">
        <f>$AY$55</f>
        <v>2</v>
      </c>
    </row>
    <row r="57" spans="1:51" ht="24.75" customHeight="1">
      <c r="A57" s="952"/>
      <c r="B57" s="953"/>
      <c r="C57" s="953"/>
      <c r="D57" s="953"/>
      <c r="E57" s="953"/>
      <c r="F57" s="954"/>
      <c r="G57" s="310" t="s">
        <v>1</v>
      </c>
      <c r="H57" s="332"/>
      <c r="I57" s="332"/>
      <c r="J57" s="332"/>
      <c r="K57" s="333"/>
      <c r="L57" s="313" t="s">
        <v>781</v>
      </c>
      <c r="M57" s="334"/>
      <c r="N57" s="334"/>
      <c r="O57" s="334"/>
      <c r="P57" s="334"/>
      <c r="Q57" s="334"/>
      <c r="R57" s="334"/>
      <c r="S57" s="334"/>
      <c r="T57" s="334"/>
      <c r="U57" s="334"/>
      <c r="V57" s="334"/>
      <c r="W57" s="334"/>
      <c r="X57" s="335"/>
      <c r="Y57" s="316">
        <v>44</v>
      </c>
      <c r="Z57" s="317"/>
      <c r="AA57" s="317"/>
      <c r="AB57" s="318"/>
      <c r="AC57" s="310" t="s">
        <v>1</v>
      </c>
      <c r="AD57" s="332"/>
      <c r="AE57" s="332"/>
      <c r="AF57" s="332"/>
      <c r="AG57" s="333"/>
      <c r="AH57" s="313" t="s">
        <v>782</v>
      </c>
      <c r="AI57" s="334"/>
      <c r="AJ57" s="334"/>
      <c r="AK57" s="334"/>
      <c r="AL57" s="334"/>
      <c r="AM57" s="334"/>
      <c r="AN57" s="334"/>
      <c r="AO57" s="334"/>
      <c r="AP57" s="334"/>
      <c r="AQ57" s="334"/>
      <c r="AR57" s="334"/>
      <c r="AS57" s="334"/>
      <c r="AT57" s="335"/>
      <c r="AU57" s="316">
        <v>47</v>
      </c>
      <c r="AV57" s="317"/>
      <c r="AW57" s="317"/>
      <c r="AX57" s="319"/>
      <c r="AY57" s="31">
        <f t="shared" ref="AY57:AY67" si="4">$AY$55</f>
        <v>2</v>
      </c>
    </row>
    <row r="58" spans="1:51" ht="24.75" customHeight="1">
      <c r="A58" s="952"/>
      <c r="B58" s="953"/>
      <c r="C58" s="953"/>
      <c r="D58" s="953"/>
      <c r="E58" s="953"/>
      <c r="F58" s="954"/>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1">
        <f t="shared" si="4"/>
        <v>2</v>
      </c>
    </row>
    <row r="59" spans="1:51" ht="24.75" customHeight="1">
      <c r="A59" s="952"/>
      <c r="B59" s="953"/>
      <c r="C59" s="953"/>
      <c r="D59" s="953"/>
      <c r="E59" s="953"/>
      <c r="F59" s="954"/>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1">
        <f t="shared" si="4"/>
        <v>2</v>
      </c>
    </row>
    <row r="60" spans="1:51" ht="24.75" customHeight="1">
      <c r="A60" s="952"/>
      <c r="B60" s="953"/>
      <c r="C60" s="953"/>
      <c r="D60" s="953"/>
      <c r="E60" s="953"/>
      <c r="F60" s="954"/>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1">
        <f t="shared" si="4"/>
        <v>2</v>
      </c>
    </row>
    <row r="61" spans="1:51" ht="24.75" customHeight="1">
      <c r="A61" s="952"/>
      <c r="B61" s="953"/>
      <c r="C61" s="953"/>
      <c r="D61" s="953"/>
      <c r="E61" s="953"/>
      <c r="F61" s="954"/>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1">
        <f t="shared" si="4"/>
        <v>2</v>
      </c>
    </row>
    <row r="62" spans="1:51" ht="24.75" customHeight="1">
      <c r="A62" s="952"/>
      <c r="B62" s="953"/>
      <c r="C62" s="953"/>
      <c r="D62" s="953"/>
      <c r="E62" s="953"/>
      <c r="F62" s="954"/>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1">
        <f t="shared" si="4"/>
        <v>2</v>
      </c>
    </row>
    <row r="63" spans="1:51" ht="24.75" customHeight="1">
      <c r="A63" s="952"/>
      <c r="B63" s="953"/>
      <c r="C63" s="953"/>
      <c r="D63" s="953"/>
      <c r="E63" s="953"/>
      <c r="F63" s="954"/>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1">
        <f t="shared" si="4"/>
        <v>2</v>
      </c>
    </row>
    <row r="64" spans="1:51" ht="24.75" customHeight="1">
      <c r="A64" s="952"/>
      <c r="B64" s="953"/>
      <c r="C64" s="953"/>
      <c r="D64" s="953"/>
      <c r="E64" s="953"/>
      <c r="F64" s="954"/>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1">
        <f t="shared" si="4"/>
        <v>2</v>
      </c>
    </row>
    <row r="65" spans="1:51" ht="24.75" customHeight="1">
      <c r="A65" s="952"/>
      <c r="B65" s="953"/>
      <c r="C65" s="953"/>
      <c r="D65" s="953"/>
      <c r="E65" s="953"/>
      <c r="F65" s="954"/>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1">
        <f t="shared" si="4"/>
        <v>2</v>
      </c>
    </row>
    <row r="66" spans="1:51" ht="24.75" customHeight="1">
      <c r="A66" s="952"/>
      <c r="B66" s="953"/>
      <c r="C66" s="953"/>
      <c r="D66" s="953"/>
      <c r="E66" s="953"/>
      <c r="F66" s="954"/>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1">
        <f t="shared" si="4"/>
        <v>2</v>
      </c>
    </row>
    <row r="67" spans="1:51" ht="24.75" customHeight="1">
      <c r="A67" s="952"/>
      <c r="B67" s="953"/>
      <c r="C67" s="953"/>
      <c r="D67" s="953"/>
      <c r="E67" s="953"/>
      <c r="F67" s="954"/>
      <c r="G67" s="287" t="s">
        <v>44</v>
      </c>
      <c r="H67" s="288"/>
      <c r="I67" s="288"/>
      <c r="J67" s="288"/>
      <c r="K67" s="288"/>
      <c r="L67" s="289"/>
      <c r="M67" s="290"/>
      <c r="N67" s="290"/>
      <c r="O67" s="290"/>
      <c r="P67" s="290"/>
      <c r="Q67" s="290"/>
      <c r="R67" s="290"/>
      <c r="S67" s="290"/>
      <c r="T67" s="290"/>
      <c r="U67" s="290"/>
      <c r="V67" s="290"/>
      <c r="W67" s="290"/>
      <c r="X67" s="291"/>
      <c r="Y67" s="292">
        <f>SUM(Y57:AB66)</f>
        <v>44</v>
      </c>
      <c r="Z67" s="293"/>
      <c r="AA67" s="293"/>
      <c r="AB67" s="294"/>
      <c r="AC67" s="287" t="s">
        <v>44</v>
      </c>
      <c r="AD67" s="288"/>
      <c r="AE67" s="288"/>
      <c r="AF67" s="288"/>
      <c r="AG67" s="288"/>
      <c r="AH67" s="289"/>
      <c r="AI67" s="290"/>
      <c r="AJ67" s="290"/>
      <c r="AK67" s="290"/>
      <c r="AL67" s="290"/>
      <c r="AM67" s="290"/>
      <c r="AN67" s="290"/>
      <c r="AO67" s="290"/>
      <c r="AP67" s="290"/>
      <c r="AQ67" s="290"/>
      <c r="AR67" s="290"/>
      <c r="AS67" s="290"/>
      <c r="AT67" s="291"/>
      <c r="AU67" s="292">
        <f>SUM(AU57:AX66)</f>
        <v>47</v>
      </c>
      <c r="AV67" s="293"/>
      <c r="AW67" s="293"/>
      <c r="AX67" s="295"/>
      <c r="AY67" s="31">
        <f t="shared" si="4"/>
        <v>2</v>
      </c>
    </row>
    <row r="68" spans="1:51" ht="30" hidden="1" customHeight="1">
      <c r="A68" s="952"/>
      <c r="B68" s="953"/>
      <c r="C68" s="953"/>
      <c r="D68" s="953"/>
      <c r="E68" s="953"/>
      <c r="F68" s="954"/>
      <c r="G68" s="320" t="s">
        <v>783</v>
      </c>
      <c r="H68" s="321"/>
      <c r="I68" s="321"/>
      <c r="J68" s="321"/>
      <c r="K68" s="321"/>
      <c r="L68" s="321"/>
      <c r="M68" s="321"/>
      <c r="N68" s="321"/>
      <c r="O68" s="321"/>
      <c r="P68" s="321"/>
      <c r="Q68" s="321"/>
      <c r="R68" s="321"/>
      <c r="S68" s="321"/>
      <c r="T68" s="321"/>
      <c r="U68" s="321"/>
      <c r="V68" s="321"/>
      <c r="W68" s="321"/>
      <c r="X68" s="321"/>
      <c r="Y68" s="321"/>
      <c r="Z68" s="321"/>
      <c r="AA68" s="321"/>
      <c r="AB68" s="322"/>
      <c r="AC68" s="320" t="s">
        <v>784</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hidden="1" customHeight="1">
      <c r="A69" s="952"/>
      <c r="B69" s="953"/>
      <c r="C69" s="953"/>
      <c r="D69" s="953"/>
      <c r="E69" s="953"/>
      <c r="F69" s="954"/>
      <c r="G69" s="324" t="s">
        <v>231</v>
      </c>
      <c r="H69" s="325"/>
      <c r="I69" s="325"/>
      <c r="J69" s="325"/>
      <c r="K69" s="325"/>
      <c r="L69" s="326" t="s">
        <v>232</v>
      </c>
      <c r="M69" s="325"/>
      <c r="N69" s="325"/>
      <c r="O69" s="325"/>
      <c r="P69" s="325"/>
      <c r="Q69" s="325"/>
      <c r="R69" s="325"/>
      <c r="S69" s="325"/>
      <c r="T69" s="325"/>
      <c r="U69" s="325"/>
      <c r="V69" s="325"/>
      <c r="W69" s="325"/>
      <c r="X69" s="327"/>
      <c r="Y69" s="328" t="s">
        <v>233</v>
      </c>
      <c r="Z69" s="329"/>
      <c r="AA69" s="329"/>
      <c r="AB69" s="330"/>
      <c r="AC69" s="324" t="s">
        <v>231</v>
      </c>
      <c r="AD69" s="325"/>
      <c r="AE69" s="325"/>
      <c r="AF69" s="325"/>
      <c r="AG69" s="325"/>
      <c r="AH69" s="326" t="s">
        <v>232</v>
      </c>
      <c r="AI69" s="325"/>
      <c r="AJ69" s="325"/>
      <c r="AK69" s="325"/>
      <c r="AL69" s="325"/>
      <c r="AM69" s="325"/>
      <c r="AN69" s="325"/>
      <c r="AO69" s="325"/>
      <c r="AP69" s="325"/>
      <c r="AQ69" s="325"/>
      <c r="AR69" s="325"/>
      <c r="AS69" s="325"/>
      <c r="AT69" s="327"/>
      <c r="AU69" s="328" t="s">
        <v>233</v>
      </c>
      <c r="AV69" s="329"/>
      <c r="AW69" s="329"/>
      <c r="AX69" s="331"/>
      <c r="AY69" s="31">
        <f>$AY$68</f>
        <v>0</v>
      </c>
    </row>
    <row r="70" spans="1:51" ht="24.75" hidden="1" customHeight="1">
      <c r="A70" s="952"/>
      <c r="B70" s="953"/>
      <c r="C70" s="953"/>
      <c r="D70" s="953"/>
      <c r="E70" s="953"/>
      <c r="F70" s="954"/>
      <c r="G70" s="310"/>
      <c r="H70" s="332"/>
      <c r="I70" s="332"/>
      <c r="J70" s="332"/>
      <c r="K70" s="333"/>
      <c r="L70" s="313"/>
      <c r="M70" s="334"/>
      <c r="N70" s="334"/>
      <c r="O70" s="334"/>
      <c r="P70" s="334"/>
      <c r="Q70" s="334"/>
      <c r="R70" s="334"/>
      <c r="S70" s="334"/>
      <c r="T70" s="334"/>
      <c r="U70" s="334"/>
      <c r="V70" s="334"/>
      <c r="W70" s="334"/>
      <c r="X70" s="335"/>
      <c r="Y70" s="316"/>
      <c r="Z70" s="317"/>
      <c r="AA70" s="317"/>
      <c r="AB70" s="318"/>
      <c r="AC70" s="310"/>
      <c r="AD70" s="332"/>
      <c r="AE70" s="332"/>
      <c r="AF70" s="332"/>
      <c r="AG70" s="333"/>
      <c r="AH70" s="313"/>
      <c r="AI70" s="334"/>
      <c r="AJ70" s="334"/>
      <c r="AK70" s="334"/>
      <c r="AL70" s="334"/>
      <c r="AM70" s="334"/>
      <c r="AN70" s="334"/>
      <c r="AO70" s="334"/>
      <c r="AP70" s="334"/>
      <c r="AQ70" s="334"/>
      <c r="AR70" s="334"/>
      <c r="AS70" s="334"/>
      <c r="AT70" s="335"/>
      <c r="AU70" s="316"/>
      <c r="AV70" s="317"/>
      <c r="AW70" s="317"/>
      <c r="AX70" s="319"/>
      <c r="AY70" s="31">
        <f t="shared" ref="AY70:AY80" si="5">$AY$68</f>
        <v>0</v>
      </c>
    </row>
    <row r="71" spans="1:51" ht="24.75" hidden="1" customHeight="1">
      <c r="A71" s="952"/>
      <c r="B71" s="953"/>
      <c r="C71" s="953"/>
      <c r="D71" s="953"/>
      <c r="E71" s="953"/>
      <c r="F71" s="954"/>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1">
        <f t="shared" si="5"/>
        <v>0</v>
      </c>
    </row>
    <row r="72" spans="1:51" ht="24.75" hidden="1" customHeight="1">
      <c r="A72" s="952"/>
      <c r="B72" s="953"/>
      <c r="C72" s="953"/>
      <c r="D72" s="953"/>
      <c r="E72" s="953"/>
      <c r="F72" s="954"/>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1">
        <f t="shared" si="5"/>
        <v>0</v>
      </c>
    </row>
    <row r="73" spans="1:51" ht="24.75" hidden="1" customHeight="1">
      <c r="A73" s="952"/>
      <c r="B73" s="953"/>
      <c r="C73" s="953"/>
      <c r="D73" s="953"/>
      <c r="E73" s="953"/>
      <c r="F73" s="954"/>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1">
        <f t="shared" si="5"/>
        <v>0</v>
      </c>
    </row>
    <row r="74" spans="1:51" ht="24.75" hidden="1" customHeight="1">
      <c r="A74" s="952"/>
      <c r="B74" s="953"/>
      <c r="C74" s="953"/>
      <c r="D74" s="953"/>
      <c r="E74" s="953"/>
      <c r="F74" s="954"/>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1">
        <f t="shared" si="5"/>
        <v>0</v>
      </c>
    </row>
    <row r="75" spans="1:51" ht="24.75" hidden="1" customHeight="1">
      <c r="A75" s="952"/>
      <c r="B75" s="953"/>
      <c r="C75" s="953"/>
      <c r="D75" s="953"/>
      <c r="E75" s="953"/>
      <c r="F75" s="954"/>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1">
        <f t="shared" si="5"/>
        <v>0</v>
      </c>
    </row>
    <row r="76" spans="1:51" ht="24.75" hidden="1" customHeight="1">
      <c r="A76" s="952"/>
      <c r="B76" s="953"/>
      <c r="C76" s="953"/>
      <c r="D76" s="953"/>
      <c r="E76" s="953"/>
      <c r="F76" s="954"/>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1">
        <f t="shared" si="5"/>
        <v>0</v>
      </c>
    </row>
    <row r="77" spans="1:51" ht="24.75" hidden="1" customHeight="1">
      <c r="A77" s="952"/>
      <c r="B77" s="953"/>
      <c r="C77" s="953"/>
      <c r="D77" s="953"/>
      <c r="E77" s="953"/>
      <c r="F77" s="954"/>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1">
        <f t="shared" si="5"/>
        <v>0</v>
      </c>
    </row>
    <row r="78" spans="1:51" ht="24.75" hidden="1" customHeight="1">
      <c r="A78" s="952"/>
      <c r="B78" s="953"/>
      <c r="C78" s="953"/>
      <c r="D78" s="953"/>
      <c r="E78" s="953"/>
      <c r="F78" s="954"/>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1">
        <f t="shared" si="5"/>
        <v>0</v>
      </c>
    </row>
    <row r="79" spans="1:51" ht="24.75" hidden="1" customHeight="1">
      <c r="A79" s="952"/>
      <c r="B79" s="953"/>
      <c r="C79" s="953"/>
      <c r="D79" s="953"/>
      <c r="E79" s="953"/>
      <c r="F79" s="954"/>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1">
        <f t="shared" si="5"/>
        <v>0</v>
      </c>
    </row>
    <row r="80" spans="1:51" ht="24.75" hidden="1" customHeight="1" thickBot="1">
      <c r="A80" s="952"/>
      <c r="B80" s="953"/>
      <c r="C80" s="953"/>
      <c r="D80" s="953"/>
      <c r="E80" s="953"/>
      <c r="F80" s="954"/>
      <c r="G80" s="287" t="s">
        <v>44</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44</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1">
        <f t="shared" si="5"/>
        <v>0</v>
      </c>
    </row>
    <row r="81" spans="1:51" ht="30" hidden="1" customHeight="1">
      <c r="A81" s="952"/>
      <c r="B81" s="953"/>
      <c r="C81" s="953"/>
      <c r="D81" s="953"/>
      <c r="E81" s="953"/>
      <c r="F81" s="954"/>
      <c r="G81" s="320" t="s">
        <v>785</v>
      </c>
      <c r="H81" s="321"/>
      <c r="I81" s="321"/>
      <c r="J81" s="321"/>
      <c r="K81" s="321"/>
      <c r="L81" s="321"/>
      <c r="M81" s="321"/>
      <c r="N81" s="321"/>
      <c r="O81" s="321"/>
      <c r="P81" s="321"/>
      <c r="Q81" s="321"/>
      <c r="R81" s="321"/>
      <c r="S81" s="321"/>
      <c r="T81" s="321"/>
      <c r="U81" s="321"/>
      <c r="V81" s="321"/>
      <c r="W81" s="321"/>
      <c r="X81" s="321"/>
      <c r="Y81" s="321"/>
      <c r="Z81" s="321"/>
      <c r="AA81" s="321"/>
      <c r="AB81" s="322"/>
      <c r="AC81" s="320" t="s">
        <v>786</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hidden="1" customHeight="1">
      <c r="A82" s="952"/>
      <c r="B82" s="953"/>
      <c r="C82" s="953"/>
      <c r="D82" s="953"/>
      <c r="E82" s="953"/>
      <c r="F82" s="954"/>
      <c r="G82" s="324" t="s">
        <v>231</v>
      </c>
      <c r="H82" s="325"/>
      <c r="I82" s="325"/>
      <c r="J82" s="325"/>
      <c r="K82" s="325"/>
      <c r="L82" s="326" t="s">
        <v>232</v>
      </c>
      <c r="M82" s="325"/>
      <c r="N82" s="325"/>
      <c r="O82" s="325"/>
      <c r="P82" s="325"/>
      <c r="Q82" s="325"/>
      <c r="R82" s="325"/>
      <c r="S82" s="325"/>
      <c r="T82" s="325"/>
      <c r="U82" s="325"/>
      <c r="V82" s="325"/>
      <c r="W82" s="325"/>
      <c r="X82" s="327"/>
      <c r="Y82" s="328" t="s">
        <v>233</v>
      </c>
      <c r="Z82" s="329"/>
      <c r="AA82" s="329"/>
      <c r="AB82" s="330"/>
      <c r="AC82" s="324" t="s">
        <v>231</v>
      </c>
      <c r="AD82" s="325"/>
      <c r="AE82" s="325"/>
      <c r="AF82" s="325"/>
      <c r="AG82" s="325"/>
      <c r="AH82" s="326" t="s">
        <v>232</v>
      </c>
      <c r="AI82" s="325"/>
      <c r="AJ82" s="325"/>
      <c r="AK82" s="325"/>
      <c r="AL82" s="325"/>
      <c r="AM82" s="325"/>
      <c r="AN82" s="325"/>
      <c r="AO82" s="325"/>
      <c r="AP82" s="325"/>
      <c r="AQ82" s="325"/>
      <c r="AR82" s="325"/>
      <c r="AS82" s="325"/>
      <c r="AT82" s="327"/>
      <c r="AU82" s="328" t="s">
        <v>233</v>
      </c>
      <c r="AV82" s="329"/>
      <c r="AW82" s="329"/>
      <c r="AX82" s="331"/>
      <c r="AY82" s="31">
        <f>$AY$81</f>
        <v>0</v>
      </c>
    </row>
    <row r="83" spans="1:51" ht="24.75" hidden="1" customHeight="1">
      <c r="A83" s="952"/>
      <c r="B83" s="953"/>
      <c r="C83" s="953"/>
      <c r="D83" s="953"/>
      <c r="E83" s="953"/>
      <c r="F83" s="954"/>
      <c r="G83" s="310"/>
      <c r="H83" s="332"/>
      <c r="I83" s="332"/>
      <c r="J83" s="332"/>
      <c r="K83" s="333"/>
      <c r="L83" s="313"/>
      <c r="M83" s="334"/>
      <c r="N83" s="334"/>
      <c r="O83" s="334"/>
      <c r="P83" s="334"/>
      <c r="Q83" s="334"/>
      <c r="R83" s="334"/>
      <c r="S83" s="334"/>
      <c r="T83" s="334"/>
      <c r="U83" s="334"/>
      <c r="V83" s="334"/>
      <c r="W83" s="334"/>
      <c r="X83" s="335"/>
      <c r="Y83" s="316"/>
      <c r="Z83" s="317"/>
      <c r="AA83" s="317"/>
      <c r="AB83" s="318"/>
      <c r="AC83" s="310"/>
      <c r="AD83" s="332"/>
      <c r="AE83" s="332"/>
      <c r="AF83" s="332"/>
      <c r="AG83" s="333"/>
      <c r="AH83" s="313"/>
      <c r="AI83" s="334"/>
      <c r="AJ83" s="334"/>
      <c r="AK83" s="334"/>
      <c r="AL83" s="334"/>
      <c r="AM83" s="334"/>
      <c r="AN83" s="334"/>
      <c r="AO83" s="334"/>
      <c r="AP83" s="334"/>
      <c r="AQ83" s="334"/>
      <c r="AR83" s="334"/>
      <c r="AS83" s="334"/>
      <c r="AT83" s="335"/>
      <c r="AU83" s="316"/>
      <c r="AV83" s="317"/>
      <c r="AW83" s="317"/>
      <c r="AX83" s="319"/>
      <c r="AY83" s="31">
        <f t="shared" ref="AY83:AY93" si="6">$AY$81</f>
        <v>0</v>
      </c>
    </row>
    <row r="84" spans="1:51" ht="24.75" hidden="1" customHeight="1">
      <c r="A84" s="952"/>
      <c r="B84" s="953"/>
      <c r="C84" s="953"/>
      <c r="D84" s="953"/>
      <c r="E84" s="953"/>
      <c r="F84" s="954"/>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1">
        <f t="shared" si="6"/>
        <v>0</v>
      </c>
    </row>
    <row r="85" spans="1:51" ht="24.75" hidden="1" customHeight="1">
      <c r="A85" s="952"/>
      <c r="B85" s="953"/>
      <c r="C85" s="953"/>
      <c r="D85" s="953"/>
      <c r="E85" s="953"/>
      <c r="F85" s="954"/>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1">
        <f t="shared" si="6"/>
        <v>0</v>
      </c>
    </row>
    <row r="86" spans="1:51" ht="24.75" hidden="1" customHeight="1">
      <c r="A86" s="952"/>
      <c r="B86" s="953"/>
      <c r="C86" s="953"/>
      <c r="D86" s="953"/>
      <c r="E86" s="953"/>
      <c r="F86" s="954"/>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1">
        <f t="shared" si="6"/>
        <v>0</v>
      </c>
    </row>
    <row r="87" spans="1:51" ht="24.75" hidden="1" customHeight="1">
      <c r="A87" s="952"/>
      <c r="B87" s="953"/>
      <c r="C87" s="953"/>
      <c r="D87" s="953"/>
      <c r="E87" s="953"/>
      <c r="F87" s="954"/>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1">
        <f t="shared" si="6"/>
        <v>0</v>
      </c>
    </row>
    <row r="88" spans="1:51" ht="24.75" hidden="1" customHeight="1">
      <c r="A88" s="952"/>
      <c r="B88" s="953"/>
      <c r="C88" s="953"/>
      <c r="D88" s="953"/>
      <c r="E88" s="953"/>
      <c r="F88" s="954"/>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1">
        <f t="shared" si="6"/>
        <v>0</v>
      </c>
    </row>
    <row r="89" spans="1:51" ht="24.75" hidden="1" customHeight="1">
      <c r="A89" s="952"/>
      <c r="B89" s="953"/>
      <c r="C89" s="953"/>
      <c r="D89" s="953"/>
      <c r="E89" s="953"/>
      <c r="F89" s="954"/>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1">
        <f t="shared" si="6"/>
        <v>0</v>
      </c>
    </row>
    <row r="90" spans="1:51" ht="24.75" hidden="1" customHeight="1">
      <c r="A90" s="952"/>
      <c r="B90" s="953"/>
      <c r="C90" s="953"/>
      <c r="D90" s="953"/>
      <c r="E90" s="953"/>
      <c r="F90" s="954"/>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1">
        <f t="shared" si="6"/>
        <v>0</v>
      </c>
    </row>
    <row r="91" spans="1:51" ht="24.75" hidden="1" customHeight="1">
      <c r="A91" s="952"/>
      <c r="B91" s="953"/>
      <c r="C91" s="953"/>
      <c r="D91" s="953"/>
      <c r="E91" s="953"/>
      <c r="F91" s="954"/>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1">
        <f t="shared" si="6"/>
        <v>0</v>
      </c>
    </row>
    <row r="92" spans="1:51" ht="24.75" hidden="1" customHeight="1">
      <c r="A92" s="952"/>
      <c r="B92" s="953"/>
      <c r="C92" s="953"/>
      <c r="D92" s="953"/>
      <c r="E92" s="953"/>
      <c r="F92" s="954"/>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1">
        <f t="shared" si="6"/>
        <v>0</v>
      </c>
    </row>
    <row r="93" spans="1:51" ht="24.75" hidden="1" customHeight="1" thickBot="1">
      <c r="A93" s="952"/>
      <c r="B93" s="953"/>
      <c r="C93" s="953"/>
      <c r="D93" s="953"/>
      <c r="E93" s="953"/>
      <c r="F93" s="954"/>
      <c r="G93" s="287" t="s">
        <v>44</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44</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1">
        <f t="shared" si="6"/>
        <v>0</v>
      </c>
    </row>
    <row r="94" spans="1:51" ht="30" hidden="1" customHeight="1">
      <c r="A94" s="952"/>
      <c r="B94" s="953"/>
      <c r="C94" s="953"/>
      <c r="D94" s="953"/>
      <c r="E94" s="953"/>
      <c r="F94" s="954"/>
      <c r="G94" s="320" t="s">
        <v>787</v>
      </c>
      <c r="H94" s="321"/>
      <c r="I94" s="321"/>
      <c r="J94" s="321"/>
      <c r="K94" s="321"/>
      <c r="L94" s="321"/>
      <c r="M94" s="321"/>
      <c r="N94" s="321"/>
      <c r="O94" s="321"/>
      <c r="P94" s="321"/>
      <c r="Q94" s="321"/>
      <c r="R94" s="321"/>
      <c r="S94" s="321"/>
      <c r="T94" s="321"/>
      <c r="U94" s="321"/>
      <c r="V94" s="321"/>
      <c r="W94" s="321"/>
      <c r="X94" s="321"/>
      <c r="Y94" s="321"/>
      <c r="Z94" s="321"/>
      <c r="AA94" s="321"/>
      <c r="AB94" s="322"/>
      <c r="AC94" s="320" t="s">
        <v>788</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hidden="1" customHeight="1">
      <c r="A95" s="952"/>
      <c r="B95" s="953"/>
      <c r="C95" s="953"/>
      <c r="D95" s="953"/>
      <c r="E95" s="953"/>
      <c r="F95" s="954"/>
      <c r="G95" s="324" t="s">
        <v>231</v>
      </c>
      <c r="H95" s="325"/>
      <c r="I95" s="325"/>
      <c r="J95" s="325"/>
      <c r="K95" s="325"/>
      <c r="L95" s="326" t="s">
        <v>232</v>
      </c>
      <c r="M95" s="325"/>
      <c r="N95" s="325"/>
      <c r="O95" s="325"/>
      <c r="P95" s="325"/>
      <c r="Q95" s="325"/>
      <c r="R95" s="325"/>
      <c r="S95" s="325"/>
      <c r="T95" s="325"/>
      <c r="U95" s="325"/>
      <c r="V95" s="325"/>
      <c r="W95" s="325"/>
      <c r="X95" s="327"/>
      <c r="Y95" s="328" t="s">
        <v>233</v>
      </c>
      <c r="Z95" s="329"/>
      <c r="AA95" s="329"/>
      <c r="AB95" s="330"/>
      <c r="AC95" s="324" t="s">
        <v>231</v>
      </c>
      <c r="AD95" s="325"/>
      <c r="AE95" s="325"/>
      <c r="AF95" s="325"/>
      <c r="AG95" s="325"/>
      <c r="AH95" s="326" t="s">
        <v>232</v>
      </c>
      <c r="AI95" s="325"/>
      <c r="AJ95" s="325"/>
      <c r="AK95" s="325"/>
      <c r="AL95" s="325"/>
      <c r="AM95" s="325"/>
      <c r="AN95" s="325"/>
      <c r="AO95" s="325"/>
      <c r="AP95" s="325"/>
      <c r="AQ95" s="325"/>
      <c r="AR95" s="325"/>
      <c r="AS95" s="325"/>
      <c r="AT95" s="327"/>
      <c r="AU95" s="328" t="s">
        <v>233</v>
      </c>
      <c r="AV95" s="329"/>
      <c r="AW95" s="329"/>
      <c r="AX95" s="331"/>
      <c r="AY95" s="31">
        <f>$AY$94</f>
        <v>0</v>
      </c>
    </row>
    <row r="96" spans="1:51" ht="24.75" hidden="1" customHeight="1">
      <c r="A96" s="952"/>
      <c r="B96" s="953"/>
      <c r="C96" s="953"/>
      <c r="D96" s="953"/>
      <c r="E96" s="953"/>
      <c r="F96" s="954"/>
      <c r="G96" s="310"/>
      <c r="H96" s="332"/>
      <c r="I96" s="332"/>
      <c r="J96" s="332"/>
      <c r="K96" s="333"/>
      <c r="L96" s="313"/>
      <c r="M96" s="334"/>
      <c r="N96" s="334"/>
      <c r="O96" s="334"/>
      <c r="P96" s="334"/>
      <c r="Q96" s="334"/>
      <c r="R96" s="334"/>
      <c r="S96" s="334"/>
      <c r="T96" s="334"/>
      <c r="U96" s="334"/>
      <c r="V96" s="334"/>
      <c r="W96" s="334"/>
      <c r="X96" s="335"/>
      <c r="Y96" s="316"/>
      <c r="Z96" s="317"/>
      <c r="AA96" s="317"/>
      <c r="AB96" s="318"/>
      <c r="AC96" s="310"/>
      <c r="AD96" s="332"/>
      <c r="AE96" s="332"/>
      <c r="AF96" s="332"/>
      <c r="AG96" s="333"/>
      <c r="AH96" s="313"/>
      <c r="AI96" s="334"/>
      <c r="AJ96" s="334"/>
      <c r="AK96" s="334"/>
      <c r="AL96" s="334"/>
      <c r="AM96" s="334"/>
      <c r="AN96" s="334"/>
      <c r="AO96" s="334"/>
      <c r="AP96" s="334"/>
      <c r="AQ96" s="334"/>
      <c r="AR96" s="334"/>
      <c r="AS96" s="334"/>
      <c r="AT96" s="335"/>
      <c r="AU96" s="316"/>
      <c r="AV96" s="317"/>
      <c r="AW96" s="317"/>
      <c r="AX96" s="319"/>
      <c r="AY96" s="31">
        <f t="shared" ref="AY96:AY106" si="7">$AY$94</f>
        <v>0</v>
      </c>
    </row>
    <row r="97" spans="1:51" ht="24.75" hidden="1" customHeight="1">
      <c r="A97" s="952"/>
      <c r="B97" s="953"/>
      <c r="C97" s="953"/>
      <c r="D97" s="953"/>
      <c r="E97" s="953"/>
      <c r="F97" s="954"/>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1">
        <f t="shared" si="7"/>
        <v>0</v>
      </c>
    </row>
    <row r="98" spans="1:51" ht="24.75" hidden="1" customHeight="1">
      <c r="A98" s="952"/>
      <c r="B98" s="953"/>
      <c r="C98" s="953"/>
      <c r="D98" s="953"/>
      <c r="E98" s="953"/>
      <c r="F98" s="954"/>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1">
        <f t="shared" si="7"/>
        <v>0</v>
      </c>
    </row>
    <row r="99" spans="1:51" ht="24.75" hidden="1" customHeight="1">
      <c r="A99" s="952"/>
      <c r="B99" s="953"/>
      <c r="C99" s="953"/>
      <c r="D99" s="953"/>
      <c r="E99" s="953"/>
      <c r="F99" s="954"/>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1">
        <f t="shared" si="7"/>
        <v>0</v>
      </c>
    </row>
    <row r="100" spans="1:51" ht="24.75" hidden="1" customHeight="1">
      <c r="A100" s="952"/>
      <c r="B100" s="953"/>
      <c r="C100" s="953"/>
      <c r="D100" s="953"/>
      <c r="E100" s="953"/>
      <c r="F100" s="954"/>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1">
        <f t="shared" si="7"/>
        <v>0</v>
      </c>
    </row>
    <row r="101" spans="1:51" ht="24.75" hidden="1" customHeight="1">
      <c r="A101" s="952"/>
      <c r="B101" s="953"/>
      <c r="C101" s="953"/>
      <c r="D101" s="953"/>
      <c r="E101" s="953"/>
      <c r="F101" s="954"/>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1">
        <f t="shared" si="7"/>
        <v>0</v>
      </c>
    </row>
    <row r="102" spans="1:51" ht="24.75" hidden="1" customHeight="1">
      <c r="A102" s="952"/>
      <c r="B102" s="953"/>
      <c r="C102" s="953"/>
      <c r="D102" s="953"/>
      <c r="E102" s="953"/>
      <c r="F102" s="954"/>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1">
        <f t="shared" si="7"/>
        <v>0</v>
      </c>
    </row>
    <row r="103" spans="1:51" ht="24.75" hidden="1" customHeight="1">
      <c r="A103" s="952"/>
      <c r="B103" s="953"/>
      <c r="C103" s="953"/>
      <c r="D103" s="953"/>
      <c r="E103" s="953"/>
      <c r="F103" s="954"/>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1">
        <f t="shared" si="7"/>
        <v>0</v>
      </c>
    </row>
    <row r="104" spans="1:51" ht="24.75" hidden="1" customHeight="1">
      <c r="A104" s="952"/>
      <c r="B104" s="953"/>
      <c r="C104" s="953"/>
      <c r="D104" s="953"/>
      <c r="E104" s="953"/>
      <c r="F104" s="954"/>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1">
        <f t="shared" si="7"/>
        <v>0</v>
      </c>
    </row>
    <row r="105" spans="1:51" ht="24.75" hidden="1" customHeight="1">
      <c r="A105" s="952"/>
      <c r="B105" s="953"/>
      <c r="C105" s="953"/>
      <c r="D105" s="953"/>
      <c r="E105" s="953"/>
      <c r="F105" s="954"/>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1">
        <f t="shared" si="7"/>
        <v>0</v>
      </c>
    </row>
    <row r="106" spans="1:51" ht="24.75" hidden="1" customHeight="1" thickBot="1">
      <c r="A106" s="955"/>
      <c r="B106" s="956"/>
      <c r="C106" s="956"/>
      <c r="D106" s="956"/>
      <c r="E106" s="956"/>
      <c r="F106" s="957"/>
      <c r="G106" s="958" t="s">
        <v>44</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44</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1">
        <f t="shared" si="7"/>
        <v>0</v>
      </c>
    </row>
    <row r="107" spans="1:51" s="34" customFormat="1" ht="24.75" customHeight="1"/>
    <row r="108" spans="1:51" ht="30" hidden="1" customHeight="1">
      <c r="A108" s="949" t="s">
        <v>745</v>
      </c>
      <c r="B108" s="950"/>
      <c r="C108" s="950"/>
      <c r="D108" s="950"/>
      <c r="E108" s="950"/>
      <c r="F108" s="951"/>
      <c r="G108" s="320" t="s">
        <v>789</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790</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hidden="1" customHeight="1">
      <c r="A109" s="952"/>
      <c r="B109" s="953"/>
      <c r="C109" s="953"/>
      <c r="D109" s="953"/>
      <c r="E109" s="953"/>
      <c r="F109" s="954"/>
      <c r="G109" s="324" t="s">
        <v>231</v>
      </c>
      <c r="H109" s="325"/>
      <c r="I109" s="325"/>
      <c r="J109" s="325"/>
      <c r="K109" s="325"/>
      <c r="L109" s="326" t="s">
        <v>232</v>
      </c>
      <c r="M109" s="325"/>
      <c r="N109" s="325"/>
      <c r="O109" s="325"/>
      <c r="P109" s="325"/>
      <c r="Q109" s="325"/>
      <c r="R109" s="325"/>
      <c r="S109" s="325"/>
      <c r="T109" s="325"/>
      <c r="U109" s="325"/>
      <c r="V109" s="325"/>
      <c r="W109" s="325"/>
      <c r="X109" s="327"/>
      <c r="Y109" s="328" t="s">
        <v>233</v>
      </c>
      <c r="Z109" s="329"/>
      <c r="AA109" s="329"/>
      <c r="AB109" s="330"/>
      <c r="AC109" s="324" t="s">
        <v>231</v>
      </c>
      <c r="AD109" s="325"/>
      <c r="AE109" s="325"/>
      <c r="AF109" s="325"/>
      <c r="AG109" s="325"/>
      <c r="AH109" s="326" t="s">
        <v>232</v>
      </c>
      <c r="AI109" s="325"/>
      <c r="AJ109" s="325"/>
      <c r="AK109" s="325"/>
      <c r="AL109" s="325"/>
      <c r="AM109" s="325"/>
      <c r="AN109" s="325"/>
      <c r="AO109" s="325"/>
      <c r="AP109" s="325"/>
      <c r="AQ109" s="325"/>
      <c r="AR109" s="325"/>
      <c r="AS109" s="325"/>
      <c r="AT109" s="327"/>
      <c r="AU109" s="328" t="s">
        <v>233</v>
      </c>
      <c r="AV109" s="329"/>
      <c r="AW109" s="329"/>
      <c r="AX109" s="331"/>
      <c r="AY109" s="31">
        <f>$AY$108</f>
        <v>0</v>
      </c>
    </row>
    <row r="110" spans="1:51" ht="24.75" hidden="1" customHeight="1">
      <c r="A110" s="952"/>
      <c r="B110" s="953"/>
      <c r="C110" s="953"/>
      <c r="D110" s="953"/>
      <c r="E110" s="953"/>
      <c r="F110" s="954"/>
      <c r="G110" s="310"/>
      <c r="H110" s="332"/>
      <c r="I110" s="332"/>
      <c r="J110" s="332"/>
      <c r="K110" s="333"/>
      <c r="L110" s="313"/>
      <c r="M110" s="334"/>
      <c r="N110" s="334"/>
      <c r="O110" s="334"/>
      <c r="P110" s="334"/>
      <c r="Q110" s="334"/>
      <c r="R110" s="334"/>
      <c r="S110" s="334"/>
      <c r="T110" s="334"/>
      <c r="U110" s="334"/>
      <c r="V110" s="334"/>
      <c r="W110" s="334"/>
      <c r="X110" s="335"/>
      <c r="Y110" s="316"/>
      <c r="Z110" s="317"/>
      <c r="AA110" s="317"/>
      <c r="AB110" s="318"/>
      <c r="AC110" s="310"/>
      <c r="AD110" s="332"/>
      <c r="AE110" s="332"/>
      <c r="AF110" s="332"/>
      <c r="AG110" s="333"/>
      <c r="AH110" s="313"/>
      <c r="AI110" s="334"/>
      <c r="AJ110" s="334"/>
      <c r="AK110" s="334"/>
      <c r="AL110" s="334"/>
      <c r="AM110" s="334"/>
      <c r="AN110" s="334"/>
      <c r="AO110" s="334"/>
      <c r="AP110" s="334"/>
      <c r="AQ110" s="334"/>
      <c r="AR110" s="334"/>
      <c r="AS110" s="334"/>
      <c r="AT110" s="335"/>
      <c r="AU110" s="316"/>
      <c r="AV110" s="317"/>
      <c r="AW110" s="317"/>
      <c r="AX110" s="319"/>
      <c r="AY110" s="31">
        <f t="shared" ref="AY110:AY120" si="8">$AY$108</f>
        <v>0</v>
      </c>
    </row>
    <row r="111" spans="1:51" ht="24.75" hidden="1" customHeight="1">
      <c r="A111" s="952"/>
      <c r="B111" s="953"/>
      <c r="C111" s="953"/>
      <c r="D111" s="953"/>
      <c r="E111" s="953"/>
      <c r="F111" s="954"/>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1">
        <f t="shared" si="8"/>
        <v>0</v>
      </c>
    </row>
    <row r="112" spans="1:51" ht="24.75" hidden="1" customHeight="1">
      <c r="A112" s="952"/>
      <c r="B112" s="953"/>
      <c r="C112" s="953"/>
      <c r="D112" s="953"/>
      <c r="E112" s="953"/>
      <c r="F112" s="954"/>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1">
        <f t="shared" si="8"/>
        <v>0</v>
      </c>
    </row>
    <row r="113" spans="1:51" ht="24.75" hidden="1" customHeight="1">
      <c r="A113" s="952"/>
      <c r="B113" s="953"/>
      <c r="C113" s="953"/>
      <c r="D113" s="953"/>
      <c r="E113" s="953"/>
      <c r="F113" s="954"/>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1">
        <f t="shared" si="8"/>
        <v>0</v>
      </c>
    </row>
    <row r="114" spans="1:51" ht="24.75" hidden="1" customHeight="1">
      <c r="A114" s="952"/>
      <c r="B114" s="953"/>
      <c r="C114" s="953"/>
      <c r="D114" s="953"/>
      <c r="E114" s="953"/>
      <c r="F114" s="954"/>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1">
        <f t="shared" si="8"/>
        <v>0</v>
      </c>
    </row>
    <row r="115" spans="1:51" ht="24.75" hidden="1" customHeight="1">
      <c r="A115" s="952"/>
      <c r="B115" s="953"/>
      <c r="C115" s="953"/>
      <c r="D115" s="953"/>
      <c r="E115" s="953"/>
      <c r="F115" s="954"/>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1">
        <f t="shared" si="8"/>
        <v>0</v>
      </c>
    </row>
    <row r="116" spans="1:51" ht="24.75" hidden="1" customHeight="1">
      <c r="A116" s="952"/>
      <c r="B116" s="953"/>
      <c r="C116" s="953"/>
      <c r="D116" s="953"/>
      <c r="E116" s="953"/>
      <c r="F116" s="954"/>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1">
        <f t="shared" si="8"/>
        <v>0</v>
      </c>
    </row>
    <row r="117" spans="1:51" ht="24.75" hidden="1" customHeight="1">
      <c r="A117" s="952"/>
      <c r="B117" s="953"/>
      <c r="C117" s="953"/>
      <c r="D117" s="953"/>
      <c r="E117" s="953"/>
      <c r="F117" s="954"/>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1">
        <f t="shared" si="8"/>
        <v>0</v>
      </c>
    </row>
    <row r="118" spans="1:51" ht="24.75" hidden="1" customHeight="1">
      <c r="A118" s="952"/>
      <c r="B118" s="953"/>
      <c r="C118" s="953"/>
      <c r="D118" s="953"/>
      <c r="E118" s="953"/>
      <c r="F118" s="954"/>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1">
        <f t="shared" si="8"/>
        <v>0</v>
      </c>
    </row>
    <row r="119" spans="1:51" ht="24.75" hidden="1" customHeight="1">
      <c r="A119" s="952"/>
      <c r="B119" s="953"/>
      <c r="C119" s="953"/>
      <c r="D119" s="953"/>
      <c r="E119" s="953"/>
      <c r="F119" s="954"/>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1">
        <f t="shared" si="8"/>
        <v>0</v>
      </c>
    </row>
    <row r="120" spans="1:51" ht="24.75" hidden="1" customHeight="1" thickBot="1">
      <c r="A120" s="952"/>
      <c r="B120" s="953"/>
      <c r="C120" s="953"/>
      <c r="D120" s="953"/>
      <c r="E120" s="953"/>
      <c r="F120" s="954"/>
      <c r="G120" s="287" t="s">
        <v>44</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44</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1">
        <f t="shared" si="8"/>
        <v>0</v>
      </c>
    </row>
    <row r="121" spans="1:51" ht="30" hidden="1" customHeight="1">
      <c r="A121" s="952"/>
      <c r="B121" s="953"/>
      <c r="C121" s="953"/>
      <c r="D121" s="953"/>
      <c r="E121" s="953"/>
      <c r="F121" s="954"/>
      <c r="G121" s="320" t="s">
        <v>791</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792</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hidden="1" customHeight="1">
      <c r="A122" s="952"/>
      <c r="B122" s="953"/>
      <c r="C122" s="953"/>
      <c r="D122" s="953"/>
      <c r="E122" s="953"/>
      <c r="F122" s="954"/>
      <c r="G122" s="324" t="s">
        <v>231</v>
      </c>
      <c r="H122" s="325"/>
      <c r="I122" s="325"/>
      <c r="J122" s="325"/>
      <c r="K122" s="325"/>
      <c r="L122" s="326" t="s">
        <v>232</v>
      </c>
      <c r="M122" s="325"/>
      <c r="N122" s="325"/>
      <c r="O122" s="325"/>
      <c r="P122" s="325"/>
      <c r="Q122" s="325"/>
      <c r="R122" s="325"/>
      <c r="S122" s="325"/>
      <c r="T122" s="325"/>
      <c r="U122" s="325"/>
      <c r="V122" s="325"/>
      <c r="W122" s="325"/>
      <c r="X122" s="327"/>
      <c r="Y122" s="328" t="s">
        <v>233</v>
      </c>
      <c r="Z122" s="329"/>
      <c r="AA122" s="329"/>
      <c r="AB122" s="330"/>
      <c r="AC122" s="324" t="s">
        <v>231</v>
      </c>
      <c r="AD122" s="325"/>
      <c r="AE122" s="325"/>
      <c r="AF122" s="325"/>
      <c r="AG122" s="325"/>
      <c r="AH122" s="326" t="s">
        <v>232</v>
      </c>
      <c r="AI122" s="325"/>
      <c r="AJ122" s="325"/>
      <c r="AK122" s="325"/>
      <c r="AL122" s="325"/>
      <c r="AM122" s="325"/>
      <c r="AN122" s="325"/>
      <c r="AO122" s="325"/>
      <c r="AP122" s="325"/>
      <c r="AQ122" s="325"/>
      <c r="AR122" s="325"/>
      <c r="AS122" s="325"/>
      <c r="AT122" s="327"/>
      <c r="AU122" s="328" t="s">
        <v>233</v>
      </c>
      <c r="AV122" s="329"/>
      <c r="AW122" s="329"/>
      <c r="AX122" s="331"/>
      <c r="AY122" s="31">
        <f>$AY$121</f>
        <v>0</v>
      </c>
    </row>
    <row r="123" spans="1:51" ht="24.75" hidden="1" customHeight="1">
      <c r="A123" s="952"/>
      <c r="B123" s="953"/>
      <c r="C123" s="953"/>
      <c r="D123" s="953"/>
      <c r="E123" s="953"/>
      <c r="F123" s="954"/>
      <c r="G123" s="310"/>
      <c r="H123" s="332"/>
      <c r="I123" s="332"/>
      <c r="J123" s="332"/>
      <c r="K123" s="333"/>
      <c r="L123" s="313"/>
      <c r="M123" s="334"/>
      <c r="N123" s="334"/>
      <c r="O123" s="334"/>
      <c r="P123" s="334"/>
      <c r="Q123" s="334"/>
      <c r="R123" s="334"/>
      <c r="S123" s="334"/>
      <c r="T123" s="334"/>
      <c r="U123" s="334"/>
      <c r="V123" s="334"/>
      <c r="W123" s="334"/>
      <c r="X123" s="335"/>
      <c r="Y123" s="316"/>
      <c r="Z123" s="317"/>
      <c r="AA123" s="317"/>
      <c r="AB123" s="318"/>
      <c r="AC123" s="310"/>
      <c r="AD123" s="332"/>
      <c r="AE123" s="332"/>
      <c r="AF123" s="332"/>
      <c r="AG123" s="333"/>
      <c r="AH123" s="313"/>
      <c r="AI123" s="334"/>
      <c r="AJ123" s="334"/>
      <c r="AK123" s="334"/>
      <c r="AL123" s="334"/>
      <c r="AM123" s="334"/>
      <c r="AN123" s="334"/>
      <c r="AO123" s="334"/>
      <c r="AP123" s="334"/>
      <c r="AQ123" s="334"/>
      <c r="AR123" s="334"/>
      <c r="AS123" s="334"/>
      <c r="AT123" s="335"/>
      <c r="AU123" s="316"/>
      <c r="AV123" s="317"/>
      <c r="AW123" s="317"/>
      <c r="AX123" s="319"/>
      <c r="AY123" s="31">
        <f t="shared" ref="AY123:AY133" si="9">$AY$121</f>
        <v>0</v>
      </c>
    </row>
    <row r="124" spans="1:51" ht="24.75" hidden="1" customHeight="1">
      <c r="A124" s="952"/>
      <c r="B124" s="953"/>
      <c r="C124" s="953"/>
      <c r="D124" s="953"/>
      <c r="E124" s="953"/>
      <c r="F124" s="954"/>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1">
        <f t="shared" si="9"/>
        <v>0</v>
      </c>
    </row>
    <row r="125" spans="1:51" ht="24.75" hidden="1" customHeight="1">
      <c r="A125" s="952"/>
      <c r="B125" s="953"/>
      <c r="C125" s="953"/>
      <c r="D125" s="953"/>
      <c r="E125" s="953"/>
      <c r="F125" s="954"/>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1">
        <f t="shared" si="9"/>
        <v>0</v>
      </c>
    </row>
    <row r="126" spans="1:51" ht="24.75" hidden="1" customHeight="1">
      <c r="A126" s="952"/>
      <c r="B126" s="953"/>
      <c r="C126" s="953"/>
      <c r="D126" s="953"/>
      <c r="E126" s="953"/>
      <c r="F126" s="954"/>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1">
        <f t="shared" si="9"/>
        <v>0</v>
      </c>
    </row>
    <row r="127" spans="1:51" ht="24.75" hidden="1" customHeight="1">
      <c r="A127" s="952"/>
      <c r="B127" s="953"/>
      <c r="C127" s="953"/>
      <c r="D127" s="953"/>
      <c r="E127" s="953"/>
      <c r="F127" s="954"/>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1">
        <f t="shared" si="9"/>
        <v>0</v>
      </c>
    </row>
    <row r="128" spans="1:51" ht="24.75" hidden="1" customHeight="1">
      <c r="A128" s="952"/>
      <c r="B128" s="953"/>
      <c r="C128" s="953"/>
      <c r="D128" s="953"/>
      <c r="E128" s="953"/>
      <c r="F128" s="954"/>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1">
        <f t="shared" si="9"/>
        <v>0</v>
      </c>
    </row>
    <row r="129" spans="1:51" ht="24.75" hidden="1" customHeight="1">
      <c r="A129" s="952"/>
      <c r="B129" s="953"/>
      <c r="C129" s="953"/>
      <c r="D129" s="953"/>
      <c r="E129" s="953"/>
      <c r="F129" s="954"/>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1">
        <f t="shared" si="9"/>
        <v>0</v>
      </c>
    </row>
    <row r="130" spans="1:51" ht="24.75" hidden="1" customHeight="1">
      <c r="A130" s="952"/>
      <c r="B130" s="953"/>
      <c r="C130" s="953"/>
      <c r="D130" s="953"/>
      <c r="E130" s="953"/>
      <c r="F130" s="954"/>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1">
        <f t="shared" si="9"/>
        <v>0</v>
      </c>
    </row>
    <row r="131" spans="1:51" ht="24.75" hidden="1" customHeight="1">
      <c r="A131" s="952"/>
      <c r="B131" s="953"/>
      <c r="C131" s="953"/>
      <c r="D131" s="953"/>
      <c r="E131" s="953"/>
      <c r="F131" s="954"/>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1">
        <f t="shared" si="9"/>
        <v>0</v>
      </c>
    </row>
    <row r="132" spans="1:51" ht="24.75" hidden="1" customHeight="1">
      <c r="A132" s="952"/>
      <c r="B132" s="953"/>
      <c r="C132" s="953"/>
      <c r="D132" s="953"/>
      <c r="E132" s="953"/>
      <c r="F132" s="954"/>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1">
        <f t="shared" si="9"/>
        <v>0</v>
      </c>
    </row>
    <row r="133" spans="1:51" ht="24.75" hidden="1" customHeight="1" thickBot="1">
      <c r="A133" s="952"/>
      <c r="B133" s="953"/>
      <c r="C133" s="953"/>
      <c r="D133" s="953"/>
      <c r="E133" s="953"/>
      <c r="F133" s="954"/>
      <c r="G133" s="287" t="s">
        <v>44</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44</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1">
        <f t="shared" si="9"/>
        <v>0</v>
      </c>
    </row>
    <row r="134" spans="1:51" ht="30" hidden="1" customHeight="1">
      <c r="A134" s="952"/>
      <c r="B134" s="953"/>
      <c r="C134" s="953"/>
      <c r="D134" s="953"/>
      <c r="E134" s="953"/>
      <c r="F134" s="954"/>
      <c r="G134" s="320" t="s">
        <v>793</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794</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hidden="1" customHeight="1">
      <c r="A135" s="952"/>
      <c r="B135" s="953"/>
      <c r="C135" s="953"/>
      <c r="D135" s="953"/>
      <c r="E135" s="953"/>
      <c r="F135" s="954"/>
      <c r="G135" s="324" t="s">
        <v>231</v>
      </c>
      <c r="H135" s="325"/>
      <c r="I135" s="325"/>
      <c r="J135" s="325"/>
      <c r="K135" s="325"/>
      <c r="L135" s="326" t="s">
        <v>232</v>
      </c>
      <c r="M135" s="325"/>
      <c r="N135" s="325"/>
      <c r="O135" s="325"/>
      <c r="P135" s="325"/>
      <c r="Q135" s="325"/>
      <c r="R135" s="325"/>
      <c r="S135" s="325"/>
      <c r="T135" s="325"/>
      <c r="U135" s="325"/>
      <c r="V135" s="325"/>
      <c r="W135" s="325"/>
      <c r="X135" s="327"/>
      <c r="Y135" s="328" t="s">
        <v>233</v>
      </c>
      <c r="Z135" s="329"/>
      <c r="AA135" s="329"/>
      <c r="AB135" s="330"/>
      <c r="AC135" s="324" t="s">
        <v>231</v>
      </c>
      <c r="AD135" s="325"/>
      <c r="AE135" s="325"/>
      <c r="AF135" s="325"/>
      <c r="AG135" s="325"/>
      <c r="AH135" s="326" t="s">
        <v>232</v>
      </c>
      <c r="AI135" s="325"/>
      <c r="AJ135" s="325"/>
      <c r="AK135" s="325"/>
      <c r="AL135" s="325"/>
      <c r="AM135" s="325"/>
      <c r="AN135" s="325"/>
      <c r="AO135" s="325"/>
      <c r="AP135" s="325"/>
      <c r="AQ135" s="325"/>
      <c r="AR135" s="325"/>
      <c r="AS135" s="325"/>
      <c r="AT135" s="327"/>
      <c r="AU135" s="328" t="s">
        <v>233</v>
      </c>
      <c r="AV135" s="329"/>
      <c r="AW135" s="329"/>
      <c r="AX135" s="331"/>
      <c r="AY135" s="31">
        <f>$AY$134</f>
        <v>0</v>
      </c>
    </row>
    <row r="136" spans="1:51" ht="24.75" hidden="1" customHeight="1">
      <c r="A136" s="952"/>
      <c r="B136" s="953"/>
      <c r="C136" s="953"/>
      <c r="D136" s="953"/>
      <c r="E136" s="953"/>
      <c r="F136" s="954"/>
      <c r="G136" s="310"/>
      <c r="H136" s="332"/>
      <c r="I136" s="332"/>
      <c r="J136" s="332"/>
      <c r="K136" s="333"/>
      <c r="L136" s="313"/>
      <c r="M136" s="334"/>
      <c r="N136" s="334"/>
      <c r="O136" s="334"/>
      <c r="P136" s="334"/>
      <c r="Q136" s="334"/>
      <c r="R136" s="334"/>
      <c r="S136" s="334"/>
      <c r="T136" s="334"/>
      <c r="U136" s="334"/>
      <c r="V136" s="334"/>
      <c r="W136" s="334"/>
      <c r="X136" s="335"/>
      <c r="Y136" s="316"/>
      <c r="Z136" s="317"/>
      <c r="AA136" s="317"/>
      <c r="AB136" s="318"/>
      <c r="AC136" s="310"/>
      <c r="AD136" s="332"/>
      <c r="AE136" s="332"/>
      <c r="AF136" s="332"/>
      <c r="AG136" s="333"/>
      <c r="AH136" s="313"/>
      <c r="AI136" s="334"/>
      <c r="AJ136" s="334"/>
      <c r="AK136" s="334"/>
      <c r="AL136" s="334"/>
      <c r="AM136" s="334"/>
      <c r="AN136" s="334"/>
      <c r="AO136" s="334"/>
      <c r="AP136" s="334"/>
      <c r="AQ136" s="334"/>
      <c r="AR136" s="334"/>
      <c r="AS136" s="334"/>
      <c r="AT136" s="335"/>
      <c r="AU136" s="316"/>
      <c r="AV136" s="317"/>
      <c r="AW136" s="317"/>
      <c r="AX136" s="319"/>
      <c r="AY136" s="31">
        <f t="shared" ref="AY136:AY146" si="10">$AY$134</f>
        <v>0</v>
      </c>
    </row>
    <row r="137" spans="1:51" ht="24.75" hidden="1" customHeight="1">
      <c r="A137" s="952"/>
      <c r="B137" s="953"/>
      <c r="C137" s="953"/>
      <c r="D137" s="953"/>
      <c r="E137" s="953"/>
      <c r="F137" s="954"/>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1">
        <f t="shared" si="10"/>
        <v>0</v>
      </c>
    </row>
    <row r="138" spans="1:51" ht="24.75" hidden="1" customHeight="1">
      <c r="A138" s="952"/>
      <c r="B138" s="953"/>
      <c r="C138" s="953"/>
      <c r="D138" s="953"/>
      <c r="E138" s="953"/>
      <c r="F138" s="954"/>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1">
        <f t="shared" si="10"/>
        <v>0</v>
      </c>
    </row>
    <row r="139" spans="1:51" ht="24.75" hidden="1" customHeight="1">
      <c r="A139" s="952"/>
      <c r="B139" s="953"/>
      <c r="C139" s="953"/>
      <c r="D139" s="953"/>
      <c r="E139" s="953"/>
      <c r="F139" s="954"/>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1">
        <f t="shared" si="10"/>
        <v>0</v>
      </c>
    </row>
    <row r="140" spans="1:51" ht="24.75" hidden="1" customHeight="1">
      <c r="A140" s="952"/>
      <c r="B140" s="953"/>
      <c r="C140" s="953"/>
      <c r="D140" s="953"/>
      <c r="E140" s="953"/>
      <c r="F140" s="954"/>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1">
        <f t="shared" si="10"/>
        <v>0</v>
      </c>
    </row>
    <row r="141" spans="1:51" ht="24.75" hidden="1" customHeight="1">
      <c r="A141" s="952"/>
      <c r="B141" s="953"/>
      <c r="C141" s="953"/>
      <c r="D141" s="953"/>
      <c r="E141" s="953"/>
      <c r="F141" s="954"/>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1">
        <f t="shared" si="10"/>
        <v>0</v>
      </c>
    </row>
    <row r="142" spans="1:51" ht="24.75" hidden="1" customHeight="1">
      <c r="A142" s="952"/>
      <c r="B142" s="953"/>
      <c r="C142" s="953"/>
      <c r="D142" s="953"/>
      <c r="E142" s="953"/>
      <c r="F142" s="954"/>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1">
        <f t="shared" si="10"/>
        <v>0</v>
      </c>
    </row>
    <row r="143" spans="1:51" ht="24.75" hidden="1" customHeight="1">
      <c r="A143" s="952"/>
      <c r="B143" s="953"/>
      <c r="C143" s="953"/>
      <c r="D143" s="953"/>
      <c r="E143" s="953"/>
      <c r="F143" s="954"/>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1">
        <f t="shared" si="10"/>
        <v>0</v>
      </c>
    </row>
    <row r="144" spans="1:51" ht="24.75" hidden="1" customHeight="1">
      <c r="A144" s="952"/>
      <c r="B144" s="953"/>
      <c r="C144" s="953"/>
      <c r="D144" s="953"/>
      <c r="E144" s="953"/>
      <c r="F144" s="954"/>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1">
        <f t="shared" si="10"/>
        <v>0</v>
      </c>
    </row>
    <row r="145" spans="1:51" ht="24.75" hidden="1" customHeight="1">
      <c r="A145" s="952"/>
      <c r="B145" s="953"/>
      <c r="C145" s="953"/>
      <c r="D145" s="953"/>
      <c r="E145" s="953"/>
      <c r="F145" s="954"/>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1">
        <f t="shared" si="10"/>
        <v>0</v>
      </c>
    </row>
    <row r="146" spans="1:51" ht="24.75" hidden="1" customHeight="1" thickBot="1">
      <c r="A146" s="952"/>
      <c r="B146" s="953"/>
      <c r="C146" s="953"/>
      <c r="D146" s="953"/>
      <c r="E146" s="953"/>
      <c r="F146" s="954"/>
      <c r="G146" s="287" t="s">
        <v>44</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44</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1">
        <f t="shared" si="10"/>
        <v>0</v>
      </c>
    </row>
    <row r="147" spans="1:51" ht="30" hidden="1" customHeight="1">
      <c r="A147" s="952"/>
      <c r="B147" s="953"/>
      <c r="C147" s="953"/>
      <c r="D147" s="953"/>
      <c r="E147" s="953"/>
      <c r="F147" s="954"/>
      <c r="G147" s="320" t="s">
        <v>795</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796</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hidden="1" customHeight="1">
      <c r="A148" s="952"/>
      <c r="B148" s="953"/>
      <c r="C148" s="953"/>
      <c r="D148" s="953"/>
      <c r="E148" s="953"/>
      <c r="F148" s="954"/>
      <c r="G148" s="324" t="s">
        <v>231</v>
      </c>
      <c r="H148" s="325"/>
      <c r="I148" s="325"/>
      <c r="J148" s="325"/>
      <c r="K148" s="325"/>
      <c r="L148" s="326" t="s">
        <v>232</v>
      </c>
      <c r="M148" s="325"/>
      <c r="N148" s="325"/>
      <c r="O148" s="325"/>
      <c r="P148" s="325"/>
      <c r="Q148" s="325"/>
      <c r="R148" s="325"/>
      <c r="S148" s="325"/>
      <c r="T148" s="325"/>
      <c r="U148" s="325"/>
      <c r="V148" s="325"/>
      <c r="W148" s="325"/>
      <c r="X148" s="327"/>
      <c r="Y148" s="328" t="s">
        <v>233</v>
      </c>
      <c r="Z148" s="329"/>
      <c r="AA148" s="329"/>
      <c r="AB148" s="330"/>
      <c r="AC148" s="324" t="s">
        <v>231</v>
      </c>
      <c r="AD148" s="325"/>
      <c r="AE148" s="325"/>
      <c r="AF148" s="325"/>
      <c r="AG148" s="325"/>
      <c r="AH148" s="326" t="s">
        <v>232</v>
      </c>
      <c r="AI148" s="325"/>
      <c r="AJ148" s="325"/>
      <c r="AK148" s="325"/>
      <c r="AL148" s="325"/>
      <c r="AM148" s="325"/>
      <c r="AN148" s="325"/>
      <c r="AO148" s="325"/>
      <c r="AP148" s="325"/>
      <c r="AQ148" s="325"/>
      <c r="AR148" s="325"/>
      <c r="AS148" s="325"/>
      <c r="AT148" s="327"/>
      <c r="AU148" s="328" t="s">
        <v>233</v>
      </c>
      <c r="AV148" s="329"/>
      <c r="AW148" s="329"/>
      <c r="AX148" s="331"/>
      <c r="AY148" s="31">
        <f>$AY$147</f>
        <v>0</v>
      </c>
    </row>
    <row r="149" spans="1:51" ht="24.75" hidden="1" customHeight="1">
      <c r="A149" s="952"/>
      <c r="B149" s="953"/>
      <c r="C149" s="953"/>
      <c r="D149" s="953"/>
      <c r="E149" s="953"/>
      <c r="F149" s="954"/>
      <c r="G149" s="310"/>
      <c r="H149" s="332"/>
      <c r="I149" s="332"/>
      <c r="J149" s="332"/>
      <c r="K149" s="333"/>
      <c r="L149" s="313"/>
      <c r="M149" s="334"/>
      <c r="N149" s="334"/>
      <c r="O149" s="334"/>
      <c r="P149" s="334"/>
      <c r="Q149" s="334"/>
      <c r="R149" s="334"/>
      <c r="S149" s="334"/>
      <c r="T149" s="334"/>
      <c r="U149" s="334"/>
      <c r="V149" s="334"/>
      <c r="W149" s="334"/>
      <c r="X149" s="335"/>
      <c r="Y149" s="316"/>
      <c r="Z149" s="317"/>
      <c r="AA149" s="317"/>
      <c r="AB149" s="318"/>
      <c r="AC149" s="310"/>
      <c r="AD149" s="332"/>
      <c r="AE149" s="332"/>
      <c r="AF149" s="332"/>
      <c r="AG149" s="333"/>
      <c r="AH149" s="313"/>
      <c r="AI149" s="334"/>
      <c r="AJ149" s="334"/>
      <c r="AK149" s="334"/>
      <c r="AL149" s="334"/>
      <c r="AM149" s="334"/>
      <c r="AN149" s="334"/>
      <c r="AO149" s="334"/>
      <c r="AP149" s="334"/>
      <c r="AQ149" s="334"/>
      <c r="AR149" s="334"/>
      <c r="AS149" s="334"/>
      <c r="AT149" s="335"/>
      <c r="AU149" s="316"/>
      <c r="AV149" s="317"/>
      <c r="AW149" s="317"/>
      <c r="AX149" s="319"/>
      <c r="AY149" s="31">
        <f t="shared" ref="AY149:AY159" si="11">$AY$147</f>
        <v>0</v>
      </c>
    </row>
    <row r="150" spans="1:51" ht="24.75" hidden="1" customHeight="1">
      <c r="A150" s="952"/>
      <c r="B150" s="953"/>
      <c r="C150" s="953"/>
      <c r="D150" s="953"/>
      <c r="E150" s="953"/>
      <c r="F150" s="954"/>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1">
        <f t="shared" si="11"/>
        <v>0</v>
      </c>
    </row>
    <row r="151" spans="1:51" ht="24.75" hidden="1" customHeight="1">
      <c r="A151" s="952"/>
      <c r="B151" s="953"/>
      <c r="C151" s="953"/>
      <c r="D151" s="953"/>
      <c r="E151" s="953"/>
      <c r="F151" s="954"/>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1">
        <f t="shared" si="11"/>
        <v>0</v>
      </c>
    </row>
    <row r="152" spans="1:51" ht="24.75" hidden="1" customHeight="1">
      <c r="A152" s="952"/>
      <c r="B152" s="953"/>
      <c r="C152" s="953"/>
      <c r="D152" s="953"/>
      <c r="E152" s="953"/>
      <c r="F152" s="954"/>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1">
        <f t="shared" si="11"/>
        <v>0</v>
      </c>
    </row>
    <row r="153" spans="1:51" ht="24.75" hidden="1" customHeight="1">
      <c r="A153" s="952"/>
      <c r="B153" s="953"/>
      <c r="C153" s="953"/>
      <c r="D153" s="953"/>
      <c r="E153" s="953"/>
      <c r="F153" s="954"/>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1">
        <f t="shared" si="11"/>
        <v>0</v>
      </c>
    </row>
    <row r="154" spans="1:51" ht="24.75" hidden="1" customHeight="1">
      <c r="A154" s="952"/>
      <c r="B154" s="953"/>
      <c r="C154" s="953"/>
      <c r="D154" s="953"/>
      <c r="E154" s="953"/>
      <c r="F154" s="954"/>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1">
        <f t="shared" si="11"/>
        <v>0</v>
      </c>
    </row>
    <row r="155" spans="1:51" ht="24.75" hidden="1" customHeight="1">
      <c r="A155" s="952"/>
      <c r="B155" s="953"/>
      <c r="C155" s="953"/>
      <c r="D155" s="953"/>
      <c r="E155" s="953"/>
      <c r="F155" s="954"/>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1">
        <f t="shared" si="11"/>
        <v>0</v>
      </c>
    </row>
    <row r="156" spans="1:51" ht="24.75" hidden="1" customHeight="1">
      <c r="A156" s="952"/>
      <c r="B156" s="953"/>
      <c r="C156" s="953"/>
      <c r="D156" s="953"/>
      <c r="E156" s="953"/>
      <c r="F156" s="954"/>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1">
        <f t="shared" si="11"/>
        <v>0</v>
      </c>
    </row>
    <row r="157" spans="1:51" ht="24.75" hidden="1" customHeight="1">
      <c r="A157" s="952"/>
      <c r="B157" s="953"/>
      <c r="C157" s="953"/>
      <c r="D157" s="953"/>
      <c r="E157" s="953"/>
      <c r="F157" s="954"/>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1">
        <f t="shared" si="11"/>
        <v>0</v>
      </c>
    </row>
    <row r="158" spans="1:51" ht="24.75" hidden="1" customHeight="1">
      <c r="A158" s="952"/>
      <c r="B158" s="953"/>
      <c r="C158" s="953"/>
      <c r="D158" s="953"/>
      <c r="E158" s="953"/>
      <c r="F158" s="954"/>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1">
        <f t="shared" si="11"/>
        <v>0</v>
      </c>
    </row>
    <row r="159" spans="1:51" ht="24.75" hidden="1" customHeight="1" thickBot="1">
      <c r="A159" s="955"/>
      <c r="B159" s="956"/>
      <c r="C159" s="956"/>
      <c r="D159" s="956"/>
      <c r="E159" s="956"/>
      <c r="F159" s="957"/>
      <c r="G159" s="958" t="s">
        <v>44</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44</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1">
        <f t="shared" si="11"/>
        <v>0</v>
      </c>
    </row>
    <row r="160" spans="1:51" s="34" customFormat="1" ht="24.75" customHeight="1"/>
    <row r="161" spans="1:51" ht="30" hidden="1" customHeight="1">
      <c r="A161" s="949" t="s">
        <v>745</v>
      </c>
      <c r="B161" s="950"/>
      <c r="C161" s="950"/>
      <c r="D161" s="950"/>
      <c r="E161" s="950"/>
      <c r="F161" s="951"/>
      <c r="G161" s="320" t="s">
        <v>797</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798</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hidden="1" customHeight="1">
      <c r="A162" s="952"/>
      <c r="B162" s="953"/>
      <c r="C162" s="953"/>
      <c r="D162" s="953"/>
      <c r="E162" s="953"/>
      <c r="F162" s="954"/>
      <c r="G162" s="324" t="s">
        <v>231</v>
      </c>
      <c r="H162" s="325"/>
      <c r="I162" s="325"/>
      <c r="J162" s="325"/>
      <c r="K162" s="325"/>
      <c r="L162" s="326" t="s">
        <v>232</v>
      </c>
      <c r="M162" s="325"/>
      <c r="N162" s="325"/>
      <c r="O162" s="325"/>
      <c r="P162" s="325"/>
      <c r="Q162" s="325"/>
      <c r="R162" s="325"/>
      <c r="S162" s="325"/>
      <c r="T162" s="325"/>
      <c r="U162" s="325"/>
      <c r="V162" s="325"/>
      <c r="W162" s="325"/>
      <c r="X162" s="327"/>
      <c r="Y162" s="328" t="s">
        <v>233</v>
      </c>
      <c r="Z162" s="329"/>
      <c r="AA162" s="329"/>
      <c r="AB162" s="330"/>
      <c r="AC162" s="324" t="s">
        <v>231</v>
      </c>
      <c r="AD162" s="325"/>
      <c r="AE162" s="325"/>
      <c r="AF162" s="325"/>
      <c r="AG162" s="325"/>
      <c r="AH162" s="326" t="s">
        <v>232</v>
      </c>
      <c r="AI162" s="325"/>
      <c r="AJ162" s="325"/>
      <c r="AK162" s="325"/>
      <c r="AL162" s="325"/>
      <c r="AM162" s="325"/>
      <c r="AN162" s="325"/>
      <c r="AO162" s="325"/>
      <c r="AP162" s="325"/>
      <c r="AQ162" s="325"/>
      <c r="AR162" s="325"/>
      <c r="AS162" s="325"/>
      <c r="AT162" s="327"/>
      <c r="AU162" s="328" t="s">
        <v>233</v>
      </c>
      <c r="AV162" s="329"/>
      <c r="AW162" s="329"/>
      <c r="AX162" s="331"/>
      <c r="AY162" s="31">
        <f>$AY$161</f>
        <v>0</v>
      </c>
    </row>
    <row r="163" spans="1:51" ht="24.75" hidden="1" customHeight="1">
      <c r="A163" s="952"/>
      <c r="B163" s="953"/>
      <c r="C163" s="953"/>
      <c r="D163" s="953"/>
      <c r="E163" s="953"/>
      <c r="F163" s="954"/>
      <c r="G163" s="310"/>
      <c r="H163" s="332"/>
      <c r="I163" s="332"/>
      <c r="J163" s="332"/>
      <c r="K163" s="333"/>
      <c r="L163" s="313"/>
      <c r="M163" s="334"/>
      <c r="N163" s="334"/>
      <c r="O163" s="334"/>
      <c r="P163" s="334"/>
      <c r="Q163" s="334"/>
      <c r="R163" s="334"/>
      <c r="S163" s="334"/>
      <c r="T163" s="334"/>
      <c r="U163" s="334"/>
      <c r="V163" s="334"/>
      <c r="W163" s="334"/>
      <c r="X163" s="335"/>
      <c r="Y163" s="316"/>
      <c r="Z163" s="317"/>
      <c r="AA163" s="317"/>
      <c r="AB163" s="318"/>
      <c r="AC163" s="310"/>
      <c r="AD163" s="332"/>
      <c r="AE163" s="332"/>
      <c r="AF163" s="332"/>
      <c r="AG163" s="333"/>
      <c r="AH163" s="313"/>
      <c r="AI163" s="334"/>
      <c r="AJ163" s="334"/>
      <c r="AK163" s="334"/>
      <c r="AL163" s="334"/>
      <c r="AM163" s="334"/>
      <c r="AN163" s="334"/>
      <c r="AO163" s="334"/>
      <c r="AP163" s="334"/>
      <c r="AQ163" s="334"/>
      <c r="AR163" s="334"/>
      <c r="AS163" s="334"/>
      <c r="AT163" s="335"/>
      <c r="AU163" s="316"/>
      <c r="AV163" s="317"/>
      <c r="AW163" s="317"/>
      <c r="AX163" s="319"/>
      <c r="AY163" s="31">
        <f t="shared" ref="AY163:AY173" si="12">$AY$161</f>
        <v>0</v>
      </c>
    </row>
    <row r="164" spans="1:51" ht="24.75" hidden="1" customHeight="1">
      <c r="A164" s="952"/>
      <c r="B164" s="953"/>
      <c r="C164" s="953"/>
      <c r="D164" s="953"/>
      <c r="E164" s="953"/>
      <c r="F164" s="954"/>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1">
        <f t="shared" si="12"/>
        <v>0</v>
      </c>
    </row>
    <row r="165" spans="1:51" ht="24.75" hidden="1" customHeight="1">
      <c r="A165" s="952"/>
      <c r="B165" s="953"/>
      <c r="C165" s="953"/>
      <c r="D165" s="953"/>
      <c r="E165" s="953"/>
      <c r="F165" s="954"/>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1">
        <f t="shared" si="12"/>
        <v>0</v>
      </c>
    </row>
    <row r="166" spans="1:51" ht="24.75" hidden="1" customHeight="1">
      <c r="A166" s="952"/>
      <c r="B166" s="953"/>
      <c r="C166" s="953"/>
      <c r="D166" s="953"/>
      <c r="E166" s="953"/>
      <c r="F166" s="954"/>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1">
        <f t="shared" si="12"/>
        <v>0</v>
      </c>
    </row>
    <row r="167" spans="1:51" ht="24.75" hidden="1" customHeight="1">
      <c r="A167" s="952"/>
      <c r="B167" s="953"/>
      <c r="C167" s="953"/>
      <c r="D167" s="953"/>
      <c r="E167" s="953"/>
      <c r="F167" s="954"/>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1">
        <f t="shared" si="12"/>
        <v>0</v>
      </c>
    </row>
    <row r="168" spans="1:51" ht="24.75" hidden="1" customHeight="1">
      <c r="A168" s="952"/>
      <c r="B168" s="953"/>
      <c r="C168" s="953"/>
      <c r="D168" s="953"/>
      <c r="E168" s="953"/>
      <c r="F168" s="954"/>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1">
        <f t="shared" si="12"/>
        <v>0</v>
      </c>
    </row>
    <row r="169" spans="1:51" ht="24.75" hidden="1" customHeight="1">
      <c r="A169" s="952"/>
      <c r="B169" s="953"/>
      <c r="C169" s="953"/>
      <c r="D169" s="953"/>
      <c r="E169" s="953"/>
      <c r="F169" s="954"/>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1">
        <f t="shared" si="12"/>
        <v>0</v>
      </c>
    </row>
    <row r="170" spans="1:51" ht="24.75" hidden="1" customHeight="1">
      <c r="A170" s="952"/>
      <c r="B170" s="953"/>
      <c r="C170" s="953"/>
      <c r="D170" s="953"/>
      <c r="E170" s="953"/>
      <c r="F170" s="954"/>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1">
        <f t="shared" si="12"/>
        <v>0</v>
      </c>
    </row>
    <row r="171" spans="1:51" ht="24.75" hidden="1" customHeight="1">
      <c r="A171" s="952"/>
      <c r="B171" s="953"/>
      <c r="C171" s="953"/>
      <c r="D171" s="953"/>
      <c r="E171" s="953"/>
      <c r="F171" s="954"/>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1">
        <f t="shared" si="12"/>
        <v>0</v>
      </c>
    </row>
    <row r="172" spans="1:51" ht="24.75" hidden="1" customHeight="1">
      <c r="A172" s="952"/>
      <c r="B172" s="953"/>
      <c r="C172" s="953"/>
      <c r="D172" s="953"/>
      <c r="E172" s="953"/>
      <c r="F172" s="954"/>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1">
        <f t="shared" si="12"/>
        <v>0</v>
      </c>
    </row>
    <row r="173" spans="1:51" ht="24.75" hidden="1" customHeight="1" thickBot="1">
      <c r="A173" s="952"/>
      <c r="B173" s="953"/>
      <c r="C173" s="953"/>
      <c r="D173" s="953"/>
      <c r="E173" s="953"/>
      <c r="F173" s="954"/>
      <c r="G173" s="287" t="s">
        <v>44</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44</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1">
        <f t="shared" si="12"/>
        <v>0</v>
      </c>
    </row>
    <row r="174" spans="1:51" ht="30" hidden="1" customHeight="1">
      <c r="A174" s="952"/>
      <c r="B174" s="953"/>
      <c r="C174" s="953"/>
      <c r="D174" s="953"/>
      <c r="E174" s="953"/>
      <c r="F174" s="954"/>
      <c r="G174" s="320" t="s">
        <v>799</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800</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hidden="1" customHeight="1">
      <c r="A175" s="952"/>
      <c r="B175" s="953"/>
      <c r="C175" s="953"/>
      <c r="D175" s="953"/>
      <c r="E175" s="953"/>
      <c r="F175" s="954"/>
      <c r="G175" s="324" t="s">
        <v>231</v>
      </c>
      <c r="H175" s="325"/>
      <c r="I175" s="325"/>
      <c r="J175" s="325"/>
      <c r="K175" s="325"/>
      <c r="L175" s="326" t="s">
        <v>232</v>
      </c>
      <c r="M175" s="325"/>
      <c r="N175" s="325"/>
      <c r="O175" s="325"/>
      <c r="P175" s="325"/>
      <c r="Q175" s="325"/>
      <c r="R175" s="325"/>
      <c r="S175" s="325"/>
      <c r="T175" s="325"/>
      <c r="U175" s="325"/>
      <c r="V175" s="325"/>
      <c r="W175" s="325"/>
      <c r="X175" s="327"/>
      <c r="Y175" s="328" t="s">
        <v>233</v>
      </c>
      <c r="Z175" s="329"/>
      <c r="AA175" s="329"/>
      <c r="AB175" s="330"/>
      <c r="AC175" s="324" t="s">
        <v>231</v>
      </c>
      <c r="AD175" s="325"/>
      <c r="AE175" s="325"/>
      <c r="AF175" s="325"/>
      <c r="AG175" s="325"/>
      <c r="AH175" s="326" t="s">
        <v>232</v>
      </c>
      <c r="AI175" s="325"/>
      <c r="AJ175" s="325"/>
      <c r="AK175" s="325"/>
      <c r="AL175" s="325"/>
      <c r="AM175" s="325"/>
      <c r="AN175" s="325"/>
      <c r="AO175" s="325"/>
      <c r="AP175" s="325"/>
      <c r="AQ175" s="325"/>
      <c r="AR175" s="325"/>
      <c r="AS175" s="325"/>
      <c r="AT175" s="327"/>
      <c r="AU175" s="328" t="s">
        <v>233</v>
      </c>
      <c r="AV175" s="329"/>
      <c r="AW175" s="329"/>
      <c r="AX175" s="331"/>
      <c r="AY175" s="31">
        <f>$AY$174</f>
        <v>0</v>
      </c>
    </row>
    <row r="176" spans="1:51" ht="24.75" hidden="1" customHeight="1">
      <c r="A176" s="952"/>
      <c r="B176" s="953"/>
      <c r="C176" s="953"/>
      <c r="D176" s="953"/>
      <c r="E176" s="953"/>
      <c r="F176" s="954"/>
      <c r="G176" s="310"/>
      <c r="H176" s="332"/>
      <c r="I176" s="332"/>
      <c r="J176" s="332"/>
      <c r="K176" s="333"/>
      <c r="L176" s="313"/>
      <c r="M176" s="334"/>
      <c r="N176" s="334"/>
      <c r="O176" s="334"/>
      <c r="P176" s="334"/>
      <c r="Q176" s="334"/>
      <c r="R176" s="334"/>
      <c r="S176" s="334"/>
      <c r="T176" s="334"/>
      <c r="U176" s="334"/>
      <c r="V176" s="334"/>
      <c r="W176" s="334"/>
      <c r="X176" s="335"/>
      <c r="Y176" s="316"/>
      <c r="Z176" s="317"/>
      <c r="AA176" s="317"/>
      <c r="AB176" s="318"/>
      <c r="AC176" s="310"/>
      <c r="AD176" s="332"/>
      <c r="AE176" s="332"/>
      <c r="AF176" s="332"/>
      <c r="AG176" s="333"/>
      <c r="AH176" s="313"/>
      <c r="AI176" s="334"/>
      <c r="AJ176" s="334"/>
      <c r="AK176" s="334"/>
      <c r="AL176" s="334"/>
      <c r="AM176" s="334"/>
      <c r="AN176" s="334"/>
      <c r="AO176" s="334"/>
      <c r="AP176" s="334"/>
      <c r="AQ176" s="334"/>
      <c r="AR176" s="334"/>
      <c r="AS176" s="334"/>
      <c r="AT176" s="335"/>
      <c r="AU176" s="316"/>
      <c r="AV176" s="317"/>
      <c r="AW176" s="317"/>
      <c r="AX176" s="319"/>
      <c r="AY176" s="31">
        <f t="shared" ref="AY176:AY186" si="13">$AY$174</f>
        <v>0</v>
      </c>
    </row>
    <row r="177" spans="1:51" ht="24.75" hidden="1" customHeight="1">
      <c r="A177" s="952"/>
      <c r="B177" s="953"/>
      <c r="C177" s="953"/>
      <c r="D177" s="953"/>
      <c r="E177" s="953"/>
      <c r="F177" s="954"/>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1">
        <f t="shared" si="13"/>
        <v>0</v>
      </c>
    </row>
    <row r="178" spans="1:51" ht="24.75" hidden="1" customHeight="1">
      <c r="A178" s="952"/>
      <c r="B178" s="953"/>
      <c r="C178" s="953"/>
      <c r="D178" s="953"/>
      <c r="E178" s="953"/>
      <c r="F178" s="954"/>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1">
        <f t="shared" si="13"/>
        <v>0</v>
      </c>
    </row>
    <row r="179" spans="1:51" ht="24.75" hidden="1" customHeight="1">
      <c r="A179" s="952"/>
      <c r="B179" s="953"/>
      <c r="C179" s="953"/>
      <c r="D179" s="953"/>
      <c r="E179" s="953"/>
      <c r="F179" s="954"/>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1">
        <f t="shared" si="13"/>
        <v>0</v>
      </c>
    </row>
    <row r="180" spans="1:51" ht="24.75" hidden="1" customHeight="1">
      <c r="A180" s="952"/>
      <c r="B180" s="953"/>
      <c r="C180" s="953"/>
      <c r="D180" s="953"/>
      <c r="E180" s="953"/>
      <c r="F180" s="954"/>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1">
        <f t="shared" si="13"/>
        <v>0</v>
      </c>
    </row>
    <row r="181" spans="1:51" ht="24.75" hidden="1" customHeight="1">
      <c r="A181" s="952"/>
      <c r="B181" s="953"/>
      <c r="C181" s="953"/>
      <c r="D181" s="953"/>
      <c r="E181" s="953"/>
      <c r="F181" s="954"/>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1">
        <f t="shared" si="13"/>
        <v>0</v>
      </c>
    </row>
    <row r="182" spans="1:51" ht="24.75" hidden="1" customHeight="1">
      <c r="A182" s="952"/>
      <c r="B182" s="953"/>
      <c r="C182" s="953"/>
      <c r="D182" s="953"/>
      <c r="E182" s="953"/>
      <c r="F182" s="954"/>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1">
        <f t="shared" si="13"/>
        <v>0</v>
      </c>
    </row>
    <row r="183" spans="1:51" ht="24.75" hidden="1" customHeight="1">
      <c r="A183" s="952"/>
      <c r="B183" s="953"/>
      <c r="C183" s="953"/>
      <c r="D183" s="953"/>
      <c r="E183" s="953"/>
      <c r="F183" s="954"/>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1">
        <f t="shared" si="13"/>
        <v>0</v>
      </c>
    </row>
    <row r="184" spans="1:51" ht="24.75" hidden="1" customHeight="1">
      <c r="A184" s="952"/>
      <c r="B184" s="953"/>
      <c r="C184" s="953"/>
      <c r="D184" s="953"/>
      <c r="E184" s="953"/>
      <c r="F184" s="954"/>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1">
        <f t="shared" si="13"/>
        <v>0</v>
      </c>
    </row>
    <row r="185" spans="1:51" ht="24.75" hidden="1" customHeight="1">
      <c r="A185" s="952"/>
      <c r="B185" s="953"/>
      <c r="C185" s="953"/>
      <c r="D185" s="953"/>
      <c r="E185" s="953"/>
      <c r="F185" s="954"/>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1">
        <f t="shared" si="13"/>
        <v>0</v>
      </c>
    </row>
    <row r="186" spans="1:51" ht="24.75" hidden="1" customHeight="1" thickBot="1">
      <c r="A186" s="952"/>
      <c r="B186" s="953"/>
      <c r="C186" s="953"/>
      <c r="D186" s="953"/>
      <c r="E186" s="953"/>
      <c r="F186" s="954"/>
      <c r="G186" s="287" t="s">
        <v>44</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44</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1">
        <f t="shared" si="13"/>
        <v>0</v>
      </c>
    </row>
    <row r="187" spans="1:51" ht="30" hidden="1" customHeight="1">
      <c r="A187" s="952"/>
      <c r="B187" s="953"/>
      <c r="C187" s="953"/>
      <c r="D187" s="953"/>
      <c r="E187" s="953"/>
      <c r="F187" s="954"/>
      <c r="G187" s="320" t="s">
        <v>801</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802</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hidden="1" customHeight="1">
      <c r="A188" s="952"/>
      <c r="B188" s="953"/>
      <c r="C188" s="953"/>
      <c r="D188" s="953"/>
      <c r="E188" s="953"/>
      <c r="F188" s="954"/>
      <c r="G188" s="324" t="s">
        <v>231</v>
      </c>
      <c r="H188" s="325"/>
      <c r="I188" s="325"/>
      <c r="J188" s="325"/>
      <c r="K188" s="325"/>
      <c r="L188" s="326" t="s">
        <v>232</v>
      </c>
      <c r="M188" s="325"/>
      <c r="N188" s="325"/>
      <c r="O188" s="325"/>
      <c r="P188" s="325"/>
      <c r="Q188" s="325"/>
      <c r="R188" s="325"/>
      <c r="S188" s="325"/>
      <c r="T188" s="325"/>
      <c r="U188" s="325"/>
      <c r="V188" s="325"/>
      <c r="W188" s="325"/>
      <c r="X188" s="327"/>
      <c r="Y188" s="328" t="s">
        <v>233</v>
      </c>
      <c r="Z188" s="329"/>
      <c r="AA188" s="329"/>
      <c r="AB188" s="330"/>
      <c r="AC188" s="324" t="s">
        <v>231</v>
      </c>
      <c r="AD188" s="325"/>
      <c r="AE188" s="325"/>
      <c r="AF188" s="325"/>
      <c r="AG188" s="325"/>
      <c r="AH188" s="326" t="s">
        <v>232</v>
      </c>
      <c r="AI188" s="325"/>
      <c r="AJ188" s="325"/>
      <c r="AK188" s="325"/>
      <c r="AL188" s="325"/>
      <c r="AM188" s="325"/>
      <c r="AN188" s="325"/>
      <c r="AO188" s="325"/>
      <c r="AP188" s="325"/>
      <c r="AQ188" s="325"/>
      <c r="AR188" s="325"/>
      <c r="AS188" s="325"/>
      <c r="AT188" s="327"/>
      <c r="AU188" s="328" t="s">
        <v>233</v>
      </c>
      <c r="AV188" s="329"/>
      <c r="AW188" s="329"/>
      <c r="AX188" s="331"/>
      <c r="AY188" s="31">
        <f>$AY$187</f>
        <v>0</v>
      </c>
    </row>
    <row r="189" spans="1:51" ht="24.75" hidden="1" customHeight="1">
      <c r="A189" s="952"/>
      <c r="B189" s="953"/>
      <c r="C189" s="953"/>
      <c r="D189" s="953"/>
      <c r="E189" s="953"/>
      <c r="F189" s="954"/>
      <c r="G189" s="310"/>
      <c r="H189" s="332"/>
      <c r="I189" s="332"/>
      <c r="J189" s="332"/>
      <c r="K189" s="333"/>
      <c r="L189" s="313"/>
      <c r="M189" s="334"/>
      <c r="N189" s="334"/>
      <c r="O189" s="334"/>
      <c r="P189" s="334"/>
      <c r="Q189" s="334"/>
      <c r="R189" s="334"/>
      <c r="S189" s="334"/>
      <c r="T189" s="334"/>
      <c r="U189" s="334"/>
      <c r="V189" s="334"/>
      <c r="W189" s="334"/>
      <c r="X189" s="335"/>
      <c r="Y189" s="316"/>
      <c r="Z189" s="317"/>
      <c r="AA189" s="317"/>
      <c r="AB189" s="318"/>
      <c r="AC189" s="310"/>
      <c r="AD189" s="332"/>
      <c r="AE189" s="332"/>
      <c r="AF189" s="332"/>
      <c r="AG189" s="333"/>
      <c r="AH189" s="313"/>
      <c r="AI189" s="334"/>
      <c r="AJ189" s="334"/>
      <c r="AK189" s="334"/>
      <c r="AL189" s="334"/>
      <c r="AM189" s="334"/>
      <c r="AN189" s="334"/>
      <c r="AO189" s="334"/>
      <c r="AP189" s="334"/>
      <c r="AQ189" s="334"/>
      <c r="AR189" s="334"/>
      <c r="AS189" s="334"/>
      <c r="AT189" s="335"/>
      <c r="AU189" s="316"/>
      <c r="AV189" s="317"/>
      <c r="AW189" s="317"/>
      <c r="AX189" s="319"/>
      <c r="AY189" s="31">
        <f t="shared" ref="AY189:AY199" si="14">$AY$187</f>
        <v>0</v>
      </c>
    </row>
    <row r="190" spans="1:51" ht="24.75" hidden="1" customHeight="1">
      <c r="A190" s="952"/>
      <c r="B190" s="953"/>
      <c r="C190" s="953"/>
      <c r="D190" s="953"/>
      <c r="E190" s="953"/>
      <c r="F190" s="954"/>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1">
        <f t="shared" si="14"/>
        <v>0</v>
      </c>
    </row>
    <row r="191" spans="1:51" ht="24.75" hidden="1" customHeight="1">
      <c r="A191" s="952"/>
      <c r="B191" s="953"/>
      <c r="C191" s="953"/>
      <c r="D191" s="953"/>
      <c r="E191" s="953"/>
      <c r="F191" s="954"/>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1">
        <f t="shared" si="14"/>
        <v>0</v>
      </c>
    </row>
    <row r="192" spans="1:51" ht="24.75" hidden="1" customHeight="1">
      <c r="A192" s="952"/>
      <c r="B192" s="953"/>
      <c r="C192" s="953"/>
      <c r="D192" s="953"/>
      <c r="E192" s="953"/>
      <c r="F192" s="954"/>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1">
        <f t="shared" si="14"/>
        <v>0</v>
      </c>
    </row>
    <row r="193" spans="1:51" ht="24.75" hidden="1" customHeight="1">
      <c r="A193" s="952"/>
      <c r="B193" s="953"/>
      <c r="C193" s="953"/>
      <c r="D193" s="953"/>
      <c r="E193" s="953"/>
      <c r="F193" s="954"/>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1">
        <f t="shared" si="14"/>
        <v>0</v>
      </c>
    </row>
    <row r="194" spans="1:51" ht="24.75" hidden="1" customHeight="1">
      <c r="A194" s="952"/>
      <c r="B194" s="953"/>
      <c r="C194" s="953"/>
      <c r="D194" s="953"/>
      <c r="E194" s="953"/>
      <c r="F194" s="954"/>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1">
        <f t="shared" si="14"/>
        <v>0</v>
      </c>
    </row>
    <row r="195" spans="1:51" ht="24.75" hidden="1" customHeight="1">
      <c r="A195" s="952"/>
      <c r="B195" s="953"/>
      <c r="C195" s="953"/>
      <c r="D195" s="953"/>
      <c r="E195" s="953"/>
      <c r="F195" s="954"/>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1">
        <f t="shared" si="14"/>
        <v>0</v>
      </c>
    </row>
    <row r="196" spans="1:51" ht="24.75" hidden="1" customHeight="1">
      <c r="A196" s="952"/>
      <c r="B196" s="953"/>
      <c r="C196" s="953"/>
      <c r="D196" s="953"/>
      <c r="E196" s="953"/>
      <c r="F196" s="954"/>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1">
        <f t="shared" si="14"/>
        <v>0</v>
      </c>
    </row>
    <row r="197" spans="1:51" ht="24.75" hidden="1" customHeight="1">
      <c r="A197" s="952"/>
      <c r="B197" s="953"/>
      <c r="C197" s="953"/>
      <c r="D197" s="953"/>
      <c r="E197" s="953"/>
      <c r="F197" s="954"/>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1">
        <f t="shared" si="14"/>
        <v>0</v>
      </c>
    </row>
    <row r="198" spans="1:51" ht="24.75" hidden="1" customHeight="1">
      <c r="A198" s="952"/>
      <c r="B198" s="953"/>
      <c r="C198" s="953"/>
      <c r="D198" s="953"/>
      <c r="E198" s="953"/>
      <c r="F198" s="954"/>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1">
        <f t="shared" si="14"/>
        <v>0</v>
      </c>
    </row>
    <row r="199" spans="1:51" ht="24.75" hidden="1" customHeight="1" thickBot="1">
      <c r="A199" s="952"/>
      <c r="B199" s="953"/>
      <c r="C199" s="953"/>
      <c r="D199" s="953"/>
      <c r="E199" s="953"/>
      <c r="F199" s="954"/>
      <c r="G199" s="287" t="s">
        <v>44</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44</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1">
        <f t="shared" si="14"/>
        <v>0</v>
      </c>
    </row>
    <row r="200" spans="1:51" ht="30" hidden="1" customHeight="1">
      <c r="A200" s="952"/>
      <c r="B200" s="953"/>
      <c r="C200" s="953"/>
      <c r="D200" s="953"/>
      <c r="E200" s="953"/>
      <c r="F200" s="954"/>
      <c r="G200" s="320" t="s">
        <v>803</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804</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hidden="1" customHeight="1">
      <c r="A201" s="952"/>
      <c r="B201" s="953"/>
      <c r="C201" s="953"/>
      <c r="D201" s="953"/>
      <c r="E201" s="953"/>
      <c r="F201" s="954"/>
      <c r="G201" s="324" t="s">
        <v>231</v>
      </c>
      <c r="H201" s="325"/>
      <c r="I201" s="325"/>
      <c r="J201" s="325"/>
      <c r="K201" s="325"/>
      <c r="L201" s="326" t="s">
        <v>232</v>
      </c>
      <c r="M201" s="325"/>
      <c r="N201" s="325"/>
      <c r="O201" s="325"/>
      <c r="P201" s="325"/>
      <c r="Q201" s="325"/>
      <c r="R201" s="325"/>
      <c r="S201" s="325"/>
      <c r="T201" s="325"/>
      <c r="U201" s="325"/>
      <c r="V201" s="325"/>
      <c r="W201" s="325"/>
      <c r="X201" s="327"/>
      <c r="Y201" s="328" t="s">
        <v>233</v>
      </c>
      <c r="Z201" s="329"/>
      <c r="AA201" s="329"/>
      <c r="AB201" s="330"/>
      <c r="AC201" s="324" t="s">
        <v>231</v>
      </c>
      <c r="AD201" s="325"/>
      <c r="AE201" s="325"/>
      <c r="AF201" s="325"/>
      <c r="AG201" s="325"/>
      <c r="AH201" s="326" t="s">
        <v>232</v>
      </c>
      <c r="AI201" s="325"/>
      <c r="AJ201" s="325"/>
      <c r="AK201" s="325"/>
      <c r="AL201" s="325"/>
      <c r="AM201" s="325"/>
      <c r="AN201" s="325"/>
      <c r="AO201" s="325"/>
      <c r="AP201" s="325"/>
      <c r="AQ201" s="325"/>
      <c r="AR201" s="325"/>
      <c r="AS201" s="325"/>
      <c r="AT201" s="327"/>
      <c r="AU201" s="328" t="s">
        <v>233</v>
      </c>
      <c r="AV201" s="329"/>
      <c r="AW201" s="329"/>
      <c r="AX201" s="331"/>
      <c r="AY201" s="31">
        <f>$AY$200</f>
        <v>0</v>
      </c>
    </row>
    <row r="202" spans="1:51" ht="24.75" hidden="1" customHeight="1">
      <c r="A202" s="952"/>
      <c r="B202" s="953"/>
      <c r="C202" s="953"/>
      <c r="D202" s="953"/>
      <c r="E202" s="953"/>
      <c r="F202" s="954"/>
      <c r="G202" s="310"/>
      <c r="H202" s="332"/>
      <c r="I202" s="332"/>
      <c r="J202" s="332"/>
      <c r="K202" s="333"/>
      <c r="L202" s="313"/>
      <c r="M202" s="334"/>
      <c r="N202" s="334"/>
      <c r="O202" s="334"/>
      <c r="P202" s="334"/>
      <c r="Q202" s="334"/>
      <c r="R202" s="334"/>
      <c r="S202" s="334"/>
      <c r="T202" s="334"/>
      <c r="U202" s="334"/>
      <c r="V202" s="334"/>
      <c r="W202" s="334"/>
      <c r="X202" s="335"/>
      <c r="Y202" s="316"/>
      <c r="Z202" s="317"/>
      <c r="AA202" s="317"/>
      <c r="AB202" s="318"/>
      <c r="AC202" s="310"/>
      <c r="AD202" s="332"/>
      <c r="AE202" s="332"/>
      <c r="AF202" s="332"/>
      <c r="AG202" s="333"/>
      <c r="AH202" s="313"/>
      <c r="AI202" s="334"/>
      <c r="AJ202" s="334"/>
      <c r="AK202" s="334"/>
      <c r="AL202" s="334"/>
      <c r="AM202" s="334"/>
      <c r="AN202" s="334"/>
      <c r="AO202" s="334"/>
      <c r="AP202" s="334"/>
      <c r="AQ202" s="334"/>
      <c r="AR202" s="334"/>
      <c r="AS202" s="334"/>
      <c r="AT202" s="335"/>
      <c r="AU202" s="316"/>
      <c r="AV202" s="317"/>
      <c r="AW202" s="317"/>
      <c r="AX202" s="319"/>
      <c r="AY202" s="31">
        <f t="shared" ref="AY202:AY212" si="15">$AY$200</f>
        <v>0</v>
      </c>
    </row>
    <row r="203" spans="1:51" ht="24.75" hidden="1" customHeight="1">
      <c r="A203" s="952"/>
      <c r="B203" s="953"/>
      <c r="C203" s="953"/>
      <c r="D203" s="953"/>
      <c r="E203" s="953"/>
      <c r="F203" s="954"/>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1">
        <f t="shared" si="15"/>
        <v>0</v>
      </c>
    </row>
    <row r="204" spans="1:51" ht="24.75" hidden="1" customHeight="1">
      <c r="A204" s="952"/>
      <c r="B204" s="953"/>
      <c r="C204" s="953"/>
      <c r="D204" s="953"/>
      <c r="E204" s="953"/>
      <c r="F204" s="954"/>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1">
        <f t="shared" si="15"/>
        <v>0</v>
      </c>
    </row>
    <row r="205" spans="1:51" ht="24.75" hidden="1" customHeight="1">
      <c r="A205" s="952"/>
      <c r="B205" s="953"/>
      <c r="C205" s="953"/>
      <c r="D205" s="953"/>
      <c r="E205" s="953"/>
      <c r="F205" s="954"/>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1">
        <f t="shared" si="15"/>
        <v>0</v>
      </c>
    </row>
    <row r="206" spans="1:51" ht="24.75" hidden="1" customHeight="1">
      <c r="A206" s="952"/>
      <c r="B206" s="953"/>
      <c r="C206" s="953"/>
      <c r="D206" s="953"/>
      <c r="E206" s="953"/>
      <c r="F206" s="954"/>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1">
        <f t="shared" si="15"/>
        <v>0</v>
      </c>
    </row>
    <row r="207" spans="1:51" ht="24.75" hidden="1" customHeight="1">
      <c r="A207" s="952"/>
      <c r="B207" s="953"/>
      <c r="C207" s="953"/>
      <c r="D207" s="953"/>
      <c r="E207" s="953"/>
      <c r="F207" s="954"/>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1">
        <f t="shared" si="15"/>
        <v>0</v>
      </c>
    </row>
    <row r="208" spans="1:51" ht="24.75" hidden="1" customHeight="1">
      <c r="A208" s="952"/>
      <c r="B208" s="953"/>
      <c r="C208" s="953"/>
      <c r="D208" s="953"/>
      <c r="E208" s="953"/>
      <c r="F208" s="954"/>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1">
        <f t="shared" si="15"/>
        <v>0</v>
      </c>
    </row>
    <row r="209" spans="1:51" ht="24.75" hidden="1" customHeight="1">
      <c r="A209" s="952"/>
      <c r="B209" s="953"/>
      <c r="C209" s="953"/>
      <c r="D209" s="953"/>
      <c r="E209" s="953"/>
      <c r="F209" s="954"/>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1">
        <f t="shared" si="15"/>
        <v>0</v>
      </c>
    </row>
    <row r="210" spans="1:51" ht="24.75" hidden="1" customHeight="1">
      <c r="A210" s="952"/>
      <c r="B210" s="953"/>
      <c r="C210" s="953"/>
      <c r="D210" s="953"/>
      <c r="E210" s="953"/>
      <c r="F210" s="954"/>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1">
        <f t="shared" si="15"/>
        <v>0</v>
      </c>
    </row>
    <row r="211" spans="1:51" ht="24.75" hidden="1" customHeight="1">
      <c r="A211" s="952"/>
      <c r="B211" s="953"/>
      <c r="C211" s="953"/>
      <c r="D211" s="953"/>
      <c r="E211" s="953"/>
      <c r="F211" s="954"/>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1">
        <f t="shared" si="15"/>
        <v>0</v>
      </c>
    </row>
    <row r="212" spans="1:51" ht="24.75" hidden="1" customHeight="1" thickBot="1">
      <c r="A212" s="955"/>
      <c r="B212" s="956"/>
      <c r="C212" s="956"/>
      <c r="D212" s="956"/>
      <c r="E212" s="956"/>
      <c r="F212" s="957"/>
      <c r="G212" s="958" t="s">
        <v>44</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44</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1">
        <f t="shared" si="15"/>
        <v>0</v>
      </c>
    </row>
    <row r="213" spans="1:51" s="34" customFormat="1" ht="24.75" customHeight="1"/>
    <row r="214" spans="1:51" ht="30" hidden="1" customHeight="1">
      <c r="A214" s="967" t="s">
        <v>745</v>
      </c>
      <c r="B214" s="968"/>
      <c r="C214" s="968"/>
      <c r="D214" s="968"/>
      <c r="E214" s="968"/>
      <c r="F214" s="969"/>
      <c r="G214" s="320" t="s">
        <v>805</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806</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hidden="1" customHeight="1">
      <c r="A215" s="952"/>
      <c r="B215" s="953"/>
      <c r="C215" s="953"/>
      <c r="D215" s="953"/>
      <c r="E215" s="953"/>
      <c r="F215" s="954"/>
      <c r="G215" s="324" t="s">
        <v>231</v>
      </c>
      <c r="H215" s="325"/>
      <c r="I215" s="325"/>
      <c r="J215" s="325"/>
      <c r="K215" s="325"/>
      <c r="L215" s="326" t="s">
        <v>232</v>
      </c>
      <c r="M215" s="325"/>
      <c r="N215" s="325"/>
      <c r="O215" s="325"/>
      <c r="P215" s="325"/>
      <c r="Q215" s="325"/>
      <c r="R215" s="325"/>
      <c r="S215" s="325"/>
      <c r="T215" s="325"/>
      <c r="U215" s="325"/>
      <c r="V215" s="325"/>
      <c r="W215" s="325"/>
      <c r="X215" s="327"/>
      <c r="Y215" s="328" t="s">
        <v>233</v>
      </c>
      <c r="Z215" s="329"/>
      <c r="AA215" s="329"/>
      <c r="AB215" s="330"/>
      <c r="AC215" s="324" t="s">
        <v>231</v>
      </c>
      <c r="AD215" s="325"/>
      <c r="AE215" s="325"/>
      <c r="AF215" s="325"/>
      <c r="AG215" s="325"/>
      <c r="AH215" s="326" t="s">
        <v>232</v>
      </c>
      <c r="AI215" s="325"/>
      <c r="AJ215" s="325"/>
      <c r="AK215" s="325"/>
      <c r="AL215" s="325"/>
      <c r="AM215" s="325"/>
      <c r="AN215" s="325"/>
      <c r="AO215" s="325"/>
      <c r="AP215" s="325"/>
      <c r="AQ215" s="325"/>
      <c r="AR215" s="325"/>
      <c r="AS215" s="325"/>
      <c r="AT215" s="327"/>
      <c r="AU215" s="328" t="s">
        <v>233</v>
      </c>
      <c r="AV215" s="329"/>
      <c r="AW215" s="329"/>
      <c r="AX215" s="331"/>
      <c r="AY215" s="31">
        <f>$AY$214</f>
        <v>0</v>
      </c>
    </row>
    <row r="216" spans="1:51" ht="24.75" hidden="1" customHeight="1">
      <c r="A216" s="952"/>
      <c r="B216" s="953"/>
      <c r="C216" s="953"/>
      <c r="D216" s="953"/>
      <c r="E216" s="953"/>
      <c r="F216" s="954"/>
      <c r="G216" s="310"/>
      <c r="H216" s="332"/>
      <c r="I216" s="332"/>
      <c r="J216" s="332"/>
      <c r="K216" s="333"/>
      <c r="L216" s="313"/>
      <c r="M216" s="334"/>
      <c r="N216" s="334"/>
      <c r="O216" s="334"/>
      <c r="P216" s="334"/>
      <c r="Q216" s="334"/>
      <c r="R216" s="334"/>
      <c r="S216" s="334"/>
      <c r="T216" s="334"/>
      <c r="U216" s="334"/>
      <c r="V216" s="334"/>
      <c r="W216" s="334"/>
      <c r="X216" s="335"/>
      <c r="Y216" s="316"/>
      <c r="Z216" s="317"/>
      <c r="AA216" s="317"/>
      <c r="AB216" s="318"/>
      <c r="AC216" s="310"/>
      <c r="AD216" s="332"/>
      <c r="AE216" s="332"/>
      <c r="AF216" s="332"/>
      <c r="AG216" s="333"/>
      <c r="AH216" s="313"/>
      <c r="AI216" s="334"/>
      <c r="AJ216" s="334"/>
      <c r="AK216" s="334"/>
      <c r="AL216" s="334"/>
      <c r="AM216" s="334"/>
      <c r="AN216" s="334"/>
      <c r="AO216" s="334"/>
      <c r="AP216" s="334"/>
      <c r="AQ216" s="334"/>
      <c r="AR216" s="334"/>
      <c r="AS216" s="334"/>
      <c r="AT216" s="335"/>
      <c r="AU216" s="316"/>
      <c r="AV216" s="317"/>
      <c r="AW216" s="317"/>
      <c r="AX216" s="319"/>
      <c r="AY216" s="31">
        <f t="shared" ref="AY216:AY226" si="16">$AY$214</f>
        <v>0</v>
      </c>
    </row>
    <row r="217" spans="1:51" ht="24.75" hidden="1" customHeight="1">
      <c r="A217" s="952"/>
      <c r="B217" s="953"/>
      <c r="C217" s="953"/>
      <c r="D217" s="953"/>
      <c r="E217" s="953"/>
      <c r="F217" s="954"/>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1">
        <f t="shared" si="16"/>
        <v>0</v>
      </c>
    </row>
    <row r="218" spans="1:51" ht="24.75" hidden="1" customHeight="1">
      <c r="A218" s="952"/>
      <c r="B218" s="953"/>
      <c r="C218" s="953"/>
      <c r="D218" s="953"/>
      <c r="E218" s="953"/>
      <c r="F218" s="954"/>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1">
        <f t="shared" si="16"/>
        <v>0</v>
      </c>
    </row>
    <row r="219" spans="1:51" ht="24.75" hidden="1" customHeight="1">
      <c r="A219" s="952"/>
      <c r="B219" s="953"/>
      <c r="C219" s="953"/>
      <c r="D219" s="953"/>
      <c r="E219" s="953"/>
      <c r="F219" s="954"/>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1">
        <f t="shared" si="16"/>
        <v>0</v>
      </c>
    </row>
    <row r="220" spans="1:51" ht="24.75" hidden="1" customHeight="1">
      <c r="A220" s="952"/>
      <c r="B220" s="953"/>
      <c r="C220" s="953"/>
      <c r="D220" s="953"/>
      <c r="E220" s="953"/>
      <c r="F220" s="954"/>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1">
        <f t="shared" si="16"/>
        <v>0</v>
      </c>
    </row>
    <row r="221" spans="1:51" ht="24.75" hidden="1" customHeight="1">
      <c r="A221" s="952"/>
      <c r="B221" s="953"/>
      <c r="C221" s="953"/>
      <c r="D221" s="953"/>
      <c r="E221" s="953"/>
      <c r="F221" s="954"/>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1">
        <f t="shared" si="16"/>
        <v>0</v>
      </c>
    </row>
    <row r="222" spans="1:51" ht="24.75" hidden="1" customHeight="1">
      <c r="A222" s="952"/>
      <c r="B222" s="953"/>
      <c r="C222" s="953"/>
      <c r="D222" s="953"/>
      <c r="E222" s="953"/>
      <c r="F222" s="954"/>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1">
        <f t="shared" si="16"/>
        <v>0</v>
      </c>
    </row>
    <row r="223" spans="1:51" ht="24.75" hidden="1" customHeight="1">
      <c r="A223" s="952"/>
      <c r="B223" s="953"/>
      <c r="C223" s="953"/>
      <c r="D223" s="953"/>
      <c r="E223" s="953"/>
      <c r="F223" s="954"/>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1">
        <f t="shared" si="16"/>
        <v>0</v>
      </c>
    </row>
    <row r="224" spans="1:51" ht="24.75" hidden="1" customHeight="1">
      <c r="A224" s="952"/>
      <c r="B224" s="953"/>
      <c r="C224" s="953"/>
      <c r="D224" s="953"/>
      <c r="E224" s="953"/>
      <c r="F224" s="954"/>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1">
        <f t="shared" si="16"/>
        <v>0</v>
      </c>
    </row>
    <row r="225" spans="1:51" ht="24.75" hidden="1" customHeight="1">
      <c r="A225" s="952"/>
      <c r="B225" s="953"/>
      <c r="C225" s="953"/>
      <c r="D225" s="953"/>
      <c r="E225" s="953"/>
      <c r="F225" s="954"/>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1">
        <f t="shared" si="16"/>
        <v>0</v>
      </c>
    </row>
    <row r="226" spans="1:51" ht="24.75" hidden="1" customHeight="1" thickBot="1">
      <c r="A226" s="952"/>
      <c r="B226" s="953"/>
      <c r="C226" s="953"/>
      <c r="D226" s="953"/>
      <c r="E226" s="953"/>
      <c r="F226" s="954"/>
      <c r="G226" s="287" t="s">
        <v>44</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44</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1">
        <f t="shared" si="16"/>
        <v>0</v>
      </c>
    </row>
    <row r="227" spans="1:51" ht="30" hidden="1" customHeight="1">
      <c r="A227" s="952"/>
      <c r="B227" s="953"/>
      <c r="C227" s="953"/>
      <c r="D227" s="953"/>
      <c r="E227" s="953"/>
      <c r="F227" s="954"/>
      <c r="G227" s="320" t="s">
        <v>807</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808</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hidden="1" customHeight="1">
      <c r="A228" s="952"/>
      <c r="B228" s="953"/>
      <c r="C228" s="953"/>
      <c r="D228" s="953"/>
      <c r="E228" s="953"/>
      <c r="F228" s="954"/>
      <c r="G228" s="324" t="s">
        <v>231</v>
      </c>
      <c r="H228" s="325"/>
      <c r="I228" s="325"/>
      <c r="J228" s="325"/>
      <c r="K228" s="325"/>
      <c r="L228" s="326" t="s">
        <v>232</v>
      </c>
      <c r="M228" s="325"/>
      <c r="N228" s="325"/>
      <c r="O228" s="325"/>
      <c r="P228" s="325"/>
      <c r="Q228" s="325"/>
      <c r="R228" s="325"/>
      <c r="S228" s="325"/>
      <c r="T228" s="325"/>
      <c r="U228" s="325"/>
      <c r="V228" s="325"/>
      <c r="W228" s="325"/>
      <c r="X228" s="327"/>
      <c r="Y228" s="328" t="s">
        <v>233</v>
      </c>
      <c r="Z228" s="329"/>
      <c r="AA228" s="329"/>
      <c r="AB228" s="330"/>
      <c r="AC228" s="324" t="s">
        <v>231</v>
      </c>
      <c r="AD228" s="325"/>
      <c r="AE228" s="325"/>
      <c r="AF228" s="325"/>
      <c r="AG228" s="325"/>
      <c r="AH228" s="326" t="s">
        <v>232</v>
      </c>
      <c r="AI228" s="325"/>
      <c r="AJ228" s="325"/>
      <c r="AK228" s="325"/>
      <c r="AL228" s="325"/>
      <c r="AM228" s="325"/>
      <c r="AN228" s="325"/>
      <c r="AO228" s="325"/>
      <c r="AP228" s="325"/>
      <c r="AQ228" s="325"/>
      <c r="AR228" s="325"/>
      <c r="AS228" s="325"/>
      <c r="AT228" s="327"/>
      <c r="AU228" s="328" t="s">
        <v>233</v>
      </c>
      <c r="AV228" s="329"/>
      <c r="AW228" s="329"/>
      <c r="AX228" s="331"/>
      <c r="AY228" s="31">
        <f>$AY$227</f>
        <v>0</v>
      </c>
    </row>
    <row r="229" spans="1:51" ht="24.75" hidden="1" customHeight="1">
      <c r="A229" s="952"/>
      <c r="B229" s="953"/>
      <c r="C229" s="953"/>
      <c r="D229" s="953"/>
      <c r="E229" s="953"/>
      <c r="F229" s="954"/>
      <c r="G229" s="310"/>
      <c r="H229" s="332"/>
      <c r="I229" s="332"/>
      <c r="J229" s="332"/>
      <c r="K229" s="333"/>
      <c r="L229" s="313"/>
      <c r="M229" s="334"/>
      <c r="N229" s="334"/>
      <c r="O229" s="334"/>
      <c r="P229" s="334"/>
      <c r="Q229" s="334"/>
      <c r="R229" s="334"/>
      <c r="S229" s="334"/>
      <c r="T229" s="334"/>
      <c r="U229" s="334"/>
      <c r="V229" s="334"/>
      <c r="W229" s="334"/>
      <c r="X229" s="335"/>
      <c r="Y229" s="316"/>
      <c r="Z229" s="317"/>
      <c r="AA229" s="317"/>
      <c r="AB229" s="318"/>
      <c r="AC229" s="310"/>
      <c r="AD229" s="332"/>
      <c r="AE229" s="332"/>
      <c r="AF229" s="332"/>
      <c r="AG229" s="333"/>
      <c r="AH229" s="313"/>
      <c r="AI229" s="334"/>
      <c r="AJ229" s="334"/>
      <c r="AK229" s="334"/>
      <c r="AL229" s="334"/>
      <c r="AM229" s="334"/>
      <c r="AN229" s="334"/>
      <c r="AO229" s="334"/>
      <c r="AP229" s="334"/>
      <c r="AQ229" s="334"/>
      <c r="AR229" s="334"/>
      <c r="AS229" s="334"/>
      <c r="AT229" s="335"/>
      <c r="AU229" s="316"/>
      <c r="AV229" s="317"/>
      <c r="AW229" s="317"/>
      <c r="AX229" s="319"/>
      <c r="AY229" s="31">
        <f t="shared" ref="AY229:AY239" si="17">$AY$227</f>
        <v>0</v>
      </c>
    </row>
    <row r="230" spans="1:51" ht="24.75" hidden="1" customHeight="1">
      <c r="A230" s="952"/>
      <c r="B230" s="953"/>
      <c r="C230" s="953"/>
      <c r="D230" s="953"/>
      <c r="E230" s="953"/>
      <c r="F230" s="954"/>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1">
        <f t="shared" si="17"/>
        <v>0</v>
      </c>
    </row>
    <row r="231" spans="1:51" ht="24.75" hidden="1" customHeight="1">
      <c r="A231" s="952"/>
      <c r="B231" s="953"/>
      <c r="C231" s="953"/>
      <c r="D231" s="953"/>
      <c r="E231" s="953"/>
      <c r="F231" s="954"/>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1">
        <f t="shared" si="17"/>
        <v>0</v>
      </c>
    </row>
    <row r="232" spans="1:51" ht="24.75" hidden="1" customHeight="1">
      <c r="A232" s="952"/>
      <c r="B232" s="953"/>
      <c r="C232" s="953"/>
      <c r="D232" s="953"/>
      <c r="E232" s="953"/>
      <c r="F232" s="954"/>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1">
        <f t="shared" si="17"/>
        <v>0</v>
      </c>
    </row>
    <row r="233" spans="1:51" ht="24.75" hidden="1" customHeight="1">
      <c r="A233" s="952"/>
      <c r="B233" s="953"/>
      <c r="C233" s="953"/>
      <c r="D233" s="953"/>
      <c r="E233" s="953"/>
      <c r="F233" s="954"/>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1">
        <f t="shared" si="17"/>
        <v>0</v>
      </c>
    </row>
    <row r="234" spans="1:51" ht="24.75" hidden="1" customHeight="1">
      <c r="A234" s="952"/>
      <c r="B234" s="953"/>
      <c r="C234" s="953"/>
      <c r="D234" s="953"/>
      <c r="E234" s="953"/>
      <c r="F234" s="954"/>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1">
        <f t="shared" si="17"/>
        <v>0</v>
      </c>
    </row>
    <row r="235" spans="1:51" ht="24.75" hidden="1" customHeight="1">
      <c r="A235" s="952"/>
      <c r="B235" s="953"/>
      <c r="C235" s="953"/>
      <c r="D235" s="953"/>
      <c r="E235" s="953"/>
      <c r="F235" s="954"/>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1">
        <f t="shared" si="17"/>
        <v>0</v>
      </c>
    </row>
    <row r="236" spans="1:51" ht="24.75" hidden="1" customHeight="1">
      <c r="A236" s="952"/>
      <c r="B236" s="953"/>
      <c r="C236" s="953"/>
      <c r="D236" s="953"/>
      <c r="E236" s="953"/>
      <c r="F236" s="954"/>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1">
        <f t="shared" si="17"/>
        <v>0</v>
      </c>
    </row>
    <row r="237" spans="1:51" ht="24.75" hidden="1" customHeight="1">
      <c r="A237" s="952"/>
      <c r="B237" s="953"/>
      <c r="C237" s="953"/>
      <c r="D237" s="953"/>
      <c r="E237" s="953"/>
      <c r="F237" s="954"/>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1">
        <f t="shared" si="17"/>
        <v>0</v>
      </c>
    </row>
    <row r="238" spans="1:51" ht="24.75" hidden="1" customHeight="1">
      <c r="A238" s="952"/>
      <c r="B238" s="953"/>
      <c r="C238" s="953"/>
      <c r="D238" s="953"/>
      <c r="E238" s="953"/>
      <c r="F238" s="954"/>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1">
        <f t="shared" si="17"/>
        <v>0</v>
      </c>
    </row>
    <row r="239" spans="1:51" ht="24.75" hidden="1" customHeight="1" thickBot="1">
      <c r="A239" s="952"/>
      <c r="B239" s="953"/>
      <c r="C239" s="953"/>
      <c r="D239" s="953"/>
      <c r="E239" s="953"/>
      <c r="F239" s="954"/>
      <c r="G239" s="287" t="s">
        <v>44</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44</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1">
        <f t="shared" si="17"/>
        <v>0</v>
      </c>
    </row>
    <row r="240" spans="1:51" ht="30" hidden="1" customHeight="1">
      <c r="A240" s="952"/>
      <c r="B240" s="953"/>
      <c r="C240" s="953"/>
      <c r="D240" s="953"/>
      <c r="E240" s="953"/>
      <c r="F240" s="954"/>
      <c r="G240" s="320" t="s">
        <v>809</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810</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hidden="1" customHeight="1">
      <c r="A241" s="952"/>
      <c r="B241" s="953"/>
      <c r="C241" s="953"/>
      <c r="D241" s="953"/>
      <c r="E241" s="953"/>
      <c r="F241" s="954"/>
      <c r="G241" s="324" t="s">
        <v>231</v>
      </c>
      <c r="H241" s="325"/>
      <c r="I241" s="325"/>
      <c r="J241" s="325"/>
      <c r="K241" s="325"/>
      <c r="L241" s="326" t="s">
        <v>232</v>
      </c>
      <c r="M241" s="325"/>
      <c r="N241" s="325"/>
      <c r="O241" s="325"/>
      <c r="P241" s="325"/>
      <c r="Q241" s="325"/>
      <c r="R241" s="325"/>
      <c r="S241" s="325"/>
      <c r="T241" s="325"/>
      <c r="U241" s="325"/>
      <c r="V241" s="325"/>
      <c r="W241" s="325"/>
      <c r="X241" s="327"/>
      <c r="Y241" s="328" t="s">
        <v>233</v>
      </c>
      <c r="Z241" s="329"/>
      <c r="AA241" s="329"/>
      <c r="AB241" s="330"/>
      <c r="AC241" s="324" t="s">
        <v>231</v>
      </c>
      <c r="AD241" s="325"/>
      <c r="AE241" s="325"/>
      <c r="AF241" s="325"/>
      <c r="AG241" s="325"/>
      <c r="AH241" s="326" t="s">
        <v>232</v>
      </c>
      <c r="AI241" s="325"/>
      <c r="AJ241" s="325"/>
      <c r="AK241" s="325"/>
      <c r="AL241" s="325"/>
      <c r="AM241" s="325"/>
      <c r="AN241" s="325"/>
      <c r="AO241" s="325"/>
      <c r="AP241" s="325"/>
      <c r="AQ241" s="325"/>
      <c r="AR241" s="325"/>
      <c r="AS241" s="325"/>
      <c r="AT241" s="327"/>
      <c r="AU241" s="328" t="s">
        <v>233</v>
      </c>
      <c r="AV241" s="329"/>
      <c r="AW241" s="329"/>
      <c r="AX241" s="331"/>
      <c r="AY241" s="31">
        <f>$AY$240</f>
        <v>0</v>
      </c>
    </row>
    <row r="242" spans="1:51" ht="24.75" hidden="1" customHeight="1">
      <c r="A242" s="952"/>
      <c r="B242" s="953"/>
      <c r="C242" s="953"/>
      <c r="D242" s="953"/>
      <c r="E242" s="953"/>
      <c r="F242" s="954"/>
      <c r="G242" s="310"/>
      <c r="H242" s="332"/>
      <c r="I242" s="332"/>
      <c r="J242" s="332"/>
      <c r="K242" s="333"/>
      <c r="L242" s="313"/>
      <c r="M242" s="334"/>
      <c r="N242" s="334"/>
      <c r="O242" s="334"/>
      <c r="P242" s="334"/>
      <c r="Q242" s="334"/>
      <c r="R242" s="334"/>
      <c r="S242" s="334"/>
      <c r="T242" s="334"/>
      <c r="U242" s="334"/>
      <c r="V242" s="334"/>
      <c r="W242" s="334"/>
      <c r="X242" s="335"/>
      <c r="Y242" s="316"/>
      <c r="Z242" s="317"/>
      <c r="AA242" s="317"/>
      <c r="AB242" s="318"/>
      <c r="AC242" s="310"/>
      <c r="AD242" s="332"/>
      <c r="AE242" s="332"/>
      <c r="AF242" s="332"/>
      <c r="AG242" s="333"/>
      <c r="AH242" s="313"/>
      <c r="AI242" s="334"/>
      <c r="AJ242" s="334"/>
      <c r="AK242" s="334"/>
      <c r="AL242" s="334"/>
      <c r="AM242" s="334"/>
      <c r="AN242" s="334"/>
      <c r="AO242" s="334"/>
      <c r="AP242" s="334"/>
      <c r="AQ242" s="334"/>
      <c r="AR242" s="334"/>
      <c r="AS242" s="334"/>
      <c r="AT242" s="335"/>
      <c r="AU242" s="316"/>
      <c r="AV242" s="317"/>
      <c r="AW242" s="317"/>
      <c r="AX242" s="319"/>
      <c r="AY242" s="31">
        <f t="shared" ref="AY242:AY252" si="18">$AY$240</f>
        <v>0</v>
      </c>
    </row>
    <row r="243" spans="1:51" ht="24.75" hidden="1" customHeight="1">
      <c r="A243" s="952"/>
      <c r="B243" s="953"/>
      <c r="C243" s="953"/>
      <c r="D243" s="953"/>
      <c r="E243" s="953"/>
      <c r="F243" s="954"/>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1">
        <f t="shared" si="18"/>
        <v>0</v>
      </c>
    </row>
    <row r="244" spans="1:51" ht="24.75" hidden="1" customHeight="1">
      <c r="A244" s="952"/>
      <c r="B244" s="953"/>
      <c r="C244" s="953"/>
      <c r="D244" s="953"/>
      <c r="E244" s="953"/>
      <c r="F244" s="954"/>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1">
        <f t="shared" si="18"/>
        <v>0</v>
      </c>
    </row>
    <row r="245" spans="1:51" ht="24.75" hidden="1" customHeight="1">
      <c r="A245" s="952"/>
      <c r="B245" s="953"/>
      <c r="C245" s="953"/>
      <c r="D245" s="953"/>
      <c r="E245" s="953"/>
      <c r="F245" s="954"/>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1">
        <f t="shared" si="18"/>
        <v>0</v>
      </c>
    </row>
    <row r="246" spans="1:51" ht="24.75" hidden="1" customHeight="1">
      <c r="A246" s="952"/>
      <c r="B246" s="953"/>
      <c r="C246" s="953"/>
      <c r="D246" s="953"/>
      <c r="E246" s="953"/>
      <c r="F246" s="954"/>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1">
        <f t="shared" si="18"/>
        <v>0</v>
      </c>
    </row>
    <row r="247" spans="1:51" ht="24.75" hidden="1" customHeight="1">
      <c r="A247" s="952"/>
      <c r="B247" s="953"/>
      <c r="C247" s="953"/>
      <c r="D247" s="953"/>
      <c r="E247" s="953"/>
      <c r="F247" s="954"/>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1">
        <f t="shared" si="18"/>
        <v>0</v>
      </c>
    </row>
    <row r="248" spans="1:51" ht="24.75" hidden="1" customHeight="1">
      <c r="A248" s="952"/>
      <c r="B248" s="953"/>
      <c r="C248" s="953"/>
      <c r="D248" s="953"/>
      <c r="E248" s="953"/>
      <c r="F248" s="954"/>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1">
        <f t="shared" si="18"/>
        <v>0</v>
      </c>
    </row>
    <row r="249" spans="1:51" ht="24.75" hidden="1" customHeight="1">
      <c r="A249" s="952"/>
      <c r="B249" s="953"/>
      <c r="C249" s="953"/>
      <c r="D249" s="953"/>
      <c r="E249" s="953"/>
      <c r="F249" s="954"/>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1">
        <f t="shared" si="18"/>
        <v>0</v>
      </c>
    </row>
    <row r="250" spans="1:51" ht="24.75" hidden="1" customHeight="1">
      <c r="A250" s="952"/>
      <c r="B250" s="953"/>
      <c r="C250" s="953"/>
      <c r="D250" s="953"/>
      <c r="E250" s="953"/>
      <c r="F250" s="954"/>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1">
        <f t="shared" si="18"/>
        <v>0</v>
      </c>
    </row>
    <row r="251" spans="1:51" ht="24.75" hidden="1" customHeight="1">
      <c r="A251" s="952"/>
      <c r="B251" s="953"/>
      <c r="C251" s="953"/>
      <c r="D251" s="953"/>
      <c r="E251" s="953"/>
      <c r="F251" s="954"/>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1">
        <f t="shared" si="18"/>
        <v>0</v>
      </c>
    </row>
    <row r="252" spans="1:51" ht="24.75" hidden="1" customHeight="1" thickBot="1">
      <c r="A252" s="952"/>
      <c r="B252" s="953"/>
      <c r="C252" s="953"/>
      <c r="D252" s="953"/>
      <c r="E252" s="953"/>
      <c r="F252" s="954"/>
      <c r="G252" s="287" t="s">
        <v>44</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44</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1">
        <f t="shared" si="18"/>
        <v>0</v>
      </c>
    </row>
    <row r="253" spans="1:51" ht="30" hidden="1" customHeight="1">
      <c r="A253" s="952"/>
      <c r="B253" s="953"/>
      <c r="C253" s="953"/>
      <c r="D253" s="953"/>
      <c r="E253" s="953"/>
      <c r="F253" s="954"/>
      <c r="G253" s="320" t="s">
        <v>811</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812</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hidden="1" customHeight="1">
      <c r="A254" s="952"/>
      <c r="B254" s="953"/>
      <c r="C254" s="953"/>
      <c r="D254" s="953"/>
      <c r="E254" s="953"/>
      <c r="F254" s="954"/>
      <c r="G254" s="324" t="s">
        <v>231</v>
      </c>
      <c r="H254" s="325"/>
      <c r="I254" s="325"/>
      <c r="J254" s="325"/>
      <c r="K254" s="325"/>
      <c r="L254" s="326" t="s">
        <v>232</v>
      </c>
      <c r="M254" s="325"/>
      <c r="N254" s="325"/>
      <c r="O254" s="325"/>
      <c r="P254" s="325"/>
      <c r="Q254" s="325"/>
      <c r="R254" s="325"/>
      <c r="S254" s="325"/>
      <c r="T254" s="325"/>
      <c r="U254" s="325"/>
      <c r="V254" s="325"/>
      <c r="W254" s="325"/>
      <c r="X254" s="327"/>
      <c r="Y254" s="328" t="s">
        <v>233</v>
      </c>
      <c r="Z254" s="329"/>
      <c r="AA254" s="329"/>
      <c r="AB254" s="330"/>
      <c r="AC254" s="324" t="s">
        <v>231</v>
      </c>
      <c r="AD254" s="325"/>
      <c r="AE254" s="325"/>
      <c r="AF254" s="325"/>
      <c r="AG254" s="325"/>
      <c r="AH254" s="326" t="s">
        <v>232</v>
      </c>
      <c r="AI254" s="325"/>
      <c r="AJ254" s="325"/>
      <c r="AK254" s="325"/>
      <c r="AL254" s="325"/>
      <c r="AM254" s="325"/>
      <c r="AN254" s="325"/>
      <c r="AO254" s="325"/>
      <c r="AP254" s="325"/>
      <c r="AQ254" s="325"/>
      <c r="AR254" s="325"/>
      <c r="AS254" s="325"/>
      <c r="AT254" s="327"/>
      <c r="AU254" s="328" t="s">
        <v>233</v>
      </c>
      <c r="AV254" s="329"/>
      <c r="AW254" s="329"/>
      <c r="AX254" s="331"/>
      <c r="AY254" s="31">
        <f>$AY$253</f>
        <v>0</v>
      </c>
    </row>
    <row r="255" spans="1:51" ht="24.75" hidden="1" customHeight="1">
      <c r="A255" s="952"/>
      <c r="B255" s="953"/>
      <c r="C255" s="953"/>
      <c r="D255" s="953"/>
      <c r="E255" s="953"/>
      <c r="F255" s="954"/>
      <c r="G255" s="310"/>
      <c r="H255" s="332"/>
      <c r="I255" s="332"/>
      <c r="J255" s="332"/>
      <c r="K255" s="333"/>
      <c r="L255" s="313"/>
      <c r="M255" s="334"/>
      <c r="N255" s="334"/>
      <c r="O255" s="334"/>
      <c r="P255" s="334"/>
      <c r="Q255" s="334"/>
      <c r="R255" s="334"/>
      <c r="S255" s="334"/>
      <c r="T255" s="334"/>
      <c r="U255" s="334"/>
      <c r="V255" s="334"/>
      <c r="W255" s="334"/>
      <c r="X255" s="335"/>
      <c r="Y255" s="316"/>
      <c r="Z255" s="317"/>
      <c r="AA255" s="317"/>
      <c r="AB255" s="318"/>
      <c r="AC255" s="310"/>
      <c r="AD255" s="332"/>
      <c r="AE255" s="332"/>
      <c r="AF255" s="332"/>
      <c r="AG255" s="333"/>
      <c r="AH255" s="313"/>
      <c r="AI255" s="334"/>
      <c r="AJ255" s="334"/>
      <c r="AK255" s="334"/>
      <c r="AL255" s="334"/>
      <c r="AM255" s="334"/>
      <c r="AN255" s="334"/>
      <c r="AO255" s="334"/>
      <c r="AP255" s="334"/>
      <c r="AQ255" s="334"/>
      <c r="AR255" s="334"/>
      <c r="AS255" s="334"/>
      <c r="AT255" s="335"/>
      <c r="AU255" s="316"/>
      <c r="AV255" s="317"/>
      <c r="AW255" s="317"/>
      <c r="AX255" s="319"/>
      <c r="AY255" s="31">
        <f t="shared" ref="AY255:AY265" si="19">$AY$253</f>
        <v>0</v>
      </c>
    </row>
    <row r="256" spans="1:51" ht="24.75" hidden="1" customHeight="1">
      <c r="A256" s="952"/>
      <c r="B256" s="953"/>
      <c r="C256" s="953"/>
      <c r="D256" s="953"/>
      <c r="E256" s="953"/>
      <c r="F256" s="954"/>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1">
        <f t="shared" si="19"/>
        <v>0</v>
      </c>
    </row>
    <row r="257" spans="1:51" ht="24.75" hidden="1" customHeight="1">
      <c r="A257" s="952"/>
      <c r="B257" s="953"/>
      <c r="C257" s="953"/>
      <c r="D257" s="953"/>
      <c r="E257" s="953"/>
      <c r="F257" s="954"/>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1">
        <f t="shared" si="19"/>
        <v>0</v>
      </c>
    </row>
    <row r="258" spans="1:51" ht="24.75" hidden="1" customHeight="1">
      <c r="A258" s="952"/>
      <c r="B258" s="953"/>
      <c r="C258" s="953"/>
      <c r="D258" s="953"/>
      <c r="E258" s="953"/>
      <c r="F258" s="954"/>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1">
        <f t="shared" si="19"/>
        <v>0</v>
      </c>
    </row>
    <row r="259" spans="1:51" ht="24.75" hidden="1" customHeight="1">
      <c r="A259" s="952"/>
      <c r="B259" s="953"/>
      <c r="C259" s="953"/>
      <c r="D259" s="953"/>
      <c r="E259" s="953"/>
      <c r="F259" s="954"/>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1">
        <f t="shared" si="19"/>
        <v>0</v>
      </c>
    </row>
    <row r="260" spans="1:51" ht="24.75" hidden="1" customHeight="1">
      <c r="A260" s="952"/>
      <c r="B260" s="953"/>
      <c r="C260" s="953"/>
      <c r="D260" s="953"/>
      <c r="E260" s="953"/>
      <c r="F260" s="954"/>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1">
        <f t="shared" si="19"/>
        <v>0</v>
      </c>
    </row>
    <row r="261" spans="1:51" ht="24.75" hidden="1" customHeight="1">
      <c r="A261" s="952"/>
      <c r="B261" s="953"/>
      <c r="C261" s="953"/>
      <c r="D261" s="953"/>
      <c r="E261" s="953"/>
      <c r="F261" s="954"/>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1">
        <f t="shared" si="19"/>
        <v>0</v>
      </c>
    </row>
    <row r="262" spans="1:51" ht="24.75" hidden="1" customHeight="1">
      <c r="A262" s="952"/>
      <c r="B262" s="953"/>
      <c r="C262" s="953"/>
      <c r="D262" s="953"/>
      <c r="E262" s="953"/>
      <c r="F262" s="954"/>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1">
        <f t="shared" si="19"/>
        <v>0</v>
      </c>
    </row>
    <row r="263" spans="1:51" ht="24.75" hidden="1" customHeight="1">
      <c r="A263" s="952"/>
      <c r="B263" s="953"/>
      <c r="C263" s="953"/>
      <c r="D263" s="953"/>
      <c r="E263" s="953"/>
      <c r="F263" s="954"/>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1">
        <f t="shared" si="19"/>
        <v>0</v>
      </c>
    </row>
    <row r="264" spans="1:51" ht="24.75" hidden="1" customHeight="1">
      <c r="A264" s="952"/>
      <c r="B264" s="953"/>
      <c r="C264" s="953"/>
      <c r="D264" s="953"/>
      <c r="E264" s="953"/>
      <c r="F264" s="954"/>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1">
        <f t="shared" si="19"/>
        <v>0</v>
      </c>
    </row>
    <row r="265" spans="1:51" ht="24.75" hidden="1" customHeight="1" thickBot="1">
      <c r="A265" s="955"/>
      <c r="B265" s="956"/>
      <c r="C265" s="956"/>
      <c r="D265" s="956"/>
      <c r="E265" s="956"/>
      <c r="F265" s="957"/>
      <c r="G265" s="958" t="s">
        <v>44</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44</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21" priority="303">
      <formula>IF(RIGHT(TEXT(Y14,"0.#"),1)=".",FALSE,TRUE)</formula>
    </cfRule>
    <cfRule type="expression" dxfId="620" priority="304">
      <formula>IF(RIGHT(TEXT(Y14,"0.#"),1)=".",TRUE,FALSE)</formula>
    </cfRule>
  </conditionalFormatting>
  <conditionalFormatting sqref="Y10:Y13">
    <cfRule type="expression" dxfId="619" priority="301">
      <formula>IF(RIGHT(TEXT(Y10,"0.#"),1)=".",FALSE,TRUE)</formula>
    </cfRule>
    <cfRule type="expression" dxfId="618" priority="302">
      <formula>IF(RIGHT(TEXT(Y10,"0.#"),1)=".",TRUE,FALSE)</formula>
    </cfRule>
  </conditionalFormatting>
  <conditionalFormatting sqref="AU14">
    <cfRule type="expression" dxfId="617" priority="297">
      <formula>IF(RIGHT(TEXT(AU14,"0.#"),1)=".",FALSE,TRUE)</formula>
    </cfRule>
    <cfRule type="expression" dxfId="616" priority="298">
      <formula>IF(RIGHT(TEXT(AU14,"0.#"),1)=".",TRUE,FALSE)</formula>
    </cfRule>
  </conditionalFormatting>
  <conditionalFormatting sqref="AU10:AU13">
    <cfRule type="expression" dxfId="615" priority="295">
      <formula>IF(RIGHT(TEXT(AU10,"0.#"),1)=".",FALSE,TRUE)</formula>
    </cfRule>
    <cfRule type="expression" dxfId="614" priority="296">
      <formula>IF(RIGHT(TEXT(AU10,"0.#"),1)=".",TRUE,FALSE)</formula>
    </cfRule>
  </conditionalFormatting>
  <conditionalFormatting sqref="Y27">
    <cfRule type="expression" dxfId="613" priority="291">
      <formula>IF(RIGHT(TEXT(Y27,"0.#"),1)=".",FALSE,TRUE)</formula>
    </cfRule>
    <cfRule type="expression" dxfId="612" priority="292">
      <formula>IF(RIGHT(TEXT(Y27,"0.#"),1)=".",TRUE,FALSE)</formula>
    </cfRule>
  </conditionalFormatting>
  <conditionalFormatting sqref="Y22:Y26">
    <cfRule type="expression" dxfId="611" priority="289">
      <formula>IF(RIGHT(TEXT(Y22,"0.#"),1)=".",FALSE,TRUE)</formula>
    </cfRule>
    <cfRule type="expression" dxfId="610" priority="290">
      <formula>IF(RIGHT(TEXT(Y22,"0.#"),1)=".",TRUE,FALSE)</formula>
    </cfRule>
  </conditionalFormatting>
  <conditionalFormatting sqref="AU27">
    <cfRule type="expression" dxfId="609" priority="285">
      <formula>IF(RIGHT(TEXT(AU27,"0.#"),1)=".",FALSE,TRUE)</formula>
    </cfRule>
    <cfRule type="expression" dxfId="608" priority="286">
      <formula>IF(RIGHT(TEXT(AU27,"0.#"),1)=".",TRUE,FALSE)</formula>
    </cfRule>
  </conditionalFormatting>
  <conditionalFormatting sqref="AU22:AU26">
    <cfRule type="expression" dxfId="607" priority="283">
      <formula>IF(RIGHT(TEXT(AU22,"0.#"),1)=".",FALSE,TRUE)</formula>
    </cfRule>
    <cfRule type="expression" dxfId="606" priority="284">
      <formula>IF(RIGHT(TEXT(AU22,"0.#"),1)=".",TRUE,FALSE)</formula>
    </cfRule>
  </conditionalFormatting>
  <conditionalFormatting sqref="Y40">
    <cfRule type="expression" dxfId="605" priority="279">
      <formula>IF(RIGHT(TEXT(Y40,"0.#"),1)=".",FALSE,TRUE)</formula>
    </cfRule>
    <cfRule type="expression" dxfId="604" priority="280">
      <formula>IF(RIGHT(TEXT(Y40,"0.#"),1)=".",TRUE,FALSE)</formula>
    </cfRule>
  </conditionalFormatting>
  <conditionalFormatting sqref="Y36:Y39">
    <cfRule type="expression" dxfId="603" priority="277">
      <formula>IF(RIGHT(TEXT(Y36,"0.#"),1)=".",FALSE,TRUE)</formula>
    </cfRule>
    <cfRule type="expression" dxfId="602" priority="278">
      <formula>IF(RIGHT(TEXT(Y36,"0.#"),1)=".",TRUE,FALSE)</formula>
    </cfRule>
  </conditionalFormatting>
  <conditionalFormatting sqref="AU40">
    <cfRule type="expression" dxfId="601" priority="273">
      <formula>IF(RIGHT(TEXT(AU40,"0.#"),1)=".",FALSE,TRUE)</formula>
    </cfRule>
    <cfRule type="expression" dxfId="600" priority="274">
      <formula>IF(RIGHT(TEXT(AU40,"0.#"),1)=".",TRUE,FALSE)</formula>
    </cfRule>
  </conditionalFormatting>
  <conditionalFormatting sqref="AU36:AU39">
    <cfRule type="expression" dxfId="599" priority="271">
      <formula>IF(RIGHT(TEXT(AU36,"0.#"),1)=".",FALSE,TRUE)</formula>
    </cfRule>
    <cfRule type="expression" dxfId="598" priority="272">
      <formula>IF(RIGHT(TEXT(AU36,"0.#"),1)=".",TRUE,FALSE)</formula>
    </cfRule>
  </conditionalFormatting>
  <conditionalFormatting sqref="Y44">
    <cfRule type="expression" dxfId="597" priority="269">
      <formula>IF(RIGHT(TEXT(Y44,"0.#"),1)=".",FALSE,TRUE)</formula>
    </cfRule>
    <cfRule type="expression" dxfId="596" priority="270">
      <formula>IF(RIGHT(TEXT(Y44,"0.#"),1)=".",TRUE,FALSE)</formula>
    </cfRule>
  </conditionalFormatting>
  <conditionalFormatting sqref="Y53">
    <cfRule type="expression" dxfId="595" priority="267">
      <formula>IF(RIGHT(TEXT(Y53,"0.#"),1)=".",FALSE,TRUE)</formula>
    </cfRule>
    <cfRule type="expression" dxfId="594" priority="268">
      <formula>IF(RIGHT(TEXT(Y53,"0.#"),1)=".",TRUE,FALSE)</formula>
    </cfRule>
  </conditionalFormatting>
  <conditionalFormatting sqref="Y45:Y52">
    <cfRule type="expression" dxfId="593" priority="265">
      <formula>IF(RIGHT(TEXT(Y45,"0.#"),1)=".",FALSE,TRUE)</formula>
    </cfRule>
    <cfRule type="expression" dxfId="592" priority="266">
      <formula>IF(RIGHT(TEXT(Y45,"0.#"),1)=".",TRUE,FALSE)</formula>
    </cfRule>
  </conditionalFormatting>
  <conditionalFormatting sqref="AU44">
    <cfRule type="expression" dxfId="591" priority="263">
      <formula>IF(RIGHT(TEXT(AU44,"0.#"),1)=".",FALSE,TRUE)</formula>
    </cfRule>
    <cfRule type="expression" dxfId="590" priority="264">
      <formula>IF(RIGHT(TEXT(AU44,"0.#"),1)=".",TRUE,FALSE)</formula>
    </cfRule>
  </conditionalFormatting>
  <conditionalFormatting sqref="AU53">
    <cfRule type="expression" dxfId="589" priority="261">
      <formula>IF(RIGHT(TEXT(AU53,"0.#"),1)=".",FALSE,TRUE)</formula>
    </cfRule>
    <cfRule type="expression" dxfId="588" priority="262">
      <formula>IF(RIGHT(TEXT(AU53,"0.#"),1)=".",TRUE,FALSE)</formula>
    </cfRule>
  </conditionalFormatting>
  <conditionalFormatting sqref="AU45:AU52">
    <cfRule type="expression" dxfId="587" priority="259">
      <formula>IF(RIGHT(TEXT(AU45,"0.#"),1)=".",FALSE,TRUE)</formula>
    </cfRule>
    <cfRule type="expression" dxfId="586" priority="260">
      <formula>IF(RIGHT(TEXT(AU45,"0.#"),1)=".",TRUE,FALSE)</formula>
    </cfRule>
  </conditionalFormatting>
  <conditionalFormatting sqref="Y58">
    <cfRule type="expression" dxfId="585" priority="257">
      <formula>IF(RIGHT(TEXT(Y58,"0.#"),1)=".",FALSE,TRUE)</formula>
    </cfRule>
    <cfRule type="expression" dxfId="584" priority="258">
      <formula>IF(RIGHT(TEXT(Y58,"0.#"),1)=".",TRUE,FALSE)</formula>
    </cfRule>
  </conditionalFormatting>
  <conditionalFormatting sqref="Y67">
    <cfRule type="expression" dxfId="583" priority="255">
      <formula>IF(RIGHT(TEXT(Y67,"0.#"),1)=".",FALSE,TRUE)</formula>
    </cfRule>
    <cfRule type="expression" dxfId="582" priority="256">
      <formula>IF(RIGHT(TEXT(Y67,"0.#"),1)=".",TRUE,FALSE)</formula>
    </cfRule>
  </conditionalFormatting>
  <conditionalFormatting sqref="Y59:Y66">
    <cfRule type="expression" dxfId="581" priority="253">
      <formula>IF(RIGHT(TEXT(Y59,"0.#"),1)=".",FALSE,TRUE)</formula>
    </cfRule>
    <cfRule type="expression" dxfId="580" priority="254">
      <formula>IF(RIGHT(TEXT(Y59,"0.#"),1)=".",TRUE,FALSE)</formula>
    </cfRule>
  </conditionalFormatting>
  <conditionalFormatting sqref="AU58">
    <cfRule type="expression" dxfId="579" priority="251">
      <formula>IF(RIGHT(TEXT(AU58,"0.#"),1)=".",FALSE,TRUE)</formula>
    </cfRule>
    <cfRule type="expression" dxfId="578" priority="252">
      <formula>IF(RIGHT(TEXT(AU58,"0.#"),1)=".",TRUE,FALSE)</formula>
    </cfRule>
  </conditionalFormatting>
  <conditionalFormatting sqref="AU67">
    <cfRule type="expression" dxfId="577" priority="249">
      <formula>IF(RIGHT(TEXT(AU67,"0.#"),1)=".",FALSE,TRUE)</formula>
    </cfRule>
    <cfRule type="expression" dxfId="576" priority="250">
      <formula>IF(RIGHT(TEXT(AU67,"0.#"),1)=".",TRUE,FALSE)</formula>
    </cfRule>
  </conditionalFormatting>
  <conditionalFormatting sqref="AU59:AU66">
    <cfRule type="expression" dxfId="575" priority="247">
      <formula>IF(RIGHT(TEXT(AU59,"0.#"),1)=".",FALSE,TRUE)</formula>
    </cfRule>
    <cfRule type="expression" dxfId="574" priority="248">
      <formula>IF(RIGHT(TEXT(AU59,"0.#"),1)=".",TRUE,FALSE)</formula>
    </cfRule>
  </conditionalFormatting>
  <conditionalFormatting sqref="Y71">
    <cfRule type="expression" dxfId="573" priority="245">
      <formula>IF(RIGHT(TEXT(Y71,"0.#"),1)=".",FALSE,TRUE)</formula>
    </cfRule>
    <cfRule type="expression" dxfId="572" priority="246">
      <formula>IF(RIGHT(TEXT(Y71,"0.#"),1)=".",TRUE,FALSE)</formula>
    </cfRule>
  </conditionalFormatting>
  <conditionalFormatting sqref="Y80">
    <cfRule type="expression" dxfId="571" priority="243">
      <formula>IF(RIGHT(TEXT(Y80,"0.#"),1)=".",FALSE,TRUE)</formula>
    </cfRule>
    <cfRule type="expression" dxfId="570" priority="244">
      <formula>IF(RIGHT(TEXT(Y80,"0.#"),1)=".",TRUE,FALSE)</formula>
    </cfRule>
  </conditionalFormatting>
  <conditionalFormatting sqref="Y72:Y79 Y70">
    <cfRule type="expression" dxfId="569" priority="241">
      <formula>IF(RIGHT(TEXT(Y70,"0.#"),1)=".",FALSE,TRUE)</formula>
    </cfRule>
    <cfRule type="expression" dxfId="568" priority="242">
      <formula>IF(RIGHT(TEXT(Y70,"0.#"),1)=".",TRUE,FALSE)</formula>
    </cfRule>
  </conditionalFormatting>
  <conditionalFormatting sqref="AU71">
    <cfRule type="expression" dxfId="567" priority="239">
      <formula>IF(RIGHT(TEXT(AU71,"0.#"),1)=".",FALSE,TRUE)</formula>
    </cfRule>
    <cfRule type="expression" dxfId="566" priority="240">
      <formula>IF(RIGHT(TEXT(AU71,"0.#"),1)=".",TRUE,FALSE)</formula>
    </cfRule>
  </conditionalFormatting>
  <conditionalFormatting sqref="AU80">
    <cfRule type="expression" dxfId="565" priority="237">
      <formula>IF(RIGHT(TEXT(AU80,"0.#"),1)=".",FALSE,TRUE)</formula>
    </cfRule>
    <cfRule type="expression" dxfId="564" priority="238">
      <formula>IF(RIGHT(TEXT(AU80,"0.#"),1)=".",TRUE,FALSE)</formula>
    </cfRule>
  </conditionalFormatting>
  <conditionalFormatting sqref="AU72:AU79 AU70">
    <cfRule type="expression" dxfId="563" priority="235">
      <formula>IF(RIGHT(TEXT(AU70,"0.#"),1)=".",FALSE,TRUE)</formula>
    </cfRule>
    <cfRule type="expression" dxfId="562" priority="236">
      <formula>IF(RIGHT(TEXT(AU70,"0.#"),1)=".",TRUE,FALSE)</formula>
    </cfRule>
  </conditionalFormatting>
  <conditionalFormatting sqref="Y84">
    <cfRule type="expression" dxfId="561" priority="233">
      <formula>IF(RIGHT(TEXT(Y84,"0.#"),1)=".",FALSE,TRUE)</formula>
    </cfRule>
    <cfRule type="expression" dxfId="560" priority="234">
      <formula>IF(RIGHT(TEXT(Y84,"0.#"),1)=".",TRUE,FALSE)</formula>
    </cfRule>
  </conditionalFormatting>
  <conditionalFormatting sqref="Y93">
    <cfRule type="expression" dxfId="559" priority="231">
      <formula>IF(RIGHT(TEXT(Y93,"0.#"),1)=".",FALSE,TRUE)</formula>
    </cfRule>
    <cfRule type="expression" dxfId="558" priority="232">
      <formula>IF(RIGHT(TEXT(Y93,"0.#"),1)=".",TRUE,FALSE)</formula>
    </cfRule>
  </conditionalFormatting>
  <conditionalFormatting sqref="Y85:Y92 Y83">
    <cfRule type="expression" dxfId="557" priority="229">
      <formula>IF(RIGHT(TEXT(Y83,"0.#"),1)=".",FALSE,TRUE)</formula>
    </cfRule>
    <cfRule type="expression" dxfId="556" priority="230">
      <formula>IF(RIGHT(TEXT(Y83,"0.#"),1)=".",TRUE,FALSE)</formula>
    </cfRule>
  </conditionalFormatting>
  <conditionalFormatting sqref="AU84">
    <cfRule type="expression" dxfId="555" priority="227">
      <formula>IF(RIGHT(TEXT(AU84,"0.#"),1)=".",FALSE,TRUE)</formula>
    </cfRule>
    <cfRule type="expression" dxfId="554" priority="228">
      <formula>IF(RIGHT(TEXT(AU84,"0.#"),1)=".",TRUE,FALSE)</formula>
    </cfRule>
  </conditionalFormatting>
  <conditionalFormatting sqref="AU93">
    <cfRule type="expression" dxfId="553" priority="225">
      <formula>IF(RIGHT(TEXT(AU93,"0.#"),1)=".",FALSE,TRUE)</formula>
    </cfRule>
    <cfRule type="expression" dxfId="552" priority="226">
      <formula>IF(RIGHT(TEXT(AU93,"0.#"),1)=".",TRUE,FALSE)</formula>
    </cfRule>
  </conditionalFormatting>
  <conditionalFormatting sqref="AU85:AU92 AU83">
    <cfRule type="expression" dxfId="551" priority="223">
      <formula>IF(RIGHT(TEXT(AU83,"0.#"),1)=".",FALSE,TRUE)</formula>
    </cfRule>
    <cfRule type="expression" dxfId="550" priority="224">
      <formula>IF(RIGHT(TEXT(AU83,"0.#"),1)=".",TRUE,FALSE)</formula>
    </cfRule>
  </conditionalFormatting>
  <conditionalFormatting sqref="Y97">
    <cfRule type="expression" dxfId="549" priority="221">
      <formula>IF(RIGHT(TEXT(Y97,"0.#"),1)=".",FALSE,TRUE)</formula>
    </cfRule>
    <cfRule type="expression" dxfId="548" priority="222">
      <formula>IF(RIGHT(TEXT(Y97,"0.#"),1)=".",TRUE,FALSE)</formula>
    </cfRule>
  </conditionalFormatting>
  <conditionalFormatting sqref="Y106">
    <cfRule type="expression" dxfId="547" priority="219">
      <formula>IF(RIGHT(TEXT(Y106,"0.#"),1)=".",FALSE,TRUE)</formula>
    </cfRule>
    <cfRule type="expression" dxfId="546" priority="220">
      <formula>IF(RIGHT(TEXT(Y106,"0.#"),1)=".",TRUE,FALSE)</formula>
    </cfRule>
  </conditionalFormatting>
  <conditionalFormatting sqref="Y98:Y105 Y96">
    <cfRule type="expression" dxfId="545" priority="217">
      <formula>IF(RIGHT(TEXT(Y96,"0.#"),1)=".",FALSE,TRUE)</formula>
    </cfRule>
    <cfRule type="expression" dxfId="544" priority="218">
      <formula>IF(RIGHT(TEXT(Y96,"0.#"),1)=".",TRUE,FALSE)</formula>
    </cfRule>
  </conditionalFormatting>
  <conditionalFormatting sqref="AU97">
    <cfRule type="expression" dxfId="543" priority="215">
      <formula>IF(RIGHT(TEXT(AU97,"0.#"),1)=".",FALSE,TRUE)</formula>
    </cfRule>
    <cfRule type="expression" dxfId="542" priority="216">
      <formula>IF(RIGHT(TEXT(AU97,"0.#"),1)=".",TRUE,FALSE)</formula>
    </cfRule>
  </conditionalFormatting>
  <conditionalFormatting sqref="AU106">
    <cfRule type="expression" dxfId="541" priority="213">
      <formula>IF(RIGHT(TEXT(AU106,"0.#"),1)=".",FALSE,TRUE)</formula>
    </cfRule>
    <cfRule type="expression" dxfId="540" priority="214">
      <formula>IF(RIGHT(TEXT(AU106,"0.#"),1)=".",TRUE,FALSE)</formula>
    </cfRule>
  </conditionalFormatting>
  <conditionalFormatting sqref="AU98:AU105 AU96">
    <cfRule type="expression" dxfId="539" priority="211">
      <formula>IF(RIGHT(TEXT(AU96,"0.#"),1)=".",FALSE,TRUE)</formula>
    </cfRule>
    <cfRule type="expression" dxfId="538" priority="212">
      <formula>IF(RIGHT(TEXT(AU96,"0.#"),1)=".",TRUE,FALSE)</formula>
    </cfRule>
  </conditionalFormatting>
  <conditionalFormatting sqref="Y111">
    <cfRule type="expression" dxfId="537" priority="209">
      <formula>IF(RIGHT(TEXT(Y111,"0.#"),1)=".",FALSE,TRUE)</formula>
    </cfRule>
    <cfRule type="expression" dxfId="536" priority="210">
      <formula>IF(RIGHT(TEXT(Y111,"0.#"),1)=".",TRUE,FALSE)</formula>
    </cfRule>
  </conditionalFormatting>
  <conditionalFormatting sqref="Y120">
    <cfRule type="expression" dxfId="535" priority="207">
      <formula>IF(RIGHT(TEXT(Y120,"0.#"),1)=".",FALSE,TRUE)</formula>
    </cfRule>
    <cfRule type="expression" dxfId="534" priority="208">
      <formula>IF(RIGHT(TEXT(Y120,"0.#"),1)=".",TRUE,FALSE)</formula>
    </cfRule>
  </conditionalFormatting>
  <conditionalFormatting sqref="Y112:Y119 Y110">
    <cfRule type="expression" dxfId="533" priority="205">
      <formula>IF(RIGHT(TEXT(Y110,"0.#"),1)=".",FALSE,TRUE)</formula>
    </cfRule>
    <cfRule type="expression" dxfId="532" priority="206">
      <formula>IF(RIGHT(TEXT(Y110,"0.#"),1)=".",TRUE,FALSE)</formula>
    </cfRule>
  </conditionalFormatting>
  <conditionalFormatting sqref="AU111">
    <cfRule type="expression" dxfId="531" priority="203">
      <formula>IF(RIGHT(TEXT(AU111,"0.#"),1)=".",FALSE,TRUE)</formula>
    </cfRule>
    <cfRule type="expression" dxfId="530" priority="204">
      <formula>IF(RIGHT(TEXT(AU111,"0.#"),1)=".",TRUE,FALSE)</formula>
    </cfRule>
  </conditionalFormatting>
  <conditionalFormatting sqref="AU120">
    <cfRule type="expression" dxfId="529" priority="201">
      <formula>IF(RIGHT(TEXT(AU120,"0.#"),1)=".",FALSE,TRUE)</formula>
    </cfRule>
    <cfRule type="expression" dxfId="528" priority="202">
      <formula>IF(RIGHT(TEXT(AU120,"0.#"),1)=".",TRUE,FALSE)</formula>
    </cfRule>
  </conditionalFormatting>
  <conditionalFormatting sqref="AU112:AU119 AU110">
    <cfRule type="expression" dxfId="527" priority="199">
      <formula>IF(RIGHT(TEXT(AU110,"0.#"),1)=".",FALSE,TRUE)</formula>
    </cfRule>
    <cfRule type="expression" dxfId="526" priority="200">
      <formula>IF(RIGHT(TEXT(AU110,"0.#"),1)=".",TRUE,FALSE)</formula>
    </cfRule>
  </conditionalFormatting>
  <conditionalFormatting sqref="Y124">
    <cfRule type="expression" dxfId="525" priority="185">
      <formula>IF(RIGHT(TEXT(Y124,"0.#"),1)=".",FALSE,TRUE)</formula>
    </cfRule>
    <cfRule type="expression" dxfId="524" priority="186">
      <formula>IF(RIGHT(TEXT(Y124,"0.#"),1)=".",TRUE,FALSE)</formula>
    </cfRule>
  </conditionalFormatting>
  <conditionalFormatting sqref="Y133">
    <cfRule type="expression" dxfId="523" priority="183">
      <formula>IF(RIGHT(TEXT(Y133,"0.#"),1)=".",FALSE,TRUE)</formula>
    </cfRule>
    <cfRule type="expression" dxfId="522" priority="184">
      <formula>IF(RIGHT(TEXT(Y133,"0.#"),1)=".",TRUE,FALSE)</formula>
    </cfRule>
  </conditionalFormatting>
  <conditionalFormatting sqref="Y125:Y132 Y123">
    <cfRule type="expression" dxfId="521" priority="181">
      <formula>IF(RIGHT(TEXT(Y123,"0.#"),1)=".",FALSE,TRUE)</formula>
    </cfRule>
    <cfRule type="expression" dxfId="520" priority="182">
      <formula>IF(RIGHT(TEXT(Y123,"0.#"),1)=".",TRUE,FALSE)</formula>
    </cfRule>
  </conditionalFormatting>
  <conditionalFormatting sqref="AU124">
    <cfRule type="expression" dxfId="519" priority="179">
      <formula>IF(RIGHT(TEXT(AU124,"0.#"),1)=".",FALSE,TRUE)</formula>
    </cfRule>
    <cfRule type="expression" dxfId="518" priority="180">
      <formula>IF(RIGHT(TEXT(AU124,"0.#"),1)=".",TRUE,FALSE)</formula>
    </cfRule>
  </conditionalFormatting>
  <conditionalFormatting sqref="AU133">
    <cfRule type="expression" dxfId="517" priority="177">
      <formula>IF(RIGHT(TEXT(AU133,"0.#"),1)=".",FALSE,TRUE)</formula>
    </cfRule>
    <cfRule type="expression" dxfId="516" priority="178">
      <formula>IF(RIGHT(TEXT(AU133,"0.#"),1)=".",TRUE,FALSE)</formula>
    </cfRule>
  </conditionalFormatting>
  <conditionalFormatting sqref="AU125:AU132 AU123">
    <cfRule type="expression" dxfId="515" priority="175">
      <formula>IF(RIGHT(TEXT(AU123,"0.#"),1)=".",FALSE,TRUE)</formula>
    </cfRule>
    <cfRule type="expression" dxfId="514" priority="176">
      <formula>IF(RIGHT(TEXT(AU123,"0.#"),1)=".",TRUE,FALSE)</formula>
    </cfRule>
  </conditionalFormatting>
  <conditionalFormatting sqref="Y137">
    <cfRule type="expression" dxfId="513" priority="165">
      <formula>IF(RIGHT(TEXT(Y137,"0.#"),1)=".",FALSE,TRUE)</formula>
    </cfRule>
    <cfRule type="expression" dxfId="512" priority="166">
      <formula>IF(RIGHT(TEXT(Y137,"0.#"),1)=".",TRUE,FALSE)</formula>
    </cfRule>
  </conditionalFormatting>
  <conditionalFormatting sqref="Y146">
    <cfRule type="expression" dxfId="511" priority="163">
      <formula>IF(RIGHT(TEXT(Y146,"0.#"),1)=".",FALSE,TRUE)</formula>
    </cfRule>
    <cfRule type="expression" dxfId="510" priority="164">
      <formula>IF(RIGHT(TEXT(Y146,"0.#"),1)=".",TRUE,FALSE)</formula>
    </cfRule>
  </conditionalFormatting>
  <conditionalFormatting sqref="Y138:Y145 Y136">
    <cfRule type="expression" dxfId="509" priority="161">
      <formula>IF(RIGHT(TEXT(Y136,"0.#"),1)=".",FALSE,TRUE)</formula>
    </cfRule>
    <cfRule type="expression" dxfId="508" priority="162">
      <formula>IF(RIGHT(TEXT(Y136,"0.#"),1)=".",TRUE,FALSE)</formula>
    </cfRule>
  </conditionalFormatting>
  <conditionalFormatting sqref="AU137">
    <cfRule type="expression" dxfId="507" priority="159">
      <formula>IF(RIGHT(TEXT(AU137,"0.#"),1)=".",FALSE,TRUE)</formula>
    </cfRule>
    <cfRule type="expression" dxfId="506" priority="160">
      <formula>IF(RIGHT(TEXT(AU137,"0.#"),1)=".",TRUE,FALSE)</formula>
    </cfRule>
  </conditionalFormatting>
  <conditionalFormatting sqref="AU146">
    <cfRule type="expression" dxfId="505" priority="157">
      <formula>IF(RIGHT(TEXT(AU146,"0.#"),1)=".",FALSE,TRUE)</formula>
    </cfRule>
    <cfRule type="expression" dxfId="504" priority="158">
      <formula>IF(RIGHT(TEXT(AU146,"0.#"),1)=".",TRUE,FALSE)</formula>
    </cfRule>
  </conditionalFormatting>
  <conditionalFormatting sqref="AU138:AU145 AU136">
    <cfRule type="expression" dxfId="503" priority="155">
      <formula>IF(RIGHT(TEXT(AU136,"0.#"),1)=".",FALSE,TRUE)</formula>
    </cfRule>
    <cfRule type="expression" dxfId="502" priority="156">
      <formula>IF(RIGHT(TEXT(AU136,"0.#"),1)=".",TRUE,FALSE)</formula>
    </cfRule>
  </conditionalFormatting>
  <conditionalFormatting sqref="Y150">
    <cfRule type="expression" dxfId="501" priority="153">
      <formula>IF(RIGHT(TEXT(Y150,"0.#"),1)=".",FALSE,TRUE)</formula>
    </cfRule>
    <cfRule type="expression" dxfId="500" priority="154">
      <formula>IF(RIGHT(TEXT(Y150,"0.#"),1)=".",TRUE,FALSE)</formula>
    </cfRule>
  </conditionalFormatting>
  <conditionalFormatting sqref="Y159">
    <cfRule type="expression" dxfId="499" priority="151">
      <formula>IF(RIGHT(TEXT(Y159,"0.#"),1)=".",FALSE,TRUE)</formula>
    </cfRule>
    <cfRule type="expression" dxfId="498" priority="152">
      <formula>IF(RIGHT(TEXT(Y159,"0.#"),1)=".",TRUE,FALSE)</formula>
    </cfRule>
  </conditionalFormatting>
  <conditionalFormatting sqref="Y151:Y158 Y149">
    <cfRule type="expression" dxfId="497" priority="149">
      <formula>IF(RIGHT(TEXT(Y149,"0.#"),1)=".",FALSE,TRUE)</formula>
    </cfRule>
    <cfRule type="expression" dxfId="496" priority="150">
      <formula>IF(RIGHT(TEXT(Y149,"0.#"),1)=".",TRUE,FALSE)</formula>
    </cfRule>
  </conditionalFormatting>
  <conditionalFormatting sqref="AU150">
    <cfRule type="expression" dxfId="495" priority="147">
      <formula>IF(RIGHT(TEXT(AU150,"0.#"),1)=".",FALSE,TRUE)</formula>
    </cfRule>
    <cfRule type="expression" dxfId="494" priority="148">
      <formula>IF(RIGHT(TEXT(AU150,"0.#"),1)=".",TRUE,FALSE)</formula>
    </cfRule>
  </conditionalFormatting>
  <conditionalFormatting sqref="AU159">
    <cfRule type="expression" dxfId="493" priority="145">
      <formula>IF(RIGHT(TEXT(AU159,"0.#"),1)=".",FALSE,TRUE)</formula>
    </cfRule>
    <cfRule type="expression" dxfId="492" priority="146">
      <formula>IF(RIGHT(TEXT(AU159,"0.#"),1)=".",TRUE,FALSE)</formula>
    </cfRule>
  </conditionalFormatting>
  <conditionalFormatting sqref="AU151:AU158 AU149">
    <cfRule type="expression" dxfId="491" priority="143">
      <formula>IF(RIGHT(TEXT(AU149,"0.#"),1)=".",FALSE,TRUE)</formula>
    </cfRule>
    <cfRule type="expression" dxfId="490" priority="144">
      <formula>IF(RIGHT(TEXT(AU149,"0.#"),1)=".",TRUE,FALSE)</formula>
    </cfRule>
  </conditionalFormatting>
  <conditionalFormatting sqref="Y164">
    <cfRule type="expression" dxfId="489" priority="141">
      <formula>IF(RIGHT(TEXT(Y164,"0.#"),1)=".",FALSE,TRUE)</formula>
    </cfRule>
    <cfRule type="expression" dxfId="488" priority="142">
      <formula>IF(RIGHT(TEXT(Y164,"0.#"),1)=".",TRUE,FALSE)</formula>
    </cfRule>
  </conditionalFormatting>
  <conditionalFormatting sqref="Y173">
    <cfRule type="expression" dxfId="487" priority="139">
      <formula>IF(RIGHT(TEXT(Y173,"0.#"),1)=".",FALSE,TRUE)</formula>
    </cfRule>
    <cfRule type="expression" dxfId="486" priority="140">
      <formula>IF(RIGHT(TEXT(Y173,"0.#"),1)=".",TRUE,FALSE)</formula>
    </cfRule>
  </conditionalFormatting>
  <conditionalFormatting sqref="Y165:Y172 Y163">
    <cfRule type="expression" dxfId="485" priority="137">
      <formula>IF(RIGHT(TEXT(Y163,"0.#"),1)=".",FALSE,TRUE)</formula>
    </cfRule>
    <cfRule type="expression" dxfId="484" priority="138">
      <formula>IF(RIGHT(TEXT(Y163,"0.#"),1)=".",TRUE,FALSE)</formula>
    </cfRule>
  </conditionalFormatting>
  <conditionalFormatting sqref="AU164">
    <cfRule type="expression" dxfId="483" priority="135">
      <formula>IF(RIGHT(TEXT(AU164,"0.#"),1)=".",FALSE,TRUE)</formula>
    </cfRule>
    <cfRule type="expression" dxfId="482" priority="136">
      <formula>IF(RIGHT(TEXT(AU164,"0.#"),1)=".",TRUE,FALSE)</formula>
    </cfRule>
  </conditionalFormatting>
  <conditionalFormatting sqref="AU173">
    <cfRule type="expression" dxfId="481" priority="133">
      <formula>IF(RIGHT(TEXT(AU173,"0.#"),1)=".",FALSE,TRUE)</formula>
    </cfRule>
    <cfRule type="expression" dxfId="480" priority="134">
      <formula>IF(RIGHT(TEXT(AU173,"0.#"),1)=".",TRUE,FALSE)</formula>
    </cfRule>
  </conditionalFormatting>
  <conditionalFormatting sqref="AU165:AU172 AU163">
    <cfRule type="expression" dxfId="479" priority="131">
      <formula>IF(RIGHT(TEXT(AU163,"0.#"),1)=".",FALSE,TRUE)</formula>
    </cfRule>
    <cfRule type="expression" dxfId="478" priority="132">
      <formula>IF(RIGHT(TEXT(AU163,"0.#"),1)=".",TRUE,FALSE)</formula>
    </cfRule>
  </conditionalFormatting>
  <conditionalFormatting sqref="Y177">
    <cfRule type="expression" dxfId="477" priority="129">
      <formula>IF(RIGHT(TEXT(Y177,"0.#"),1)=".",FALSE,TRUE)</formula>
    </cfRule>
    <cfRule type="expression" dxfId="476" priority="130">
      <formula>IF(RIGHT(TEXT(Y177,"0.#"),1)=".",TRUE,FALSE)</formula>
    </cfRule>
  </conditionalFormatting>
  <conditionalFormatting sqref="Y186">
    <cfRule type="expression" dxfId="475" priority="127">
      <formula>IF(RIGHT(TEXT(Y186,"0.#"),1)=".",FALSE,TRUE)</formula>
    </cfRule>
    <cfRule type="expression" dxfId="474" priority="128">
      <formula>IF(RIGHT(TEXT(Y186,"0.#"),1)=".",TRUE,FALSE)</formula>
    </cfRule>
  </conditionalFormatting>
  <conditionalFormatting sqref="Y178:Y185 Y176">
    <cfRule type="expression" dxfId="473" priority="125">
      <formula>IF(RIGHT(TEXT(Y176,"0.#"),1)=".",FALSE,TRUE)</formula>
    </cfRule>
    <cfRule type="expression" dxfId="472" priority="126">
      <formula>IF(RIGHT(TEXT(Y176,"0.#"),1)=".",TRUE,FALSE)</formula>
    </cfRule>
  </conditionalFormatting>
  <conditionalFormatting sqref="AU177">
    <cfRule type="expression" dxfId="471" priority="123">
      <formula>IF(RIGHT(TEXT(AU177,"0.#"),1)=".",FALSE,TRUE)</formula>
    </cfRule>
    <cfRule type="expression" dxfId="470" priority="124">
      <formula>IF(RIGHT(TEXT(AU177,"0.#"),1)=".",TRUE,FALSE)</formula>
    </cfRule>
  </conditionalFormatting>
  <conditionalFormatting sqref="AU186">
    <cfRule type="expression" dxfId="469" priority="121">
      <formula>IF(RIGHT(TEXT(AU186,"0.#"),1)=".",FALSE,TRUE)</formula>
    </cfRule>
    <cfRule type="expression" dxfId="468" priority="122">
      <formula>IF(RIGHT(TEXT(AU186,"0.#"),1)=".",TRUE,FALSE)</formula>
    </cfRule>
  </conditionalFormatting>
  <conditionalFormatting sqref="AU178:AU185 AU176">
    <cfRule type="expression" dxfId="467" priority="119">
      <formula>IF(RIGHT(TEXT(AU176,"0.#"),1)=".",FALSE,TRUE)</formula>
    </cfRule>
    <cfRule type="expression" dxfId="466" priority="120">
      <formula>IF(RIGHT(TEXT(AU176,"0.#"),1)=".",TRUE,FALSE)</formula>
    </cfRule>
  </conditionalFormatting>
  <conditionalFormatting sqref="Y190">
    <cfRule type="expression" dxfId="465" priority="117">
      <formula>IF(RIGHT(TEXT(Y190,"0.#"),1)=".",FALSE,TRUE)</formula>
    </cfRule>
    <cfRule type="expression" dxfId="464" priority="118">
      <formula>IF(RIGHT(TEXT(Y190,"0.#"),1)=".",TRUE,FALSE)</formula>
    </cfRule>
  </conditionalFormatting>
  <conditionalFormatting sqref="Y199">
    <cfRule type="expression" dxfId="463" priority="115">
      <formula>IF(RIGHT(TEXT(Y199,"0.#"),1)=".",FALSE,TRUE)</formula>
    </cfRule>
    <cfRule type="expression" dxfId="462" priority="116">
      <formula>IF(RIGHT(TEXT(Y199,"0.#"),1)=".",TRUE,FALSE)</formula>
    </cfRule>
  </conditionalFormatting>
  <conditionalFormatting sqref="Y191:Y198 Y189">
    <cfRule type="expression" dxfId="461" priority="113">
      <formula>IF(RIGHT(TEXT(Y189,"0.#"),1)=".",FALSE,TRUE)</formula>
    </cfRule>
    <cfRule type="expression" dxfId="460" priority="114">
      <formula>IF(RIGHT(TEXT(Y189,"0.#"),1)=".",TRUE,FALSE)</formula>
    </cfRule>
  </conditionalFormatting>
  <conditionalFormatting sqref="AU190">
    <cfRule type="expression" dxfId="459" priority="111">
      <formula>IF(RIGHT(TEXT(AU190,"0.#"),1)=".",FALSE,TRUE)</formula>
    </cfRule>
    <cfRule type="expression" dxfId="458" priority="112">
      <formula>IF(RIGHT(TEXT(AU190,"0.#"),1)=".",TRUE,FALSE)</formula>
    </cfRule>
  </conditionalFormatting>
  <conditionalFormatting sqref="AU199">
    <cfRule type="expression" dxfId="457" priority="109">
      <formula>IF(RIGHT(TEXT(AU199,"0.#"),1)=".",FALSE,TRUE)</formula>
    </cfRule>
    <cfRule type="expression" dxfId="456" priority="110">
      <formula>IF(RIGHT(TEXT(AU199,"0.#"),1)=".",TRUE,FALSE)</formula>
    </cfRule>
  </conditionalFormatting>
  <conditionalFormatting sqref="AU191:AU198 AU189">
    <cfRule type="expression" dxfId="455" priority="107">
      <formula>IF(RIGHT(TEXT(AU189,"0.#"),1)=".",FALSE,TRUE)</formula>
    </cfRule>
    <cfRule type="expression" dxfId="454" priority="108">
      <formula>IF(RIGHT(TEXT(AU189,"0.#"),1)=".",TRUE,FALSE)</formula>
    </cfRule>
  </conditionalFormatting>
  <conditionalFormatting sqref="Y203">
    <cfRule type="expression" dxfId="453" priority="105">
      <formula>IF(RIGHT(TEXT(Y203,"0.#"),1)=".",FALSE,TRUE)</formula>
    </cfRule>
    <cfRule type="expression" dxfId="452" priority="106">
      <formula>IF(RIGHT(TEXT(Y203,"0.#"),1)=".",TRUE,FALSE)</formula>
    </cfRule>
  </conditionalFormatting>
  <conditionalFormatting sqref="Y212">
    <cfRule type="expression" dxfId="451" priority="103">
      <formula>IF(RIGHT(TEXT(Y212,"0.#"),1)=".",FALSE,TRUE)</formula>
    </cfRule>
    <cfRule type="expression" dxfId="450" priority="104">
      <formula>IF(RIGHT(TEXT(Y212,"0.#"),1)=".",TRUE,FALSE)</formula>
    </cfRule>
  </conditionalFormatting>
  <conditionalFormatting sqref="Y204:Y211 Y202">
    <cfRule type="expression" dxfId="449" priority="101">
      <formula>IF(RIGHT(TEXT(Y202,"0.#"),1)=".",FALSE,TRUE)</formula>
    </cfRule>
    <cfRule type="expression" dxfId="448" priority="102">
      <formula>IF(RIGHT(TEXT(Y202,"0.#"),1)=".",TRUE,FALSE)</formula>
    </cfRule>
  </conditionalFormatting>
  <conditionalFormatting sqref="AU203">
    <cfRule type="expression" dxfId="447" priority="99">
      <formula>IF(RIGHT(TEXT(AU203,"0.#"),1)=".",FALSE,TRUE)</formula>
    </cfRule>
    <cfRule type="expression" dxfId="446" priority="100">
      <formula>IF(RIGHT(TEXT(AU203,"0.#"),1)=".",TRUE,FALSE)</formula>
    </cfRule>
  </conditionalFormatting>
  <conditionalFormatting sqref="AU212">
    <cfRule type="expression" dxfId="445" priority="97">
      <formula>IF(RIGHT(TEXT(AU212,"0.#"),1)=".",FALSE,TRUE)</formula>
    </cfRule>
    <cfRule type="expression" dxfId="444" priority="98">
      <formula>IF(RIGHT(TEXT(AU212,"0.#"),1)=".",TRUE,FALSE)</formula>
    </cfRule>
  </conditionalFormatting>
  <conditionalFormatting sqref="AU204:AU211 AU202">
    <cfRule type="expression" dxfId="443" priority="95">
      <formula>IF(RIGHT(TEXT(AU202,"0.#"),1)=".",FALSE,TRUE)</formula>
    </cfRule>
    <cfRule type="expression" dxfId="442" priority="96">
      <formula>IF(RIGHT(TEXT(AU202,"0.#"),1)=".",TRUE,FALSE)</formula>
    </cfRule>
  </conditionalFormatting>
  <conditionalFormatting sqref="Y217">
    <cfRule type="expression" dxfId="441" priority="93">
      <formula>IF(RIGHT(TEXT(Y217,"0.#"),1)=".",FALSE,TRUE)</formula>
    </cfRule>
    <cfRule type="expression" dxfId="440" priority="94">
      <formula>IF(RIGHT(TEXT(Y217,"0.#"),1)=".",TRUE,FALSE)</formula>
    </cfRule>
  </conditionalFormatting>
  <conditionalFormatting sqref="Y226">
    <cfRule type="expression" dxfId="439" priority="91">
      <formula>IF(RIGHT(TEXT(Y226,"0.#"),1)=".",FALSE,TRUE)</formula>
    </cfRule>
    <cfRule type="expression" dxfId="438" priority="92">
      <formula>IF(RIGHT(TEXT(Y226,"0.#"),1)=".",TRUE,FALSE)</formula>
    </cfRule>
  </conditionalFormatting>
  <conditionalFormatting sqref="Y218:Y225 Y216">
    <cfRule type="expression" dxfId="437" priority="89">
      <formula>IF(RIGHT(TEXT(Y216,"0.#"),1)=".",FALSE,TRUE)</formula>
    </cfRule>
    <cfRule type="expression" dxfId="436" priority="90">
      <formula>IF(RIGHT(TEXT(Y216,"0.#"),1)=".",TRUE,FALSE)</formula>
    </cfRule>
  </conditionalFormatting>
  <conditionalFormatting sqref="AU217">
    <cfRule type="expression" dxfId="435" priority="87">
      <formula>IF(RIGHT(TEXT(AU217,"0.#"),1)=".",FALSE,TRUE)</formula>
    </cfRule>
    <cfRule type="expression" dxfId="434" priority="88">
      <formula>IF(RIGHT(TEXT(AU217,"0.#"),1)=".",TRUE,FALSE)</formula>
    </cfRule>
  </conditionalFormatting>
  <conditionalFormatting sqref="AU226">
    <cfRule type="expression" dxfId="433" priority="85">
      <formula>IF(RIGHT(TEXT(AU226,"0.#"),1)=".",FALSE,TRUE)</formula>
    </cfRule>
    <cfRule type="expression" dxfId="432" priority="86">
      <formula>IF(RIGHT(TEXT(AU226,"0.#"),1)=".",TRUE,FALSE)</formula>
    </cfRule>
  </conditionalFormatting>
  <conditionalFormatting sqref="AU218:AU225 AU216">
    <cfRule type="expression" dxfId="431" priority="83">
      <formula>IF(RIGHT(TEXT(AU216,"0.#"),1)=".",FALSE,TRUE)</formula>
    </cfRule>
    <cfRule type="expression" dxfId="430" priority="84">
      <formula>IF(RIGHT(TEXT(AU216,"0.#"),1)=".",TRUE,FALSE)</formula>
    </cfRule>
  </conditionalFormatting>
  <conditionalFormatting sqref="Y230">
    <cfRule type="expression" dxfId="429" priority="69">
      <formula>IF(RIGHT(TEXT(Y230,"0.#"),1)=".",FALSE,TRUE)</formula>
    </cfRule>
    <cfRule type="expression" dxfId="428" priority="70">
      <formula>IF(RIGHT(TEXT(Y230,"0.#"),1)=".",TRUE,FALSE)</formula>
    </cfRule>
  </conditionalFormatting>
  <conditionalFormatting sqref="Y239">
    <cfRule type="expression" dxfId="427" priority="67">
      <formula>IF(RIGHT(TEXT(Y239,"0.#"),1)=".",FALSE,TRUE)</formula>
    </cfRule>
    <cfRule type="expression" dxfId="426" priority="68">
      <formula>IF(RIGHT(TEXT(Y239,"0.#"),1)=".",TRUE,FALSE)</formula>
    </cfRule>
  </conditionalFormatting>
  <conditionalFormatting sqref="Y231:Y238 Y229">
    <cfRule type="expression" dxfId="425" priority="65">
      <formula>IF(RIGHT(TEXT(Y229,"0.#"),1)=".",FALSE,TRUE)</formula>
    </cfRule>
    <cfRule type="expression" dxfId="424" priority="66">
      <formula>IF(RIGHT(TEXT(Y229,"0.#"),1)=".",TRUE,FALSE)</formula>
    </cfRule>
  </conditionalFormatting>
  <conditionalFormatting sqref="AU230">
    <cfRule type="expression" dxfId="423" priority="63">
      <formula>IF(RIGHT(TEXT(AU230,"0.#"),1)=".",FALSE,TRUE)</formula>
    </cfRule>
    <cfRule type="expression" dxfId="422" priority="64">
      <formula>IF(RIGHT(TEXT(AU230,"0.#"),1)=".",TRUE,FALSE)</formula>
    </cfRule>
  </conditionalFormatting>
  <conditionalFormatting sqref="AU239">
    <cfRule type="expression" dxfId="421" priority="61">
      <formula>IF(RIGHT(TEXT(AU239,"0.#"),1)=".",FALSE,TRUE)</formula>
    </cfRule>
    <cfRule type="expression" dxfId="420" priority="62">
      <formula>IF(RIGHT(TEXT(AU239,"0.#"),1)=".",TRUE,FALSE)</formula>
    </cfRule>
  </conditionalFormatting>
  <conditionalFormatting sqref="AU231:AU238 AU229">
    <cfRule type="expression" dxfId="419" priority="59">
      <formula>IF(RIGHT(TEXT(AU229,"0.#"),1)=".",FALSE,TRUE)</formula>
    </cfRule>
    <cfRule type="expression" dxfId="418" priority="60">
      <formula>IF(RIGHT(TEXT(AU229,"0.#"),1)=".",TRUE,FALSE)</formula>
    </cfRule>
  </conditionalFormatting>
  <conditionalFormatting sqref="Y243">
    <cfRule type="expression" dxfId="417" priority="57">
      <formula>IF(RIGHT(TEXT(Y243,"0.#"),1)=".",FALSE,TRUE)</formula>
    </cfRule>
    <cfRule type="expression" dxfId="416" priority="58">
      <formula>IF(RIGHT(TEXT(Y243,"0.#"),1)=".",TRUE,FALSE)</formula>
    </cfRule>
  </conditionalFormatting>
  <conditionalFormatting sqref="Y252">
    <cfRule type="expression" dxfId="415" priority="55">
      <formula>IF(RIGHT(TEXT(Y252,"0.#"),1)=".",FALSE,TRUE)</formula>
    </cfRule>
    <cfRule type="expression" dxfId="414" priority="56">
      <formula>IF(RIGHT(TEXT(Y252,"0.#"),1)=".",TRUE,FALSE)</formula>
    </cfRule>
  </conditionalFormatting>
  <conditionalFormatting sqref="Y244:Y251 Y242">
    <cfRule type="expression" dxfId="413" priority="53">
      <formula>IF(RIGHT(TEXT(Y242,"0.#"),1)=".",FALSE,TRUE)</formula>
    </cfRule>
    <cfRule type="expression" dxfId="412" priority="54">
      <formula>IF(RIGHT(TEXT(Y242,"0.#"),1)=".",TRUE,FALSE)</formula>
    </cfRule>
  </conditionalFormatting>
  <conditionalFormatting sqref="AU243">
    <cfRule type="expression" dxfId="411" priority="51">
      <formula>IF(RIGHT(TEXT(AU243,"0.#"),1)=".",FALSE,TRUE)</formula>
    </cfRule>
    <cfRule type="expression" dxfId="410" priority="52">
      <formula>IF(RIGHT(TEXT(AU243,"0.#"),1)=".",TRUE,FALSE)</formula>
    </cfRule>
  </conditionalFormatting>
  <conditionalFormatting sqref="AU252">
    <cfRule type="expression" dxfId="409" priority="49">
      <formula>IF(RIGHT(TEXT(AU252,"0.#"),1)=".",FALSE,TRUE)</formula>
    </cfRule>
    <cfRule type="expression" dxfId="408" priority="50">
      <formula>IF(RIGHT(TEXT(AU252,"0.#"),1)=".",TRUE,FALSE)</formula>
    </cfRule>
  </conditionalFormatting>
  <conditionalFormatting sqref="AU244:AU251 AU242">
    <cfRule type="expression" dxfId="407" priority="47">
      <formula>IF(RIGHT(TEXT(AU242,"0.#"),1)=".",FALSE,TRUE)</formula>
    </cfRule>
    <cfRule type="expression" dxfId="406" priority="48">
      <formula>IF(RIGHT(TEXT(AU242,"0.#"),1)=".",TRUE,FALSE)</formula>
    </cfRule>
  </conditionalFormatting>
  <conditionalFormatting sqref="Y256">
    <cfRule type="expression" dxfId="405" priority="45">
      <formula>IF(RIGHT(TEXT(Y256,"0.#"),1)=".",FALSE,TRUE)</formula>
    </cfRule>
    <cfRule type="expression" dxfId="404" priority="46">
      <formula>IF(RIGHT(TEXT(Y256,"0.#"),1)=".",TRUE,FALSE)</formula>
    </cfRule>
  </conditionalFormatting>
  <conditionalFormatting sqref="Y265">
    <cfRule type="expression" dxfId="403" priority="43">
      <formula>IF(RIGHT(TEXT(Y265,"0.#"),1)=".",FALSE,TRUE)</formula>
    </cfRule>
    <cfRule type="expression" dxfId="402" priority="44">
      <formula>IF(RIGHT(TEXT(Y265,"0.#"),1)=".",TRUE,FALSE)</formula>
    </cfRule>
  </conditionalFormatting>
  <conditionalFormatting sqref="Y257:Y264 Y255">
    <cfRule type="expression" dxfId="401" priority="41">
      <formula>IF(RIGHT(TEXT(Y255,"0.#"),1)=".",FALSE,TRUE)</formula>
    </cfRule>
    <cfRule type="expression" dxfId="400" priority="42">
      <formula>IF(RIGHT(TEXT(Y255,"0.#"),1)=".",TRUE,FALSE)</formula>
    </cfRule>
  </conditionalFormatting>
  <conditionalFormatting sqref="AU256">
    <cfRule type="expression" dxfId="399" priority="39">
      <formula>IF(RIGHT(TEXT(AU256,"0.#"),1)=".",FALSE,TRUE)</formula>
    </cfRule>
    <cfRule type="expression" dxfId="398" priority="40">
      <formula>IF(RIGHT(TEXT(AU256,"0.#"),1)=".",TRUE,FALSE)</formula>
    </cfRule>
  </conditionalFormatting>
  <conditionalFormatting sqref="AU265">
    <cfRule type="expression" dxfId="397" priority="37">
      <formula>IF(RIGHT(TEXT(AU265,"0.#"),1)=".",FALSE,TRUE)</formula>
    </cfRule>
    <cfRule type="expression" dxfId="396" priority="38">
      <formula>IF(RIGHT(TEXT(AU265,"0.#"),1)=".",TRUE,FALSE)</formula>
    </cfRule>
  </conditionalFormatting>
  <conditionalFormatting sqref="AU257:AU264 AU255">
    <cfRule type="expression" dxfId="395" priority="35">
      <formula>IF(RIGHT(TEXT(AU255,"0.#"),1)=".",FALSE,TRUE)</formula>
    </cfRule>
    <cfRule type="expression" dxfId="394" priority="36">
      <formula>IF(RIGHT(TEXT(AU255,"0.#"),1)=".",TRUE,FALSE)</formula>
    </cfRule>
  </conditionalFormatting>
  <conditionalFormatting sqref="Y5">
    <cfRule type="expression" dxfId="393" priority="33">
      <formula>IF(RIGHT(TEXT(Y5,"0.#"),1)=".",FALSE,TRUE)</formula>
    </cfRule>
    <cfRule type="expression" dxfId="392" priority="34">
      <formula>IF(RIGHT(TEXT(Y5,"0.#"),1)=".",TRUE,FALSE)</formula>
    </cfRule>
  </conditionalFormatting>
  <conditionalFormatting sqref="Y6:Y9 Y4">
    <cfRule type="expression" dxfId="391" priority="31">
      <formula>IF(RIGHT(TEXT(Y4,"0.#"),1)=".",FALSE,TRUE)</formula>
    </cfRule>
    <cfRule type="expression" dxfId="390" priority="32">
      <formula>IF(RIGHT(TEXT(Y4,"0.#"),1)=".",TRUE,FALSE)</formula>
    </cfRule>
  </conditionalFormatting>
  <conditionalFormatting sqref="AU5">
    <cfRule type="expression" dxfId="389" priority="29">
      <formula>IF(RIGHT(TEXT(AU5,"0.#"),1)=".",FALSE,TRUE)</formula>
    </cfRule>
    <cfRule type="expression" dxfId="388" priority="30">
      <formula>IF(RIGHT(TEXT(AU5,"0.#"),1)=".",TRUE,FALSE)</formula>
    </cfRule>
  </conditionalFormatting>
  <conditionalFormatting sqref="AU6:AU9 AU4">
    <cfRule type="expression" dxfId="387" priority="27">
      <formula>IF(RIGHT(TEXT(AU4,"0.#"),1)=".",FALSE,TRUE)</formula>
    </cfRule>
    <cfRule type="expression" dxfId="386" priority="28">
      <formula>IF(RIGHT(TEXT(AU4,"0.#"),1)=".",TRUE,FALSE)</formula>
    </cfRule>
  </conditionalFormatting>
  <conditionalFormatting sqref="Y18">
    <cfRule type="expression" dxfId="385" priority="25">
      <formula>IF(RIGHT(TEXT(Y18,"0.#"),1)=".",FALSE,TRUE)</formula>
    </cfRule>
    <cfRule type="expression" dxfId="384" priority="26">
      <formula>IF(RIGHT(TEXT(Y18,"0.#"),1)=".",TRUE,FALSE)</formula>
    </cfRule>
  </conditionalFormatting>
  <conditionalFormatting sqref="Y19:Y21 Y17">
    <cfRule type="expression" dxfId="383" priority="23">
      <formula>IF(RIGHT(TEXT(Y17,"0.#"),1)=".",FALSE,TRUE)</formula>
    </cfRule>
    <cfRule type="expression" dxfId="382" priority="24">
      <formula>IF(RIGHT(TEXT(Y17,"0.#"),1)=".",TRUE,FALSE)</formula>
    </cfRule>
  </conditionalFormatting>
  <conditionalFormatting sqref="AU18">
    <cfRule type="expression" dxfId="381" priority="21">
      <formula>IF(RIGHT(TEXT(AU18,"0.#"),1)=".",FALSE,TRUE)</formula>
    </cfRule>
    <cfRule type="expression" dxfId="380" priority="22">
      <formula>IF(RIGHT(TEXT(AU18,"0.#"),1)=".",TRUE,FALSE)</formula>
    </cfRule>
  </conditionalFormatting>
  <conditionalFormatting sqref="AU19:AU21 AU17">
    <cfRule type="expression" dxfId="379" priority="19">
      <formula>IF(RIGHT(TEXT(AU17,"0.#"),1)=".",FALSE,TRUE)</formula>
    </cfRule>
    <cfRule type="expression" dxfId="378" priority="20">
      <formula>IF(RIGHT(TEXT(AU17,"0.#"),1)=".",TRUE,FALSE)</formula>
    </cfRule>
  </conditionalFormatting>
  <conditionalFormatting sqref="Y31">
    <cfRule type="expression" dxfId="377" priority="17">
      <formula>IF(RIGHT(TEXT(Y31,"0.#"),1)=".",FALSE,TRUE)</formula>
    </cfRule>
    <cfRule type="expression" dxfId="376" priority="18">
      <formula>IF(RIGHT(TEXT(Y31,"0.#"),1)=".",TRUE,FALSE)</formula>
    </cfRule>
  </conditionalFormatting>
  <conditionalFormatting sqref="Y32:Y35 Y30">
    <cfRule type="expression" dxfId="375" priority="15">
      <formula>IF(RIGHT(TEXT(Y30,"0.#"),1)=".",FALSE,TRUE)</formula>
    </cfRule>
    <cfRule type="expression" dxfId="374" priority="16">
      <formula>IF(RIGHT(TEXT(Y30,"0.#"),1)=".",TRUE,FALSE)</formula>
    </cfRule>
  </conditionalFormatting>
  <conditionalFormatting sqref="AU31">
    <cfRule type="expression" dxfId="373" priority="13">
      <formula>IF(RIGHT(TEXT(AU31,"0.#"),1)=".",FALSE,TRUE)</formula>
    </cfRule>
    <cfRule type="expression" dxfId="372" priority="14">
      <formula>IF(RIGHT(TEXT(AU31,"0.#"),1)=".",TRUE,FALSE)</formula>
    </cfRule>
  </conditionalFormatting>
  <conditionalFormatting sqref="AU33:AU35 AU30">
    <cfRule type="expression" dxfId="371" priority="11">
      <formula>IF(RIGHT(TEXT(AU30,"0.#"),1)=".",FALSE,TRUE)</formula>
    </cfRule>
    <cfRule type="expression" dxfId="370" priority="12">
      <formula>IF(RIGHT(TEXT(AU30,"0.#"),1)=".",TRUE,FALSE)</formula>
    </cfRule>
  </conditionalFormatting>
  <conditionalFormatting sqref="AU32">
    <cfRule type="expression" dxfId="369" priority="9">
      <formula>IF(RIGHT(TEXT(AU32,"0.#"),1)=".",FALSE,TRUE)</formula>
    </cfRule>
    <cfRule type="expression" dxfId="368" priority="10">
      <formula>IF(RIGHT(TEXT(AU32,"0.#"),1)=".",TRUE,FALSE)</formula>
    </cfRule>
  </conditionalFormatting>
  <conditionalFormatting sqref="Y43">
    <cfRule type="expression" dxfId="367" priority="7">
      <formula>IF(RIGHT(TEXT(Y43,"0.#"),1)=".",FALSE,TRUE)</formula>
    </cfRule>
    <cfRule type="expression" dxfId="366" priority="8">
      <formula>IF(RIGHT(TEXT(Y43,"0.#"),1)=".",TRUE,FALSE)</formula>
    </cfRule>
  </conditionalFormatting>
  <conditionalFormatting sqref="AU43">
    <cfRule type="expression" dxfId="365" priority="5">
      <formula>IF(RIGHT(TEXT(AU43,"0.#"),1)=".",FALSE,TRUE)</formula>
    </cfRule>
    <cfRule type="expression" dxfId="364" priority="6">
      <formula>IF(RIGHT(TEXT(AU43,"0.#"),1)=".",TRUE,FALSE)</formula>
    </cfRule>
  </conditionalFormatting>
  <conditionalFormatting sqref="Y57">
    <cfRule type="expression" dxfId="363" priority="3">
      <formula>IF(RIGHT(TEXT(Y57,"0.#"),1)=".",FALSE,TRUE)</formula>
    </cfRule>
    <cfRule type="expression" dxfId="362" priority="4">
      <formula>IF(RIGHT(TEXT(Y57,"0.#"),1)=".",TRUE,FALSE)</formula>
    </cfRule>
  </conditionalFormatting>
  <conditionalFormatting sqref="AU57">
    <cfRule type="expression" dxfId="361" priority="1">
      <formula>IF(RIGHT(TEXT(AU57,"0.#"),1)=".",FALSE,TRUE)</formula>
    </cfRule>
    <cfRule type="expression" dxfId="360"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topLeftCell="A103" zoomScale="75" zoomScaleNormal="75" zoomScaleSheetLayoutView="75" zoomScalePageLayoutView="70" workbookViewId="0">
      <selection activeCell="I199" sqref="I199"/>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60"/>
      <c r="B3" s="260"/>
      <c r="C3" s="260" t="s">
        <v>282</v>
      </c>
      <c r="D3" s="260"/>
      <c r="E3" s="260"/>
      <c r="F3" s="260"/>
      <c r="G3" s="260"/>
      <c r="H3" s="260"/>
      <c r="I3" s="260"/>
      <c r="J3" s="971" t="s">
        <v>283</v>
      </c>
      <c r="K3" s="972"/>
      <c r="L3" s="972"/>
      <c r="M3" s="972"/>
      <c r="N3" s="972"/>
      <c r="O3" s="972"/>
      <c r="P3" s="123" t="s">
        <v>284</v>
      </c>
      <c r="Q3" s="123"/>
      <c r="R3" s="123"/>
      <c r="S3" s="123"/>
      <c r="T3" s="123"/>
      <c r="U3" s="123"/>
      <c r="V3" s="123"/>
      <c r="W3" s="123"/>
      <c r="X3" s="123"/>
      <c r="Y3" s="262" t="s">
        <v>285</v>
      </c>
      <c r="Z3" s="263"/>
      <c r="AA3" s="263"/>
      <c r="AB3" s="263"/>
      <c r="AC3" s="971" t="s">
        <v>286</v>
      </c>
      <c r="AD3" s="971"/>
      <c r="AE3" s="971"/>
      <c r="AF3" s="971"/>
      <c r="AG3" s="971"/>
      <c r="AH3" s="262" t="s">
        <v>322</v>
      </c>
      <c r="AI3" s="260"/>
      <c r="AJ3" s="260"/>
      <c r="AK3" s="260"/>
      <c r="AL3" s="260" t="s">
        <v>288</v>
      </c>
      <c r="AM3" s="260"/>
      <c r="AN3" s="260"/>
      <c r="AO3" s="264"/>
      <c r="AP3" s="971" t="s">
        <v>289</v>
      </c>
      <c r="AQ3" s="971"/>
      <c r="AR3" s="971"/>
      <c r="AS3" s="971"/>
      <c r="AT3" s="971"/>
      <c r="AU3" s="971"/>
      <c r="AV3" s="971"/>
      <c r="AW3" s="971"/>
      <c r="AX3" s="971"/>
      <c r="AY3">
        <f>$AY$2</f>
        <v>1</v>
      </c>
    </row>
    <row r="4" spans="1:51" ht="40.5" customHeight="1">
      <c r="A4" s="983">
        <v>1</v>
      </c>
      <c r="B4" s="983">
        <v>1</v>
      </c>
      <c r="C4" s="265" t="s">
        <v>308</v>
      </c>
      <c r="D4" s="266"/>
      <c r="E4" s="266"/>
      <c r="F4" s="266"/>
      <c r="G4" s="266"/>
      <c r="H4" s="266"/>
      <c r="I4" s="267"/>
      <c r="J4" s="233">
        <v>3130005005532</v>
      </c>
      <c r="K4" s="234"/>
      <c r="L4" s="234"/>
      <c r="M4" s="234"/>
      <c r="N4" s="234"/>
      <c r="O4" s="234"/>
      <c r="P4" s="256" t="s">
        <v>295</v>
      </c>
      <c r="Q4" s="257"/>
      <c r="R4" s="257"/>
      <c r="S4" s="257"/>
      <c r="T4" s="257"/>
      <c r="U4" s="257"/>
      <c r="V4" s="257"/>
      <c r="W4" s="257"/>
      <c r="X4" s="257"/>
      <c r="Y4" s="236">
        <v>29.8</v>
      </c>
      <c r="Z4" s="237"/>
      <c r="AA4" s="237"/>
      <c r="AB4" s="238"/>
      <c r="AC4" s="258" t="s">
        <v>296</v>
      </c>
      <c r="AD4" s="258"/>
      <c r="AE4" s="258"/>
      <c r="AF4" s="258"/>
      <c r="AG4" s="258"/>
      <c r="AH4" s="251" t="s">
        <v>1</v>
      </c>
      <c r="AI4" s="252"/>
      <c r="AJ4" s="252"/>
      <c r="AK4" s="253"/>
      <c r="AL4" s="226" t="s">
        <v>39</v>
      </c>
      <c r="AM4" s="227"/>
      <c r="AN4" s="227"/>
      <c r="AO4" s="228"/>
      <c r="AP4" s="229" t="s">
        <v>39</v>
      </c>
      <c r="AQ4" s="229"/>
      <c r="AR4" s="229"/>
      <c r="AS4" s="229"/>
      <c r="AT4" s="229"/>
      <c r="AU4" s="229"/>
      <c r="AV4" s="229"/>
      <c r="AW4" s="229"/>
      <c r="AX4" s="229"/>
      <c r="AY4">
        <f>$AY$2</f>
        <v>1</v>
      </c>
    </row>
    <row r="5" spans="1:51" ht="40.5" customHeight="1">
      <c r="A5" s="983">
        <v>2</v>
      </c>
      <c r="B5" s="983">
        <v>1</v>
      </c>
      <c r="C5" s="265" t="s">
        <v>814</v>
      </c>
      <c r="D5" s="266"/>
      <c r="E5" s="266"/>
      <c r="F5" s="266"/>
      <c r="G5" s="266"/>
      <c r="H5" s="266"/>
      <c r="I5" s="267"/>
      <c r="J5" s="233">
        <v>5011105000953</v>
      </c>
      <c r="K5" s="234"/>
      <c r="L5" s="234"/>
      <c r="M5" s="234"/>
      <c r="N5" s="234"/>
      <c r="O5" s="234"/>
      <c r="P5" s="256" t="s">
        <v>295</v>
      </c>
      <c r="Q5" s="257"/>
      <c r="R5" s="257"/>
      <c r="S5" s="257"/>
      <c r="T5" s="257"/>
      <c r="U5" s="257"/>
      <c r="V5" s="257"/>
      <c r="W5" s="257"/>
      <c r="X5" s="257"/>
      <c r="Y5" s="236">
        <v>29</v>
      </c>
      <c r="Z5" s="237"/>
      <c r="AA5" s="237"/>
      <c r="AB5" s="238"/>
      <c r="AC5" s="258" t="s">
        <v>296</v>
      </c>
      <c r="AD5" s="258"/>
      <c r="AE5" s="258"/>
      <c r="AF5" s="258"/>
      <c r="AG5" s="258"/>
      <c r="AH5" s="251" t="s">
        <v>1</v>
      </c>
      <c r="AI5" s="252"/>
      <c r="AJ5" s="252"/>
      <c r="AK5" s="253"/>
      <c r="AL5" s="226" t="s">
        <v>39</v>
      </c>
      <c r="AM5" s="227"/>
      <c r="AN5" s="227"/>
      <c r="AO5" s="228"/>
      <c r="AP5" s="229" t="s">
        <v>39</v>
      </c>
      <c r="AQ5" s="229"/>
      <c r="AR5" s="229"/>
      <c r="AS5" s="229"/>
      <c r="AT5" s="229"/>
      <c r="AU5" s="229"/>
      <c r="AV5" s="229"/>
      <c r="AW5" s="229"/>
      <c r="AX5" s="229"/>
      <c r="AY5">
        <f>COUNTA($C$5)</f>
        <v>1</v>
      </c>
    </row>
    <row r="6" spans="1:51" ht="40.5" customHeight="1">
      <c r="A6" s="983">
        <v>3</v>
      </c>
      <c r="B6" s="983">
        <v>1</v>
      </c>
      <c r="C6" s="265" t="s">
        <v>815</v>
      </c>
      <c r="D6" s="266"/>
      <c r="E6" s="266"/>
      <c r="F6" s="266"/>
      <c r="G6" s="266"/>
      <c r="H6" s="266"/>
      <c r="I6" s="267"/>
      <c r="J6" s="233">
        <v>4270005002614</v>
      </c>
      <c r="K6" s="234"/>
      <c r="L6" s="234"/>
      <c r="M6" s="234"/>
      <c r="N6" s="234"/>
      <c r="O6" s="234"/>
      <c r="P6" s="256" t="s">
        <v>295</v>
      </c>
      <c r="Q6" s="257"/>
      <c r="R6" s="257"/>
      <c r="S6" s="257"/>
      <c r="T6" s="257"/>
      <c r="U6" s="257"/>
      <c r="V6" s="257"/>
      <c r="W6" s="257"/>
      <c r="X6" s="257"/>
      <c r="Y6" s="236">
        <v>26</v>
      </c>
      <c r="Z6" s="237"/>
      <c r="AA6" s="237"/>
      <c r="AB6" s="238"/>
      <c r="AC6" s="258" t="s">
        <v>296</v>
      </c>
      <c r="AD6" s="258"/>
      <c r="AE6" s="258"/>
      <c r="AF6" s="258"/>
      <c r="AG6" s="258"/>
      <c r="AH6" s="251" t="s">
        <v>1</v>
      </c>
      <c r="AI6" s="252"/>
      <c r="AJ6" s="252"/>
      <c r="AK6" s="253"/>
      <c r="AL6" s="226" t="s">
        <v>39</v>
      </c>
      <c r="AM6" s="227"/>
      <c r="AN6" s="227"/>
      <c r="AO6" s="228"/>
      <c r="AP6" s="229" t="s">
        <v>39</v>
      </c>
      <c r="AQ6" s="229"/>
      <c r="AR6" s="229"/>
      <c r="AS6" s="229"/>
      <c r="AT6" s="229"/>
      <c r="AU6" s="229"/>
      <c r="AV6" s="229"/>
      <c r="AW6" s="229"/>
      <c r="AX6" s="229"/>
      <c r="AY6">
        <f>COUNTA($C$6)</f>
        <v>1</v>
      </c>
    </row>
    <row r="7" spans="1:51" ht="40.5" customHeight="1">
      <c r="A7" s="983">
        <v>4</v>
      </c>
      <c r="B7" s="983">
        <v>1</v>
      </c>
      <c r="C7" s="265" t="s">
        <v>816</v>
      </c>
      <c r="D7" s="266"/>
      <c r="E7" s="266"/>
      <c r="F7" s="266"/>
      <c r="G7" s="266"/>
      <c r="H7" s="266"/>
      <c r="I7" s="267"/>
      <c r="J7" s="233">
        <v>5010005007398</v>
      </c>
      <c r="K7" s="234"/>
      <c r="L7" s="234"/>
      <c r="M7" s="234"/>
      <c r="N7" s="234"/>
      <c r="O7" s="234"/>
      <c r="P7" s="256" t="s">
        <v>295</v>
      </c>
      <c r="Q7" s="257"/>
      <c r="R7" s="257"/>
      <c r="S7" s="257"/>
      <c r="T7" s="257"/>
      <c r="U7" s="257"/>
      <c r="V7" s="257"/>
      <c r="W7" s="257"/>
      <c r="X7" s="257"/>
      <c r="Y7" s="236">
        <v>20</v>
      </c>
      <c r="Z7" s="237"/>
      <c r="AA7" s="237"/>
      <c r="AB7" s="238"/>
      <c r="AC7" s="258" t="s">
        <v>296</v>
      </c>
      <c r="AD7" s="258"/>
      <c r="AE7" s="258"/>
      <c r="AF7" s="258"/>
      <c r="AG7" s="258"/>
      <c r="AH7" s="251" t="s">
        <v>1</v>
      </c>
      <c r="AI7" s="252"/>
      <c r="AJ7" s="252"/>
      <c r="AK7" s="253"/>
      <c r="AL7" s="226" t="s">
        <v>39</v>
      </c>
      <c r="AM7" s="227"/>
      <c r="AN7" s="227"/>
      <c r="AO7" s="228"/>
      <c r="AP7" s="229" t="s">
        <v>39</v>
      </c>
      <c r="AQ7" s="229"/>
      <c r="AR7" s="229"/>
      <c r="AS7" s="229"/>
      <c r="AT7" s="229"/>
      <c r="AU7" s="229"/>
      <c r="AV7" s="229"/>
      <c r="AW7" s="229"/>
      <c r="AX7" s="229"/>
      <c r="AY7">
        <f>COUNTA($C$7)</f>
        <v>1</v>
      </c>
    </row>
    <row r="8" spans="1:51" ht="40.5" customHeight="1">
      <c r="A8" s="983">
        <v>5</v>
      </c>
      <c r="B8" s="983">
        <v>1</v>
      </c>
      <c r="C8" s="265" t="s">
        <v>817</v>
      </c>
      <c r="D8" s="266"/>
      <c r="E8" s="266"/>
      <c r="F8" s="266"/>
      <c r="G8" s="266"/>
      <c r="H8" s="266"/>
      <c r="I8" s="267"/>
      <c r="J8" s="233">
        <v>4120905002554</v>
      </c>
      <c r="K8" s="234"/>
      <c r="L8" s="234"/>
      <c r="M8" s="234"/>
      <c r="N8" s="234"/>
      <c r="O8" s="234"/>
      <c r="P8" s="256" t="s">
        <v>295</v>
      </c>
      <c r="Q8" s="257"/>
      <c r="R8" s="257"/>
      <c r="S8" s="257"/>
      <c r="T8" s="257"/>
      <c r="U8" s="257"/>
      <c r="V8" s="257"/>
      <c r="W8" s="257"/>
      <c r="X8" s="257"/>
      <c r="Y8" s="236">
        <v>14</v>
      </c>
      <c r="Z8" s="237"/>
      <c r="AA8" s="237"/>
      <c r="AB8" s="238"/>
      <c r="AC8" s="258" t="s">
        <v>296</v>
      </c>
      <c r="AD8" s="258"/>
      <c r="AE8" s="258"/>
      <c r="AF8" s="258"/>
      <c r="AG8" s="258"/>
      <c r="AH8" s="251" t="s">
        <v>1</v>
      </c>
      <c r="AI8" s="252"/>
      <c r="AJ8" s="252"/>
      <c r="AK8" s="253"/>
      <c r="AL8" s="226" t="s">
        <v>39</v>
      </c>
      <c r="AM8" s="227"/>
      <c r="AN8" s="227"/>
      <c r="AO8" s="228"/>
      <c r="AP8" s="229" t="s">
        <v>39</v>
      </c>
      <c r="AQ8" s="229"/>
      <c r="AR8" s="229"/>
      <c r="AS8" s="229"/>
      <c r="AT8" s="229"/>
      <c r="AU8" s="229"/>
      <c r="AV8" s="229"/>
      <c r="AW8" s="229"/>
      <c r="AX8" s="229"/>
      <c r="AY8">
        <f>COUNTA($C$8)</f>
        <v>1</v>
      </c>
    </row>
    <row r="9" spans="1:51" ht="40.5" customHeight="1">
      <c r="A9" s="983">
        <v>6</v>
      </c>
      <c r="B9" s="983">
        <v>1</v>
      </c>
      <c r="C9" s="265" t="s">
        <v>818</v>
      </c>
      <c r="D9" s="266"/>
      <c r="E9" s="266"/>
      <c r="F9" s="266"/>
      <c r="G9" s="266"/>
      <c r="H9" s="266"/>
      <c r="I9" s="267"/>
      <c r="J9" s="233">
        <v>7370005002147</v>
      </c>
      <c r="K9" s="234"/>
      <c r="L9" s="234"/>
      <c r="M9" s="234"/>
      <c r="N9" s="234"/>
      <c r="O9" s="234"/>
      <c r="P9" s="256" t="s">
        <v>295</v>
      </c>
      <c r="Q9" s="257"/>
      <c r="R9" s="257"/>
      <c r="S9" s="257"/>
      <c r="T9" s="257"/>
      <c r="U9" s="257"/>
      <c r="V9" s="257"/>
      <c r="W9" s="257"/>
      <c r="X9" s="257"/>
      <c r="Y9" s="236">
        <v>13</v>
      </c>
      <c r="Z9" s="237"/>
      <c r="AA9" s="237"/>
      <c r="AB9" s="238"/>
      <c r="AC9" s="258" t="s">
        <v>296</v>
      </c>
      <c r="AD9" s="258"/>
      <c r="AE9" s="258"/>
      <c r="AF9" s="258"/>
      <c r="AG9" s="258"/>
      <c r="AH9" s="251" t="s">
        <v>1</v>
      </c>
      <c r="AI9" s="252"/>
      <c r="AJ9" s="252"/>
      <c r="AK9" s="253"/>
      <c r="AL9" s="226" t="s">
        <v>39</v>
      </c>
      <c r="AM9" s="227"/>
      <c r="AN9" s="227"/>
      <c r="AO9" s="228"/>
      <c r="AP9" s="229" t="s">
        <v>39</v>
      </c>
      <c r="AQ9" s="229"/>
      <c r="AR9" s="229"/>
      <c r="AS9" s="229"/>
      <c r="AT9" s="229"/>
      <c r="AU9" s="229"/>
      <c r="AV9" s="229"/>
      <c r="AW9" s="229"/>
      <c r="AX9" s="229"/>
      <c r="AY9">
        <f>COUNTA($C$9)</f>
        <v>1</v>
      </c>
    </row>
    <row r="10" spans="1:51" ht="40.5" customHeight="1">
      <c r="A10" s="983">
        <v>7</v>
      </c>
      <c r="B10" s="983">
        <v>1</v>
      </c>
      <c r="C10" s="249" t="s">
        <v>819</v>
      </c>
      <c r="D10" s="248"/>
      <c r="E10" s="248"/>
      <c r="F10" s="248"/>
      <c r="G10" s="248"/>
      <c r="H10" s="248"/>
      <c r="I10" s="248"/>
      <c r="J10" s="233">
        <v>6460305000387</v>
      </c>
      <c r="K10" s="234"/>
      <c r="L10" s="234"/>
      <c r="M10" s="234"/>
      <c r="N10" s="234"/>
      <c r="O10" s="234"/>
      <c r="P10" s="256" t="s">
        <v>295</v>
      </c>
      <c r="Q10" s="257"/>
      <c r="R10" s="257"/>
      <c r="S10" s="257"/>
      <c r="T10" s="257"/>
      <c r="U10" s="257"/>
      <c r="V10" s="257"/>
      <c r="W10" s="257"/>
      <c r="X10" s="257"/>
      <c r="Y10" s="236">
        <v>11</v>
      </c>
      <c r="Z10" s="237"/>
      <c r="AA10" s="237"/>
      <c r="AB10" s="238"/>
      <c r="AC10" s="258" t="s">
        <v>296</v>
      </c>
      <c r="AD10" s="258"/>
      <c r="AE10" s="258"/>
      <c r="AF10" s="258"/>
      <c r="AG10" s="258"/>
      <c r="AH10" s="251" t="s">
        <v>1</v>
      </c>
      <c r="AI10" s="252"/>
      <c r="AJ10" s="252"/>
      <c r="AK10" s="253"/>
      <c r="AL10" s="226" t="s">
        <v>39</v>
      </c>
      <c r="AM10" s="227"/>
      <c r="AN10" s="227"/>
      <c r="AO10" s="228"/>
      <c r="AP10" s="229" t="s">
        <v>39</v>
      </c>
      <c r="AQ10" s="229"/>
      <c r="AR10" s="229"/>
      <c r="AS10" s="229"/>
      <c r="AT10" s="229"/>
      <c r="AU10" s="229"/>
      <c r="AV10" s="229"/>
      <c r="AW10" s="229"/>
      <c r="AX10" s="229"/>
      <c r="AY10">
        <f>COUNTA($C$10)</f>
        <v>1</v>
      </c>
    </row>
    <row r="11" spans="1:51" ht="26.25" hidden="1" customHeight="1">
      <c r="A11" s="983">
        <v>8</v>
      </c>
      <c r="B11" s="98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0"/>
      <c r="AD11" s="970"/>
      <c r="AE11" s="970"/>
      <c r="AF11" s="970"/>
      <c r="AG11" s="970"/>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c r="A12" s="983">
        <v>9</v>
      </c>
      <c r="B12" s="98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0"/>
      <c r="AD12" s="970"/>
      <c r="AE12" s="970"/>
      <c r="AF12" s="970"/>
      <c r="AG12" s="970"/>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c r="A13" s="983">
        <v>10</v>
      </c>
      <c r="B13" s="98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0"/>
      <c r="AD13" s="970"/>
      <c r="AE13" s="970"/>
      <c r="AF13" s="970"/>
      <c r="AG13" s="970"/>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c r="A14" s="983">
        <v>11</v>
      </c>
      <c r="B14" s="98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0"/>
      <c r="AD14" s="970"/>
      <c r="AE14" s="970"/>
      <c r="AF14" s="970"/>
      <c r="AG14" s="970"/>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c r="A15" s="983">
        <v>12</v>
      </c>
      <c r="B15" s="98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0"/>
      <c r="AD15" s="970"/>
      <c r="AE15" s="970"/>
      <c r="AF15" s="970"/>
      <c r="AG15" s="970"/>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c r="A16" s="983">
        <v>13</v>
      </c>
      <c r="B16" s="98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0"/>
      <c r="AD16" s="970"/>
      <c r="AE16" s="970"/>
      <c r="AF16" s="970"/>
      <c r="AG16" s="970"/>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c r="A17" s="983">
        <v>14</v>
      </c>
      <c r="B17" s="98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0"/>
      <c r="AD17" s="970"/>
      <c r="AE17" s="970"/>
      <c r="AF17" s="970"/>
      <c r="AG17" s="970"/>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c r="A18" s="983">
        <v>15</v>
      </c>
      <c r="B18" s="98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0"/>
      <c r="AD18" s="970"/>
      <c r="AE18" s="970"/>
      <c r="AF18" s="970"/>
      <c r="AG18" s="970"/>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c r="A19" s="983">
        <v>16</v>
      </c>
      <c r="B19" s="98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0"/>
      <c r="AD19" s="970"/>
      <c r="AE19" s="970"/>
      <c r="AF19" s="970"/>
      <c r="AG19" s="970"/>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c r="A20" s="983">
        <v>17</v>
      </c>
      <c r="B20" s="98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0"/>
      <c r="AD20" s="970"/>
      <c r="AE20" s="970"/>
      <c r="AF20" s="970"/>
      <c r="AG20" s="970"/>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c r="A21" s="983">
        <v>18</v>
      </c>
      <c r="B21" s="98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0"/>
      <c r="AD21" s="970"/>
      <c r="AE21" s="970"/>
      <c r="AF21" s="970"/>
      <c r="AG21" s="970"/>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c r="A22" s="983">
        <v>19</v>
      </c>
      <c r="B22" s="98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0"/>
      <c r="AD22" s="970"/>
      <c r="AE22" s="970"/>
      <c r="AF22" s="970"/>
      <c r="AG22" s="970"/>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c r="A23" s="983">
        <v>20</v>
      </c>
      <c r="B23" s="98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0"/>
      <c r="AD23" s="970"/>
      <c r="AE23" s="970"/>
      <c r="AF23" s="970"/>
      <c r="AG23" s="970"/>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c r="A24" s="983">
        <v>21</v>
      </c>
      <c r="B24" s="98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0"/>
      <c r="AD24" s="970"/>
      <c r="AE24" s="970"/>
      <c r="AF24" s="970"/>
      <c r="AG24" s="970"/>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c r="A25" s="983">
        <v>22</v>
      </c>
      <c r="B25" s="98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0"/>
      <c r="AD25" s="970"/>
      <c r="AE25" s="970"/>
      <c r="AF25" s="970"/>
      <c r="AG25" s="970"/>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c r="A26" s="983">
        <v>23</v>
      </c>
      <c r="B26" s="98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0"/>
      <c r="AD26" s="970"/>
      <c r="AE26" s="970"/>
      <c r="AF26" s="970"/>
      <c r="AG26" s="970"/>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c r="A27" s="983">
        <v>24</v>
      </c>
      <c r="B27" s="98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0"/>
      <c r="AD27" s="970"/>
      <c r="AE27" s="970"/>
      <c r="AF27" s="970"/>
      <c r="AG27" s="970"/>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c r="A28" s="983">
        <v>25</v>
      </c>
      <c r="B28" s="98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0"/>
      <c r="AD28" s="970"/>
      <c r="AE28" s="970"/>
      <c r="AF28" s="970"/>
      <c r="AG28" s="970"/>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c r="A29" s="983">
        <v>26</v>
      </c>
      <c r="B29" s="98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0"/>
      <c r="AD29" s="970"/>
      <c r="AE29" s="970"/>
      <c r="AF29" s="970"/>
      <c r="AG29" s="970"/>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c r="A30" s="983">
        <v>27</v>
      </c>
      <c r="B30" s="98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0"/>
      <c r="AD30" s="970"/>
      <c r="AE30" s="970"/>
      <c r="AF30" s="970"/>
      <c r="AG30" s="970"/>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c r="A31" s="983">
        <v>28</v>
      </c>
      <c r="B31" s="98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0"/>
      <c r="AD31" s="970"/>
      <c r="AE31" s="970"/>
      <c r="AF31" s="970"/>
      <c r="AG31" s="970"/>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c r="A32" s="983">
        <v>29</v>
      </c>
      <c r="B32" s="98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0"/>
      <c r="AD32" s="970"/>
      <c r="AE32" s="970"/>
      <c r="AF32" s="970"/>
      <c r="AG32" s="970"/>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c r="A33" s="983">
        <v>30</v>
      </c>
      <c r="B33" s="98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0"/>
      <c r="AD33" s="970"/>
      <c r="AE33" s="970"/>
      <c r="AF33" s="970"/>
      <c r="AG33" s="97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820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60"/>
      <c r="B36" s="260"/>
      <c r="C36" s="260" t="s">
        <v>282</v>
      </c>
      <c r="D36" s="260"/>
      <c r="E36" s="260"/>
      <c r="F36" s="260"/>
      <c r="G36" s="260"/>
      <c r="H36" s="260"/>
      <c r="I36" s="260"/>
      <c r="J36" s="971" t="s">
        <v>283</v>
      </c>
      <c r="K36" s="972"/>
      <c r="L36" s="972"/>
      <c r="M36" s="972"/>
      <c r="N36" s="972"/>
      <c r="O36" s="972"/>
      <c r="P36" s="123" t="s">
        <v>284</v>
      </c>
      <c r="Q36" s="123"/>
      <c r="R36" s="123"/>
      <c r="S36" s="123"/>
      <c r="T36" s="123"/>
      <c r="U36" s="123"/>
      <c r="V36" s="123"/>
      <c r="W36" s="123"/>
      <c r="X36" s="123"/>
      <c r="Y36" s="262" t="s">
        <v>285</v>
      </c>
      <c r="Z36" s="263"/>
      <c r="AA36" s="263"/>
      <c r="AB36" s="263"/>
      <c r="AC36" s="971" t="s">
        <v>286</v>
      </c>
      <c r="AD36" s="971"/>
      <c r="AE36" s="971"/>
      <c r="AF36" s="971"/>
      <c r="AG36" s="971"/>
      <c r="AH36" s="262" t="s">
        <v>322</v>
      </c>
      <c r="AI36" s="260"/>
      <c r="AJ36" s="260"/>
      <c r="AK36" s="260"/>
      <c r="AL36" s="260" t="s">
        <v>288</v>
      </c>
      <c r="AM36" s="260"/>
      <c r="AN36" s="260"/>
      <c r="AO36" s="264"/>
      <c r="AP36" s="971" t="s">
        <v>289</v>
      </c>
      <c r="AQ36" s="971"/>
      <c r="AR36" s="971"/>
      <c r="AS36" s="971"/>
      <c r="AT36" s="971"/>
      <c r="AU36" s="971"/>
      <c r="AV36" s="971"/>
      <c r="AW36" s="971"/>
      <c r="AX36" s="971"/>
      <c r="AY36">
        <f>$AY$34</f>
        <v>1</v>
      </c>
    </row>
    <row r="37" spans="1:51" ht="37.5" customHeight="1">
      <c r="A37" s="983">
        <v>1</v>
      </c>
      <c r="B37" s="983">
        <v>1</v>
      </c>
      <c r="C37" s="249" t="s">
        <v>821</v>
      </c>
      <c r="D37" s="248"/>
      <c r="E37" s="248"/>
      <c r="F37" s="248"/>
      <c r="G37" s="248"/>
      <c r="H37" s="248"/>
      <c r="I37" s="248"/>
      <c r="J37" s="233">
        <v>9010001027685</v>
      </c>
      <c r="K37" s="234"/>
      <c r="L37" s="234"/>
      <c r="M37" s="234"/>
      <c r="N37" s="234"/>
      <c r="O37" s="234"/>
      <c r="P37" s="235" t="s">
        <v>822</v>
      </c>
      <c r="Q37" s="235"/>
      <c r="R37" s="235"/>
      <c r="S37" s="235"/>
      <c r="T37" s="235"/>
      <c r="U37" s="235"/>
      <c r="V37" s="235"/>
      <c r="W37" s="235"/>
      <c r="X37" s="235"/>
      <c r="Y37" s="236">
        <v>151</v>
      </c>
      <c r="Z37" s="237"/>
      <c r="AA37" s="237"/>
      <c r="AB37" s="238"/>
      <c r="AC37" s="970" t="s">
        <v>361</v>
      </c>
      <c r="AD37" s="970"/>
      <c r="AE37" s="970"/>
      <c r="AF37" s="970"/>
      <c r="AG37" s="970"/>
      <c r="AH37" s="254">
        <v>2</v>
      </c>
      <c r="AI37" s="255"/>
      <c r="AJ37" s="255"/>
      <c r="AK37" s="255"/>
      <c r="AL37" s="226">
        <v>85.32</v>
      </c>
      <c r="AM37" s="227"/>
      <c r="AN37" s="227"/>
      <c r="AO37" s="228"/>
      <c r="AP37" s="229" t="s">
        <v>1</v>
      </c>
      <c r="AQ37" s="229"/>
      <c r="AR37" s="229"/>
      <c r="AS37" s="229"/>
      <c r="AT37" s="229"/>
      <c r="AU37" s="229"/>
      <c r="AV37" s="229"/>
      <c r="AW37" s="229"/>
      <c r="AX37" s="229"/>
      <c r="AY37">
        <f>$AY$34</f>
        <v>1</v>
      </c>
    </row>
    <row r="38" spans="1:51" ht="26.25" hidden="1" customHeight="1">
      <c r="A38" s="983">
        <v>2</v>
      </c>
      <c r="B38" s="98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0"/>
      <c r="AD38" s="970"/>
      <c r="AE38" s="970"/>
      <c r="AF38" s="970"/>
      <c r="AG38" s="970"/>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c r="A39" s="983">
        <v>3</v>
      </c>
      <c r="B39" s="98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0"/>
      <c r="AD39" s="970"/>
      <c r="AE39" s="970"/>
      <c r="AF39" s="970"/>
      <c r="AG39" s="970"/>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c r="A40" s="983">
        <v>4</v>
      </c>
      <c r="B40" s="98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0"/>
      <c r="AD40" s="970"/>
      <c r="AE40" s="970"/>
      <c r="AF40" s="970"/>
      <c r="AG40" s="970"/>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c r="A41" s="983">
        <v>5</v>
      </c>
      <c r="B41" s="98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0"/>
      <c r="AD41" s="970"/>
      <c r="AE41" s="970"/>
      <c r="AF41" s="970"/>
      <c r="AG41" s="970"/>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c r="A42" s="983">
        <v>6</v>
      </c>
      <c r="B42" s="98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0"/>
      <c r="AD42" s="970"/>
      <c r="AE42" s="970"/>
      <c r="AF42" s="970"/>
      <c r="AG42" s="970"/>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c r="A43" s="983">
        <v>7</v>
      </c>
      <c r="B43" s="98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0"/>
      <c r="AD43" s="970"/>
      <c r="AE43" s="970"/>
      <c r="AF43" s="970"/>
      <c r="AG43" s="970"/>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c r="A44" s="983">
        <v>8</v>
      </c>
      <c r="B44" s="98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0"/>
      <c r="AD44" s="970"/>
      <c r="AE44" s="970"/>
      <c r="AF44" s="970"/>
      <c r="AG44" s="970"/>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c r="A45" s="983">
        <v>9</v>
      </c>
      <c r="B45" s="98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0"/>
      <c r="AD45" s="970"/>
      <c r="AE45" s="970"/>
      <c r="AF45" s="970"/>
      <c r="AG45" s="970"/>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c r="A46" s="983">
        <v>10</v>
      </c>
      <c r="B46" s="98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0"/>
      <c r="AD46" s="970"/>
      <c r="AE46" s="970"/>
      <c r="AF46" s="970"/>
      <c r="AG46" s="970"/>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c r="A47" s="983">
        <v>11</v>
      </c>
      <c r="B47" s="98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0"/>
      <c r="AD47" s="970"/>
      <c r="AE47" s="970"/>
      <c r="AF47" s="970"/>
      <c r="AG47" s="970"/>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c r="A48" s="983">
        <v>12</v>
      </c>
      <c r="B48" s="98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0"/>
      <c r="AD48" s="970"/>
      <c r="AE48" s="970"/>
      <c r="AF48" s="970"/>
      <c r="AG48" s="970"/>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c r="A49" s="983">
        <v>13</v>
      </c>
      <c r="B49" s="98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0"/>
      <c r="AD49" s="970"/>
      <c r="AE49" s="970"/>
      <c r="AF49" s="970"/>
      <c r="AG49" s="970"/>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c r="A50" s="983">
        <v>14</v>
      </c>
      <c r="B50" s="98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0"/>
      <c r="AD50" s="970"/>
      <c r="AE50" s="970"/>
      <c r="AF50" s="970"/>
      <c r="AG50" s="970"/>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c r="A51" s="983">
        <v>15</v>
      </c>
      <c r="B51" s="98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0"/>
      <c r="AD51" s="970"/>
      <c r="AE51" s="970"/>
      <c r="AF51" s="970"/>
      <c r="AG51" s="970"/>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c r="A52" s="983">
        <v>16</v>
      </c>
      <c r="B52" s="98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0"/>
      <c r="AD52" s="970"/>
      <c r="AE52" s="970"/>
      <c r="AF52" s="970"/>
      <c r="AG52" s="970"/>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c r="A53" s="983">
        <v>17</v>
      </c>
      <c r="B53" s="98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0"/>
      <c r="AD53" s="970"/>
      <c r="AE53" s="970"/>
      <c r="AF53" s="970"/>
      <c r="AG53" s="970"/>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c r="A54" s="983">
        <v>18</v>
      </c>
      <c r="B54" s="98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0"/>
      <c r="AD54" s="970"/>
      <c r="AE54" s="970"/>
      <c r="AF54" s="970"/>
      <c r="AG54" s="970"/>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c r="A55" s="983">
        <v>19</v>
      </c>
      <c r="B55" s="98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0"/>
      <c r="AD55" s="970"/>
      <c r="AE55" s="970"/>
      <c r="AF55" s="970"/>
      <c r="AG55" s="970"/>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c r="A56" s="983">
        <v>20</v>
      </c>
      <c r="B56" s="98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0"/>
      <c r="AD56" s="970"/>
      <c r="AE56" s="970"/>
      <c r="AF56" s="970"/>
      <c r="AG56" s="970"/>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c r="A57" s="983">
        <v>21</v>
      </c>
      <c r="B57" s="98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0"/>
      <c r="AD57" s="970"/>
      <c r="AE57" s="970"/>
      <c r="AF57" s="970"/>
      <c r="AG57" s="970"/>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c r="A58" s="983">
        <v>22</v>
      </c>
      <c r="B58" s="98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0"/>
      <c r="AD58" s="970"/>
      <c r="AE58" s="970"/>
      <c r="AF58" s="970"/>
      <c r="AG58" s="970"/>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c r="A59" s="983">
        <v>23</v>
      </c>
      <c r="B59" s="98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0"/>
      <c r="AD59" s="970"/>
      <c r="AE59" s="970"/>
      <c r="AF59" s="970"/>
      <c r="AG59" s="970"/>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c r="A60" s="983">
        <v>24</v>
      </c>
      <c r="B60" s="98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0"/>
      <c r="AD60" s="970"/>
      <c r="AE60" s="970"/>
      <c r="AF60" s="970"/>
      <c r="AG60" s="970"/>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c r="A61" s="983">
        <v>25</v>
      </c>
      <c r="B61" s="98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0"/>
      <c r="AD61" s="970"/>
      <c r="AE61" s="970"/>
      <c r="AF61" s="970"/>
      <c r="AG61" s="970"/>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c r="A62" s="983">
        <v>26</v>
      </c>
      <c r="B62" s="98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0"/>
      <c r="AD62" s="970"/>
      <c r="AE62" s="970"/>
      <c r="AF62" s="970"/>
      <c r="AG62" s="970"/>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c r="A63" s="983">
        <v>27</v>
      </c>
      <c r="B63" s="98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0"/>
      <c r="AD63" s="970"/>
      <c r="AE63" s="970"/>
      <c r="AF63" s="970"/>
      <c r="AG63" s="970"/>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c r="A64" s="983">
        <v>28</v>
      </c>
      <c r="B64" s="98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0"/>
      <c r="AD64" s="970"/>
      <c r="AE64" s="970"/>
      <c r="AF64" s="970"/>
      <c r="AG64" s="970"/>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c r="A65" s="983">
        <v>29</v>
      </c>
      <c r="B65" s="98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0"/>
      <c r="AD65" s="970"/>
      <c r="AE65" s="970"/>
      <c r="AF65" s="970"/>
      <c r="AG65" s="970"/>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c r="A66" s="983">
        <v>30</v>
      </c>
      <c r="B66" s="98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0"/>
      <c r="AD66" s="970"/>
      <c r="AE66" s="970"/>
      <c r="AF66" s="970"/>
      <c r="AG66" s="97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823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60"/>
      <c r="B69" s="260"/>
      <c r="C69" s="260" t="s">
        <v>282</v>
      </c>
      <c r="D69" s="260"/>
      <c r="E69" s="260"/>
      <c r="F69" s="260"/>
      <c r="G69" s="260"/>
      <c r="H69" s="260"/>
      <c r="I69" s="260"/>
      <c r="J69" s="971" t="s">
        <v>283</v>
      </c>
      <c r="K69" s="972"/>
      <c r="L69" s="972"/>
      <c r="M69" s="972"/>
      <c r="N69" s="972"/>
      <c r="O69" s="972"/>
      <c r="P69" s="123" t="s">
        <v>284</v>
      </c>
      <c r="Q69" s="123"/>
      <c r="R69" s="123"/>
      <c r="S69" s="123"/>
      <c r="T69" s="123"/>
      <c r="U69" s="123"/>
      <c r="V69" s="123"/>
      <c r="W69" s="123"/>
      <c r="X69" s="123"/>
      <c r="Y69" s="262" t="s">
        <v>285</v>
      </c>
      <c r="Z69" s="263"/>
      <c r="AA69" s="263"/>
      <c r="AB69" s="263"/>
      <c r="AC69" s="971" t="s">
        <v>286</v>
      </c>
      <c r="AD69" s="971"/>
      <c r="AE69" s="971"/>
      <c r="AF69" s="971"/>
      <c r="AG69" s="971"/>
      <c r="AH69" s="262" t="s">
        <v>322</v>
      </c>
      <c r="AI69" s="260"/>
      <c r="AJ69" s="260"/>
      <c r="AK69" s="260"/>
      <c r="AL69" s="260" t="s">
        <v>288</v>
      </c>
      <c r="AM69" s="260"/>
      <c r="AN69" s="260"/>
      <c r="AO69" s="264"/>
      <c r="AP69" s="971" t="s">
        <v>289</v>
      </c>
      <c r="AQ69" s="971"/>
      <c r="AR69" s="971"/>
      <c r="AS69" s="971"/>
      <c r="AT69" s="971"/>
      <c r="AU69" s="971"/>
      <c r="AV69" s="971"/>
      <c r="AW69" s="971"/>
      <c r="AX69" s="971"/>
      <c r="AY69" s="31">
        <f>$AY$67</f>
        <v>1</v>
      </c>
    </row>
    <row r="70" spans="1:51" ht="45" customHeight="1">
      <c r="A70" s="983">
        <v>1</v>
      </c>
      <c r="B70" s="983">
        <v>1</v>
      </c>
      <c r="C70" s="249" t="s">
        <v>824</v>
      </c>
      <c r="D70" s="248"/>
      <c r="E70" s="248"/>
      <c r="F70" s="248"/>
      <c r="G70" s="248"/>
      <c r="H70" s="248"/>
      <c r="I70" s="248"/>
      <c r="J70" s="233">
        <v>8080005004106</v>
      </c>
      <c r="K70" s="234"/>
      <c r="L70" s="234"/>
      <c r="M70" s="234"/>
      <c r="N70" s="234"/>
      <c r="O70" s="234"/>
      <c r="P70" s="256" t="s">
        <v>825</v>
      </c>
      <c r="Q70" s="257"/>
      <c r="R70" s="257"/>
      <c r="S70" s="257"/>
      <c r="T70" s="257"/>
      <c r="U70" s="257"/>
      <c r="V70" s="257"/>
      <c r="W70" s="257"/>
      <c r="X70" s="257"/>
      <c r="Y70" s="236">
        <v>135</v>
      </c>
      <c r="Z70" s="237"/>
      <c r="AA70" s="237"/>
      <c r="AB70" s="238"/>
      <c r="AC70" s="970" t="s">
        <v>401</v>
      </c>
      <c r="AD70" s="970"/>
      <c r="AE70" s="970"/>
      <c r="AF70" s="970"/>
      <c r="AG70" s="970"/>
      <c r="AH70" s="254">
        <v>8</v>
      </c>
      <c r="AI70" s="255"/>
      <c r="AJ70" s="255"/>
      <c r="AK70" s="255"/>
      <c r="AL70" s="226">
        <v>100</v>
      </c>
      <c r="AM70" s="227"/>
      <c r="AN70" s="227"/>
      <c r="AO70" s="228"/>
      <c r="AP70" s="229" t="s">
        <v>39</v>
      </c>
      <c r="AQ70" s="229"/>
      <c r="AR70" s="229"/>
      <c r="AS70" s="229"/>
      <c r="AT70" s="229"/>
      <c r="AU70" s="229"/>
      <c r="AV70" s="229"/>
      <c r="AW70" s="229"/>
      <c r="AX70" s="229"/>
      <c r="AY70" s="31">
        <f>$AY$67</f>
        <v>1</v>
      </c>
    </row>
    <row r="71" spans="1:51" ht="26.25" hidden="1" customHeight="1">
      <c r="A71" s="983">
        <v>2</v>
      </c>
      <c r="B71" s="98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0"/>
      <c r="AD71" s="970"/>
      <c r="AE71" s="970"/>
      <c r="AF71" s="970"/>
      <c r="AG71" s="970"/>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c r="A72" s="983">
        <v>3</v>
      </c>
      <c r="B72" s="98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0"/>
      <c r="AD72" s="970"/>
      <c r="AE72" s="970"/>
      <c r="AF72" s="970"/>
      <c r="AG72" s="970"/>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c r="A73" s="983">
        <v>4</v>
      </c>
      <c r="B73" s="98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0"/>
      <c r="AD73" s="970"/>
      <c r="AE73" s="970"/>
      <c r="AF73" s="970"/>
      <c r="AG73" s="970"/>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c r="A74" s="983">
        <v>5</v>
      </c>
      <c r="B74" s="98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0"/>
      <c r="AD74" s="970"/>
      <c r="AE74" s="970"/>
      <c r="AF74" s="970"/>
      <c r="AG74" s="970"/>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c r="A75" s="983">
        <v>6</v>
      </c>
      <c r="B75" s="98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0"/>
      <c r="AD75" s="970"/>
      <c r="AE75" s="970"/>
      <c r="AF75" s="970"/>
      <c r="AG75" s="970"/>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c r="A76" s="983">
        <v>7</v>
      </c>
      <c r="B76" s="98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0"/>
      <c r="AD76" s="970"/>
      <c r="AE76" s="970"/>
      <c r="AF76" s="970"/>
      <c r="AG76" s="970"/>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c r="A77" s="983">
        <v>8</v>
      </c>
      <c r="B77" s="98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0"/>
      <c r="AD77" s="970"/>
      <c r="AE77" s="970"/>
      <c r="AF77" s="970"/>
      <c r="AG77" s="970"/>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c r="A78" s="983">
        <v>9</v>
      </c>
      <c r="B78" s="98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0"/>
      <c r="AD78" s="970"/>
      <c r="AE78" s="970"/>
      <c r="AF78" s="970"/>
      <c r="AG78" s="970"/>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c r="A79" s="983">
        <v>10</v>
      </c>
      <c r="B79" s="98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0"/>
      <c r="AD79" s="970"/>
      <c r="AE79" s="970"/>
      <c r="AF79" s="970"/>
      <c r="AG79" s="970"/>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c r="A80" s="983">
        <v>11</v>
      </c>
      <c r="B80" s="98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0"/>
      <c r="AD80" s="970"/>
      <c r="AE80" s="970"/>
      <c r="AF80" s="970"/>
      <c r="AG80" s="970"/>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c r="A81" s="983">
        <v>12</v>
      </c>
      <c r="B81" s="98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0"/>
      <c r="AD81" s="970"/>
      <c r="AE81" s="970"/>
      <c r="AF81" s="970"/>
      <c r="AG81" s="970"/>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c r="A82" s="983">
        <v>13</v>
      </c>
      <c r="B82" s="98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0"/>
      <c r="AD82" s="970"/>
      <c r="AE82" s="970"/>
      <c r="AF82" s="970"/>
      <c r="AG82" s="970"/>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c r="A83" s="983">
        <v>14</v>
      </c>
      <c r="B83" s="98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0"/>
      <c r="AD83" s="970"/>
      <c r="AE83" s="970"/>
      <c r="AF83" s="970"/>
      <c r="AG83" s="970"/>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c r="A84" s="983">
        <v>15</v>
      </c>
      <c r="B84" s="98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0"/>
      <c r="AD84" s="970"/>
      <c r="AE84" s="970"/>
      <c r="AF84" s="970"/>
      <c r="AG84" s="970"/>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c r="A85" s="983">
        <v>16</v>
      </c>
      <c r="B85" s="98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0"/>
      <c r="AD85" s="970"/>
      <c r="AE85" s="970"/>
      <c r="AF85" s="970"/>
      <c r="AG85" s="970"/>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c r="A86" s="983">
        <v>17</v>
      </c>
      <c r="B86" s="98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0"/>
      <c r="AD86" s="970"/>
      <c r="AE86" s="970"/>
      <c r="AF86" s="970"/>
      <c r="AG86" s="970"/>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c r="A87" s="983">
        <v>18</v>
      </c>
      <c r="B87" s="98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0"/>
      <c r="AD87" s="970"/>
      <c r="AE87" s="970"/>
      <c r="AF87" s="970"/>
      <c r="AG87" s="970"/>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c r="A88" s="983">
        <v>19</v>
      </c>
      <c r="B88" s="98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0"/>
      <c r="AD88" s="970"/>
      <c r="AE88" s="970"/>
      <c r="AF88" s="970"/>
      <c r="AG88" s="970"/>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c r="A89" s="983">
        <v>20</v>
      </c>
      <c r="B89" s="98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0"/>
      <c r="AD89" s="970"/>
      <c r="AE89" s="970"/>
      <c r="AF89" s="970"/>
      <c r="AG89" s="970"/>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c r="A90" s="983">
        <v>21</v>
      </c>
      <c r="B90" s="98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0"/>
      <c r="AD90" s="970"/>
      <c r="AE90" s="970"/>
      <c r="AF90" s="970"/>
      <c r="AG90" s="970"/>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c r="A91" s="983">
        <v>22</v>
      </c>
      <c r="B91" s="98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0"/>
      <c r="AD91" s="970"/>
      <c r="AE91" s="970"/>
      <c r="AF91" s="970"/>
      <c r="AG91" s="970"/>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c r="A92" s="983">
        <v>23</v>
      </c>
      <c r="B92" s="98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0"/>
      <c r="AD92" s="970"/>
      <c r="AE92" s="970"/>
      <c r="AF92" s="970"/>
      <c r="AG92" s="970"/>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c r="A93" s="983">
        <v>24</v>
      </c>
      <c r="B93" s="98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0"/>
      <c r="AD93" s="970"/>
      <c r="AE93" s="970"/>
      <c r="AF93" s="970"/>
      <c r="AG93" s="970"/>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c r="A94" s="983">
        <v>25</v>
      </c>
      <c r="B94" s="98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0"/>
      <c r="AD94" s="970"/>
      <c r="AE94" s="970"/>
      <c r="AF94" s="970"/>
      <c r="AG94" s="970"/>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c r="A95" s="983">
        <v>26</v>
      </c>
      <c r="B95" s="98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0"/>
      <c r="AD95" s="970"/>
      <c r="AE95" s="970"/>
      <c r="AF95" s="970"/>
      <c r="AG95" s="970"/>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c r="A96" s="983">
        <v>27</v>
      </c>
      <c r="B96" s="98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0"/>
      <c r="AD96" s="970"/>
      <c r="AE96" s="970"/>
      <c r="AF96" s="970"/>
      <c r="AG96" s="970"/>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c r="A97" s="983">
        <v>28</v>
      </c>
      <c r="B97" s="98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0"/>
      <c r="AD97" s="970"/>
      <c r="AE97" s="970"/>
      <c r="AF97" s="970"/>
      <c r="AG97" s="970"/>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c r="A98" s="983">
        <v>29</v>
      </c>
      <c r="B98" s="98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0"/>
      <c r="AD98" s="970"/>
      <c r="AE98" s="970"/>
      <c r="AF98" s="970"/>
      <c r="AG98" s="970"/>
      <c r="AH98" s="224"/>
      <c r="AI98" s="225"/>
      <c r="AJ98" s="225"/>
      <c r="AK98" s="225"/>
      <c r="AL98" s="226"/>
      <c r="AM98" s="227"/>
      <c r="AN98" s="227"/>
      <c r="AO98" s="228"/>
      <c r="AP98" s="229"/>
      <c r="AQ98" s="229"/>
      <c r="AR98" s="229"/>
      <c r="AS98" s="229"/>
      <c r="AT98" s="229"/>
      <c r="AU98" s="229"/>
      <c r="AV98" s="229"/>
      <c r="AW98" s="229"/>
      <c r="AX98" s="229"/>
      <c r="AY98">
        <f>COUNTA($C$98)</f>
        <v>0</v>
      </c>
    </row>
    <row r="99" spans="1:51" ht="15.75" hidden="1" customHeight="1">
      <c r="A99" s="983">
        <v>30</v>
      </c>
      <c r="B99" s="98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0"/>
      <c r="AD99" s="970"/>
      <c r="AE99" s="970"/>
      <c r="AF99" s="970"/>
      <c r="AG99" s="97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826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260"/>
      <c r="B102" s="260"/>
      <c r="C102" s="260" t="s">
        <v>282</v>
      </c>
      <c r="D102" s="260"/>
      <c r="E102" s="260"/>
      <c r="F102" s="260"/>
      <c r="G102" s="260"/>
      <c r="H102" s="260"/>
      <c r="I102" s="260"/>
      <c r="J102" s="971" t="s">
        <v>283</v>
      </c>
      <c r="K102" s="972"/>
      <c r="L102" s="972"/>
      <c r="M102" s="972"/>
      <c r="N102" s="972"/>
      <c r="O102" s="972"/>
      <c r="P102" s="123" t="s">
        <v>284</v>
      </c>
      <c r="Q102" s="123"/>
      <c r="R102" s="123"/>
      <c r="S102" s="123"/>
      <c r="T102" s="123"/>
      <c r="U102" s="123"/>
      <c r="V102" s="123"/>
      <c r="W102" s="123"/>
      <c r="X102" s="123"/>
      <c r="Y102" s="262" t="s">
        <v>285</v>
      </c>
      <c r="Z102" s="263"/>
      <c r="AA102" s="263"/>
      <c r="AB102" s="263"/>
      <c r="AC102" s="971" t="s">
        <v>286</v>
      </c>
      <c r="AD102" s="971"/>
      <c r="AE102" s="971"/>
      <c r="AF102" s="971"/>
      <c r="AG102" s="971"/>
      <c r="AH102" s="262" t="s">
        <v>322</v>
      </c>
      <c r="AI102" s="260"/>
      <c r="AJ102" s="260"/>
      <c r="AK102" s="260"/>
      <c r="AL102" s="260" t="s">
        <v>288</v>
      </c>
      <c r="AM102" s="260"/>
      <c r="AN102" s="260"/>
      <c r="AO102" s="264"/>
      <c r="AP102" s="971" t="s">
        <v>289</v>
      </c>
      <c r="AQ102" s="971"/>
      <c r="AR102" s="971"/>
      <c r="AS102" s="971"/>
      <c r="AT102" s="971"/>
      <c r="AU102" s="971"/>
      <c r="AV102" s="971"/>
      <c r="AW102" s="971"/>
      <c r="AX102" s="971"/>
      <c r="AY102" s="31">
        <f>$AY$100</f>
        <v>1</v>
      </c>
    </row>
    <row r="103" spans="1:51" ht="42" customHeight="1">
      <c r="A103" s="983">
        <v>1</v>
      </c>
      <c r="B103" s="983">
        <v>1</v>
      </c>
      <c r="C103" s="249" t="s">
        <v>827</v>
      </c>
      <c r="D103" s="248"/>
      <c r="E103" s="248"/>
      <c r="F103" s="248"/>
      <c r="G103" s="248"/>
      <c r="H103" s="248"/>
      <c r="I103" s="248"/>
      <c r="J103" s="233">
        <v>2012305000184</v>
      </c>
      <c r="K103" s="234"/>
      <c r="L103" s="234"/>
      <c r="M103" s="234"/>
      <c r="N103" s="234"/>
      <c r="O103" s="234"/>
      <c r="P103" s="235" t="s">
        <v>828</v>
      </c>
      <c r="Q103" s="235"/>
      <c r="R103" s="235"/>
      <c r="S103" s="235"/>
      <c r="T103" s="235"/>
      <c r="U103" s="235"/>
      <c r="V103" s="235"/>
      <c r="W103" s="235"/>
      <c r="X103" s="235"/>
      <c r="Y103" s="236">
        <v>90</v>
      </c>
      <c r="Z103" s="237"/>
      <c r="AA103" s="237"/>
      <c r="AB103" s="238"/>
      <c r="AC103" s="970" t="s">
        <v>401</v>
      </c>
      <c r="AD103" s="970"/>
      <c r="AE103" s="970"/>
      <c r="AF103" s="970"/>
      <c r="AG103" s="970"/>
      <c r="AH103" s="254">
        <v>8</v>
      </c>
      <c r="AI103" s="255"/>
      <c r="AJ103" s="255"/>
      <c r="AK103" s="255"/>
      <c r="AL103" s="226">
        <v>100</v>
      </c>
      <c r="AM103" s="227"/>
      <c r="AN103" s="227"/>
      <c r="AO103" s="228"/>
      <c r="AP103" s="229" t="s">
        <v>39</v>
      </c>
      <c r="AQ103" s="229"/>
      <c r="AR103" s="229"/>
      <c r="AS103" s="229"/>
      <c r="AT103" s="229"/>
      <c r="AU103" s="229"/>
      <c r="AV103" s="229"/>
      <c r="AW103" s="229"/>
      <c r="AX103" s="229"/>
      <c r="AY103" s="31">
        <f>$AY$100</f>
        <v>1</v>
      </c>
    </row>
    <row r="104" spans="1:51" ht="26.25" hidden="1" customHeight="1">
      <c r="A104" s="983">
        <v>2</v>
      </c>
      <c r="B104" s="98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0"/>
      <c r="AD104" s="970"/>
      <c r="AE104" s="970"/>
      <c r="AF104" s="970"/>
      <c r="AG104" s="97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c r="A105" s="983">
        <v>3</v>
      </c>
      <c r="B105" s="98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0"/>
      <c r="AD105" s="970"/>
      <c r="AE105" s="970"/>
      <c r="AF105" s="970"/>
      <c r="AG105" s="97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c r="A106" s="983">
        <v>4</v>
      </c>
      <c r="B106" s="98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0"/>
      <c r="AD106" s="970"/>
      <c r="AE106" s="970"/>
      <c r="AF106" s="970"/>
      <c r="AG106" s="97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c r="A107" s="983">
        <v>5</v>
      </c>
      <c r="B107" s="98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0"/>
      <c r="AD107" s="970"/>
      <c r="AE107" s="970"/>
      <c r="AF107" s="970"/>
      <c r="AG107" s="97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c r="A108" s="983">
        <v>6</v>
      </c>
      <c r="B108" s="98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0"/>
      <c r="AD108" s="970"/>
      <c r="AE108" s="970"/>
      <c r="AF108" s="970"/>
      <c r="AG108" s="97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c r="A109" s="983">
        <v>7</v>
      </c>
      <c r="B109" s="98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0"/>
      <c r="AD109" s="970"/>
      <c r="AE109" s="970"/>
      <c r="AF109" s="970"/>
      <c r="AG109" s="97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c r="A110" s="983">
        <v>8</v>
      </c>
      <c r="B110" s="98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0"/>
      <c r="AD110" s="970"/>
      <c r="AE110" s="970"/>
      <c r="AF110" s="970"/>
      <c r="AG110" s="97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c r="A111" s="983">
        <v>9</v>
      </c>
      <c r="B111" s="98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0"/>
      <c r="AD111" s="970"/>
      <c r="AE111" s="970"/>
      <c r="AF111" s="970"/>
      <c r="AG111" s="97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c r="A112" s="983">
        <v>10</v>
      </c>
      <c r="B112" s="98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0"/>
      <c r="AD112" s="970"/>
      <c r="AE112" s="970"/>
      <c r="AF112" s="970"/>
      <c r="AG112" s="97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c r="A113" s="983">
        <v>11</v>
      </c>
      <c r="B113" s="98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0"/>
      <c r="AD113" s="970"/>
      <c r="AE113" s="970"/>
      <c r="AF113" s="970"/>
      <c r="AG113" s="97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c r="A114" s="983">
        <v>12</v>
      </c>
      <c r="B114" s="98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0"/>
      <c r="AD114" s="970"/>
      <c r="AE114" s="970"/>
      <c r="AF114" s="970"/>
      <c r="AG114" s="97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c r="A115" s="983">
        <v>13</v>
      </c>
      <c r="B115" s="98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0"/>
      <c r="AD115" s="970"/>
      <c r="AE115" s="970"/>
      <c r="AF115" s="970"/>
      <c r="AG115" s="97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c r="A116" s="983">
        <v>14</v>
      </c>
      <c r="B116" s="98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0"/>
      <c r="AD116" s="970"/>
      <c r="AE116" s="970"/>
      <c r="AF116" s="970"/>
      <c r="AG116" s="97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c r="A117" s="983">
        <v>15</v>
      </c>
      <c r="B117" s="98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0"/>
      <c r="AD117" s="970"/>
      <c r="AE117" s="970"/>
      <c r="AF117" s="970"/>
      <c r="AG117" s="97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c r="A118" s="983">
        <v>16</v>
      </c>
      <c r="B118" s="98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0"/>
      <c r="AD118" s="970"/>
      <c r="AE118" s="970"/>
      <c r="AF118" s="970"/>
      <c r="AG118" s="97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c r="A119" s="983">
        <v>17</v>
      </c>
      <c r="B119" s="98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0"/>
      <c r="AD119" s="970"/>
      <c r="AE119" s="970"/>
      <c r="AF119" s="970"/>
      <c r="AG119" s="97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c r="A120" s="983">
        <v>18</v>
      </c>
      <c r="B120" s="98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0"/>
      <c r="AD120" s="970"/>
      <c r="AE120" s="970"/>
      <c r="AF120" s="970"/>
      <c r="AG120" s="97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c r="A121" s="983">
        <v>19</v>
      </c>
      <c r="B121" s="98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0"/>
      <c r="AD121" s="970"/>
      <c r="AE121" s="970"/>
      <c r="AF121" s="970"/>
      <c r="AG121" s="97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c r="A122" s="983">
        <v>20</v>
      </c>
      <c r="B122" s="98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0"/>
      <c r="AD122" s="970"/>
      <c r="AE122" s="970"/>
      <c r="AF122" s="970"/>
      <c r="AG122" s="97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c r="A123" s="983">
        <v>21</v>
      </c>
      <c r="B123" s="98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0"/>
      <c r="AD123" s="970"/>
      <c r="AE123" s="970"/>
      <c r="AF123" s="970"/>
      <c r="AG123" s="97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c r="A124" s="983">
        <v>22</v>
      </c>
      <c r="B124" s="98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0"/>
      <c r="AD124" s="970"/>
      <c r="AE124" s="970"/>
      <c r="AF124" s="970"/>
      <c r="AG124" s="97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c r="A125" s="983">
        <v>23</v>
      </c>
      <c r="B125" s="98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0"/>
      <c r="AD125" s="970"/>
      <c r="AE125" s="970"/>
      <c r="AF125" s="970"/>
      <c r="AG125" s="97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c r="A126" s="983">
        <v>24</v>
      </c>
      <c r="B126" s="98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0"/>
      <c r="AD126" s="970"/>
      <c r="AE126" s="970"/>
      <c r="AF126" s="970"/>
      <c r="AG126" s="97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c r="A127" s="983">
        <v>25</v>
      </c>
      <c r="B127" s="98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0"/>
      <c r="AD127" s="970"/>
      <c r="AE127" s="970"/>
      <c r="AF127" s="970"/>
      <c r="AG127" s="97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c r="A128" s="983">
        <v>26</v>
      </c>
      <c r="B128" s="98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0"/>
      <c r="AD128" s="970"/>
      <c r="AE128" s="970"/>
      <c r="AF128" s="970"/>
      <c r="AG128" s="97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c r="A129" s="983">
        <v>27</v>
      </c>
      <c r="B129" s="98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0"/>
      <c r="AD129" s="970"/>
      <c r="AE129" s="970"/>
      <c r="AF129" s="970"/>
      <c r="AG129" s="97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c r="A130" s="983">
        <v>28</v>
      </c>
      <c r="B130" s="98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0"/>
      <c r="AD130" s="970"/>
      <c r="AE130" s="970"/>
      <c r="AF130" s="970"/>
      <c r="AG130" s="97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c r="A131" s="983">
        <v>29</v>
      </c>
      <c r="B131" s="98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0"/>
      <c r="AD131" s="970"/>
      <c r="AE131" s="970"/>
      <c r="AF131" s="970"/>
      <c r="AG131" s="97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c r="A132" s="983">
        <v>30</v>
      </c>
      <c r="B132" s="98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0"/>
      <c r="AD132" s="970"/>
      <c r="AE132" s="970"/>
      <c r="AF132" s="970"/>
      <c r="AG132" s="97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829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260"/>
      <c r="B135" s="260"/>
      <c r="C135" s="260" t="s">
        <v>282</v>
      </c>
      <c r="D135" s="260"/>
      <c r="E135" s="260"/>
      <c r="F135" s="260"/>
      <c r="G135" s="260"/>
      <c r="H135" s="260"/>
      <c r="I135" s="260"/>
      <c r="J135" s="971" t="s">
        <v>283</v>
      </c>
      <c r="K135" s="972"/>
      <c r="L135" s="972"/>
      <c r="M135" s="972"/>
      <c r="N135" s="972"/>
      <c r="O135" s="972"/>
      <c r="P135" s="123" t="s">
        <v>284</v>
      </c>
      <c r="Q135" s="123"/>
      <c r="R135" s="123"/>
      <c r="S135" s="123"/>
      <c r="T135" s="123"/>
      <c r="U135" s="123"/>
      <c r="V135" s="123"/>
      <c r="W135" s="123"/>
      <c r="X135" s="123"/>
      <c r="Y135" s="262" t="s">
        <v>285</v>
      </c>
      <c r="Z135" s="263"/>
      <c r="AA135" s="263"/>
      <c r="AB135" s="263"/>
      <c r="AC135" s="971" t="s">
        <v>286</v>
      </c>
      <c r="AD135" s="971"/>
      <c r="AE135" s="971"/>
      <c r="AF135" s="971"/>
      <c r="AG135" s="971"/>
      <c r="AH135" s="262" t="s">
        <v>322</v>
      </c>
      <c r="AI135" s="260"/>
      <c r="AJ135" s="260"/>
      <c r="AK135" s="260"/>
      <c r="AL135" s="260" t="s">
        <v>288</v>
      </c>
      <c r="AM135" s="260"/>
      <c r="AN135" s="260"/>
      <c r="AO135" s="264"/>
      <c r="AP135" s="971" t="s">
        <v>289</v>
      </c>
      <c r="AQ135" s="971"/>
      <c r="AR135" s="971"/>
      <c r="AS135" s="971"/>
      <c r="AT135" s="971"/>
      <c r="AU135" s="971"/>
      <c r="AV135" s="971"/>
      <c r="AW135" s="971"/>
      <c r="AX135" s="971"/>
      <c r="AY135" s="31">
        <f>$AY$133</f>
        <v>1</v>
      </c>
    </row>
    <row r="136" spans="1:51" ht="35.25" customHeight="1">
      <c r="A136" s="983">
        <v>1</v>
      </c>
      <c r="B136" s="983">
        <v>1</v>
      </c>
      <c r="C136" s="249" t="s">
        <v>830</v>
      </c>
      <c r="D136" s="248"/>
      <c r="E136" s="248"/>
      <c r="F136" s="248"/>
      <c r="G136" s="248"/>
      <c r="H136" s="248"/>
      <c r="I136" s="248"/>
      <c r="J136" s="233">
        <v>3012705000097</v>
      </c>
      <c r="K136" s="234"/>
      <c r="L136" s="234"/>
      <c r="M136" s="234"/>
      <c r="N136" s="234"/>
      <c r="O136" s="234"/>
      <c r="P136" s="235" t="s">
        <v>831</v>
      </c>
      <c r="Q136" s="235"/>
      <c r="R136" s="235"/>
      <c r="S136" s="235"/>
      <c r="T136" s="235"/>
      <c r="U136" s="235"/>
      <c r="V136" s="235"/>
      <c r="W136" s="235"/>
      <c r="X136" s="235"/>
      <c r="Y136" s="236">
        <v>61</v>
      </c>
      <c r="Z136" s="237"/>
      <c r="AA136" s="237"/>
      <c r="AB136" s="238"/>
      <c r="AC136" s="970" t="s">
        <v>401</v>
      </c>
      <c r="AD136" s="970"/>
      <c r="AE136" s="970"/>
      <c r="AF136" s="970"/>
      <c r="AG136" s="970"/>
      <c r="AH136" s="254">
        <v>8</v>
      </c>
      <c r="AI136" s="255"/>
      <c r="AJ136" s="255"/>
      <c r="AK136" s="255"/>
      <c r="AL136" s="226">
        <v>100</v>
      </c>
      <c r="AM136" s="227"/>
      <c r="AN136" s="227"/>
      <c r="AO136" s="228"/>
      <c r="AP136" s="229" t="s">
        <v>39</v>
      </c>
      <c r="AQ136" s="229"/>
      <c r="AR136" s="229"/>
      <c r="AS136" s="229"/>
      <c r="AT136" s="229"/>
      <c r="AU136" s="229"/>
      <c r="AV136" s="229"/>
      <c r="AW136" s="229"/>
      <c r="AX136" s="229"/>
      <c r="AY136" s="31">
        <f>$AY$133</f>
        <v>1</v>
      </c>
    </row>
    <row r="137" spans="1:51" ht="26.25" hidden="1" customHeight="1">
      <c r="A137" s="983">
        <v>2</v>
      </c>
      <c r="B137" s="98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0"/>
      <c r="AD137" s="970"/>
      <c r="AE137" s="970"/>
      <c r="AF137" s="970"/>
      <c r="AG137" s="97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c r="A138" s="983">
        <v>3</v>
      </c>
      <c r="B138" s="98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0"/>
      <c r="AD138" s="970"/>
      <c r="AE138" s="970"/>
      <c r="AF138" s="970"/>
      <c r="AG138" s="97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c r="A139" s="983">
        <v>4</v>
      </c>
      <c r="B139" s="98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0"/>
      <c r="AD139" s="970"/>
      <c r="AE139" s="970"/>
      <c r="AF139" s="970"/>
      <c r="AG139" s="97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c r="A140" s="983">
        <v>5</v>
      </c>
      <c r="B140" s="98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0"/>
      <c r="AD140" s="970"/>
      <c r="AE140" s="970"/>
      <c r="AF140" s="970"/>
      <c r="AG140" s="97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c r="A141" s="983">
        <v>6</v>
      </c>
      <c r="B141" s="98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0"/>
      <c r="AD141" s="970"/>
      <c r="AE141" s="970"/>
      <c r="AF141" s="970"/>
      <c r="AG141" s="97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c r="A142" s="983">
        <v>7</v>
      </c>
      <c r="B142" s="98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0"/>
      <c r="AD142" s="970"/>
      <c r="AE142" s="970"/>
      <c r="AF142" s="970"/>
      <c r="AG142" s="97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c r="A143" s="983">
        <v>8</v>
      </c>
      <c r="B143" s="98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0"/>
      <c r="AD143" s="970"/>
      <c r="AE143" s="970"/>
      <c r="AF143" s="970"/>
      <c r="AG143" s="97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c r="A144" s="983">
        <v>9</v>
      </c>
      <c r="B144" s="98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0"/>
      <c r="AD144" s="970"/>
      <c r="AE144" s="970"/>
      <c r="AF144" s="970"/>
      <c r="AG144" s="97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c r="A145" s="983">
        <v>10</v>
      </c>
      <c r="B145" s="98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0"/>
      <c r="AD145" s="970"/>
      <c r="AE145" s="970"/>
      <c r="AF145" s="970"/>
      <c r="AG145" s="97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c r="A146" s="983">
        <v>11</v>
      </c>
      <c r="B146" s="98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0"/>
      <c r="AD146" s="970"/>
      <c r="AE146" s="970"/>
      <c r="AF146" s="970"/>
      <c r="AG146" s="97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c r="A147" s="983">
        <v>12</v>
      </c>
      <c r="B147" s="98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0"/>
      <c r="AD147" s="970"/>
      <c r="AE147" s="970"/>
      <c r="AF147" s="970"/>
      <c r="AG147" s="97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c r="A148" s="983">
        <v>13</v>
      </c>
      <c r="B148" s="98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0"/>
      <c r="AD148" s="970"/>
      <c r="AE148" s="970"/>
      <c r="AF148" s="970"/>
      <c r="AG148" s="97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c r="A149" s="983">
        <v>14</v>
      </c>
      <c r="B149" s="98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0"/>
      <c r="AD149" s="970"/>
      <c r="AE149" s="970"/>
      <c r="AF149" s="970"/>
      <c r="AG149" s="97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c r="A150" s="983">
        <v>15</v>
      </c>
      <c r="B150" s="98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0"/>
      <c r="AD150" s="970"/>
      <c r="AE150" s="970"/>
      <c r="AF150" s="970"/>
      <c r="AG150" s="97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c r="A151" s="983">
        <v>16</v>
      </c>
      <c r="B151" s="98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0"/>
      <c r="AD151" s="970"/>
      <c r="AE151" s="970"/>
      <c r="AF151" s="970"/>
      <c r="AG151" s="97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c r="A152" s="983">
        <v>17</v>
      </c>
      <c r="B152" s="98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0"/>
      <c r="AD152" s="970"/>
      <c r="AE152" s="970"/>
      <c r="AF152" s="970"/>
      <c r="AG152" s="97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c r="A153" s="983">
        <v>18</v>
      </c>
      <c r="B153" s="98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0"/>
      <c r="AD153" s="970"/>
      <c r="AE153" s="970"/>
      <c r="AF153" s="970"/>
      <c r="AG153" s="97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c r="A154" s="983">
        <v>19</v>
      </c>
      <c r="B154" s="98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0"/>
      <c r="AD154" s="970"/>
      <c r="AE154" s="970"/>
      <c r="AF154" s="970"/>
      <c r="AG154" s="97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c r="A155" s="983">
        <v>20</v>
      </c>
      <c r="B155" s="98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0"/>
      <c r="AD155" s="970"/>
      <c r="AE155" s="970"/>
      <c r="AF155" s="970"/>
      <c r="AG155" s="97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c r="A156" s="983">
        <v>21</v>
      </c>
      <c r="B156" s="98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0"/>
      <c r="AD156" s="970"/>
      <c r="AE156" s="970"/>
      <c r="AF156" s="970"/>
      <c r="AG156" s="97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c r="A157" s="983">
        <v>22</v>
      </c>
      <c r="B157" s="98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0"/>
      <c r="AD157" s="970"/>
      <c r="AE157" s="970"/>
      <c r="AF157" s="970"/>
      <c r="AG157" s="97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c r="A158" s="983">
        <v>23</v>
      </c>
      <c r="B158" s="98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0"/>
      <c r="AD158" s="970"/>
      <c r="AE158" s="970"/>
      <c r="AF158" s="970"/>
      <c r="AG158" s="97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c r="A159" s="983">
        <v>24</v>
      </c>
      <c r="B159" s="98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0"/>
      <c r="AD159" s="970"/>
      <c r="AE159" s="970"/>
      <c r="AF159" s="970"/>
      <c r="AG159" s="97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c r="A160" s="983">
        <v>25</v>
      </c>
      <c r="B160" s="98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0"/>
      <c r="AD160" s="970"/>
      <c r="AE160" s="970"/>
      <c r="AF160" s="970"/>
      <c r="AG160" s="97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c r="A161" s="983">
        <v>26</v>
      </c>
      <c r="B161" s="98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0"/>
      <c r="AD161" s="970"/>
      <c r="AE161" s="970"/>
      <c r="AF161" s="970"/>
      <c r="AG161" s="97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c r="A162" s="983">
        <v>27</v>
      </c>
      <c r="B162" s="98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0"/>
      <c r="AD162" s="970"/>
      <c r="AE162" s="970"/>
      <c r="AF162" s="970"/>
      <c r="AG162" s="97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c r="A163" s="983">
        <v>28</v>
      </c>
      <c r="B163" s="98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0"/>
      <c r="AD163" s="970"/>
      <c r="AE163" s="970"/>
      <c r="AF163" s="970"/>
      <c r="AG163" s="97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c r="A164" s="983">
        <v>29</v>
      </c>
      <c r="B164" s="98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0"/>
      <c r="AD164" s="970"/>
      <c r="AE164" s="970"/>
      <c r="AF164" s="970"/>
      <c r="AG164" s="97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c r="A165" s="983">
        <v>30</v>
      </c>
      <c r="B165" s="98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0"/>
      <c r="AD165" s="970"/>
      <c r="AE165" s="970"/>
      <c r="AF165" s="970"/>
      <c r="AG165" s="97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832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260"/>
      <c r="B168" s="260"/>
      <c r="C168" s="260" t="s">
        <v>282</v>
      </c>
      <c r="D168" s="260"/>
      <c r="E168" s="260"/>
      <c r="F168" s="260"/>
      <c r="G168" s="260"/>
      <c r="H168" s="260"/>
      <c r="I168" s="260"/>
      <c r="J168" s="971" t="s">
        <v>283</v>
      </c>
      <c r="K168" s="972"/>
      <c r="L168" s="972"/>
      <c r="M168" s="972"/>
      <c r="N168" s="972"/>
      <c r="O168" s="972"/>
      <c r="P168" s="123" t="s">
        <v>284</v>
      </c>
      <c r="Q168" s="123"/>
      <c r="R168" s="123"/>
      <c r="S168" s="123"/>
      <c r="T168" s="123"/>
      <c r="U168" s="123"/>
      <c r="V168" s="123"/>
      <c r="W168" s="123"/>
      <c r="X168" s="123"/>
      <c r="Y168" s="262" t="s">
        <v>285</v>
      </c>
      <c r="Z168" s="263"/>
      <c r="AA168" s="263"/>
      <c r="AB168" s="263"/>
      <c r="AC168" s="971" t="s">
        <v>286</v>
      </c>
      <c r="AD168" s="971"/>
      <c r="AE168" s="971"/>
      <c r="AF168" s="971"/>
      <c r="AG168" s="971"/>
      <c r="AH168" s="262" t="s">
        <v>322</v>
      </c>
      <c r="AI168" s="260"/>
      <c r="AJ168" s="260"/>
      <c r="AK168" s="260"/>
      <c r="AL168" s="260" t="s">
        <v>288</v>
      </c>
      <c r="AM168" s="260"/>
      <c r="AN168" s="260"/>
      <c r="AO168" s="264"/>
      <c r="AP168" s="971" t="s">
        <v>289</v>
      </c>
      <c r="AQ168" s="971"/>
      <c r="AR168" s="971"/>
      <c r="AS168" s="971"/>
      <c r="AT168" s="971"/>
      <c r="AU168" s="971"/>
      <c r="AV168" s="971"/>
      <c r="AW168" s="971"/>
      <c r="AX168" s="971"/>
      <c r="AY168" s="31">
        <f>$AY$166</f>
        <v>1</v>
      </c>
    </row>
    <row r="169" spans="1:51" ht="70.5" customHeight="1">
      <c r="A169" s="983">
        <v>1</v>
      </c>
      <c r="B169" s="983">
        <v>1</v>
      </c>
      <c r="C169" s="249" t="s">
        <v>833</v>
      </c>
      <c r="D169" s="248"/>
      <c r="E169" s="248"/>
      <c r="F169" s="248"/>
      <c r="G169" s="248"/>
      <c r="H169" s="248"/>
      <c r="I169" s="248"/>
      <c r="J169" s="233">
        <v>8150005002309</v>
      </c>
      <c r="K169" s="234"/>
      <c r="L169" s="234"/>
      <c r="M169" s="234"/>
      <c r="N169" s="234"/>
      <c r="O169" s="234"/>
      <c r="P169" s="250" t="s">
        <v>834</v>
      </c>
      <c r="Q169" s="235"/>
      <c r="R169" s="235"/>
      <c r="S169" s="235"/>
      <c r="T169" s="235"/>
      <c r="U169" s="235"/>
      <c r="V169" s="235"/>
      <c r="W169" s="235"/>
      <c r="X169" s="235"/>
      <c r="Y169" s="236">
        <v>32</v>
      </c>
      <c r="Z169" s="237"/>
      <c r="AA169" s="237"/>
      <c r="AB169" s="238"/>
      <c r="AC169" s="970" t="s">
        <v>401</v>
      </c>
      <c r="AD169" s="970"/>
      <c r="AE169" s="970"/>
      <c r="AF169" s="970"/>
      <c r="AG169" s="970"/>
      <c r="AH169" s="254">
        <v>8</v>
      </c>
      <c r="AI169" s="255"/>
      <c r="AJ169" s="255"/>
      <c r="AK169" s="255"/>
      <c r="AL169" s="226">
        <v>100</v>
      </c>
      <c r="AM169" s="227"/>
      <c r="AN169" s="227"/>
      <c r="AO169" s="228"/>
      <c r="AP169" s="229" t="s">
        <v>39</v>
      </c>
      <c r="AQ169" s="229"/>
      <c r="AR169" s="229"/>
      <c r="AS169" s="229"/>
      <c r="AT169" s="229"/>
      <c r="AU169" s="229"/>
      <c r="AV169" s="229"/>
      <c r="AW169" s="229"/>
      <c r="AX169" s="229"/>
      <c r="AY169" s="31">
        <f>$AY$166</f>
        <v>1</v>
      </c>
    </row>
    <row r="170" spans="1:51" ht="26.25" hidden="1" customHeight="1">
      <c r="A170" s="983">
        <v>2</v>
      </c>
      <c r="B170" s="98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0"/>
      <c r="AD170" s="970"/>
      <c r="AE170" s="970"/>
      <c r="AF170" s="970"/>
      <c r="AG170" s="97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c r="A171" s="983">
        <v>3</v>
      </c>
      <c r="B171" s="98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0"/>
      <c r="AD171" s="970"/>
      <c r="AE171" s="970"/>
      <c r="AF171" s="970"/>
      <c r="AG171" s="97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c r="A172" s="983">
        <v>4</v>
      </c>
      <c r="B172" s="98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0"/>
      <c r="AD172" s="970"/>
      <c r="AE172" s="970"/>
      <c r="AF172" s="970"/>
      <c r="AG172" s="97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c r="A173" s="983">
        <v>5</v>
      </c>
      <c r="B173" s="98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0"/>
      <c r="AD173" s="970"/>
      <c r="AE173" s="970"/>
      <c r="AF173" s="970"/>
      <c r="AG173" s="97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c r="A174" s="983">
        <v>6</v>
      </c>
      <c r="B174" s="98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0"/>
      <c r="AD174" s="970"/>
      <c r="AE174" s="970"/>
      <c r="AF174" s="970"/>
      <c r="AG174" s="97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c r="A175" s="983">
        <v>7</v>
      </c>
      <c r="B175" s="98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0"/>
      <c r="AD175" s="970"/>
      <c r="AE175" s="970"/>
      <c r="AF175" s="970"/>
      <c r="AG175" s="97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c r="A176" s="983">
        <v>8</v>
      </c>
      <c r="B176" s="98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0"/>
      <c r="AD176" s="970"/>
      <c r="AE176" s="970"/>
      <c r="AF176" s="970"/>
      <c r="AG176" s="97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c r="A177" s="983">
        <v>9</v>
      </c>
      <c r="B177" s="98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0"/>
      <c r="AD177" s="970"/>
      <c r="AE177" s="970"/>
      <c r="AF177" s="970"/>
      <c r="AG177" s="97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c r="A178" s="983">
        <v>10</v>
      </c>
      <c r="B178" s="98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0"/>
      <c r="AD178" s="970"/>
      <c r="AE178" s="970"/>
      <c r="AF178" s="970"/>
      <c r="AG178" s="97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c r="A179" s="983">
        <v>11</v>
      </c>
      <c r="B179" s="98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0"/>
      <c r="AD179" s="970"/>
      <c r="AE179" s="970"/>
      <c r="AF179" s="970"/>
      <c r="AG179" s="97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c r="A180" s="983">
        <v>12</v>
      </c>
      <c r="B180" s="98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0"/>
      <c r="AD180" s="970"/>
      <c r="AE180" s="970"/>
      <c r="AF180" s="970"/>
      <c r="AG180" s="97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c r="A181" s="983">
        <v>13</v>
      </c>
      <c r="B181" s="98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0"/>
      <c r="AD181" s="970"/>
      <c r="AE181" s="970"/>
      <c r="AF181" s="970"/>
      <c r="AG181" s="97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c r="A182" s="983">
        <v>14</v>
      </c>
      <c r="B182" s="98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0"/>
      <c r="AD182" s="970"/>
      <c r="AE182" s="970"/>
      <c r="AF182" s="970"/>
      <c r="AG182" s="97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c r="A183" s="983">
        <v>15</v>
      </c>
      <c r="B183" s="98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0"/>
      <c r="AD183" s="970"/>
      <c r="AE183" s="970"/>
      <c r="AF183" s="970"/>
      <c r="AG183" s="97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c r="A184" s="983">
        <v>16</v>
      </c>
      <c r="B184" s="98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0"/>
      <c r="AD184" s="970"/>
      <c r="AE184" s="970"/>
      <c r="AF184" s="970"/>
      <c r="AG184" s="97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c r="A185" s="983">
        <v>17</v>
      </c>
      <c r="B185" s="98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0"/>
      <c r="AD185" s="970"/>
      <c r="AE185" s="970"/>
      <c r="AF185" s="970"/>
      <c r="AG185" s="97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c r="A186" s="983">
        <v>18</v>
      </c>
      <c r="B186" s="98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0"/>
      <c r="AD186" s="970"/>
      <c r="AE186" s="970"/>
      <c r="AF186" s="970"/>
      <c r="AG186" s="97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c r="A187" s="983">
        <v>19</v>
      </c>
      <c r="B187" s="98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0"/>
      <c r="AD187" s="970"/>
      <c r="AE187" s="970"/>
      <c r="AF187" s="970"/>
      <c r="AG187" s="97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c r="A188" s="983">
        <v>20</v>
      </c>
      <c r="B188" s="98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0"/>
      <c r="AD188" s="970"/>
      <c r="AE188" s="970"/>
      <c r="AF188" s="970"/>
      <c r="AG188" s="97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c r="A189" s="983">
        <v>21</v>
      </c>
      <c r="B189" s="98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0"/>
      <c r="AD189" s="970"/>
      <c r="AE189" s="970"/>
      <c r="AF189" s="970"/>
      <c r="AG189" s="97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c r="A190" s="983">
        <v>22</v>
      </c>
      <c r="B190" s="98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0"/>
      <c r="AD190" s="970"/>
      <c r="AE190" s="970"/>
      <c r="AF190" s="970"/>
      <c r="AG190" s="97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c r="A191" s="983">
        <v>23</v>
      </c>
      <c r="B191" s="98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0"/>
      <c r="AD191" s="970"/>
      <c r="AE191" s="970"/>
      <c r="AF191" s="970"/>
      <c r="AG191" s="97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c r="A192" s="983">
        <v>24</v>
      </c>
      <c r="B192" s="98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0"/>
      <c r="AD192" s="970"/>
      <c r="AE192" s="970"/>
      <c r="AF192" s="970"/>
      <c r="AG192" s="97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c r="A193" s="983">
        <v>25</v>
      </c>
      <c r="B193" s="98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0"/>
      <c r="AD193" s="970"/>
      <c r="AE193" s="970"/>
      <c r="AF193" s="970"/>
      <c r="AG193" s="97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c r="A194" s="983">
        <v>26</v>
      </c>
      <c r="B194" s="98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0"/>
      <c r="AD194" s="970"/>
      <c r="AE194" s="970"/>
      <c r="AF194" s="970"/>
      <c r="AG194" s="97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c r="A195" s="983">
        <v>27</v>
      </c>
      <c r="B195" s="98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0"/>
      <c r="AD195" s="970"/>
      <c r="AE195" s="970"/>
      <c r="AF195" s="970"/>
      <c r="AG195" s="97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c r="A196" s="983">
        <v>28</v>
      </c>
      <c r="B196" s="98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0"/>
      <c r="AD196" s="970"/>
      <c r="AE196" s="970"/>
      <c r="AF196" s="970"/>
      <c r="AG196" s="97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c r="A197" s="983">
        <v>29</v>
      </c>
      <c r="B197" s="98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0"/>
      <c r="AD197" s="970"/>
      <c r="AE197" s="970"/>
      <c r="AF197" s="970"/>
      <c r="AG197" s="97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c r="A198" s="983">
        <v>30</v>
      </c>
      <c r="B198" s="98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0"/>
      <c r="AD198" s="970"/>
      <c r="AE198" s="970"/>
      <c r="AF198" s="970"/>
      <c r="AG198" s="97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c r="A200" s="9"/>
      <c r="B200" s="46" t="s">
        <v>835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c r="A201" s="260"/>
      <c r="B201" s="260"/>
      <c r="C201" s="260" t="s">
        <v>282</v>
      </c>
      <c r="D201" s="260"/>
      <c r="E201" s="260"/>
      <c r="F201" s="260"/>
      <c r="G201" s="260"/>
      <c r="H201" s="260"/>
      <c r="I201" s="260"/>
      <c r="J201" s="971" t="s">
        <v>283</v>
      </c>
      <c r="K201" s="972"/>
      <c r="L201" s="972"/>
      <c r="M201" s="972"/>
      <c r="N201" s="972"/>
      <c r="O201" s="972"/>
      <c r="P201" s="123" t="s">
        <v>284</v>
      </c>
      <c r="Q201" s="123"/>
      <c r="R201" s="123"/>
      <c r="S201" s="123"/>
      <c r="T201" s="123"/>
      <c r="U201" s="123"/>
      <c r="V201" s="123"/>
      <c r="W201" s="123"/>
      <c r="X201" s="123"/>
      <c r="Y201" s="262" t="s">
        <v>285</v>
      </c>
      <c r="Z201" s="263"/>
      <c r="AA201" s="263"/>
      <c r="AB201" s="263"/>
      <c r="AC201" s="971" t="s">
        <v>286</v>
      </c>
      <c r="AD201" s="971"/>
      <c r="AE201" s="971"/>
      <c r="AF201" s="971"/>
      <c r="AG201" s="971"/>
      <c r="AH201" s="262" t="s">
        <v>322</v>
      </c>
      <c r="AI201" s="260"/>
      <c r="AJ201" s="260"/>
      <c r="AK201" s="260"/>
      <c r="AL201" s="260" t="s">
        <v>288</v>
      </c>
      <c r="AM201" s="260"/>
      <c r="AN201" s="260"/>
      <c r="AO201" s="264"/>
      <c r="AP201" s="971" t="s">
        <v>289</v>
      </c>
      <c r="AQ201" s="971"/>
      <c r="AR201" s="971"/>
      <c r="AS201" s="971"/>
      <c r="AT201" s="971"/>
      <c r="AU201" s="971"/>
      <c r="AV201" s="971"/>
      <c r="AW201" s="971"/>
      <c r="AX201" s="971"/>
      <c r="AY201" s="31">
        <f>$AY$199</f>
        <v>1</v>
      </c>
    </row>
    <row r="202" spans="1:51" ht="37.5" customHeight="1">
      <c r="A202" s="983">
        <v>1</v>
      </c>
      <c r="B202" s="983">
        <v>1</v>
      </c>
      <c r="C202" s="249" t="s">
        <v>836</v>
      </c>
      <c r="D202" s="248"/>
      <c r="E202" s="248"/>
      <c r="F202" s="248"/>
      <c r="G202" s="248"/>
      <c r="H202" s="248"/>
      <c r="I202" s="248"/>
      <c r="J202" s="233">
        <v>1011001010333</v>
      </c>
      <c r="K202" s="234"/>
      <c r="L202" s="234"/>
      <c r="M202" s="234"/>
      <c r="N202" s="234"/>
      <c r="O202" s="234"/>
      <c r="P202" s="250" t="s">
        <v>837</v>
      </c>
      <c r="Q202" s="235"/>
      <c r="R202" s="235"/>
      <c r="S202" s="235"/>
      <c r="T202" s="235"/>
      <c r="U202" s="235"/>
      <c r="V202" s="235"/>
      <c r="W202" s="235"/>
      <c r="X202" s="235"/>
      <c r="Y202" s="236">
        <v>40</v>
      </c>
      <c r="Z202" s="237"/>
      <c r="AA202" s="237"/>
      <c r="AB202" s="238"/>
      <c r="AC202" s="258" t="s">
        <v>296</v>
      </c>
      <c r="AD202" s="258"/>
      <c r="AE202" s="258"/>
      <c r="AF202" s="258"/>
      <c r="AG202" s="258"/>
      <c r="AH202" s="251" t="s">
        <v>1</v>
      </c>
      <c r="AI202" s="252"/>
      <c r="AJ202" s="252"/>
      <c r="AK202" s="253"/>
      <c r="AL202" s="226" t="s">
        <v>39</v>
      </c>
      <c r="AM202" s="227"/>
      <c r="AN202" s="227"/>
      <c r="AO202" s="228"/>
      <c r="AP202" s="229" t="s">
        <v>39</v>
      </c>
      <c r="AQ202" s="229"/>
      <c r="AR202" s="229"/>
      <c r="AS202" s="229"/>
      <c r="AT202" s="229"/>
      <c r="AU202" s="229"/>
      <c r="AV202" s="229"/>
      <c r="AW202" s="229"/>
      <c r="AX202" s="229"/>
      <c r="AY202" s="31">
        <f>$AY$199</f>
        <v>1</v>
      </c>
    </row>
    <row r="203" spans="1:51" ht="37.5" customHeight="1">
      <c r="A203" s="983">
        <v>2</v>
      </c>
      <c r="B203" s="983">
        <v>1</v>
      </c>
      <c r="C203" s="249" t="s">
        <v>300</v>
      </c>
      <c r="D203" s="248"/>
      <c r="E203" s="248"/>
      <c r="F203" s="248"/>
      <c r="G203" s="248"/>
      <c r="H203" s="248"/>
      <c r="I203" s="248"/>
      <c r="J203" s="233">
        <v>7010005005425</v>
      </c>
      <c r="K203" s="234"/>
      <c r="L203" s="234"/>
      <c r="M203" s="234"/>
      <c r="N203" s="234"/>
      <c r="O203" s="234"/>
      <c r="P203" s="250" t="s">
        <v>838</v>
      </c>
      <c r="Q203" s="235"/>
      <c r="R203" s="235"/>
      <c r="S203" s="235"/>
      <c r="T203" s="235"/>
      <c r="U203" s="235"/>
      <c r="V203" s="235"/>
      <c r="W203" s="235"/>
      <c r="X203" s="235"/>
      <c r="Y203" s="236">
        <v>22</v>
      </c>
      <c r="Z203" s="237"/>
      <c r="AA203" s="237"/>
      <c r="AB203" s="238"/>
      <c r="AC203" s="258" t="s">
        <v>296</v>
      </c>
      <c r="AD203" s="258"/>
      <c r="AE203" s="258"/>
      <c r="AF203" s="258"/>
      <c r="AG203" s="258"/>
      <c r="AH203" s="251" t="s">
        <v>1</v>
      </c>
      <c r="AI203" s="252"/>
      <c r="AJ203" s="252"/>
      <c r="AK203" s="253"/>
      <c r="AL203" s="226" t="s">
        <v>39</v>
      </c>
      <c r="AM203" s="227"/>
      <c r="AN203" s="227"/>
      <c r="AO203" s="228"/>
      <c r="AP203" s="229" t="s">
        <v>39</v>
      </c>
      <c r="AQ203" s="229"/>
      <c r="AR203" s="229"/>
      <c r="AS203" s="229"/>
      <c r="AT203" s="229"/>
      <c r="AU203" s="229"/>
      <c r="AV203" s="229"/>
      <c r="AW203" s="229"/>
      <c r="AX203" s="229"/>
      <c r="AY203">
        <f>COUNTA($C$203)</f>
        <v>1</v>
      </c>
    </row>
    <row r="204" spans="1:51" ht="37.5" customHeight="1">
      <c r="A204" s="983">
        <v>3</v>
      </c>
      <c r="B204" s="983">
        <v>1</v>
      </c>
      <c r="C204" s="249" t="s">
        <v>839</v>
      </c>
      <c r="D204" s="248"/>
      <c r="E204" s="248"/>
      <c r="F204" s="248"/>
      <c r="G204" s="248"/>
      <c r="H204" s="248"/>
      <c r="I204" s="248"/>
      <c r="J204" s="233">
        <v>8180005006604</v>
      </c>
      <c r="K204" s="234"/>
      <c r="L204" s="234"/>
      <c r="M204" s="234"/>
      <c r="N204" s="234"/>
      <c r="O204" s="234"/>
      <c r="P204" s="250" t="s">
        <v>840</v>
      </c>
      <c r="Q204" s="235"/>
      <c r="R204" s="235"/>
      <c r="S204" s="235"/>
      <c r="T204" s="235"/>
      <c r="U204" s="235"/>
      <c r="V204" s="235"/>
      <c r="W204" s="235"/>
      <c r="X204" s="235"/>
      <c r="Y204" s="236">
        <v>3</v>
      </c>
      <c r="Z204" s="237"/>
      <c r="AA204" s="237"/>
      <c r="AB204" s="238"/>
      <c r="AC204" s="258" t="s">
        <v>296</v>
      </c>
      <c r="AD204" s="258"/>
      <c r="AE204" s="258"/>
      <c r="AF204" s="258"/>
      <c r="AG204" s="258"/>
      <c r="AH204" s="251" t="s">
        <v>1</v>
      </c>
      <c r="AI204" s="252"/>
      <c r="AJ204" s="252"/>
      <c r="AK204" s="253"/>
      <c r="AL204" s="226" t="s">
        <v>39</v>
      </c>
      <c r="AM204" s="227"/>
      <c r="AN204" s="227"/>
      <c r="AO204" s="228"/>
      <c r="AP204" s="229" t="s">
        <v>39</v>
      </c>
      <c r="AQ204" s="229"/>
      <c r="AR204" s="229"/>
      <c r="AS204" s="229"/>
      <c r="AT204" s="229"/>
      <c r="AU204" s="229"/>
      <c r="AV204" s="229"/>
      <c r="AW204" s="229"/>
      <c r="AX204" s="229"/>
      <c r="AY204">
        <f>COUNTA($C$204)</f>
        <v>1</v>
      </c>
    </row>
    <row r="205" spans="1:51" ht="26.25" hidden="1" customHeight="1">
      <c r="A205" s="983">
        <v>4</v>
      </c>
      <c r="B205" s="98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0"/>
      <c r="AD205" s="970"/>
      <c r="AE205" s="970"/>
      <c r="AF205" s="970"/>
      <c r="AG205" s="97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c r="A206" s="983">
        <v>5</v>
      </c>
      <c r="B206" s="98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0"/>
      <c r="AD206" s="970"/>
      <c r="AE206" s="970"/>
      <c r="AF206" s="970"/>
      <c r="AG206" s="97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c r="A207" s="983">
        <v>6</v>
      </c>
      <c r="B207" s="98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0"/>
      <c r="AD207" s="970"/>
      <c r="AE207" s="970"/>
      <c r="AF207" s="970"/>
      <c r="AG207" s="97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c r="A208" s="983">
        <v>7</v>
      </c>
      <c r="B208" s="98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0"/>
      <c r="AD208" s="970"/>
      <c r="AE208" s="970"/>
      <c r="AF208" s="970"/>
      <c r="AG208" s="97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c r="A209" s="983">
        <v>8</v>
      </c>
      <c r="B209" s="98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0"/>
      <c r="AD209" s="970"/>
      <c r="AE209" s="970"/>
      <c r="AF209" s="970"/>
      <c r="AG209" s="97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c r="A210" s="983">
        <v>9</v>
      </c>
      <c r="B210" s="98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0"/>
      <c r="AD210" s="970"/>
      <c r="AE210" s="970"/>
      <c r="AF210" s="970"/>
      <c r="AG210" s="97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c r="A211" s="983">
        <v>10</v>
      </c>
      <c r="B211" s="98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0"/>
      <c r="AD211" s="970"/>
      <c r="AE211" s="970"/>
      <c r="AF211" s="970"/>
      <c r="AG211" s="97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c r="A212" s="983">
        <v>11</v>
      </c>
      <c r="B212" s="98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0"/>
      <c r="AD212" s="970"/>
      <c r="AE212" s="970"/>
      <c r="AF212" s="970"/>
      <c r="AG212" s="97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c r="A213" s="983">
        <v>12</v>
      </c>
      <c r="B213" s="98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0"/>
      <c r="AD213" s="970"/>
      <c r="AE213" s="970"/>
      <c r="AF213" s="970"/>
      <c r="AG213" s="97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c r="A214" s="983">
        <v>13</v>
      </c>
      <c r="B214" s="98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0"/>
      <c r="AD214" s="970"/>
      <c r="AE214" s="970"/>
      <c r="AF214" s="970"/>
      <c r="AG214" s="97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c r="A215" s="983">
        <v>14</v>
      </c>
      <c r="B215" s="98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0"/>
      <c r="AD215" s="970"/>
      <c r="AE215" s="970"/>
      <c r="AF215" s="970"/>
      <c r="AG215" s="97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c r="A216" s="983">
        <v>15</v>
      </c>
      <c r="B216" s="98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0"/>
      <c r="AD216" s="970"/>
      <c r="AE216" s="970"/>
      <c r="AF216" s="970"/>
      <c r="AG216" s="97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c r="A217" s="983">
        <v>16</v>
      </c>
      <c r="B217" s="98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0"/>
      <c r="AD217" s="970"/>
      <c r="AE217" s="970"/>
      <c r="AF217" s="970"/>
      <c r="AG217" s="97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c r="A218" s="983">
        <v>17</v>
      </c>
      <c r="B218" s="98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0"/>
      <c r="AD218" s="970"/>
      <c r="AE218" s="970"/>
      <c r="AF218" s="970"/>
      <c r="AG218" s="97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c r="A219" s="983">
        <v>18</v>
      </c>
      <c r="B219" s="98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0"/>
      <c r="AD219" s="970"/>
      <c r="AE219" s="970"/>
      <c r="AF219" s="970"/>
      <c r="AG219" s="97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c r="A220" s="983">
        <v>19</v>
      </c>
      <c r="B220" s="98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0"/>
      <c r="AD220" s="970"/>
      <c r="AE220" s="970"/>
      <c r="AF220" s="970"/>
      <c r="AG220" s="97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c r="A221" s="983">
        <v>20</v>
      </c>
      <c r="B221" s="98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0"/>
      <c r="AD221" s="970"/>
      <c r="AE221" s="970"/>
      <c r="AF221" s="970"/>
      <c r="AG221" s="97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c r="A222" s="983">
        <v>21</v>
      </c>
      <c r="B222" s="98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0"/>
      <c r="AD222" s="970"/>
      <c r="AE222" s="970"/>
      <c r="AF222" s="970"/>
      <c r="AG222" s="97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c r="A223" s="983">
        <v>22</v>
      </c>
      <c r="B223" s="98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0"/>
      <c r="AD223" s="970"/>
      <c r="AE223" s="970"/>
      <c r="AF223" s="970"/>
      <c r="AG223" s="97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c r="A224" s="983">
        <v>23</v>
      </c>
      <c r="B224" s="98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0"/>
      <c r="AD224" s="970"/>
      <c r="AE224" s="970"/>
      <c r="AF224" s="970"/>
      <c r="AG224" s="97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c r="A225" s="983">
        <v>24</v>
      </c>
      <c r="B225" s="98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0"/>
      <c r="AD225" s="970"/>
      <c r="AE225" s="970"/>
      <c r="AF225" s="970"/>
      <c r="AG225" s="97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c r="A226" s="983">
        <v>25</v>
      </c>
      <c r="B226" s="98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0"/>
      <c r="AD226" s="970"/>
      <c r="AE226" s="970"/>
      <c r="AF226" s="970"/>
      <c r="AG226" s="97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c r="A227" s="983">
        <v>26</v>
      </c>
      <c r="B227" s="98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0"/>
      <c r="AD227" s="970"/>
      <c r="AE227" s="970"/>
      <c r="AF227" s="970"/>
      <c r="AG227" s="97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c r="A228" s="983">
        <v>27</v>
      </c>
      <c r="B228" s="98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0"/>
      <c r="AD228" s="970"/>
      <c r="AE228" s="970"/>
      <c r="AF228" s="970"/>
      <c r="AG228" s="97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c r="A229" s="983">
        <v>28</v>
      </c>
      <c r="B229" s="98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0"/>
      <c r="AD229" s="970"/>
      <c r="AE229" s="970"/>
      <c r="AF229" s="970"/>
      <c r="AG229" s="97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c r="A230" s="983">
        <v>29</v>
      </c>
      <c r="B230" s="98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0"/>
      <c r="AD230" s="970"/>
      <c r="AE230" s="970"/>
      <c r="AF230" s="970"/>
      <c r="AG230" s="97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c r="A231" s="983">
        <v>30</v>
      </c>
      <c r="B231" s="98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0"/>
      <c r="AD231" s="970"/>
      <c r="AE231" s="970"/>
      <c r="AF231" s="970"/>
      <c r="AG231" s="97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c r="A233" s="9"/>
      <c r="B233" s="46" t="s">
        <v>841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c r="A234" s="260"/>
      <c r="B234" s="260"/>
      <c r="C234" s="260" t="s">
        <v>282</v>
      </c>
      <c r="D234" s="260"/>
      <c r="E234" s="260"/>
      <c r="F234" s="260"/>
      <c r="G234" s="260"/>
      <c r="H234" s="260"/>
      <c r="I234" s="260"/>
      <c r="J234" s="971" t="s">
        <v>283</v>
      </c>
      <c r="K234" s="972"/>
      <c r="L234" s="972"/>
      <c r="M234" s="972"/>
      <c r="N234" s="972"/>
      <c r="O234" s="972"/>
      <c r="P234" s="123" t="s">
        <v>284</v>
      </c>
      <c r="Q234" s="123"/>
      <c r="R234" s="123"/>
      <c r="S234" s="123"/>
      <c r="T234" s="123"/>
      <c r="U234" s="123"/>
      <c r="V234" s="123"/>
      <c r="W234" s="123"/>
      <c r="X234" s="123"/>
      <c r="Y234" s="262" t="s">
        <v>285</v>
      </c>
      <c r="Z234" s="263"/>
      <c r="AA234" s="263"/>
      <c r="AB234" s="263"/>
      <c r="AC234" s="971" t="s">
        <v>286</v>
      </c>
      <c r="AD234" s="971"/>
      <c r="AE234" s="971"/>
      <c r="AF234" s="971"/>
      <c r="AG234" s="971"/>
      <c r="AH234" s="262" t="s">
        <v>322</v>
      </c>
      <c r="AI234" s="260"/>
      <c r="AJ234" s="260"/>
      <c r="AK234" s="260"/>
      <c r="AL234" s="260" t="s">
        <v>288</v>
      </c>
      <c r="AM234" s="260"/>
      <c r="AN234" s="260"/>
      <c r="AO234" s="264"/>
      <c r="AP234" s="971" t="s">
        <v>289</v>
      </c>
      <c r="AQ234" s="971"/>
      <c r="AR234" s="971"/>
      <c r="AS234" s="971"/>
      <c r="AT234" s="971"/>
      <c r="AU234" s="971"/>
      <c r="AV234" s="971"/>
      <c r="AW234" s="971"/>
      <c r="AX234" s="971"/>
      <c r="AY234" s="74">
        <f>$AY$232</f>
        <v>1</v>
      </c>
    </row>
    <row r="235" spans="1:51" ht="46.5" customHeight="1">
      <c r="A235" s="983">
        <v>1</v>
      </c>
      <c r="B235" s="983">
        <v>1</v>
      </c>
      <c r="C235" s="249" t="s">
        <v>842</v>
      </c>
      <c r="D235" s="248"/>
      <c r="E235" s="248"/>
      <c r="F235" s="248"/>
      <c r="G235" s="248"/>
      <c r="H235" s="248"/>
      <c r="I235" s="248"/>
      <c r="J235" s="233">
        <v>1020001071491</v>
      </c>
      <c r="K235" s="234"/>
      <c r="L235" s="234"/>
      <c r="M235" s="234"/>
      <c r="N235" s="234"/>
      <c r="O235" s="234"/>
      <c r="P235" s="250" t="s">
        <v>837</v>
      </c>
      <c r="Q235" s="235"/>
      <c r="R235" s="235"/>
      <c r="S235" s="235"/>
      <c r="T235" s="235"/>
      <c r="U235" s="235"/>
      <c r="V235" s="235"/>
      <c r="W235" s="235"/>
      <c r="X235" s="235"/>
      <c r="Y235" s="236">
        <v>75</v>
      </c>
      <c r="Z235" s="237"/>
      <c r="AA235" s="237"/>
      <c r="AB235" s="238"/>
      <c r="AC235" s="258" t="s">
        <v>296</v>
      </c>
      <c r="AD235" s="258"/>
      <c r="AE235" s="258"/>
      <c r="AF235" s="258"/>
      <c r="AG235" s="258"/>
      <c r="AH235" s="251" t="s">
        <v>1</v>
      </c>
      <c r="AI235" s="252"/>
      <c r="AJ235" s="252"/>
      <c r="AK235" s="253"/>
      <c r="AL235" s="226" t="s">
        <v>39</v>
      </c>
      <c r="AM235" s="227"/>
      <c r="AN235" s="227"/>
      <c r="AO235" s="228"/>
      <c r="AP235" s="229" t="s">
        <v>39</v>
      </c>
      <c r="AQ235" s="229"/>
      <c r="AR235" s="229"/>
      <c r="AS235" s="229"/>
      <c r="AT235" s="229"/>
      <c r="AU235" s="229"/>
      <c r="AV235" s="229"/>
      <c r="AW235" s="229"/>
      <c r="AX235" s="229"/>
      <c r="AY235">
        <f>$AY$232</f>
        <v>1</v>
      </c>
    </row>
    <row r="236" spans="1:51" ht="46.5" customHeight="1">
      <c r="A236" s="983">
        <v>2</v>
      </c>
      <c r="B236" s="983">
        <v>1</v>
      </c>
      <c r="C236" s="249" t="s">
        <v>843</v>
      </c>
      <c r="D236" s="248"/>
      <c r="E236" s="248"/>
      <c r="F236" s="248"/>
      <c r="G236" s="248"/>
      <c r="H236" s="248"/>
      <c r="I236" s="248"/>
      <c r="J236" s="233">
        <v>4010005015204</v>
      </c>
      <c r="K236" s="234"/>
      <c r="L236" s="234"/>
      <c r="M236" s="234"/>
      <c r="N236" s="234"/>
      <c r="O236" s="234"/>
      <c r="P236" s="250" t="s">
        <v>838</v>
      </c>
      <c r="Q236" s="235"/>
      <c r="R236" s="235"/>
      <c r="S236" s="235"/>
      <c r="T236" s="235"/>
      <c r="U236" s="235"/>
      <c r="V236" s="235"/>
      <c r="W236" s="235"/>
      <c r="X236" s="235"/>
      <c r="Y236" s="236">
        <v>12</v>
      </c>
      <c r="Z236" s="237"/>
      <c r="AA236" s="237"/>
      <c r="AB236" s="238"/>
      <c r="AC236" s="258" t="s">
        <v>296</v>
      </c>
      <c r="AD236" s="258"/>
      <c r="AE236" s="258"/>
      <c r="AF236" s="258"/>
      <c r="AG236" s="258"/>
      <c r="AH236" s="251" t="s">
        <v>1</v>
      </c>
      <c r="AI236" s="252"/>
      <c r="AJ236" s="252"/>
      <c r="AK236" s="253"/>
      <c r="AL236" s="226" t="s">
        <v>39</v>
      </c>
      <c r="AM236" s="227"/>
      <c r="AN236" s="227"/>
      <c r="AO236" s="228"/>
      <c r="AP236" s="229" t="s">
        <v>39</v>
      </c>
      <c r="AQ236" s="229"/>
      <c r="AR236" s="229"/>
      <c r="AS236" s="229"/>
      <c r="AT236" s="229"/>
      <c r="AU236" s="229"/>
      <c r="AV236" s="229"/>
      <c r="AW236" s="229"/>
      <c r="AX236" s="229"/>
      <c r="AY236">
        <f>COUNTA($C$236)</f>
        <v>1</v>
      </c>
    </row>
    <row r="237" spans="1:51" ht="46.5" customHeight="1">
      <c r="A237" s="983">
        <v>3</v>
      </c>
      <c r="B237" s="983">
        <v>1</v>
      </c>
      <c r="C237" s="249" t="s">
        <v>844</v>
      </c>
      <c r="D237" s="248"/>
      <c r="E237" s="248"/>
      <c r="F237" s="248"/>
      <c r="G237" s="248"/>
      <c r="H237" s="248"/>
      <c r="I237" s="248"/>
      <c r="J237" s="233">
        <v>2010001071327</v>
      </c>
      <c r="K237" s="234"/>
      <c r="L237" s="234"/>
      <c r="M237" s="234"/>
      <c r="N237" s="234"/>
      <c r="O237" s="234"/>
      <c r="P237" s="250" t="s">
        <v>845</v>
      </c>
      <c r="Q237" s="235"/>
      <c r="R237" s="235"/>
      <c r="S237" s="235"/>
      <c r="T237" s="235"/>
      <c r="U237" s="235"/>
      <c r="V237" s="235"/>
      <c r="W237" s="235"/>
      <c r="X237" s="235"/>
      <c r="Y237" s="236">
        <v>7</v>
      </c>
      <c r="Z237" s="237"/>
      <c r="AA237" s="237"/>
      <c r="AB237" s="238"/>
      <c r="AC237" s="258" t="s">
        <v>296</v>
      </c>
      <c r="AD237" s="258"/>
      <c r="AE237" s="258"/>
      <c r="AF237" s="258"/>
      <c r="AG237" s="258"/>
      <c r="AH237" s="251" t="s">
        <v>1</v>
      </c>
      <c r="AI237" s="252"/>
      <c r="AJ237" s="252"/>
      <c r="AK237" s="253"/>
      <c r="AL237" s="226" t="s">
        <v>39</v>
      </c>
      <c r="AM237" s="227"/>
      <c r="AN237" s="227"/>
      <c r="AO237" s="228"/>
      <c r="AP237" s="229" t="s">
        <v>39</v>
      </c>
      <c r="AQ237" s="229"/>
      <c r="AR237" s="229"/>
      <c r="AS237" s="229"/>
      <c r="AT237" s="229"/>
      <c r="AU237" s="229"/>
      <c r="AV237" s="229"/>
      <c r="AW237" s="229"/>
      <c r="AX237" s="229"/>
      <c r="AY237">
        <f>COUNTA($C$237)</f>
        <v>1</v>
      </c>
    </row>
    <row r="238" spans="1:51" ht="46.5" customHeight="1">
      <c r="A238" s="983">
        <v>4</v>
      </c>
      <c r="B238" s="983">
        <v>1</v>
      </c>
      <c r="C238" s="249" t="s">
        <v>846</v>
      </c>
      <c r="D238" s="248"/>
      <c r="E238" s="248"/>
      <c r="F238" s="248"/>
      <c r="G238" s="248"/>
      <c r="H238" s="248"/>
      <c r="I238" s="248"/>
      <c r="J238" s="233">
        <v>2260005002575</v>
      </c>
      <c r="K238" s="234"/>
      <c r="L238" s="234"/>
      <c r="M238" s="234"/>
      <c r="N238" s="234"/>
      <c r="O238" s="234"/>
      <c r="P238" s="250" t="s">
        <v>845</v>
      </c>
      <c r="Q238" s="235"/>
      <c r="R238" s="235"/>
      <c r="S238" s="235"/>
      <c r="T238" s="235"/>
      <c r="U238" s="235"/>
      <c r="V238" s="235"/>
      <c r="W238" s="235"/>
      <c r="X238" s="235"/>
      <c r="Y238" s="236">
        <v>2</v>
      </c>
      <c r="Z238" s="237"/>
      <c r="AA238" s="237"/>
      <c r="AB238" s="238"/>
      <c r="AC238" s="258" t="s">
        <v>296</v>
      </c>
      <c r="AD238" s="258"/>
      <c r="AE238" s="258"/>
      <c r="AF238" s="258"/>
      <c r="AG238" s="258"/>
      <c r="AH238" s="251" t="s">
        <v>1</v>
      </c>
      <c r="AI238" s="252"/>
      <c r="AJ238" s="252"/>
      <c r="AK238" s="253"/>
      <c r="AL238" s="226" t="s">
        <v>39</v>
      </c>
      <c r="AM238" s="227"/>
      <c r="AN238" s="227"/>
      <c r="AO238" s="228"/>
      <c r="AP238" s="229" t="s">
        <v>39</v>
      </c>
      <c r="AQ238" s="229"/>
      <c r="AR238" s="229"/>
      <c r="AS238" s="229"/>
      <c r="AT238" s="229"/>
      <c r="AU238" s="229"/>
      <c r="AV238" s="229"/>
      <c r="AW238" s="229"/>
      <c r="AX238" s="229"/>
      <c r="AY238">
        <f>COUNTA($C$238)</f>
        <v>1</v>
      </c>
    </row>
    <row r="239" spans="1:51" ht="26.25" hidden="1" customHeight="1">
      <c r="A239" s="983">
        <v>5</v>
      </c>
      <c r="B239" s="98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0"/>
      <c r="AD239" s="970"/>
      <c r="AE239" s="970"/>
      <c r="AF239" s="970"/>
      <c r="AG239" s="97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c r="A240" s="983">
        <v>6</v>
      </c>
      <c r="B240" s="98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0"/>
      <c r="AD240" s="970"/>
      <c r="AE240" s="970"/>
      <c r="AF240" s="970"/>
      <c r="AG240" s="97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c r="A241" s="983">
        <v>7</v>
      </c>
      <c r="B241" s="98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0"/>
      <c r="AD241" s="970"/>
      <c r="AE241" s="970"/>
      <c r="AF241" s="970"/>
      <c r="AG241" s="97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c r="A242" s="983">
        <v>8</v>
      </c>
      <c r="B242" s="98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0"/>
      <c r="AD242" s="970"/>
      <c r="AE242" s="970"/>
      <c r="AF242" s="970"/>
      <c r="AG242" s="97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c r="A243" s="983">
        <v>9</v>
      </c>
      <c r="B243" s="98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0"/>
      <c r="AD243" s="970"/>
      <c r="AE243" s="970"/>
      <c r="AF243" s="970"/>
      <c r="AG243" s="97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c r="A244" s="983">
        <v>10</v>
      </c>
      <c r="B244" s="98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0"/>
      <c r="AD244" s="970"/>
      <c r="AE244" s="970"/>
      <c r="AF244" s="970"/>
      <c r="AG244" s="97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c r="A245" s="983">
        <v>11</v>
      </c>
      <c r="B245" s="98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0"/>
      <c r="AD245" s="970"/>
      <c r="AE245" s="970"/>
      <c r="AF245" s="970"/>
      <c r="AG245" s="97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c r="A246" s="983">
        <v>12</v>
      </c>
      <c r="B246" s="98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0"/>
      <c r="AD246" s="970"/>
      <c r="AE246" s="970"/>
      <c r="AF246" s="970"/>
      <c r="AG246" s="97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c r="A247" s="983">
        <v>13</v>
      </c>
      <c r="B247" s="98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0"/>
      <c r="AD247" s="970"/>
      <c r="AE247" s="970"/>
      <c r="AF247" s="970"/>
      <c r="AG247" s="97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c r="A248" s="983">
        <v>14</v>
      </c>
      <c r="B248" s="98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0"/>
      <c r="AD248" s="970"/>
      <c r="AE248" s="970"/>
      <c r="AF248" s="970"/>
      <c r="AG248" s="97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c r="A249" s="983">
        <v>15</v>
      </c>
      <c r="B249" s="98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0"/>
      <c r="AD249" s="970"/>
      <c r="AE249" s="970"/>
      <c r="AF249" s="970"/>
      <c r="AG249" s="97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c r="A250" s="983">
        <v>16</v>
      </c>
      <c r="B250" s="98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0"/>
      <c r="AD250" s="970"/>
      <c r="AE250" s="970"/>
      <c r="AF250" s="970"/>
      <c r="AG250" s="97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c r="A251" s="983">
        <v>17</v>
      </c>
      <c r="B251" s="98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0"/>
      <c r="AD251" s="970"/>
      <c r="AE251" s="970"/>
      <c r="AF251" s="970"/>
      <c r="AG251" s="97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c r="A252" s="983">
        <v>18</v>
      </c>
      <c r="B252" s="98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0"/>
      <c r="AD252" s="970"/>
      <c r="AE252" s="970"/>
      <c r="AF252" s="970"/>
      <c r="AG252" s="97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c r="A253" s="983">
        <v>19</v>
      </c>
      <c r="B253" s="98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0"/>
      <c r="AD253" s="970"/>
      <c r="AE253" s="970"/>
      <c r="AF253" s="970"/>
      <c r="AG253" s="97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c r="A254" s="983">
        <v>20</v>
      </c>
      <c r="B254" s="98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0"/>
      <c r="AD254" s="970"/>
      <c r="AE254" s="970"/>
      <c r="AF254" s="970"/>
      <c r="AG254" s="97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c r="A255" s="983">
        <v>21</v>
      </c>
      <c r="B255" s="98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0"/>
      <c r="AD255" s="970"/>
      <c r="AE255" s="970"/>
      <c r="AF255" s="970"/>
      <c r="AG255" s="97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c r="A256" s="983">
        <v>22</v>
      </c>
      <c r="B256" s="98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0"/>
      <c r="AD256" s="970"/>
      <c r="AE256" s="970"/>
      <c r="AF256" s="970"/>
      <c r="AG256" s="97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c r="A257" s="983">
        <v>23</v>
      </c>
      <c r="B257" s="98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0"/>
      <c r="AD257" s="970"/>
      <c r="AE257" s="970"/>
      <c r="AF257" s="970"/>
      <c r="AG257" s="97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c r="A258" s="983">
        <v>24</v>
      </c>
      <c r="B258" s="98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0"/>
      <c r="AD258" s="970"/>
      <c r="AE258" s="970"/>
      <c r="AF258" s="970"/>
      <c r="AG258" s="97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c r="A259" s="983">
        <v>25</v>
      </c>
      <c r="B259" s="98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0"/>
      <c r="AD259" s="970"/>
      <c r="AE259" s="970"/>
      <c r="AF259" s="970"/>
      <c r="AG259" s="97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c r="A260" s="983">
        <v>26</v>
      </c>
      <c r="B260" s="98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0"/>
      <c r="AD260" s="970"/>
      <c r="AE260" s="970"/>
      <c r="AF260" s="970"/>
      <c r="AG260" s="97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c r="A261" s="983">
        <v>27</v>
      </c>
      <c r="B261" s="98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0"/>
      <c r="AD261" s="970"/>
      <c r="AE261" s="970"/>
      <c r="AF261" s="970"/>
      <c r="AG261" s="97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c r="A262" s="983">
        <v>28</v>
      </c>
      <c r="B262" s="98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0"/>
      <c r="AD262" s="970"/>
      <c r="AE262" s="970"/>
      <c r="AF262" s="970"/>
      <c r="AG262" s="97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c r="A263" s="983">
        <v>29</v>
      </c>
      <c r="B263" s="98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0"/>
      <c r="AD263" s="970"/>
      <c r="AE263" s="970"/>
      <c r="AF263" s="970"/>
      <c r="AG263" s="97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c r="A264" s="983">
        <v>30</v>
      </c>
      <c r="B264" s="98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0"/>
      <c r="AD264" s="970"/>
      <c r="AE264" s="970"/>
      <c r="AF264" s="970"/>
      <c r="AG264" s="97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c r="A266" s="9"/>
      <c r="B266" s="46" t="s">
        <v>847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c r="A267" s="260"/>
      <c r="B267" s="260"/>
      <c r="C267" s="260" t="s">
        <v>282</v>
      </c>
      <c r="D267" s="260"/>
      <c r="E267" s="260"/>
      <c r="F267" s="260"/>
      <c r="G267" s="260"/>
      <c r="H267" s="260"/>
      <c r="I267" s="260"/>
      <c r="J267" s="971" t="s">
        <v>283</v>
      </c>
      <c r="K267" s="972"/>
      <c r="L267" s="972"/>
      <c r="M267" s="972"/>
      <c r="N267" s="972"/>
      <c r="O267" s="972"/>
      <c r="P267" s="123" t="s">
        <v>284</v>
      </c>
      <c r="Q267" s="123"/>
      <c r="R267" s="123"/>
      <c r="S267" s="123"/>
      <c r="T267" s="123"/>
      <c r="U267" s="123"/>
      <c r="V267" s="123"/>
      <c r="W267" s="123"/>
      <c r="X267" s="123"/>
      <c r="Y267" s="262" t="s">
        <v>285</v>
      </c>
      <c r="Z267" s="263"/>
      <c r="AA267" s="263"/>
      <c r="AB267" s="263"/>
      <c r="AC267" s="971" t="s">
        <v>286</v>
      </c>
      <c r="AD267" s="971"/>
      <c r="AE267" s="971"/>
      <c r="AF267" s="971"/>
      <c r="AG267" s="971"/>
      <c r="AH267" s="262" t="s">
        <v>322</v>
      </c>
      <c r="AI267" s="260"/>
      <c r="AJ267" s="260"/>
      <c r="AK267" s="260"/>
      <c r="AL267" s="260" t="s">
        <v>288</v>
      </c>
      <c r="AM267" s="260"/>
      <c r="AN267" s="260"/>
      <c r="AO267" s="264"/>
      <c r="AP267" s="971" t="s">
        <v>289</v>
      </c>
      <c r="AQ267" s="971"/>
      <c r="AR267" s="971"/>
      <c r="AS267" s="971"/>
      <c r="AT267" s="971"/>
      <c r="AU267" s="971"/>
      <c r="AV267" s="971"/>
      <c r="AW267" s="971"/>
      <c r="AX267" s="971"/>
      <c r="AY267" s="31">
        <f>$AY$265</f>
        <v>1</v>
      </c>
    </row>
    <row r="268" spans="1:51" ht="26.25" customHeight="1">
      <c r="A268" s="983">
        <v>1</v>
      </c>
      <c r="B268" s="983">
        <v>1</v>
      </c>
      <c r="C268" s="249" t="s">
        <v>842</v>
      </c>
      <c r="D268" s="248"/>
      <c r="E268" s="248"/>
      <c r="F268" s="248"/>
      <c r="G268" s="248"/>
      <c r="H268" s="248"/>
      <c r="I268" s="248"/>
      <c r="J268" s="233">
        <v>1020001071491</v>
      </c>
      <c r="K268" s="234"/>
      <c r="L268" s="234"/>
      <c r="M268" s="234"/>
      <c r="N268" s="234"/>
      <c r="O268" s="234"/>
      <c r="P268" s="250" t="s">
        <v>837</v>
      </c>
      <c r="Q268" s="235"/>
      <c r="R268" s="235"/>
      <c r="S268" s="235"/>
      <c r="T268" s="235"/>
      <c r="U268" s="235"/>
      <c r="V268" s="235"/>
      <c r="W268" s="235"/>
      <c r="X268" s="235"/>
      <c r="Y268" s="236">
        <v>44</v>
      </c>
      <c r="Z268" s="237"/>
      <c r="AA268" s="237"/>
      <c r="AB268" s="238"/>
      <c r="AC268" s="258" t="s">
        <v>296</v>
      </c>
      <c r="AD268" s="258"/>
      <c r="AE268" s="258"/>
      <c r="AF268" s="258"/>
      <c r="AG268" s="258"/>
      <c r="AH268" s="251" t="s">
        <v>1</v>
      </c>
      <c r="AI268" s="252"/>
      <c r="AJ268" s="252"/>
      <c r="AK268" s="253"/>
      <c r="AL268" s="226" t="s">
        <v>39</v>
      </c>
      <c r="AM268" s="227"/>
      <c r="AN268" s="227"/>
      <c r="AO268" s="228"/>
      <c r="AP268" s="229" t="s">
        <v>39</v>
      </c>
      <c r="AQ268" s="229"/>
      <c r="AR268" s="229"/>
      <c r="AS268" s="229"/>
      <c r="AT268" s="229"/>
      <c r="AU268" s="229"/>
      <c r="AV268" s="229"/>
      <c r="AW268" s="229"/>
      <c r="AX268" s="229"/>
      <c r="AY268" s="31">
        <f>$AY$265</f>
        <v>1</v>
      </c>
    </row>
    <row r="269" spans="1:51" ht="26.25" customHeight="1">
      <c r="A269" s="983">
        <v>2</v>
      </c>
      <c r="B269" s="983">
        <v>1</v>
      </c>
      <c r="C269" s="249" t="s">
        <v>848</v>
      </c>
      <c r="D269" s="248"/>
      <c r="E269" s="248"/>
      <c r="F269" s="248"/>
      <c r="G269" s="248"/>
      <c r="H269" s="248"/>
      <c r="I269" s="248"/>
      <c r="J269" s="233">
        <v>1011101009977</v>
      </c>
      <c r="K269" s="234"/>
      <c r="L269" s="234"/>
      <c r="M269" s="234"/>
      <c r="N269" s="234"/>
      <c r="O269" s="234"/>
      <c r="P269" s="250" t="s">
        <v>849</v>
      </c>
      <c r="Q269" s="235"/>
      <c r="R269" s="235"/>
      <c r="S269" s="235"/>
      <c r="T269" s="235"/>
      <c r="U269" s="235"/>
      <c r="V269" s="235"/>
      <c r="W269" s="235"/>
      <c r="X269" s="235"/>
      <c r="Y269" s="236">
        <v>22</v>
      </c>
      <c r="Z269" s="237"/>
      <c r="AA269" s="237"/>
      <c r="AB269" s="238"/>
      <c r="AC269" s="258" t="s">
        <v>296</v>
      </c>
      <c r="AD269" s="258"/>
      <c r="AE269" s="258"/>
      <c r="AF269" s="258"/>
      <c r="AG269" s="258"/>
      <c r="AH269" s="251" t="s">
        <v>1</v>
      </c>
      <c r="AI269" s="252"/>
      <c r="AJ269" s="252"/>
      <c r="AK269" s="253"/>
      <c r="AL269" s="226" t="s">
        <v>39</v>
      </c>
      <c r="AM269" s="227"/>
      <c r="AN269" s="227"/>
      <c r="AO269" s="228"/>
      <c r="AP269" s="229" t="s">
        <v>39</v>
      </c>
      <c r="AQ269" s="229"/>
      <c r="AR269" s="229"/>
      <c r="AS269" s="229"/>
      <c r="AT269" s="229"/>
      <c r="AU269" s="229"/>
      <c r="AV269" s="229"/>
      <c r="AW269" s="229"/>
      <c r="AX269" s="229"/>
      <c r="AY269">
        <f>COUNTA($C$269)</f>
        <v>1</v>
      </c>
    </row>
    <row r="270" spans="1:51" ht="26.25" hidden="1" customHeight="1">
      <c r="A270" s="983">
        <v>3</v>
      </c>
      <c r="B270" s="98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0"/>
      <c r="AD270" s="970"/>
      <c r="AE270" s="970"/>
      <c r="AF270" s="970"/>
      <c r="AG270" s="97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c r="A271" s="983">
        <v>4</v>
      </c>
      <c r="B271" s="98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0"/>
      <c r="AD271" s="970"/>
      <c r="AE271" s="970"/>
      <c r="AF271" s="970"/>
      <c r="AG271" s="97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c r="A272" s="983">
        <v>5</v>
      </c>
      <c r="B272" s="98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0"/>
      <c r="AD272" s="970"/>
      <c r="AE272" s="970"/>
      <c r="AF272" s="970"/>
      <c r="AG272" s="97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c r="A273" s="983">
        <v>6</v>
      </c>
      <c r="B273" s="98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0"/>
      <c r="AD273" s="970"/>
      <c r="AE273" s="970"/>
      <c r="AF273" s="970"/>
      <c r="AG273" s="97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c r="A274" s="983">
        <v>7</v>
      </c>
      <c r="B274" s="98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0"/>
      <c r="AD274" s="970"/>
      <c r="AE274" s="970"/>
      <c r="AF274" s="970"/>
      <c r="AG274" s="97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c r="A275" s="983">
        <v>8</v>
      </c>
      <c r="B275" s="98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0"/>
      <c r="AD275" s="970"/>
      <c r="AE275" s="970"/>
      <c r="AF275" s="970"/>
      <c r="AG275" s="97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c r="A276" s="983">
        <v>9</v>
      </c>
      <c r="B276" s="98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0"/>
      <c r="AD276" s="970"/>
      <c r="AE276" s="970"/>
      <c r="AF276" s="970"/>
      <c r="AG276" s="97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c r="A277" s="983">
        <v>10</v>
      </c>
      <c r="B277" s="98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0"/>
      <c r="AD277" s="970"/>
      <c r="AE277" s="970"/>
      <c r="AF277" s="970"/>
      <c r="AG277" s="97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c r="A278" s="983">
        <v>11</v>
      </c>
      <c r="B278" s="98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0"/>
      <c r="AD278" s="970"/>
      <c r="AE278" s="970"/>
      <c r="AF278" s="970"/>
      <c r="AG278" s="97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c r="A279" s="983">
        <v>12</v>
      </c>
      <c r="B279" s="98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0"/>
      <c r="AD279" s="970"/>
      <c r="AE279" s="970"/>
      <c r="AF279" s="970"/>
      <c r="AG279" s="97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c r="A280" s="983">
        <v>13</v>
      </c>
      <c r="B280" s="98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0"/>
      <c r="AD280" s="970"/>
      <c r="AE280" s="970"/>
      <c r="AF280" s="970"/>
      <c r="AG280" s="97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c r="A281" s="983">
        <v>14</v>
      </c>
      <c r="B281" s="98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0"/>
      <c r="AD281" s="970"/>
      <c r="AE281" s="970"/>
      <c r="AF281" s="970"/>
      <c r="AG281" s="97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c r="A282" s="983">
        <v>15</v>
      </c>
      <c r="B282" s="98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0"/>
      <c r="AD282" s="970"/>
      <c r="AE282" s="970"/>
      <c r="AF282" s="970"/>
      <c r="AG282" s="97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c r="A283" s="983">
        <v>16</v>
      </c>
      <c r="B283" s="98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0"/>
      <c r="AD283" s="970"/>
      <c r="AE283" s="970"/>
      <c r="AF283" s="970"/>
      <c r="AG283" s="97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c r="A284" s="983">
        <v>17</v>
      </c>
      <c r="B284" s="98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0"/>
      <c r="AD284" s="970"/>
      <c r="AE284" s="970"/>
      <c r="AF284" s="970"/>
      <c r="AG284" s="97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c r="A285" s="983">
        <v>18</v>
      </c>
      <c r="B285" s="98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0"/>
      <c r="AD285" s="970"/>
      <c r="AE285" s="970"/>
      <c r="AF285" s="970"/>
      <c r="AG285" s="97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c r="A286" s="983">
        <v>19</v>
      </c>
      <c r="B286" s="98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0"/>
      <c r="AD286" s="970"/>
      <c r="AE286" s="970"/>
      <c r="AF286" s="970"/>
      <c r="AG286" s="97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c r="A287" s="983">
        <v>20</v>
      </c>
      <c r="B287" s="98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0"/>
      <c r="AD287" s="970"/>
      <c r="AE287" s="970"/>
      <c r="AF287" s="970"/>
      <c r="AG287" s="97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c r="A288" s="983">
        <v>21</v>
      </c>
      <c r="B288" s="98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0"/>
      <c r="AD288" s="970"/>
      <c r="AE288" s="970"/>
      <c r="AF288" s="970"/>
      <c r="AG288" s="97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c r="A289" s="983">
        <v>22</v>
      </c>
      <c r="B289" s="98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0"/>
      <c r="AD289" s="970"/>
      <c r="AE289" s="970"/>
      <c r="AF289" s="970"/>
      <c r="AG289" s="97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c r="A290" s="983">
        <v>23</v>
      </c>
      <c r="B290" s="98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0"/>
      <c r="AD290" s="970"/>
      <c r="AE290" s="970"/>
      <c r="AF290" s="970"/>
      <c r="AG290" s="97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c r="A291" s="983">
        <v>24</v>
      </c>
      <c r="B291" s="98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0"/>
      <c r="AD291" s="970"/>
      <c r="AE291" s="970"/>
      <c r="AF291" s="970"/>
      <c r="AG291" s="97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c r="A292" s="983">
        <v>25</v>
      </c>
      <c r="B292" s="98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0"/>
      <c r="AD292" s="970"/>
      <c r="AE292" s="970"/>
      <c r="AF292" s="970"/>
      <c r="AG292" s="97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c r="A293" s="983">
        <v>26</v>
      </c>
      <c r="B293" s="98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0"/>
      <c r="AD293" s="970"/>
      <c r="AE293" s="970"/>
      <c r="AF293" s="970"/>
      <c r="AG293" s="97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c r="A294" s="983">
        <v>27</v>
      </c>
      <c r="B294" s="98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0"/>
      <c r="AD294" s="970"/>
      <c r="AE294" s="970"/>
      <c r="AF294" s="970"/>
      <c r="AG294" s="97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c r="A295" s="983">
        <v>28</v>
      </c>
      <c r="B295" s="98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0"/>
      <c r="AD295" s="970"/>
      <c r="AE295" s="970"/>
      <c r="AF295" s="970"/>
      <c r="AG295" s="97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c r="A296" s="983">
        <v>29</v>
      </c>
      <c r="B296" s="98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0"/>
      <c r="AD296" s="970"/>
      <c r="AE296" s="970"/>
      <c r="AF296" s="970"/>
      <c r="AG296" s="97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c r="A297" s="983">
        <v>30</v>
      </c>
      <c r="B297" s="98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0"/>
      <c r="AD297" s="970"/>
      <c r="AE297" s="970"/>
      <c r="AF297" s="970"/>
      <c r="AG297" s="97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c r="A299" s="9"/>
      <c r="B299" s="46" t="s">
        <v>850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c r="A300" s="260"/>
      <c r="B300" s="260"/>
      <c r="C300" s="260" t="s">
        <v>282</v>
      </c>
      <c r="D300" s="260"/>
      <c r="E300" s="260"/>
      <c r="F300" s="260"/>
      <c r="G300" s="260"/>
      <c r="H300" s="260"/>
      <c r="I300" s="260"/>
      <c r="J300" s="971" t="s">
        <v>283</v>
      </c>
      <c r="K300" s="972"/>
      <c r="L300" s="972"/>
      <c r="M300" s="972"/>
      <c r="N300" s="972"/>
      <c r="O300" s="972"/>
      <c r="P300" s="123" t="s">
        <v>284</v>
      </c>
      <c r="Q300" s="123"/>
      <c r="R300" s="123"/>
      <c r="S300" s="123"/>
      <c r="T300" s="123"/>
      <c r="U300" s="123"/>
      <c r="V300" s="123"/>
      <c r="W300" s="123"/>
      <c r="X300" s="123"/>
      <c r="Y300" s="262" t="s">
        <v>285</v>
      </c>
      <c r="Z300" s="263"/>
      <c r="AA300" s="263"/>
      <c r="AB300" s="263"/>
      <c r="AC300" s="971" t="s">
        <v>286</v>
      </c>
      <c r="AD300" s="971"/>
      <c r="AE300" s="971"/>
      <c r="AF300" s="971"/>
      <c r="AG300" s="971"/>
      <c r="AH300" s="262" t="s">
        <v>322</v>
      </c>
      <c r="AI300" s="260"/>
      <c r="AJ300" s="260"/>
      <c r="AK300" s="260"/>
      <c r="AL300" s="260" t="s">
        <v>288</v>
      </c>
      <c r="AM300" s="260"/>
      <c r="AN300" s="260"/>
      <c r="AO300" s="264"/>
      <c r="AP300" s="971" t="s">
        <v>289</v>
      </c>
      <c r="AQ300" s="971"/>
      <c r="AR300" s="971"/>
      <c r="AS300" s="971"/>
      <c r="AT300" s="971"/>
      <c r="AU300" s="971"/>
      <c r="AV300" s="971"/>
      <c r="AW300" s="971"/>
      <c r="AX300" s="971"/>
      <c r="AY300" s="31">
        <f>$AY$298</f>
        <v>1</v>
      </c>
    </row>
    <row r="301" spans="1:51" ht="26.25" customHeight="1">
      <c r="A301" s="983">
        <v>1</v>
      </c>
      <c r="B301" s="983">
        <v>1</v>
      </c>
      <c r="C301" s="249" t="s">
        <v>842</v>
      </c>
      <c r="D301" s="248"/>
      <c r="E301" s="248"/>
      <c r="F301" s="248"/>
      <c r="G301" s="248"/>
      <c r="H301" s="248"/>
      <c r="I301" s="248"/>
      <c r="J301" s="233">
        <v>1020001071491</v>
      </c>
      <c r="K301" s="234"/>
      <c r="L301" s="234"/>
      <c r="M301" s="234"/>
      <c r="N301" s="234"/>
      <c r="O301" s="234"/>
      <c r="P301" s="250" t="s">
        <v>837</v>
      </c>
      <c r="Q301" s="235"/>
      <c r="R301" s="235"/>
      <c r="S301" s="235"/>
      <c r="T301" s="235"/>
      <c r="U301" s="235"/>
      <c r="V301" s="235"/>
      <c r="W301" s="235"/>
      <c r="X301" s="235"/>
      <c r="Y301" s="236">
        <v>47</v>
      </c>
      <c r="Z301" s="237"/>
      <c r="AA301" s="237"/>
      <c r="AB301" s="238"/>
      <c r="AC301" s="258" t="s">
        <v>296</v>
      </c>
      <c r="AD301" s="258"/>
      <c r="AE301" s="258"/>
      <c r="AF301" s="258"/>
      <c r="AG301" s="258"/>
      <c r="AH301" s="251" t="s">
        <v>1</v>
      </c>
      <c r="AI301" s="252"/>
      <c r="AJ301" s="252"/>
      <c r="AK301" s="253"/>
      <c r="AL301" s="226" t="s">
        <v>39</v>
      </c>
      <c r="AM301" s="227"/>
      <c r="AN301" s="227"/>
      <c r="AO301" s="228"/>
      <c r="AP301" s="229" t="s">
        <v>39</v>
      </c>
      <c r="AQ301" s="229"/>
      <c r="AR301" s="229"/>
      <c r="AS301" s="229"/>
      <c r="AT301" s="229"/>
      <c r="AU301" s="229"/>
      <c r="AV301" s="229"/>
      <c r="AW301" s="229"/>
      <c r="AX301" s="229"/>
      <c r="AY301" s="31">
        <f>$AY$298</f>
        <v>1</v>
      </c>
    </row>
    <row r="302" spans="1:51" ht="26.25" hidden="1" customHeight="1">
      <c r="A302" s="983">
        <v>2</v>
      </c>
      <c r="B302" s="98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0"/>
      <c r="AD302" s="970"/>
      <c r="AE302" s="970"/>
      <c r="AF302" s="970"/>
      <c r="AG302" s="97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c r="A303" s="983">
        <v>3</v>
      </c>
      <c r="B303" s="98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0"/>
      <c r="AD303" s="970"/>
      <c r="AE303" s="970"/>
      <c r="AF303" s="970"/>
      <c r="AG303" s="97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c r="A304" s="983">
        <v>4</v>
      </c>
      <c r="B304" s="98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0"/>
      <c r="AD304" s="970"/>
      <c r="AE304" s="970"/>
      <c r="AF304" s="970"/>
      <c r="AG304" s="97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c r="A305" s="983">
        <v>5</v>
      </c>
      <c r="B305" s="98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0"/>
      <c r="AD305" s="970"/>
      <c r="AE305" s="970"/>
      <c r="AF305" s="970"/>
      <c r="AG305" s="97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c r="A306" s="983">
        <v>6</v>
      </c>
      <c r="B306" s="98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0"/>
      <c r="AD306" s="970"/>
      <c r="AE306" s="970"/>
      <c r="AF306" s="970"/>
      <c r="AG306" s="97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c r="A307" s="983">
        <v>7</v>
      </c>
      <c r="B307" s="98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0"/>
      <c r="AD307" s="970"/>
      <c r="AE307" s="970"/>
      <c r="AF307" s="970"/>
      <c r="AG307" s="97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c r="A308" s="983">
        <v>8</v>
      </c>
      <c r="B308" s="98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0"/>
      <c r="AD308" s="970"/>
      <c r="AE308" s="970"/>
      <c r="AF308" s="970"/>
      <c r="AG308" s="97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c r="A309" s="983">
        <v>9</v>
      </c>
      <c r="B309" s="98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0"/>
      <c r="AD309" s="970"/>
      <c r="AE309" s="970"/>
      <c r="AF309" s="970"/>
      <c r="AG309" s="97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c r="A310" s="983">
        <v>10</v>
      </c>
      <c r="B310" s="98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0"/>
      <c r="AD310" s="970"/>
      <c r="AE310" s="970"/>
      <c r="AF310" s="970"/>
      <c r="AG310" s="97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c r="A311" s="983">
        <v>11</v>
      </c>
      <c r="B311" s="98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0"/>
      <c r="AD311" s="970"/>
      <c r="AE311" s="970"/>
      <c r="AF311" s="970"/>
      <c r="AG311" s="97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c r="A312" s="983">
        <v>12</v>
      </c>
      <c r="B312" s="98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0"/>
      <c r="AD312" s="970"/>
      <c r="AE312" s="970"/>
      <c r="AF312" s="970"/>
      <c r="AG312" s="97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c r="A313" s="983">
        <v>13</v>
      </c>
      <c r="B313" s="98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0"/>
      <c r="AD313" s="970"/>
      <c r="AE313" s="970"/>
      <c r="AF313" s="970"/>
      <c r="AG313" s="97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c r="A314" s="983">
        <v>14</v>
      </c>
      <c r="B314" s="98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0"/>
      <c r="AD314" s="970"/>
      <c r="AE314" s="970"/>
      <c r="AF314" s="970"/>
      <c r="AG314" s="97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c r="A315" s="983">
        <v>15</v>
      </c>
      <c r="B315" s="98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0"/>
      <c r="AD315" s="970"/>
      <c r="AE315" s="970"/>
      <c r="AF315" s="970"/>
      <c r="AG315" s="97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c r="A316" s="983">
        <v>16</v>
      </c>
      <c r="B316" s="98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0"/>
      <c r="AD316" s="970"/>
      <c r="AE316" s="970"/>
      <c r="AF316" s="970"/>
      <c r="AG316" s="97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c r="A317" s="983">
        <v>17</v>
      </c>
      <c r="B317" s="98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0"/>
      <c r="AD317" s="970"/>
      <c r="AE317" s="970"/>
      <c r="AF317" s="970"/>
      <c r="AG317" s="97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c r="A318" s="983">
        <v>18</v>
      </c>
      <c r="B318" s="98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0"/>
      <c r="AD318" s="970"/>
      <c r="AE318" s="970"/>
      <c r="AF318" s="970"/>
      <c r="AG318" s="97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c r="A319" s="983">
        <v>19</v>
      </c>
      <c r="B319" s="98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0"/>
      <c r="AD319" s="970"/>
      <c r="AE319" s="970"/>
      <c r="AF319" s="970"/>
      <c r="AG319" s="97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c r="A320" s="983">
        <v>20</v>
      </c>
      <c r="B320" s="98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0"/>
      <c r="AD320" s="970"/>
      <c r="AE320" s="970"/>
      <c r="AF320" s="970"/>
      <c r="AG320" s="97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c r="A321" s="983">
        <v>21</v>
      </c>
      <c r="B321" s="98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0"/>
      <c r="AD321" s="970"/>
      <c r="AE321" s="970"/>
      <c r="AF321" s="970"/>
      <c r="AG321" s="97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c r="A322" s="983">
        <v>22</v>
      </c>
      <c r="B322" s="98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0"/>
      <c r="AD322" s="970"/>
      <c r="AE322" s="970"/>
      <c r="AF322" s="970"/>
      <c r="AG322" s="97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c r="A323" s="983">
        <v>23</v>
      </c>
      <c r="B323" s="98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0"/>
      <c r="AD323" s="970"/>
      <c r="AE323" s="970"/>
      <c r="AF323" s="970"/>
      <c r="AG323" s="97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c r="A324" s="983">
        <v>24</v>
      </c>
      <c r="B324" s="98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0"/>
      <c r="AD324" s="970"/>
      <c r="AE324" s="970"/>
      <c r="AF324" s="970"/>
      <c r="AG324" s="97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c r="A325" s="983">
        <v>25</v>
      </c>
      <c r="B325" s="98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0"/>
      <c r="AD325" s="970"/>
      <c r="AE325" s="970"/>
      <c r="AF325" s="970"/>
      <c r="AG325" s="97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c r="A326" s="983">
        <v>26</v>
      </c>
      <c r="B326" s="98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0"/>
      <c r="AD326" s="970"/>
      <c r="AE326" s="970"/>
      <c r="AF326" s="970"/>
      <c r="AG326" s="97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c r="A327" s="983">
        <v>27</v>
      </c>
      <c r="B327" s="98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0"/>
      <c r="AD327" s="970"/>
      <c r="AE327" s="970"/>
      <c r="AF327" s="970"/>
      <c r="AG327" s="97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c r="A328" s="983">
        <v>28</v>
      </c>
      <c r="B328" s="98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0"/>
      <c r="AD328" s="970"/>
      <c r="AE328" s="970"/>
      <c r="AF328" s="970"/>
      <c r="AG328" s="97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c r="A329" s="983">
        <v>29</v>
      </c>
      <c r="B329" s="98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0"/>
      <c r="AD329" s="970"/>
      <c r="AE329" s="970"/>
      <c r="AF329" s="970"/>
      <c r="AG329" s="97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c r="A330" s="983">
        <v>30</v>
      </c>
      <c r="B330" s="98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0"/>
      <c r="AD330" s="970"/>
      <c r="AE330" s="970"/>
      <c r="AF330" s="970"/>
      <c r="AG330" s="97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851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60"/>
      <c r="B333" s="260"/>
      <c r="C333" s="260" t="s">
        <v>282</v>
      </c>
      <c r="D333" s="260"/>
      <c r="E333" s="260"/>
      <c r="F333" s="260"/>
      <c r="G333" s="260"/>
      <c r="H333" s="260"/>
      <c r="I333" s="260"/>
      <c r="J333" s="971" t="s">
        <v>283</v>
      </c>
      <c r="K333" s="972"/>
      <c r="L333" s="972"/>
      <c r="M333" s="972"/>
      <c r="N333" s="972"/>
      <c r="O333" s="972"/>
      <c r="P333" s="123" t="s">
        <v>284</v>
      </c>
      <c r="Q333" s="123"/>
      <c r="R333" s="123"/>
      <c r="S333" s="123"/>
      <c r="T333" s="123"/>
      <c r="U333" s="123"/>
      <c r="V333" s="123"/>
      <c r="W333" s="123"/>
      <c r="X333" s="123"/>
      <c r="Y333" s="262" t="s">
        <v>285</v>
      </c>
      <c r="Z333" s="263"/>
      <c r="AA333" s="263"/>
      <c r="AB333" s="263"/>
      <c r="AC333" s="971" t="s">
        <v>286</v>
      </c>
      <c r="AD333" s="971"/>
      <c r="AE333" s="971"/>
      <c r="AF333" s="971"/>
      <c r="AG333" s="971"/>
      <c r="AH333" s="262" t="s">
        <v>322</v>
      </c>
      <c r="AI333" s="260"/>
      <c r="AJ333" s="260"/>
      <c r="AK333" s="260"/>
      <c r="AL333" s="260" t="s">
        <v>288</v>
      </c>
      <c r="AM333" s="260"/>
      <c r="AN333" s="260"/>
      <c r="AO333" s="264"/>
      <c r="AP333" s="971" t="s">
        <v>289</v>
      </c>
      <c r="AQ333" s="971"/>
      <c r="AR333" s="971"/>
      <c r="AS333" s="971"/>
      <c r="AT333" s="971"/>
      <c r="AU333" s="971"/>
      <c r="AV333" s="971"/>
      <c r="AW333" s="971"/>
      <c r="AX333" s="971"/>
      <c r="AY333" s="31">
        <f>$AY$331</f>
        <v>0</v>
      </c>
    </row>
    <row r="334" spans="1:51" ht="26.25" hidden="1" customHeight="1">
      <c r="A334" s="983">
        <v>1</v>
      </c>
      <c r="B334" s="98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0"/>
      <c r="AD334" s="970"/>
      <c r="AE334" s="970"/>
      <c r="AF334" s="970"/>
      <c r="AG334" s="97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c r="A335" s="983">
        <v>2</v>
      </c>
      <c r="B335" s="98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0"/>
      <c r="AD335" s="970"/>
      <c r="AE335" s="970"/>
      <c r="AF335" s="970"/>
      <c r="AG335" s="97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c r="A336" s="983">
        <v>3</v>
      </c>
      <c r="B336" s="98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0"/>
      <c r="AD336" s="970"/>
      <c r="AE336" s="970"/>
      <c r="AF336" s="970"/>
      <c r="AG336" s="97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c r="A337" s="983">
        <v>4</v>
      </c>
      <c r="B337" s="98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0"/>
      <c r="AD337" s="970"/>
      <c r="AE337" s="970"/>
      <c r="AF337" s="970"/>
      <c r="AG337" s="97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c r="A338" s="983">
        <v>5</v>
      </c>
      <c r="B338" s="98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0"/>
      <c r="AD338" s="970"/>
      <c r="AE338" s="970"/>
      <c r="AF338" s="970"/>
      <c r="AG338" s="97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c r="A339" s="983">
        <v>6</v>
      </c>
      <c r="B339" s="98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0"/>
      <c r="AD339" s="970"/>
      <c r="AE339" s="970"/>
      <c r="AF339" s="970"/>
      <c r="AG339" s="97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c r="A340" s="983">
        <v>7</v>
      </c>
      <c r="B340" s="98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0"/>
      <c r="AD340" s="970"/>
      <c r="AE340" s="970"/>
      <c r="AF340" s="970"/>
      <c r="AG340" s="97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c r="A341" s="983">
        <v>8</v>
      </c>
      <c r="B341" s="98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0"/>
      <c r="AD341" s="970"/>
      <c r="AE341" s="970"/>
      <c r="AF341" s="970"/>
      <c r="AG341" s="97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c r="A342" s="983">
        <v>9</v>
      </c>
      <c r="B342" s="98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0"/>
      <c r="AD342" s="970"/>
      <c r="AE342" s="970"/>
      <c r="AF342" s="970"/>
      <c r="AG342" s="97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c r="A343" s="983">
        <v>10</v>
      </c>
      <c r="B343" s="98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0"/>
      <c r="AD343" s="970"/>
      <c r="AE343" s="970"/>
      <c r="AF343" s="970"/>
      <c r="AG343" s="97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c r="A344" s="983">
        <v>11</v>
      </c>
      <c r="B344" s="98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0"/>
      <c r="AD344" s="970"/>
      <c r="AE344" s="970"/>
      <c r="AF344" s="970"/>
      <c r="AG344" s="97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c r="A345" s="983">
        <v>12</v>
      </c>
      <c r="B345" s="98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0"/>
      <c r="AD345" s="970"/>
      <c r="AE345" s="970"/>
      <c r="AF345" s="970"/>
      <c r="AG345" s="97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c r="A346" s="983">
        <v>13</v>
      </c>
      <c r="B346" s="98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0"/>
      <c r="AD346" s="970"/>
      <c r="AE346" s="970"/>
      <c r="AF346" s="970"/>
      <c r="AG346" s="97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c r="A347" s="983">
        <v>14</v>
      </c>
      <c r="B347" s="98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0"/>
      <c r="AD347" s="970"/>
      <c r="AE347" s="970"/>
      <c r="AF347" s="970"/>
      <c r="AG347" s="97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c r="A348" s="983">
        <v>15</v>
      </c>
      <c r="B348" s="98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0"/>
      <c r="AD348" s="970"/>
      <c r="AE348" s="970"/>
      <c r="AF348" s="970"/>
      <c r="AG348" s="97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c r="A349" s="983">
        <v>16</v>
      </c>
      <c r="B349" s="98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0"/>
      <c r="AD349" s="970"/>
      <c r="AE349" s="970"/>
      <c r="AF349" s="970"/>
      <c r="AG349" s="97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c r="A350" s="983">
        <v>17</v>
      </c>
      <c r="B350" s="98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0"/>
      <c r="AD350" s="970"/>
      <c r="AE350" s="970"/>
      <c r="AF350" s="970"/>
      <c r="AG350" s="97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c r="A351" s="983">
        <v>18</v>
      </c>
      <c r="B351" s="98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0"/>
      <c r="AD351" s="970"/>
      <c r="AE351" s="970"/>
      <c r="AF351" s="970"/>
      <c r="AG351" s="97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c r="A352" s="983">
        <v>19</v>
      </c>
      <c r="B352" s="98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0"/>
      <c r="AD352" s="970"/>
      <c r="AE352" s="970"/>
      <c r="AF352" s="970"/>
      <c r="AG352" s="97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c r="A353" s="983">
        <v>20</v>
      </c>
      <c r="B353" s="98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0"/>
      <c r="AD353" s="970"/>
      <c r="AE353" s="970"/>
      <c r="AF353" s="970"/>
      <c r="AG353" s="97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c r="A354" s="983">
        <v>21</v>
      </c>
      <c r="B354" s="98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0"/>
      <c r="AD354" s="970"/>
      <c r="AE354" s="970"/>
      <c r="AF354" s="970"/>
      <c r="AG354" s="97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c r="A355" s="983">
        <v>22</v>
      </c>
      <c r="B355" s="98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0"/>
      <c r="AD355" s="970"/>
      <c r="AE355" s="970"/>
      <c r="AF355" s="970"/>
      <c r="AG355" s="97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c r="A356" s="983">
        <v>23</v>
      </c>
      <c r="B356" s="98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0"/>
      <c r="AD356" s="970"/>
      <c r="AE356" s="970"/>
      <c r="AF356" s="970"/>
      <c r="AG356" s="97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c r="A357" s="983">
        <v>24</v>
      </c>
      <c r="B357" s="98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0"/>
      <c r="AD357" s="970"/>
      <c r="AE357" s="970"/>
      <c r="AF357" s="970"/>
      <c r="AG357" s="97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c r="A358" s="983">
        <v>25</v>
      </c>
      <c r="B358" s="98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0"/>
      <c r="AD358" s="970"/>
      <c r="AE358" s="970"/>
      <c r="AF358" s="970"/>
      <c r="AG358" s="97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c r="A359" s="983">
        <v>26</v>
      </c>
      <c r="B359" s="98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0"/>
      <c r="AD359" s="970"/>
      <c r="AE359" s="970"/>
      <c r="AF359" s="970"/>
      <c r="AG359" s="97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c r="A360" s="983">
        <v>27</v>
      </c>
      <c r="B360" s="98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0"/>
      <c r="AD360" s="970"/>
      <c r="AE360" s="970"/>
      <c r="AF360" s="970"/>
      <c r="AG360" s="97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c r="A361" s="983">
        <v>28</v>
      </c>
      <c r="B361" s="98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0"/>
      <c r="AD361" s="970"/>
      <c r="AE361" s="970"/>
      <c r="AF361" s="970"/>
      <c r="AG361" s="97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c r="A362" s="983">
        <v>29</v>
      </c>
      <c r="B362" s="98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0"/>
      <c r="AD362" s="970"/>
      <c r="AE362" s="970"/>
      <c r="AF362" s="970"/>
      <c r="AG362" s="97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c r="A363" s="983">
        <v>30</v>
      </c>
      <c r="B363" s="98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0"/>
      <c r="AD363" s="970"/>
      <c r="AE363" s="970"/>
      <c r="AF363" s="970"/>
      <c r="AG363" s="97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60"/>
      <c r="B366" s="260"/>
      <c r="C366" s="260" t="s">
        <v>282</v>
      </c>
      <c r="D366" s="260"/>
      <c r="E366" s="260"/>
      <c r="F366" s="260"/>
      <c r="G366" s="260"/>
      <c r="H366" s="260"/>
      <c r="I366" s="260"/>
      <c r="J366" s="971" t="s">
        <v>283</v>
      </c>
      <c r="K366" s="972"/>
      <c r="L366" s="972"/>
      <c r="M366" s="972"/>
      <c r="N366" s="972"/>
      <c r="O366" s="972"/>
      <c r="P366" s="123" t="s">
        <v>284</v>
      </c>
      <c r="Q366" s="123"/>
      <c r="R366" s="123"/>
      <c r="S366" s="123"/>
      <c r="T366" s="123"/>
      <c r="U366" s="123"/>
      <c r="V366" s="123"/>
      <c r="W366" s="123"/>
      <c r="X366" s="123"/>
      <c r="Y366" s="262" t="s">
        <v>285</v>
      </c>
      <c r="Z366" s="263"/>
      <c r="AA366" s="263"/>
      <c r="AB366" s="263"/>
      <c r="AC366" s="971" t="s">
        <v>286</v>
      </c>
      <c r="AD366" s="971"/>
      <c r="AE366" s="971"/>
      <c r="AF366" s="971"/>
      <c r="AG366" s="971"/>
      <c r="AH366" s="262" t="s">
        <v>322</v>
      </c>
      <c r="AI366" s="260"/>
      <c r="AJ366" s="260"/>
      <c r="AK366" s="260"/>
      <c r="AL366" s="260" t="s">
        <v>288</v>
      </c>
      <c r="AM366" s="260"/>
      <c r="AN366" s="260"/>
      <c r="AO366" s="264"/>
      <c r="AP366" s="971" t="s">
        <v>289</v>
      </c>
      <c r="AQ366" s="971"/>
      <c r="AR366" s="971"/>
      <c r="AS366" s="971"/>
      <c r="AT366" s="971"/>
      <c r="AU366" s="971"/>
      <c r="AV366" s="971"/>
      <c r="AW366" s="971"/>
      <c r="AX366" s="971"/>
      <c r="AY366" s="31">
        <f>$AY$364</f>
        <v>0</v>
      </c>
    </row>
    <row r="367" spans="1:51" ht="26.25" hidden="1" customHeight="1">
      <c r="A367" s="983">
        <v>1</v>
      </c>
      <c r="B367" s="98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0"/>
      <c r="AD367" s="970"/>
      <c r="AE367" s="970"/>
      <c r="AF367" s="970"/>
      <c r="AG367" s="97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c r="A368" s="983">
        <v>2</v>
      </c>
      <c r="B368" s="98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0"/>
      <c r="AD368" s="970"/>
      <c r="AE368" s="970"/>
      <c r="AF368" s="970"/>
      <c r="AG368" s="97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c r="A369" s="983">
        <v>3</v>
      </c>
      <c r="B369" s="98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0"/>
      <c r="AD369" s="970"/>
      <c r="AE369" s="970"/>
      <c r="AF369" s="970"/>
      <c r="AG369" s="97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c r="A370" s="983">
        <v>4</v>
      </c>
      <c r="B370" s="98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0"/>
      <c r="AD370" s="970"/>
      <c r="AE370" s="970"/>
      <c r="AF370" s="970"/>
      <c r="AG370" s="97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c r="A371" s="983">
        <v>5</v>
      </c>
      <c r="B371" s="98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0"/>
      <c r="AD371" s="970"/>
      <c r="AE371" s="970"/>
      <c r="AF371" s="970"/>
      <c r="AG371" s="97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c r="A372" s="983">
        <v>6</v>
      </c>
      <c r="B372" s="98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0"/>
      <c r="AD372" s="970"/>
      <c r="AE372" s="970"/>
      <c r="AF372" s="970"/>
      <c r="AG372" s="97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c r="A373" s="983">
        <v>7</v>
      </c>
      <c r="B373" s="98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0"/>
      <c r="AD373" s="970"/>
      <c r="AE373" s="970"/>
      <c r="AF373" s="970"/>
      <c r="AG373" s="97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c r="A374" s="983">
        <v>8</v>
      </c>
      <c r="B374" s="98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0"/>
      <c r="AD374" s="970"/>
      <c r="AE374" s="970"/>
      <c r="AF374" s="970"/>
      <c r="AG374" s="97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c r="A375" s="983">
        <v>9</v>
      </c>
      <c r="B375" s="98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0"/>
      <c r="AD375" s="970"/>
      <c r="AE375" s="970"/>
      <c r="AF375" s="970"/>
      <c r="AG375" s="97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c r="A376" s="983">
        <v>10</v>
      </c>
      <c r="B376" s="98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0"/>
      <c r="AD376" s="970"/>
      <c r="AE376" s="970"/>
      <c r="AF376" s="970"/>
      <c r="AG376" s="97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c r="A377" s="983">
        <v>11</v>
      </c>
      <c r="B377" s="98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0"/>
      <c r="AD377" s="970"/>
      <c r="AE377" s="970"/>
      <c r="AF377" s="970"/>
      <c r="AG377" s="97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c r="A378" s="983">
        <v>12</v>
      </c>
      <c r="B378" s="98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0"/>
      <c r="AD378" s="970"/>
      <c r="AE378" s="970"/>
      <c r="AF378" s="970"/>
      <c r="AG378" s="97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c r="A379" s="983">
        <v>13</v>
      </c>
      <c r="B379" s="98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0"/>
      <c r="AD379" s="970"/>
      <c r="AE379" s="970"/>
      <c r="AF379" s="970"/>
      <c r="AG379" s="97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c r="A380" s="983">
        <v>14</v>
      </c>
      <c r="B380" s="98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0"/>
      <c r="AD380" s="970"/>
      <c r="AE380" s="970"/>
      <c r="AF380" s="970"/>
      <c r="AG380" s="97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c r="A381" s="983">
        <v>15</v>
      </c>
      <c r="B381" s="98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0"/>
      <c r="AD381" s="970"/>
      <c r="AE381" s="970"/>
      <c r="AF381" s="970"/>
      <c r="AG381" s="97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c r="A382" s="983">
        <v>16</v>
      </c>
      <c r="B382" s="98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0"/>
      <c r="AD382" s="970"/>
      <c r="AE382" s="970"/>
      <c r="AF382" s="970"/>
      <c r="AG382" s="97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c r="A383" s="983">
        <v>17</v>
      </c>
      <c r="B383" s="98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0"/>
      <c r="AD383" s="970"/>
      <c r="AE383" s="970"/>
      <c r="AF383" s="970"/>
      <c r="AG383" s="97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c r="A384" s="983">
        <v>18</v>
      </c>
      <c r="B384" s="98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0"/>
      <c r="AD384" s="970"/>
      <c r="AE384" s="970"/>
      <c r="AF384" s="970"/>
      <c r="AG384" s="97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c r="A385" s="983">
        <v>19</v>
      </c>
      <c r="B385" s="98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0"/>
      <c r="AD385" s="970"/>
      <c r="AE385" s="970"/>
      <c r="AF385" s="970"/>
      <c r="AG385" s="97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c r="A386" s="983">
        <v>20</v>
      </c>
      <c r="B386" s="98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0"/>
      <c r="AD386" s="970"/>
      <c r="AE386" s="970"/>
      <c r="AF386" s="970"/>
      <c r="AG386" s="97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c r="A387" s="983">
        <v>21</v>
      </c>
      <c r="B387" s="98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0"/>
      <c r="AD387" s="970"/>
      <c r="AE387" s="970"/>
      <c r="AF387" s="970"/>
      <c r="AG387" s="97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c r="A388" s="983">
        <v>22</v>
      </c>
      <c r="B388" s="98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0"/>
      <c r="AD388" s="970"/>
      <c r="AE388" s="970"/>
      <c r="AF388" s="970"/>
      <c r="AG388" s="97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c r="A389" s="983">
        <v>23</v>
      </c>
      <c r="B389" s="98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0"/>
      <c r="AD389" s="970"/>
      <c r="AE389" s="970"/>
      <c r="AF389" s="970"/>
      <c r="AG389" s="97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c r="A390" s="983">
        <v>24</v>
      </c>
      <c r="B390" s="98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0"/>
      <c r="AD390" s="970"/>
      <c r="AE390" s="970"/>
      <c r="AF390" s="970"/>
      <c r="AG390" s="97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c r="A391" s="983">
        <v>25</v>
      </c>
      <c r="B391" s="98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0"/>
      <c r="AD391" s="970"/>
      <c r="AE391" s="970"/>
      <c r="AF391" s="970"/>
      <c r="AG391" s="97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c r="A392" s="983">
        <v>26</v>
      </c>
      <c r="B392" s="98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0"/>
      <c r="AD392" s="970"/>
      <c r="AE392" s="970"/>
      <c r="AF392" s="970"/>
      <c r="AG392" s="97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c r="A393" s="983">
        <v>27</v>
      </c>
      <c r="B393" s="98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0"/>
      <c r="AD393" s="970"/>
      <c r="AE393" s="970"/>
      <c r="AF393" s="970"/>
      <c r="AG393" s="97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c r="A394" s="983">
        <v>28</v>
      </c>
      <c r="B394" s="98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0"/>
      <c r="AD394" s="970"/>
      <c r="AE394" s="970"/>
      <c r="AF394" s="970"/>
      <c r="AG394" s="97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c r="A395" s="983">
        <v>29</v>
      </c>
      <c r="B395" s="98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0"/>
      <c r="AD395" s="970"/>
      <c r="AE395" s="970"/>
      <c r="AF395" s="970"/>
      <c r="AG395" s="97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c r="A396" s="983">
        <v>30</v>
      </c>
      <c r="B396" s="98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0"/>
      <c r="AD396" s="970"/>
      <c r="AE396" s="970"/>
      <c r="AF396" s="970"/>
      <c r="AG396" s="97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60"/>
      <c r="B399" s="260"/>
      <c r="C399" s="260" t="s">
        <v>282</v>
      </c>
      <c r="D399" s="260"/>
      <c r="E399" s="260"/>
      <c r="F399" s="260"/>
      <c r="G399" s="260"/>
      <c r="H399" s="260"/>
      <c r="I399" s="260"/>
      <c r="J399" s="971" t="s">
        <v>283</v>
      </c>
      <c r="K399" s="972"/>
      <c r="L399" s="972"/>
      <c r="M399" s="972"/>
      <c r="N399" s="972"/>
      <c r="O399" s="972"/>
      <c r="P399" s="123" t="s">
        <v>284</v>
      </c>
      <c r="Q399" s="123"/>
      <c r="R399" s="123"/>
      <c r="S399" s="123"/>
      <c r="T399" s="123"/>
      <c r="U399" s="123"/>
      <c r="V399" s="123"/>
      <c r="W399" s="123"/>
      <c r="X399" s="123"/>
      <c r="Y399" s="262" t="s">
        <v>285</v>
      </c>
      <c r="Z399" s="263"/>
      <c r="AA399" s="263"/>
      <c r="AB399" s="263"/>
      <c r="AC399" s="971" t="s">
        <v>286</v>
      </c>
      <c r="AD399" s="971"/>
      <c r="AE399" s="971"/>
      <c r="AF399" s="971"/>
      <c r="AG399" s="971"/>
      <c r="AH399" s="262" t="s">
        <v>322</v>
      </c>
      <c r="AI399" s="260"/>
      <c r="AJ399" s="260"/>
      <c r="AK399" s="260"/>
      <c r="AL399" s="260" t="s">
        <v>288</v>
      </c>
      <c r="AM399" s="260"/>
      <c r="AN399" s="260"/>
      <c r="AO399" s="264"/>
      <c r="AP399" s="971" t="s">
        <v>289</v>
      </c>
      <c r="AQ399" s="971"/>
      <c r="AR399" s="971"/>
      <c r="AS399" s="971"/>
      <c r="AT399" s="971"/>
      <c r="AU399" s="971"/>
      <c r="AV399" s="971"/>
      <c r="AW399" s="971"/>
      <c r="AX399" s="971"/>
      <c r="AY399" s="31">
        <f>$AY$397</f>
        <v>0</v>
      </c>
    </row>
    <row r="400" spans="1:51" ht="26.25" hidden="1" customHeight="1">
      <c r="A400" s="983">
        <v>1</v>
      </c>
      <c r="B400" s="98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0"/>
      <c r="AD400" s="970"/>
      <c r="AE400" s="970"/>
      <c r="AF400" s="970"/>
      <c r="AG400" s="97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c r="A401" s="983">
        <v>2</v>
      </c>
      <c r="B401" s="98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0"/>
      <c r="AD401" s="970"/>
      <c r="AE401" s="970"/>
      <c r="AF401" s="970"/>
      <c r="AG401" s="97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c r="A402" s="983">
        <v>3</v>
      </c>
      <c r="B402" s="98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0"/>
      <c r="AD402" s="970"/>
      <c r="AE402" s="970"/>
      <c r="AF402" s="970"/>
      <c r="AG402" s="97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c r="A403" s="983">
        <v>4</v>
      </c>
      <c r="B403" s="98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0"/>
      <c r="AD403" s="970"/>
      <c r="AE403" s="970"/>
      <c r="AF403" s="970"/>
      <c r="AG403" s="97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c r="A404" s="983">
        <v>5</v>
      </c>
      <c r="B404" s="98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0"/>
      <c r="AD404" s="970"/>
      <c r="AE404" s="970"/>
      <c r="AF404" s="970"/>
      <c r="AG404" s="97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c r="A405" s="983">
        <v>6</v>
      </c>
      <c r="B405" s="98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0"/>
      <c r="AD405" s="970"/>
      <c r="AE405" s="970"/>
      <c r="AF405" s="970"/>
      <c r="AG405" s="97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c r="A406" s="983">
        <v>7</v>
      </c>
      <c r="B406" s="98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0"/>
      <c r="AD406" s="970"/>
      <c r="AE406" s="970"/>
      <c r="AF406" s="970"/>
      <c r="AG406" s="97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c r="A407" s="983">
        <v>8</v>
      </c>
      <c r="B407" s="98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0"/>
      <c r="AD407" s="970"/>
      <c r="AE407" s="970"/>
      <c r="AF407" s="970"/>
      <c r="AG407" s="97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c r="A408" s="983">
        <v>9</v>
      </c>
      <c r="B408" s="98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0"/>
      <c r="AD408" s="970"/>
      <c r="AE408" s="970"/>
      <c r="AF408" s="970"/>
      <c r="AG408" s="97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c r="A409" s="983">
        <v>10</v>
      </c>
      <c r="B409" s="98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0"/>
      <c r="AD409" s="970"/>
      <c r="AE409" s="970"/>
      <c r="AF409" s="970"/>
      <c r="AG409" s="97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c r="A410" s="983">
        <v>11</v>
      </c>
      <c r="B410" s="98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0"/>
      <c r="AD410" s="970"/>
      <c r="AE410" s="970"/>
      <c r="AF410" s="970"/>
      <c r="AG410" s="97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c r="A411" s="983">
        <v>12</v>
      </c>
      <c r="B411" s="98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0"/>
      <c r="AD411" s="970"/>
      <c r="AE411" s="970"/>
      <c r="AF411" s="970"/>
      <c r="AG411" s="97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c r="A412" s="983">
        <v>13</v>
      </c>
      <c r="B412" s="98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0"/>
      <c r="AD412" s="970"/>
      <c r="AE412" s="970"/>
      <c r="AF412" s="970"/>
      <c r="AG412" s="97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c r="A413" s="983">
        <v>14</v>
      </c>
      <c r="B413" s="98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0"/>
      <c r="AD413" s="970"/>
      <c r="AE413" s="970"/>
      <c r="AF413" s="970"/>
      <c r="AG413" s="97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c r="A414" s="983">
        <v>15</v>
      </c>
      <c r="B414" s="98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0"/>
      <c r="AD414" s="970"/>
      <c r="AE414" s="970"/>
      <c r="AF414" s="970"/>
      <c r="AG414" s="97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c r="A415" s="983">
        <v>16</v>
      </c>
      <c r="B415" s="98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0"/>
      <c r="AD415" s="970"/>
      <c r="AE415" s="970"/>
      <c r="AF415" s="970"/>
      <c r="AG415" s="97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c r="A416" s="983">
        <v>17</v>
      </c>
      <c r="B416" s="98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0"/>
      <c r="AD416" s="970"/>
      <c r="AE416" s="970"/>
      <c r="AF416" s="970"/>
      <c r="AG416" s="97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c r="A417" s="983">
        <v>18</v>
      </c>
      <c r="B417" s="98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0"/>
      <c r="AD417" s="970"/>
      <c r="AE417" s="970"/>
      <c r="AF417" s="970"/>
      <c r="AG417" s="97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c r="A418" s="983">
        <v>19</v>
      </c>
      <c r="B418" s="98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0"/>
      <c r="AD418" s="970"/>
      <c r="AE418" s="970"/>
      <c r="AF418" s="970"/>
      <c r="AG418" s="97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c r="A419" s="983">
        <v>20</v>
      </c>
      <c r="B419" s="98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0"/>
      <c r="AD419" s="970"/>
      <c r="AE419" s="970"/>
      <c r="AF419" s="970"/>
      <c r="AG419" s="97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c r="A420" s="983">
        <v>21</v>
      </c>
      <c r="B420" s="98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0"/>
      <c r="AD420" s="970"/>
      <c r="AE420" s="970"/>
      <c r="AF420" s="970"/>
      <c r="AG420" s="97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c r="A421" s="983">
        <v>22</v>
      </c>
      <c r="B421" s="98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0"/>
      <c r="AD421" s="970"/>
      <c r="AE421" s="970"/>
      <c r="AF421" s="970"/>
      <c r="AG421" s="97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c r="A422" s="983">
        <v>23</v>
      </c>
      <c r="B422" s="98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0"/>
      <c r="AD422" s="970"/>
      <c r="AE422" s="970"/>
      <c r="AF422" s="970"/>
      <c r="AG422" s="97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c r="A423" s="983">
        <v>24</v>
      </c>
      <c r="B423" s="98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0"/>
      <c r="AD423" s="970"/>
      <c r="AE423" s="970"/>
      <c r="AF423" s="970"/>
      <c r="AG423" s="97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c r="A424" s="983">
        <v>25</v>
      </c>
      <c r="B424" s="98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0"/>
      <c r="AD424" s="970"/>
      <c r="AE424" s="970"/>
      <c r="AF424" s="970"/>
      <c r="AG424" s="97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c r="A425" s="983">
        <v>26</v>
      </c>
      <c r="B425" s="98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0"/>
      <c r="AD425" s="970"/>
      <c r="AE425" s="970"/>
      <c r="AF425" s="970"/>
      <c r="AG425" s="97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c r="A426" s="983">
        <v>27</v>
      </c>
      <c r="B426" s="98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0"/>
      <c r="AD426" s="970"/>
      <c r="AE426" s="970"/>
      <c r="AF426" s="970"/>
      <c r="AG426" s="97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c r="A427" s="983">
        <v>28</v>
      </c>
      <c r="B427" s="98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0"/>
      <c r="AD427" s="970"/>
      <c r="AE427" s="970"/>
      <c r="AF427" s="970"/>
      <c r="AG427" s="97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c r="A428" s="983">
        <v>29</v>
      </c>
      <c r="B428" s="98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0"/>
      <c r="AD428" s="970"/>
      <c r="AE428" s="970"/>
      <c r="AF428" s="970"/>
      <c r="AG428" s="97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c r="A429" s="983">
        <v>30</v>
      </c>
      <c r="B429" s="98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0"/>
      <c r="AD429" s="970"/>
      <c r="AE429" s="970"/>
      <c r="AF429" s="970"/>
      <c r="AG429" s="97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60"/>
      <c r="B432" s="260"/>
      <c r="C432" s="260" t="s">
        <v>282</v>
      </c>
      <c r="D432" s="260"/>
      <c r="E432" s="260"/>
      <c r="F432" s="260"/>
      <c r="G432" s="260"/>
      <c r="H432" s="260"/>
      <c r="I432" s="260"/>
      <c r="J432" s="971" t="s">
        <v>283</v>
      </c>
      <c r="K432" s="972"/>
      <c r="L432" s="972"/>
      <c r="M432" s="972"/>
      <c r="N432" s="972"/>
      <c r="O432" s="972"/>
      <c r="P432" s="123" t="s">
        <v>284</v>
      </c>
      <c r="Q432" s="123"/>
      <c r="R432" s="123"/>
      <c r="S432" s="123"/>
      <c r="T432" s="123"/>
      <c r="U432" s="123"/>
      <c r="V432" s="123"/>
      <c r="W432" s="123"/>
      <c r="X432" s="123"/>
      <c r="Y432" s="262" t="s">
        <v>285</v>
      </c>
      <c r="Z432" s="263"/>
      <c r="AA432" s="263"/>
      <c r="AB432" s="263"/>
      <c r="AC432" s="971" t="s">
        <v>286</v>
      </c>
      <c r="AD432" s="971"/>
      <c r="AE432" s="971"/>
      <c r="AF432" s="971"/>
      <c r="AG432" s="971"/>
      <c r="AH432" s="262" t="s">
        <v>322</v>
      </c>
      <c r="AI432" s="260"/>
      <c r="AJ432" s="260"/>
      <c r="AK432" s="260"/>
      <c r="AL432" s="260" t="s">
        <v>288</v>
      </c>
      <c r="AM432" s="260"/>
      <c r="AN432" s="260"/>
      <c r="AO432" s="264"/>
      <c r="AP432" s="971" t="s">
        <v>289</v>
      </c>
      <c r="AQ432" s="971"/>
      <c r="AR432" s="971"/>
      <c r="AS432" s="971"/>
      <c r="AT432" s="971"/>
      <c r="AU432" s="971"/>
      <c r="AV432" s="971"/>
      <c r="AW432" s="971"/>
      <c r="AX432" s="971"/>
      <c r="AY432" s="31">
        <f>$AY$430</f>
        <v>0</v>
      </c>
    </row>
    <row r="433" spans="1:51" ht="26.25" hidden="1" customHeight="1">
      <c r="A433" s="983">
        <v>1</v>
      </c>
      <c r="B433" s="98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0"/>
      <c r="AD433" s="970"/>
      <c r="AE433" s="970"/>
      <c r="AF433" s="970"/>
      <c r="AG433" s="97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c r="A434" s="983">
        <v>2</v>
      </c>
      <c r="B434" s="98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0"/>
      <c r="AD434" s="970"/>
      <c r="AE434" s="970"/>
      <c r="AF434" s="970"/>
      <c r="AG434" s="97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c r="A435" s="983">
        <v>3</v>
      </c>
      <c r="B435" s="98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0"/>
      <c r="AD435" s="970"/>
      <c r="AE435" s="970"/>
      <c r="AF435" s="970"/>
      <c r="AG435" s="97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c r="A436" s="983">
        <v>4</v>
      </c>
      <c r="B436" s="98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0"/>
      <c r="AD436" s="970"/>
      <c r="AE436" s="970"/>
      <c r="AF436" s="970"/>
      <c r="AG436" s="97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c r="A437" s="983">
        <v>5</v>
      </c>
      <c r="B437" s="98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0"/>
      <c r="AD437" s="970"/>
      <c r="AE437" s="970"/>
      <c r="AF437" s="970"/>
      <c r="AG437" s="97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c r="A438" s="983">
        <v>6</v>
      </c>
      <c r="B438" s="98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0"/>
      <c r="AD438" s="970"/>
      <c r="AE438" s="970"/>
      <c r="AF438" s="970"/>
      <c r="AG438" s="97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c r="A439" s="983">
        <v>7</v>
      </c>
      <c r="B439" s="98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0"/>
      <c r="AD439" s="970"/>
      <c r="AE439" s="970"/>
      <c r="AF439" s="970"/>
      <c r="AG439" s="97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c r="A440" s="983">
        <v>8</v>
      </c>
      <c r="B440" s="98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0"/>
      <c r="AD440" s="970"/>
      <c r="AE440" s="970"/>
      <c r="AF440" s="970"/>
      <c r="AG440" s="97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c r="A441" s="983">
        <v>9</v>
      </c>
      <c r="B441" s="98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0"/>
      <c r="AD441" s="970"/>
      <c r="AE441" s="970"/>
      <c r="AF441" s="970"/>
      <c r="AG441" s="97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c r="A442" s="983">
        <v>10</v>
      </c>
      <c r="B442" s="98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0"/>
      <c r="AD442" s="970"/>
      <c r="AE442" s="970"/>
      <c r="AF442" s="970"/>
      <c r="AG442" s="97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c r="A443" s="983">
        <v>11</v>
      </c>
      <c r="B443" s="98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0"/>
      <c r="AD443" s="970"/>
      <c r="AE443" s="970"/>
      <c r="AF443" s="970"/>
      <c r="AG443" s="97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c r="A444" s="983">
        <v>12</v>
      </c>
      <c r="B444" s="98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0"/>
      <c r="AD444" s="970"/>
      <c r="AE444" s="970"/>
      <c r="AF444" s="970"/>
      <c r="AG444" s="97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c r="A445" s="983">
        <v>13</v>
      </c>
      <c r="B445" s="98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0"/>
      <c r="AD445" s="970"/>
      <c r="AE445" s="970"/>
      <c r="AF445" s="970"/>
      <c r="AG445" s="97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c r="A446" s="983">
        <v>14</v>
      </c>
      <c r="B446" s="98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0"/>
      <c r="AD446" s="970"/>
      <c r="AE446" s="970"/>
      <c r="AF446" s="970"/>
      <c r="AG446" s="97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c r="A447" s="983">
        <v>15</v>
      </c>
      <c r="B447" s="98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0"/>
      <c r="AD447" s="970"/>
      <c r="AE447" s="970"/>
      <c r="AF447" s="970"/>
      <c r="AG447" s="97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c r="A448" s="983">
        <v>16</v>
      </c>
      <c r="B448" s="98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0"/>
      <c r="AD448" s="970"/>
      <c r="AE448" s="970"/>
      <c r="AF448" s="970"/>
      <c r="AG448" s="97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c r="A449" s="983">
        <v>17</v>
      </c>
      <c r="B449" s="98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0"/>
      <c r="AD449" s="970"/>
      <c r="AE449" s="970"/>
      <c r="AF449" s="970"/>
      <c r="AG449" s="97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c r="A450" s="983">
        <v>18</v>
      </c>
      <c r="B450" s="98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0"/>
      <c r="AD450" s="970"/>
      <c r="AE450" s="970"/>
      <c r="AF450" s="970"/>
      <c r="AG450" s="97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c r="A451" s="983">
        <v>19</v>
      </c>
      <c r="B451" s="98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0"/>
      <c r="AD451" s="970"/>
      <c r="AE451" s="970"/>
      <c r="AF451" s="970"/>
      <c r="AG451" s="97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c r="A452" s="983">
        <v>20</v>
      </c>
      <c r="B452" s="98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0"/>
      <c r="AD452" s="970"/>
      <c r="AE452" s="970"/>
      <c r="AF452" s="970"/>
      <c r="AG452" s="97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c r="A453" s="983">
        <v>21</v>
      </c>
      <c r="B453" s="98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0"/>
      <c r="AD453" s="970"/>
      <c r="AE453" s="970"/>
      <c r="AF453" s="970"/>
      <c r="AG453" s="97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c r="A454" s="983">
        <v>22</v>
      </c>
      <c r="B454" s="98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0"/>
      <c r="AD454" s="970"/>
      <c r="AE454" s="970"/>
      <c r="AF454" s="970"/>
      <c r="AG454" s="97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c r="A455" s="983">
        <v>23</v>
      </c>
      <c r="B455" s="98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0"/>
      <c r="AD455" s="970"/>
      <c r="AE455" s="970"/>
      <c r="AF455" s="970"/>
      <c r="AG455" s="97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c r="A456" s="983">
        <v>24</v>
      </c>
      <c r="B456" s="98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0"/>
      <c r="AD456" s="970"/>
      <c r="AE456" s="970"/>
      <c r="AF456" s="970"/>
      <c r="AG456" s="97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c r="A457" s="983">
        <v>25</v>
      </c>
      <c r="B457" s="98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0"/>
      <c r="AD457" s="970"/>
      <c r="AE457" s="970"/>
      <c r="AF457" s="970"/>
      <c r="AG457" s="97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c r="A458" s="983">
        <v>26</v>
      </c>
      <c r="B458" s="98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0"/>
      <c r="AD458" s="970"/>
      <c r="AE458" s="970"/>
      <c r="AF458" s="970"/>
      <c r="AG458" s="97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c r="A459" s="983">
        <v>27</v>
      </c>
      <c r="B459" s="98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0"/>
      <c r="AD459" s="970"/>
      <c r="AE459" s="970"/>
      <c r="AF459" s="970"/>
      <c r="AG459" s="97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c r="A460" s="983">
        <v>28</v>
      </c>
      <c r="B460" s="98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0"/>
      <c r="AD460" s="970"/>
      <c r="AE460" s="970"/>
      <c r="AF460" s="970"/>
      <c r="AG460" s="97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c r="A461" s="983">
        <v>29</v>
      </c>
      <c r="B461" s="98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0"/>
      <c r="AD461" s="970"/>
      <c r="AE461" s="970"/>
      <c r="AF461" s="970"/>
      <c r="AG461" s="97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c r="A462" s="983">
        <v>30</v>
      </c>
      <c r="B462" s="98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0"/>
      <c r="AD462" s="970"/>
      <c r="AE462" s="970"/>
      <c r="AF462" s="970"/>
      <c r="AG462" s="97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60"/>
      <c r="B465" s="260"/>
      <c r="C465" s="260" t="s">
        <v>282</v>
      </c>
      <c r="D465" s="260"/>
      <c r="E465" s="260"/>
      <c r="F465" s="260"/>
      <c r="G465" s="260"/>
      <c r="H465" s="260"/>
      <c r="I465" s="260"/>
      <c r="J465" s="971" t="s">
        <v>283</v>
      </c>
      <c r="K465" s="972"/>
      <c r="L465" s="972"/>
      <c r="M465" s="972"/>
      <c r="N465" s="972"/>
      <c r="O465" s="972"/>
      <c r="P465" s="123" t="s">
        <v>284</v>
      </c>
      <c r="Q465" s="123"/>
      <c r="R465" s="123"/>
      <c r="S465" s="123"/>
      <c r="T465" s="123"/>
      <c r="U465" s="123"/>
      <c r="V465" s="123"/>
      <c r="W465" s="123"/>
      <c r="X465" s="123"/>
      <c r="Y465" s="262" t="s">
        <v>285</v>
      </c>
      <c r="Z465" s="263"/>
      <c r="AA465" s="263"/>
      <c r="AB465" s="263"/>
      <c r="AC465" s="971" t="s">
        <v>286</v>
      </c>
      <c r="AD465" s="971"/>
      <c r="AE465" s="971"/>
      <c r="AF465" s="971"/>
      <c r="AG465" s="971"/>
      <c r="AH465" s="262" t="s">
        <v>322</v>
      </c>
      <c r="AI465" s="260"/>
      <c r="AJ465" s="260"/>
      <c r="AK465" s="260"/>
      <c r="AL465" s="260" t="s">
        <v>288</v>
      </c>
      <c r="AM465" s="260"/>
      <c r="AN465" s="260"/>
      <c r="AO465" s="264"/>
      <c r="AP465" s="971" t="s">
        <v>289</v>
      </c>
      <c r="AQ465" s="971"/>
      <c r="AR465" s="971"/>
      <c r="AS465" s="971"/>
      <c r="AT465" s="971"/>
      <c r="AU465" s="971"/>
      <c r="AV465" s="971"/>
      <c r="AW465" s="971"/>
      <c r="AX465" s="971"/>
      <c r="AY465" s="31">
        <f>$AY$463</f>
        <v>0</v>
      </c>
    </row>
    <row r="466" spans="1:51" ht="26.25" hidden="1" customHeight="1">
      <c r="A466" s="983">
        <v>1</v>
      </c>
      <c r="B466" s="98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0"/>
      <c r="AD466" s="970"/>
      <c r="AE466" s="970"/>
      <c r="AF466" s="970"/>
      <c r="AG466" s="97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c r="A467" s="983">
        <v>2</v>
      </c>
      <c r="B467" s="98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0"/>
      <c r="AD467" s="970"/>
      <c r="AE467" s="970"/>
      <c r="AF467" s="970"/>
      <c r="AG467" s="97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c r="A468" s="983">
        <v>3</v>
      </c>
      <c r="B468" s="98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0"/>
      <c r="AD468" s="970"/>
      <c r="AE468" s="970"/>
      <c r="AF468" s="970"/>
      <c r="AG468" s="97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c r="A469" s="983">
        <v>4</v>
      </c>
      <c r="B469" s="98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0"/>
      <c r="AD469" s="970"/>
      <c r="AE469" s="970"/>
      <c r="AF469" s="970"/>
      <c r="AG469" s="97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c r="A470" s="983">
        <v>5</v>
      </c>
      <c r="B470" s="98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0"/>
      <c r="AD470" s="970"/>
      <c r="AE470" s="970"/>
      <c r="AF470" s="970"/>
      <c r="AG470" s="97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c r="A471" s="983">
        <v>6</v>
      </c>
      <c r="B471" s="98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0"/>
      <c r="AD471" s="970"/>
      <c r="AE471" s="970"/>
      <c r="AF471" s="970"/>
      <c r="AG471" s="97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c r="A472" s="983">
        <v>7</v>
      </c>
      <c r="B472" s="98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0"/>
      <c r="AD472" s="970"/>
      <c r="AE472" s="970"/>
      <c r="AF472" s="970"/>
      <c r="AG472" s="97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c r="A473" s="983">
        <v>8</v>
      </c>
      <c r="B473" s="98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0"/>
      <c r="AD473" s="970"/>
      <c r="AE473" s="970"/>
      <c r="AF473" s="970"/>
      <c r="AG473" s="97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c r="A474" s="983">
        <v>9</v>
      </c>
      <c r="B474" s="98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0"/>
      <c r="AD474" s="970"/>
      <c r="AE474" s="970"/>
      <c r="AF474" s="970"/>
      <c r="AG474" s="97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c r="A475" s="983">
        <v>10</v>
      </c>
      <c r="B475" s="98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0"/>
      <c r="AD475" s="970"/>
      <c r="AE475" s="970"/>
      <c r="AF475" s="970"/>
      <c r="AG475" s="97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c r="A476" s="983">
        <v>11</v>
      </c>
      <c r="B476" s="98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0"/>
      <c r="AD476" s="970"/>
      <c r="AE476" s="970"/>
      <c r="AF476" s="970"/>
      <c r="AG476" s="97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c r="A477" s="983">
        <v>12</v>
      </c>
      <c r="B477" s="98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0"/>
      <c r="AD477" s="970"/>
      <c r="AE477" s="970"/>
      <c r="AF477" s="970"/>
      <c r="AG477" s="97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c r="A478" s="983">
        <v>13</v>
      </c>
      <c r="B478" s="98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0"/>
      <c r="AD478" s="970"/>
      <c r="AE478" s="970"/>
      <c r="AF478" s="970"/>
      <c r="AG478" s="97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c r="A479" s="983">
        <v>14</v>
      </c>
      <c r="B479" s="98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0"/>
      <c r="AD479" s="970"/>
      <c r="AE479" s="970"/>
      <c r="AF479" s="970"/>
      <c r="AG479" s="97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c r="A480" s="983">
        <v>15</v>
      </c>
      <c r="B480" s="98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0"/>
      <c r="AD480" s="970"/>
      <c r="AE480" s="970"/>
      <c r="AF480" s="970"/>
      <c r="AG480" s="97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c r="A481" s="983">
        <v>16</v>
      </c>
      <c r="B481" s="98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0"/>
      <c r="AD481" s="970"/>
      <c r="AE481" s="970"/>
      <c r="AF481" s="970"/>
      <c r="AG481" s="97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c r="A482" s="983">
        <v>17</v>
      </c>
      <c r="B482" s="98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0"/>
      <c r="AD482" s="970"/>
      <c r="AE482" s="970"/>
      <c r="AF482" s="970"/>
      <c r="AG482" s="97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c r="A483" s="983">
        <v>18</v>
      </c>
      <c r="B483" s="98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0"/>
      <c r="AD483" s="970"/>
      <c r="AE483" s="970"/>
      <c r="AF483" s="970"/>
      <c r="AG483" s="97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c r="A484" s="983">
        <v>19</v>
      </c>
      <c r="B484" s="98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0"/>
      <c r="AD484" s="970"/>
      <c r="AE484" s="970"/>
      <c r="AF484" s="970"/>
      <c r="AG484" s="97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c r="A485" s="983">
        <v>20</v>
      </c>
      <c r="B485" s="98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0"/>
      <c r="AD485" s="970"/>
      <c r="AE485" s="970"/>
      <c r="AF485" s="970"/>
      <c r="AG485" s="97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c r="A486" s="983">
        <v>21</v>
      </c>
      <c r="B486" s="98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0"/>
      <c r="AD486" s="970"/>
      <c r="AE486" s="970"/>
      <c r="AF486" s="970"/>
      <c r="AG486" s="97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c r="A487" s="983">
        <v>22</v>
      </c>
      <c r="B487" s="98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0"/>
      <c r="AD487" s="970"/>
      <c r="AE487" s="970"/>
      <c r="AF487" s="970"/>
      <c r="AG487" s="97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c r="A488" s="983">
        <v>23</v>
      </c>
      <c r="B488" s="98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0"/>
      <c r="AD488" s="970"/>
      <c r="AE488" s="970"/>
      <c r="AF488" s="970"/>
      <c r="AG488" s="97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c r="A489" s="983">
        <v>24</v>
      </c>
      <c r="B489" s="98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0"/>
      <c r="AD489" s="970"/>
      <c r="AE489" s="970"/>
      <c r="AF489" s="970"/>
      <c r="AG489" s="97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c r="A490" s="983">
        <v>25</v>
      </c>
      <c r="B490" s="98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0"/>
      <c r="AD490" s="970"/>
      <c r="AE490" s="970"/>
      <c r="AF490" s="970"/>
      <c r="AG490" s="97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c r="A491" s="983">
        <v>26</v>
      </c>
      <c r="B491" s="98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0"/>
      <c r="AD491" s="970"/>
      <c r="AE491" s="970"/>
      <c r="AF491" s="970"/>
      <c r="AG491" s="97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c r="A492" s="983">
        <v>27</v>
      </c>
      <c r="B492" s="98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0"/>
      <c r="AD492" s="970"/>
      <c r="AE492" s="970"/>
      <c r="AF492" s="970"/>
      <c r="AG492" s="97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c r="A493" s="983">
        <v>28</v>
      </c>
      <c r="B493" s="98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0"/>
      <c r="AD493" s="970"/>
      <c r="AE493" s="970"/>
      <c r="AF493" s="970"/>
      <c r="AG493" s="97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c r="A494" s="983">
        <v>29</v>
      </c>
      <c r="B494" s="98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0"/>
      <c r="AD494" s="970"/>
      <c r="AE494" s="970"/>
      <c r="AF494" s="970"/>
      <c r="AG494" s="97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c r="A495" s="983">
        <v>30</v>
      </c>
      <c r="B495" s="98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0"/>
      <c r="AD495" s="970"/>
      <c r="AE495" s="970"/>
      <c r="AF495" s="970"/>
      <c r="AG495" s="97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60"/>
      <c r="B498" s="260"/>
      <c r="C498" s="260" t="s">
        <v>282</v>
      </c>
      <c r="D498" s="260"/>
      <c r="E498" s="260"/>
      <c r="F498" s="260"/>
      <c r="G498" s="260"/>
      <c r="H498" s="260"/>
      <c r="I498" s="260"/>
      <c r="J498" s="971" t="s">
        <v>283</v>
      </c>
      <c r="K498" s="972"/>
      <c r="L498" s="972"/>
      <c r="M498" s="972"/>
      <c r="N498" s="972"/>
      <c r="O498" s="972"/>
      <c r="P498" s="123" t="s">
        <v>284</v>
      </c>
      <c r="Q498" s="123"/>
      <c r="R498" s="123"/>
      <c r="S498" s="123"/>
      <c r="T498" s="123"/>
      <c r="U498" s="123"/>
      <c r="V498" s="123"/>
      <c r="W498" s="123"/>
      <c r="X498" s="123"/>
      <c r="Y498" s="262" t="s">
        <v>285</v>
      </c>
      <c r="Z498" s="263"/>
      <c r="AA498" s="263"/>
      <c r="AB498" s="263"/>
      <c r="AC498" s="971" t="s">
        <v>286</v>
      </c>
      <c r="AD498" s="971"/>
      <c r="AE498" s="971"/>
      <c r="AF498" s="971"/>
      <c r="AG498" s="971"/>
      <c r="AH498" s="262" t="s">
        <v>322</v>
      </c>
      <c r="AI498" s="260"/>
      <c r="AJ498" s="260"/>
      <c r="AK498" s="260"/>
      <c r="AL498" s="260" t="s">
        <v>288</v>
      </c>
      <c r="AM498" s="260"/>
      <c r="AN498" s="260"/>
      <c r="AO498" s="264"/>
      <c r="AP498" s="971" t="s">
        <v>289</v>
      </c>
      <c r="AQ498" s="971"/>
      <c r="AR498" s="971"/>
      <c r="AS498" s="971"/>
      <c r="AT498" s="971"/>
      <c r="AU498" s="971"/>
      <c r="AV498" s="971"/>
      <c r="AW498" s="971"/>
      <c r="AX498" s="971"/>
      <c r="AY498" s="31">
        <f>$AY$496</f>
        <v>0</v>
      </c>
    </row>
    <row r="499" spans="1:51" ht="26.25" hidden="1" customHeight="1">
      <c r="A499" s="983">
        <v>1</v>
      </c>
      <c r="B499" s="98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0"/>
      <c r="AD499" s="970"/>
      <c r="AE499" s="970"/>
      <c r="AF499" s="970"/>
      <c r="AG499" s="97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c r="A500" s="983">
        <v>2</v>
      </c>
      <c r="B500" s="98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0"/>
      <c r="AD500" s="970"/>
      <c r="AE500" s="970"/>
      <c r="AF500" s="970"/>
      <c r="AG500" s="97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c r="A501" s="983">
        <v>3</v>
      </c>
      <c r="B501" s="98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0"/>
      <c r="AD501" s="970"/>
      <c r="AE501" s="970"/>
      <c r="AF501" s="970"/>
      <c r="AG501" s="97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c r="A502" s="983">
        <v>4</v>
      </c>
      <c r="B502" s="98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0"/>
      <c r="AD502" s="970"/>
      <c r="AE502" s="970"/>
      <c r="AF502" s="970"/>
      <c r="AG502" s="97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c r="A503" s="983">
        <v>5</v>
      </c>
      <c r="B503" s="98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0"/>
      <c r="AD503" s="970"/>
      <c r="AE503" s="970"/>
      <c r="AF503" s="970"/>
      <c r="AG503" s="97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c r="A504" s="983">
        <v>6</v>
      </c>
      <c r="B504" s="98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0"/>
      <c r="AD504" s="970"/>
      <c r="AE504" s="970"/>
      <c r="AF504" s="970"/>
      <c r="AG504" s="97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c r="A505" s="983">
        <v>7</v>
      </c>
      <c r="B505" s="98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0"/>
      <c r="AD505" s="970"/>
      <c r="AE505" s="970"/>
      <c r="AF505" s="970"/>
      <c r="AG505" s="97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c r="A506" s="983">
        <v>8</v>
      </c>
      <c r="B506" s="98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0"/>
      <c r="AD506" s="970"/>
      <c r="AE506" s="970"/>
      <c r="AF506" s="970"/>
      <c r="AG506" s="97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c r="A507" s="983">
        <v>9</v>
      </c>
      <c r="B507" s="98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0"/>
      <c r="AD507" s="970"/>
      <c r="AE507" s="970"/>
      <c r="AF507" s="970"/>
      <c r="AG507" s="97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c r="A508" s="983">
        <v>10</v>
      </c>
      <c r="B508" s="98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0"/>
      <c r="AD508" s="970"/>
      <c r="AE508" s="970"/>
      <c r="AF508" s="970"/>
      <c r="AG508" s="97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c r="A509" s="983">
        <v>11</v>
      </c>
      <c r="B509" s="98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0"/>
      <c r="AD509" s="970"/>
      <c r="AE509" s="970"/>
      <c r="AF509" s="970"/>
      <c r="AG509" s="97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c r="A510" s="983">
        <v>12</v>
      </c>
      <c r="B510" s="98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0"/>
      <c r="AD510" s="970"/>
      <c r="AE510" s="970"/>
      <c r="AF510" s="970"/>
      <c r="AG510" s="97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c r="A511" s="983">
        <v>13</v>
      </c>
      <c r="B511" s="98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0"/>
      <c r="AD511" s="970"/>
      <c r="AE511" s="970"/>
      <c r="AF511" s="970"/>
      <c r="AG511" s="97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c r="A512" s="983">
        <v>14</v>
      </c>
      <c r="B512" s="98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0"/>
      <c r="AD512" s="970"/>
      <c r="AE512" s="970"/>
      <c r="AF512" s="970"/>
      <c r="AG512" s="97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c r="A513" s="983">
        <v>15</v>
      </c>
      <c r="B513" s="98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0"/>
      <c r="AD513" s="970"/>
      <c r="AE513" s="970"/>
      <c r="AF513" s="970"/>
      <c r="AG513" s="97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c r="A514" s="983">
        <v>16</v>
      </c>
      <c r="B514" s="98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0"/>
      <c r="AD514" s="970"/>
      <c r="AE514" s="970"/>
      <c r="AF514" s="970"/>
      <c r="AG514" s="97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c r="A515" s="983">
        <v>17</v>
      </c>
      <c r="B515" s="98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0"/>
      <c r="AD515" s="970"/>
      <c r="AE515" s="970"/>
      <c r="AF515" s="970"/>
      <c r="AG515" s="97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c r="A516" s="983">
        <v>18</v>
      </c>
      <c r="B516" s="98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0"/>
      <c r="AD516" s="970"/>
      <c r="AE516" s="970"/>
      <c r="AF516" s="970"/>
      <c r="AG516" s="97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c r="A517" s="983">
        <v>19</v>
      </c>
      <c r="B517" s="98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0"/>
      <c r="AD517" s="970"/>
      <c r="AE517" s="970"/>
      <c r="AF517" s="970"/>
      <c r="AG517" s="97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c r="A518" s="983">
        <v>20</v>
      </c>
      <c r="B518" s="98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0"/>
      <c r="AD518" s="970"/>
      <c r="AE518" s="970"/>
      <c r="AF518" s="970"/>
      <c r="AG518" s="97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c r="A519" s="983">
        <v>21</v>
      </c>
      <c r="B519" s="98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0"/>
      <c r="AD519" s="970"/>
      <c r="AE519" s="970"/>
      <c r="AF519" s="970"/>
      <c r="AG519" s="97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c r="A520" s="983">
        <v>22</v>
      </c>
      <c r="B520" s="98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0"/>
      <c r="AD520" s="970"/>
      <c r="AE520" s="970"/>
      <c r="AF520" s="970"/>
      <c r="AG520" s="97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c r="A521" s="983">
        <v>23</v>
      </c>
      <c r="B521" s="98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0"/>
      <c r="AD521" s="970"/>
      <c r="AE521" s="970"/>
      <c r="AF521" s="970"/>
      <c r="AG521" s="97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c r="A522" s="983">
        <v>24</v>
      </c>
      <c r="B522" s="98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0"/>
      <c r="AD522" s="970"/>
      <c r="AE522" s="970"/>
      <c r="AF522" s="970"/>
      <c r="AG522" s="97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c r="A523" s="983">
        <v>25</v>
      </c>
      <c r="B523" s="98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0"/>
      <c r="AD523" s="970"/>
      <c r="AE523" s="970"/>
      <c r="AF523" s="970"/>
      <c r="AG523" s="97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c r="A524" s="983">
        <v>26</v>
      </c>
      <c r="B524" s="98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0"/>
      <c r="AD524" s="970"/>
      <c r="AE524" s="970"/>
      <c r="AF524" s="970"/>
      <c r="AG524" s="97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c r="A525" s="983">
        <v>27</v>
      </c>
      <c r="B525" s="98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0"/>
      <c r="AD525" s="970"/>
      <c r="AE525" s="970"/>
      <c r="AF525" s="970"/>
      <c r="AG525" s="97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c r="A526" s="983">
        <v>28</v>
      </c>
      <c r="B526" s="98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0"/>
      <c r="AD526" s="970"/>
      <c r="AE526" s="970"/>
      <c r="AF526" s="970"/>
      <c r="AG526" s="97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c r="A527" s="983">
        <v>29</v>
      </c>
      <c r="B527" s="98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0"/>
      <c r="AD527" s="970"/>
      <c r="AE527" s="970"/>
      <c r="AF527" s="970"/>
      <c r="AG527" s="97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c r="A528" s="983">
        <v>30</v>
      </c>
      <c r="B528" s="98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0"/>
      <c r="AD528" s="970"/>
      <c r="AE528" s="970"/>
      <c r="AF528" s="970"/>
      <c r="AG528" s="97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60"/>
      <c r="B531" s="260"/>
      <c r="C531" s="260" t="s">
        <v>282</v>
      </c>
      <c r="D531" s="260"/>
      <c r="E531" s="260"/>
      <c r="F531" s="260"/>
      <c r="G531" s="260"/>
      <c r="H531" s="260"/>
      <c r="I531" s="260"/>
      <c r="J531" s="971" t="s">
        <v>283</v>
      </c>
      <c r="K531" s="972"/>
      <c r="L531" s="972"/>
      <c r="M531" s="972"/>
      <c r="N531" s="972"/>
      <c r="O531" s="972"/>
      <c r="P531" s="123" t="s">
        <v>284</v>
      </c>
      <c r="Q531" s="123"/>
      <c r="R531" s="123"/>
      <c r="S531" s="123"/>
      <c r="T531" s="123"/>
      <c r="U531" s="123"/>
      <c r="V531" s="123"/>
      <c r="W531" s="123"/>
      <c r="X531" s="123"/>
      <c r="Y531" s="262" t="s">
        <v>285</v>
      </c>
      <c r="Z531" s="263"/>
      <c r="AA531" s="263"/>
      <c r="AB531" s="263"/>
      <c r="AC531" s="971" t="s">
        <v>286</v>
      </c>
      <c r="AD531" s="971"/>
      <c r="AE531" s="971"/>
      <c r="AF531" s="971"/>
      <c r="AG531" s="971"/>
      <c r="AH531" s="262" t="s">
        <v>322</v>
      </c>
      <c r="AI531" s="260"/>
      <c r="AJ531" s="260"/>
      <c r="AK531" s="260"/>
      <c r="AL531" s="260" t="s">
        <v>288</v>
      </c>
      <c r="AM531" s="260"/>
      <c r="AN531" s="260"/>
      <c r="AO531" s="264"/>
      <c r="AP531" s="971" t="s">
        <v>289</v>
      </c>
      <c r="AQ531" s="971"/>
      <c r="AR531" s="971"/>
      <c r="AS531" s="971"/>
      <c r="AT531" s="971"/>
      <c r="AU531" s="971"/>
      <c r="AV531" s="971"/>
      <c r="AW531" s="971"/>
      <c r="AX531" s="971"/>
      <c r="AY531" s="31">
        <f>$AY$529</f>
        <v>0</v>
      </c>
    </row>
    <row r="532" spans="1:51" ht="26.25" hidden="1" customHeight="1">
      <c r="A532" s="983">
        <v>1</v>
      </c>
      <c r="B532" s="98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0"/>
      <c r="AD532" s="970"/>
      <c r="AE532" s="970"/>
      <c r="AF532" s="970"/>
      <c r="AG532" s="97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c r="A533" s="983">
        <v>2</v>
      </c>
      <c r="B533" s="98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0"/>
      <c r="AD533" s="970"/>
      <c r="AE533" s="970"/>
      <c r="AF533" s="970"/>
      <c r="AG533" s="97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c r="A534" s="983">
        <v>3</v>
      </c>
      <c r="B534" s="98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0"/>
      <c r="AD534" s="970"/>
      <c r="AE534" s="970"/>
      <c r="AF534" s="970"/>
      <c r="AG534" s="97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c r="A535" s="983">
        <v>4</v>
      </c>
      <c r="B535" s="98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0"/>
      <c r="AD535" s="970"/>
      <c r="AE535" s="970"/>
      <c r="AF535" s="970"/>
      <c r="AG535" s="97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c r="A536" s="983">
        <v>5</v>
      </c>
      <c r="B536" s="98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0"/>
      <c r="AD536" s="970"/>
      <c r="AE536" s="970"/>
      <c r="AF536" s="970"/>
      <c r="AG536" s="97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c r="A537" s="983">
        <v>6</v>
      </c>
      <c r="B537" s="98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0"/>
      <c r="AD537" s="970"/>
      <c r="AE537" s="970"/>
      <c r="AF537" s="970"/>
      <c r="AG537" s="97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c r="A538" s="983">
        <v>7</v>
      </c>
      <c r="B538" s="98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0"/>
      <c r="AD538" s="970"/>
      <c r="AE538" s="970"/>
      <c r="AF538" s="970"/>
      <c r="AG538" s="97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c r="A539" s="983">
        <v>8</v>
      </c>
      <c r="B539" s="98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0"/>
      <c r="AD539" s="970"/>
      <c r="AE539" s="970"/>
      <c r="AF539" s="970"/>
      <c r="AG539" s="97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c r="A540" s="983">
        <v>9</v>
      </c>
      <c r="B540" s="98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0"/>
      <c r="AD540" s="970"/>
      <c r="AE540" s="970"/>
      <c r="AF540" s="970"/>
      <c r="AG540" s="97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c r="A541" s="983">
        <v>10</v>
      </c>
      <c r="B541" s="98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0"/>
      <c r="AD541" s="970"/>
      <c r="AE541" s="970"/>
      <c r="AF541" s="970"/>
      <c r="AG541" s="97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c r="A542" s="983">
        <v>11</v>
      </c>
      <c r="B542" s="98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0"/>
      <c r="AD542" s="970"/>
      <c r="AE542" s="970"/>
      <c r="AF542" s="970"/>
      <c r="AG542" s="97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c r="A543" s="983">
        <v>12</v>
      </c>
      <c r="B543" s="98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0"/>
      <c r="AD543" s="970"/>
      <c r="AE543" s="970"/>
      <c r="AF543" s="970"/>
      <c r="AG543" s="97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c r="A544" s="983">
        <v>13</v>
      </c>
      <c r="B544" s="98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0"/>
      <c r="AD544" s="970"/>
      <c r="AE544" s="970"/>
      <c r="AF544" s="970"/>
      <c r="AG544" s="97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c r="A545" s="983">
        <v>14</v>
      </c>
      <c r="B545" s="98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0"/>
      <c r="AD545" s="970"/>
      <c r="AE545" s="970"/>
      <c r="AF545" s="970"/>
      <c r="AG545" s="97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c r="A546" s="983">
        <v>15</v>
      </c>
      <c r="B546" s="98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0"/>
      <c r="AD546" s="970"/>
      <c r="AE546" s="970"/>
      <c r="AF546" s="970"/>
      <c r="AG546" s="97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c r="A547" s="983">
        <v>16</v>
      </c>
      <c r="B547" s="98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0"/>
      <c r="AD547" s="970"/>
      <c r="AE547" s="970"/>
      <c r="AF547" s="970"/>
      <c r="AG547" s="97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c r="A548" s="983">
        <v>17</v>
      </c>
      <c r="B548" s="98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0"/>
      <c r="AD548" s="970"/>
      <c r="AE548" s="970"/>
      <c r="AF548" s="970"/>
      <c r="AG548" s="97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c r="A549" s="983">
        <v>18</v>
      </c>
      <c r="B549" s="98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0"/>
      <c r="AD549" s="970"/>
      <c r="AE549" s="970"/>
      <c r="AF549" s="970"/>
      <c r="AG549" s="97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c r="A550" s="983">
        <v>19</v>
      </c>
      <c r="B550" s="98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0"/>
      <c r="AD550" s="970"/>
      <c r="AE550" s="970"/>
      <c r="AF550" s="970"/>
      <c r="AG550" s="97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c r="A551" s="983">
        <v>20</v>
      </c>
      <c r="B551" s="98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0"/>
      <c r="AD551" s="970"/>
      <c r="AE551" s="970"/>
      <c r="AF551" s="970"/>
      <c r="AG551" s="97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c r="A552" s="983">
        <v>21</v>
      </c>
      <c r="B552" s="98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0"/>
      <c r="AD552" s="970"/>
      <c r="AE552" s="970"/>
      <c r="AF552" s="970"/>
      <c r="AG552" s="97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c r="A553" s="983">
        <v>22</v>
      </c>
      <c r="B553" s="98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0"/>
      <c r="AD553" s="970"/>
      <c r="AE553" s="970"/>
      <c r="AF553" s="970"/>
      <c r="AG553" s="97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c r="A554" s="983">
        <v>23</v>
      </c>
      <c r="B554" s="98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0"/>
      <c r="AD554" s="970"/>
      <c r="AE554" s="970"/>
      <c r="AF554" s="970"/>
      <c r="AG554" s="97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c r="A555" s="983">
        <v>24</v>
      </c>
      <c r="B555" s="98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0"/>
      <c r="AD555" s="970"/>
      <c r="AE555" s="970"/>
      <c r="AF555" s="970"/>
      <c r="AG555" s="97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c r="A556" s="983">
        <v>25</v>
      </c>
      <c r="B556" s="98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0"/>
      <c r="AD556" s="970"/>
      <c r="AE556" s="970"/>
      <c r="AF556" s="970"/>
      <c r="AG556" s="97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c r="A557" s="983">
        <v>26</v>
      </c>
      <c r="B557" s="98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0"/>
      <c r="AD557" s="970"/>
      <c r="AE557" s="970"/>
      <c r="AF557" s="970"/>
      <c r="AG557" s="97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c r="A558" s="983">
        <v>27</v>
      </c>
      <c r="B558" s="98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0"/>
      <c r="AD558" s="970"/>
      <c r="AE558" s="970"/>
      <c r="AF558" s="970"/>
      <c r="AG558" s="97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c r="A559" s="983">
        <v>28</v>
      </c>
      <c r="B559" s="98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0"/>
      <c r="AD559" s="970"/>
      <c r="AE559" s="970"/>
      <c r="AF559" s="970"/>
      <c r="AG559" s="97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c r="A560" s="983">
        <v>29</v>
      </c>
      <c r="B560" s="98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0"/>
      <c r="AD560" s="970"/>
      <c r="AE560" s="970"/>
      <c r="AF560" s="970"/>
      <c r="AG560" s="97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c r="A561" s="983">
        <v>30</v>
      </c>
      <c r="B561" s="98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0"/>
      <c r="AD561" s="970"/>
      <c r="AE561" s="970"/>
      <c r="AF561" s="970"/>
      <c r="AG561" s="97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60"/>
      <c r="B564" s="260"/>
      <c r="C564" s="260" t="s">
        <v>282</v>
      </c>
      <c r="D564" s="260"/>
      <c r="E564" s="260"/>
      <c r="F564" s="260"/>
      <c r="G564" s="260"/>
      <c r="H564" s="260"/>
      <c r="I564" s="260"/>
      <c r="J564" s="971" t="s">
        <v>283</v>
      </c>
      <c r="K564" s="972"/>
      <c r="L564" s="972"/>
      <c r="M564" s="972"/>
      <c r="N564" s="972"/>
      <c r="O564" s="972"/>
      <c r="P564" s="123" t="s">
        <v>284</v>
      </c>
      <c r="Q564" s="123"/>
      <c r="R564" s="123"/>
      <c r="S564" s="123"/>
      <c r="T564" s="123"/>
      <c r="U564" s="123"/>
      <c r="V564" s="123"/>
      <c r="W564" s="123"/>
      <c r="X564" s="123"/>
      <c r="Y564" s="262" t="s">
        <v>285</v>
      </c>
      <c r="Z564" s="263"/>
      <c r="AA564" s="263"/>
      <c r="AB564" s="263"/>
      <c r="AC564" s="971" t="s">
        <v>286</v>
      </c>
      <c r="AD564" s="971"/>
      <c r="AE564" s="971"/>
      <c r="AF564" s="971"/>
      <c r="AG564" s="971"/>
      <c r="AH564" s="262" t="s">
        <v>322</v>
      </c>
      <c r="AI564" s="260"/>
      <c r="AJ564" s="260"/>
      <c r="AK564" s="260"/>
      <c r="AL564" s="260" t="s">
        <v>288</v>
      </c>
      <c r="AM564" s="260"/>
      <c r="AN564" s="260"/>
      <c r="AO564" s="264"/>
      <c r="AP564" s="971" t="s">
        <v>289</v>
      </c>
      <c r="AQ564" s="971"/>
      <c r="AR564" s="971"/>
      <c r="AS564" s="971"/>
      <c r="AT564" s="971"/>
      <c r="AU564" s="971"/>
      <c r="AV564" s="971"/>
      <c r="AW564" s="971"/>
      <c r="AX564" s="971"/>
      <c r="AY564" s="31">
        <f>$AY$562</f>
        <v>0</v>
      </c>
    </row>
    <row r="565" spans="1:51" ht="26.25" hidden="1" customHeight="1">
      <c r="A565" s="983">
        <v>1</v>
      </c>
      <c r="B565" s="98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0"/>
      <c r="AD565" s="970"/>
      <c r="AE565" s="970"/>
      <c r="AF565" s="970"/>
      <c r="AG565" s="97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c r="A566" s="983">
        <v>2</v>
      </c>
      <c r="B566" s="98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0"/>
      <c r="AD566" s="970"/>
      <c r="AE566" s="970"/>
      <c r="AF566" s="970"/>
      <c r="AG566" s="97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c r="A567" s="983">
        <v>3</v>
      </c>
      <c r="B567" s="98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0"/>
      <c r="AD567" s="970"/>
      <c r="AE567" s="970"/>
      <c r="AF567" s="970"/>
      <c r="AG567" s="97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c r="A568" s="983">
        <v>4</v>
      </c>
      <c r="B568" s="98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0"/>
      <c r="AD568" s="970"/>
      <c r="AE568" s="970"/>
      <c r="AF568" s="970"/>
      <c r="AG568" s="97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c r="A569" s="983">
        <v>5</v>
      </c>
      <c r="B569" s="98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0"/>
      <c r="AD569" s="970"/>
      <c r="AE569" s="970"/>
      <c r="AF569" s="970"/>
      <c r="AG569" s="97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c r="A570" s="983">
        <v>6</v>
      </c>
      <c r="B570" s="98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0"/>
      <c r="AD570" s="970"/>
      <c r="AE570" s="970"/>
      <c r="AF570" s="970"/>
      <c r="AG570" s="97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c r="A571" s="983">
        <v>7</v>
      </c>
      <c r="B571" s="98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0"/>
      <c r="AD571" s="970"/>
      <c r="AE571" s="970"/>
      <c r="AF571" s="970"/>
      <c r="AG571" s="97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c r="A572" s="983">
        <v>8</v>
      </c>
      <c r="B572" s="98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0"/>
      <c r="AD572" s="970"/>
      <c r="AE572" s="970"/>
      <c r="AF572" s="970"/>
      <c r="AG572" s="97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c r="A573" s="983">
        <v>9</v>
      </c>
      <c r="B573" s="98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0"/>
      <c r="AD573" s="970"/>
      <c r="AE573" s="970"/>
      <c r="AF573" s="970"/>
      <c r="AG573" s="97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c r="A574" s="983">
        <v>10</v>
      </c>
      <c r="B574" s="98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0"/>
      <c r="AD574" s="970"/>
      <c r="AE574" s="970"/>
      <c r="AF574" s="970"/>
      <c r="AG574" s="97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c r="A575" s="983">
        <v>11</v>
      </c>
      <c r="B575" s="98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0"/>
      <c r="AD575" s="970"/>
      <c r="AE575" s="970"/>
      <c r="AF575" s="970"/>
      <c r="AG575" s="97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c r="A576" s="983">
        <v>12</v>
      </c>
      <c r="B576" s="98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0"/>
      <c r="AD576" s="970"/>
      <c r="AE576" s="970"/>
      <c r="AF576" s="970"/>
      <c r="AG576" s="97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c r="A577" s="983">
        <v>13</v>
      </c>
      <c r="B577" s="98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0"/>
      <c r="AD577" s="970"/>
      <c r="AE577" s="970"/>
      <c r="AF577" s="970"/>
      <c r="AG577" s="97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c r="A578" s="983">
        <v>14</v>
      </c>
      <c r="B578" s="98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0"/>
      <c r="AD578" s="970"/>
      <c r="AE578" s="970"/>
      <c r="AF578" s="970"/>
      <c r="AG578" s="97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c r="A579" s="983">
        <v>15</v>
      </c>
      <c r="B579" s="98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0"/>
      <c r="AD579" s="970"/>
      <c r="AE579" s="970"/>
      <c r="AF579" s="970"/>
      <c r="AG579" s="97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c r="A580" s="983">
        <v>16</v>
      </c>
      <c r="B580" s="98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0"/>
      <c r="AD580" s="970"/>
      <c r="AE580" s="970"/>
      <c r="AF580" s="970"/>
      <c r="AG580" s="97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c r="A581" s="983">
        <v>17</v>
      </c>
      <c r="B581" s="98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0"/>
      <c r="AD581" s="970"/>
      <c r="AE581" s="970"/>
      <c r="AF581" s="970"/>
      <c r="AG581" s="97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c r="A582" s="983">
        <v>18</v>
      </c>
      <c r="B582" s="98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0"/>
      <c r="AD582" s="970"/>
      <c r="AE582" s="970"/>
      <c r="AF582" s="970"/>
      <c r="AG582" s="97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c r="A583" s="983">
        <v>19</v>
      </c>
      <c r="B583" s="98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0"/>
      <c r="AD583" s="970"/>
      <c r="AE583" s="970"/>
      <c r="AF583" s="970"/>
      <c r="AG583" s="97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c r="A584" s="983">
        <v>20</v>
      </c>
      <c r="B584" s="98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0"/>
      <c r="AD584" s="970"/>
      <c r="AE584" s="970"/>
      <c r="AF584" s="970"/>
      <c r="AG584" s="97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c r="A585" s="983">
        <v>21</v>
      </c>
      <c r="B585" s="98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0"/>
      <c r="AD585" s="970"/>
      <c r="AE585" s="970"/>
      <c r="AF585" s="970"/>
      <c r="AG585" s="97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c r="A586" s="983">
        <v>22</v>
      </c>
      <c r="B586" s="98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0"/>
      <c r="AD586" s="970"/>
      <c r="AE586" s="970"/>
      <c r="AF586" s="970"/>
      <c r="AG586" s="97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c r="A587" s="983">
        <v>23</v>
      </c>
      <c r="B587" s="98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0"/>
      <c r="AD587" s="970"/>
      <c r="AE587" s="970"/>
      <c r="AF587" s="970"/>
      <c r="AG587" s="97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c r="A588" s="983">
        <v>24</v>
      </c>
      <c r="B588" s="98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0"/>
      <c r="AD588" s="970"/>
      <c r="AE588" s="970"/>
      <c r="AF588" s="970"/>
      <c r="AG588" s="97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c r="A589" s="983">
        <v>25</v>
      </c>
      <c r="B589" s="98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0"/>
      <c r="AD589" s="970"/>
      <c r="AE589" s="970"/>
      <c r="AF589" s="970"/>
      <c r="AG589" s="97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c r="A590" s="983">
        <v>26</v>
      </c>
      <c r="B590" s="98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0"/>
      <c r="AD590" s="970"/>
      <c r="AE590" s="970"/>
      <c r="AF590" s="970"/>
      <c r="AG590" s="97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c r="A591" s="983">
        <v>27</v>
      </c>
      <c r="B591" s="98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0"/>
      <c r="AD591" s="970"/>
      <c r="AE591" s="970"/>
      <c r="AF591" s="970"/>
      <c r="AG591" s="97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c r="A592" s="983">
        <v>28</v>
      </c>
      <c r="B592" s="98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0"/>
      <c r="AD592" s="970"/>
      <c r="AE592" s="970"/>
      <c r="AF592" s="970"/>
      <c r="AG592" s="97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c r="A593" s="983">
        <v>29</v>
      </c>
      <c r="B593" s="98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0"/>
      <c r="AD593" s="970"/>
      <c r="AE593" s="970"/>
      <c r="AF593" s="970"/>
      <c r="AG593" s="97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c r="A594" s="983">
        <v>30</v>
      </c>
      <c r="B594" s="98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0"/>
      <c r="AD594" s="970"/>
      <c r="AE594" s="970"/>
      <c r="AF594" s="970"/>
      <c r="AG594" s="97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579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60"/>
      <c r="B597" s="260"/>
      <c r="C597" s="260" t="s">
        <v>282</v>
      </c>
      <c r="D597" s="260"/>
      <c r="E597" s="260"/>
      <c r="F597" s="260"/>
      <c r="G597" s="260"/>
      <c r="H597" s="260"/>
      <c r="I597" s="260"/>
      <c r="J597" s="971" t="s">
        <v>283</v>
      </c>
      <c r="K597" s="972"/>
      <c r="L597" s="972"/>
      <c r="M597" s="972"/>
      <c r="N597" s="972"/>
      <c r="O597" s="972"/>
      <c r="P597" s="123" t="s">
        <v>284</v>
      </c>
      <c r="Q597" s="123"/>
      <c r="R597" s="123"/>
      <c r="S597" s="123"/>
      <c r="T597" s="123"/>
      <c r="U597" s="123"/>
      <c r="V597" s="123"/>
      <c r="W597" s="123"/>
      <c r="X597" s="123"/>
      <c r="Y597" s="262" t="s">
        <v>285</v>
      </c>
      <c r="Z597" s="263"/>
      <c r="AA597" s="263"/>
      <c r="AB597" s="263"/>
      <c r="AC597" s="971" t="s">
        <v>286</v>
      </c>
      <c r="AD597" s="971"/>
      <c r="AE597" s="971"/>
      <c r="AF597" s="971"/>
      <c r="AG597" s="971"/>
      <c r="AH597" s="262" t="s">
        <v>322</v>
      </c>
      <c r="AI597" s="260"/>
      <c r="AJ597" s="260"/>
      <c r="AK597" s="260"/>
      <c r="AL597" s="260" t="s">
        <v>288</v>
      </c>
      <c r="AM597" s="260"/>
      <c r="AN597" s="260"/>
      <c r="AO597" s="264"/>
      <c r="AP597" s="971" t="s">
        <v>289</v>
      </c>
      <c r="AQ597" s="971"/>
      <c r="AR597" s="971"/>
      <c r="AS597" s="971"/>
      <c r="AT597" s="971"/>
      <c r="AU597" s="971"/>
      <c r="AV597" s="971"/>
      <c r="AW597" s="971"/>
      <c r="AX597" s="971"/>
      <c r="AY597" s="31">
        <f>$AY$595</f>
        <v>0</v>
      </c>
    </row>
    <row r="598" spans="1:51" ht="26.25" hidden="1" customHeight="1">
      <c r="A598" s="983">
        <v>1</v>
      </c>
      <c r="B598" s="98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0"/>
      <c r="AD598" s="970"/>
      <c r="AE598" s="970"/>
      <c r="AF598" s="970"/>
      <c r="AG598" s="97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c r="A599" s="983">
        <v>2</v>
      </c>
      <c r="B599" s="98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0"/>
      <c r="AD599" s="970"/>
      <c r="AE599" s="970"/>
      <c r="AF599" s="970"/>
      <c r="AG599" s="97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c r="A600" s="983">
        <v>3</v>
      </c>
      <c r="B600" s="98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0"/>
      <c r="AD600" s="970"/>
      <c r="AE600" s="970"/>
      <c r="AF600" s="970"/>
      <c r="AG600" s="97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c r="A601" s="983">
        <v>4</v>
      </c>
      <c r="B601" s="98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0"/>
      <c r="AD601" s="970"/>
      <c r="AE601" s="970"/>
      <c r="AF601" s="970"/>
      <c r="AG601" s="97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c r="A602" s="983">
        <v>5</v>
      </c>
      <c r="B602" s="98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0"/>
      <c r="AD602" s="970"/>
      <c r="AE602" s="970"/>
      <c r="AF602" s="970"/>
      <c r="AG602" s="97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c r="A603" s="983">
        <v>6</v>
      </c>
      <c r="B603" s="98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0"/>
      <c r="AD603" s="970"/>
      <c r="AE603" s="970"/>
      <c r="AF603" s="970"/>
      <c r="AG603" s="97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c r="A604" s="983">
        <v>7</v>
      </c>
      <c r="B604" s="98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0"/>
      <c r="AD604" s="970"/>
      <c r="AE604" s="970"/>
      <c r="AF604" s="970"/>
      <c r="AG604" s="97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c r="A605" s="983">
        <v>8</v>
      </c>
      <c r="B605" s="98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0"/>
      <c r="AD605" s="970"/>
      <c r="AE605" s="970"/>
      <c r="AF605" s="970"/>
      <c r="AG605" s="97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c r="A606" s="983">
        <v>9</v>
      </c>
      <c r="B606" s="98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0"/>
      <c r="AD606" s="970"/>
      <c r="AE606" s="970"/>
      <c r="AF606" s="970"/>
      <c r="AG606" s="97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c r="A607" s="983">
        <v>10</v>
      </c>
      <c r="B607" s="98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0"/>
      <c r="AD607" s="970"/>
      <c r="AE607" s="970"/>
      <c r="AF607" s="970"/>
      <c r="AG607" s="97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c r="A608" s="983">
        <v>11</v>
      </c>
      <c r="B608" s="98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0"/>
      <c r="AD608" s="970"/>
      <c r="AE608" s="970"/>
      <c r="AF608" s="970"/>
      <c r="AG608" s="97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c r="A609" s="983">
        <v>12</v>
      </c>
      <c r="B609" s="98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0"/>
      <c r="AD609" s="970"/>
      <c r="AE609" s="970"/>
      <c r="AF609" s="970"/>
      <c r="AG609" s="97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c r="A610" s="983">
        <v>13</v>
      </c>
      <c r="B610" s="98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0"/>
      <c r="AD610" s="970"/>
      <c r="AE610" s="970"/>
      <c r="AF610" s="970"/>
      <c r="AG610" s="97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c r="A611" s="983">
        <v>14</v>
      </c>
      <c r="B611" s="98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0"/>
      <c r="AD611" s="970"/>
      <c r="AE611" s="970"/>
      <c r="AF611" s="970"/>
      <c r="AG611" s="97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c r="A612" s="983">
        <v>15</v>
      </c>
      <c r="B612" s="98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0"/>
      <c r="AD612" s="970"/>
      <c r="AE612" s="970"/>
      <c r="AF612" s="970"/>
      <c r="AG612" s="97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c r="A613" s="983">
        <v>16</v>
      </c>
      <c r="B613" s="98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0"/>
      <c r="AD613" s="970"/>
      <c r="AE613" s="970"/>
      <c r="AF613" s="970"/>
      <c r="AG613" s="97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c r="A614" s="983">
        <v>17</v>
      </c>
      <c r="B614" s="98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0"/>
      <c r="AD614" s="970"/>
      <c r="AE614" s="970"/>
      <c r="AF614" s="970"/>
      <c r="AG614" s="97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c r="A615" s="983">
        <v>18</v>
      </c>
      <c r="B615" s="98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0"/>
      <c r="AD615" s="970"/>
      <c r="AE615" s="970"/>
      <c r="AF615" s="970"/>
      <c r="AG615" s="97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c r="A616" s="983">
        <v>19</v>
      </c>
      <c r="B616" s="98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0"/>
      <c r="AD616" s="970"/>
      <c r="AE616" s="970"/>
      <c r="AF616" s="970"/>
      <c r="AG616" s="97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c r="A617" s="983">
        <v>20</v>
      </c>
      <c r="B617" s="98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0"/>
      <c r="AD617" s="970"/>
      <c r="AE617" s="970"/>
      <c r="AF617" s="970"/>
      <c r="AG617" s="97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c r="A618" s="983">
        <v>21</v>
      </c>
      <c r="B618" s="98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0"/>
      <c r="AD618" s="970"/>
      <c r="AE618" s="970"/>
      <c r="AF618" s="970"/>
      <c r="AG618" s="97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c r="A619" s="983">
        <v>22</v>
      </c>
      <c r="B619" s="98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0"/>
      <c r="AD619" s="970"/>
      <c r="AE619" s="970"/>
      <c r="AF619" s="970"/>
      <c r="AG619" s="97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c r="A620" s="983">
        <v>23</v>
      </c>
      <c r="B620" s="98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0"/>
      <c r="AD620" s="970"/>
      <c r="AE620" s="970"/>
      <c r="AF620" s="970"/>
      <c r="AG620" s="97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c r="A621" s="983">
        <v>24</v>
      </c>
      <c r="B621" s="98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0"/>
      <c r="AD621" s="970"/>
      <c r="AE621" s="970"/>
      <c r="AF621" s="970"/>
      <c r="AG621" s="97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c r="A622" s="983">
        <v>25</v>
      </c>
      <c r="B622" s="98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0"/>
      <c r="AD622" s="970"/>
      <c r="AE622" s="970"/>
      <c r="AF622" s="970"/>
      <c r="AG622" s="97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c r="A623" s="983">
        <v>26</v>
      </c>
      <c r="B623" s="98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0"/>
      <c r="AD623" s="970"/>
      <c r="AE623" s="970"/>
      <c r="AF623" s="970"/>
      <c r="AG623" s="97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c r="A624" s="983">
        <v>27</v>
      </c>
      <c r="B624" s="98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0"/>
      <c r="AD624" s="970"/>
      <c r="AE624" s="970"/>
      <c r="AF624" s="970"/>
      <c r="AG624" s="97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c r="A625" s="983">
        <v>28</v>
      </c>
      <c r="B625" s="98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0"/>
      <c r="AD625" s="970"/>
      <c r="AE625" s="970"/>
      <c r="AF625" s="970"/>
      <c r="AG625" s="97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c r="A626" s="983">
        <v>29</v>
      </c>
      <c r="B626" s="98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0"/>
      <c r="AD626" s="970"/>
      <c r="AE626" s="970"/>
      <c r="AF626" s="970"/>
      <c r="AG626" s="97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c r="A627" s="983">
        <v>30</v>
      </c>
      <c r="B627" s="98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0"/>
      <c r="AD627" s="970"/>
      <c r="AE627" s="970"/>
      <c r="AF627" s="970"/>
      <c r="AG627" s="97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60"/>
      <c r="B630" s="260"/>
      <c r="C630" s="260" t="s">
        <v>282</v>
      </c>
      <c r="D630" s="260"/>
      <c r="E630" s="260"/>
      <c r="F630" s="260"/>
      <c r="G630" s="260"/>
      <c r="H630" s="260"/>
      <c r="I630" s="260"/>
      <c r="J630" s="971" t="s">
        <v>283</v>
      </c>
      <c r="K630" s="972"/>
      <c r="L630" s="972"/>
      <c r="M630" s="972"/>
      <c r="N630" s="972"/>
      <c r="O630" s="972"/>
      <c r="P630" s="123" t="s">
        <v>284</v>
      </c>
      <c r="Q630" s="123"/>
      <c r="R630" s="123"/>
      <c r="S630" s="123"/>
      <c r="T630" s="123"/>
      <c r="U630" s="123"/>
      <c r="V630" s="123"/>
      <c r="W630" s="123"/>
      <c r="X630" s="123"/>
      <c r="Y630" s="262" t="s">
        <v>285</v>
      </c>
      <c r="Z630" s="263"/>
      <c r="AA630" s="263"/>
      <c r="AB630" s="263"/>
      <c r="AC630" s="971" t="s">
        <v>286</v>
      </c>
      <c r="AD630" s="971"/>
      <c r="AE630" s="971"/>
      <c r="AF630" s="971"/>
      <c r="AG630" s="971"/>
      <c r="AH630" s="262" t="s">
        <v>322</v>
      </c>
      <c r="AI630" s="260"/>
      <c r="AJ630" s="260"/>
      <c r="AK630" s="260"/>
      <c r="AL630" s="260" t="s">
        <v>288</v>
      </c>
      <c r="AM630" s="260"/>
      <c r="AN630" s="260"/>
      <c r="AO630" s="264"/>
      <c r="AP630" s="971" t="s">
        <v>289</v>
      </c>
      <c r="AQ630" s="971"/>
      <c r="AR630" s="971"/>
      <c r="AS630" s="971"/>
      <c r="AT630" s="971"/>
      <c r="AU630" s="971"/>
      <c r="AV630" s="971"/>
      <c r="AW630" s="971"/>
      <c r="AX630" s="971"/>
      <c r="AY630" s="31">
        <f>$AY$628</f>
        <v>0</v>
      </c>
    </row>
    <row r="631" spans="1:51" ht="26.25" hidden="1" customHeight="1">
      <c r="A631" s="983">
        <v>1</v>
      </c>
      <c r="B631" s="98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0"/>
      <c r="AD631" s="970"/>
      <c r="AE631" s="970"/>
      <c r="AF631" s="970"/>
      <c r="AG631" s="97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c r="A632" s="983">
        <v>2</v>
      </c>
      <c r="B632" s="98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0"/>
      <c r="AD632" s="970"/>
      <c r="AE632" s="970"/>
      <c r="AF632" s="970"/>
      <c r="AG632" s="97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c r="A633" s="983">
        <v>3</v>
      </c>
      <c r="B633" s="98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0"/>
      <c r="AD633" s="970"/>
      <c r="AE633" s="970"/>
      <c r="AF633" s="970"/>
      <c r="AG633" s="97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c r="A634" s="983">
        <v>4</v>
      </c>
      <c r="B634" s="98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0"/>
      <c r="AD634" s="970"/>
      <c r="AE634" s="970"/>
      <c r="AF634" s="970"/>
      <c r="AG634" s="97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c r="A635" s="983">
        <v>5</v>
      </c>
      <c r="B635" s="98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0"/>
      <c r="AD635" s="970"/>
      <c r="AE635" s="970"/>
      <c r="AF635" s="970"/>
      <c r="AG635" s="97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c r="A636" s="983">
        <v>6</v>
      </c>
      <c r="B636" s="98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0"/>
      <c r="AD636" s="970"/>
      <c r="AE636" s="970"/>
      <c r="AF636" s="970"/>
      <c r="AG636" s="97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c r="A637" s="983">
        <v>7</v>
      </c>
      <c r="B637" s="98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0"/>
      <c r="AD637" s="970"/>
      <c r="AE637" s="970"/>
      <c r="AF637" s="970"/>
      <c r="AG637" s="97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c r="A638" s="983">
        <v>8</v>
      </c>
      <c r="B638" s="98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0"/>
      <c r="AD638" s="970"/>
      <c r="AE638" s="970"/>
      <c r="AF638" s="970"/>
      <c r="AG638" s="97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c r="A639" s="983">
        <v>9</v>
      </c>
      <c r="B639" s="98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0"/>
      <c r="AD639" s="970"/>
      <c r="AE639" s="970"/>
      <c r="AF639" s="970"/>
      <c r="AG639" s="97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c r="A640" s="983">
        <v>10</v>
      </c>
      <c r="B640" s="98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0"/>
      <c r="AD640" s="970"/>
      <c r="AE640" s="970"/>
      <c r="AF640" s="970"/>
      <c r="AG640" s="97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c r="A641" s="983">
        <v>11</v>
      </c>
      <c r="B641" s="98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0"/>
      <c r="AD641" s="970"/>
      <c r="AE641" s="970"/>
      <c r="AF641" s="970"/>
      <c r="AG641" s="97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c r="A642" s="983">
        <v>12</v>
      </c>
      <c r="B642" s="98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0"/>
      <c r="AD642" s="970"/>
      <c r="AE642" s="970"/>
      <c r="AF642" s="970"/>
      <c r="AG642" s="97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c r="A643" s="983">
        <v>13</v>
      </c>
      <c r="B643" s="98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0"/>
      <c r="AD643" s="970"/>
      <c r="AE643" s="970"/>
      <c r="AF643" s="970"/>
      <c r="AG643" s="97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c r="A644" s="983">
        <v>14</v>
      </c>
      <c r="B644" s="98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0"/>
      <c r="AD644" s="970"/>
      <c r="AE644" s="970"/>
      <c r="AF644" s="970"/>
      <c r="AG644" s="97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c r="A645" s="983">
        <v>15</v>
      </c>
      <c r="B645" s="98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0"/>
      <c r="AD645" s="970"/>
      <c r="AE645" s="970"/>
      <c r="AF645" s="970"/>
      <c r="AG645" s="97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c r="A646" s="983">
        <v>16</v>
      </c>
      <c r="B646" s="98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0"/>
      <c r="AD646" s="970"/>
      <c r="AE646" s="970"/>
      <c r="AF646" s="970"/>
      <c r="AG646" s="97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c r="A647" s="983">
        <v>17</v>
      </c>
      <c r="B647" s="98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0"/>
      <c r="AD647" s="970"/>
      <c r="AE647" s="970"/>
      <c r="AF647" s="970"/>
      <c r="AG647" s="97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c r="A648" s="983">
        <v>18</v>
      </c>
      <c r="B648" s="98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0"/>
      <c r="AD648" s="970"/>
      <c r="AE648" s="970"/>
      <c r="AF648" s="970"/>
      <c r="AG648" s="97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c r="A649" s="983">
        <v>19</v>
      </c>
      <c r="B649" s="98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0"/>
      <c r="AD649" s="970"/>
      <c r="AE649" s="970"/>
      <c r="AF649" s="970"/>
      <c r="AG649" s="97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c r="A650" s="983">
        <v>20</v>
      </c>
      <c r="B650" s="98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0"/>
      <c r="AD650" s="970"/>
      <c r="AE650" s="970"/>
      <c r="AF650" s="970"/>
      <c r="AG650" s="97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c r="A651" s="983">
        <v>21</v>
      </c>
      <c r="B651" s="98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0"/>
      <c r="AD651" s="970"/>
      <c r="AE651" s="970"/>
      <c r="AF651" s="970"/>
      <c r="AG651" s="97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c r="A652" s="983">
        <v>22</v>
      </c>
      <c r="B652" s="98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0"/>
      <c r="AD652" s="970"/>
      <c r="AE652" s="970"/>
      <c r="AF652" s="970"/>
      <c r="AG652" s="97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c r="A653" s="983">
        <v>23</v>
      </c>
      <c r="B653" s="98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0"/>
      <c r="AD653" s="970"/>
      <c r="AE653" s="970"/>
      <c r="AF653" s="970"/>
      <c r="AG653" s="97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c r="A654" s="983">
        <v>24</v>
      </c>
      <c r="B654" s="98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0"/>
      <c r="AD654" s="970"/>
      <c r="AE654" s="970"/>
      <c r="AF654" s="970"/>
      <c r="AG654" s="97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c r="A655" s="983">
        <v>25</v>
      </c>
      <c r="B655" s="98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0"/>
      <c r="AD655" s="970"/>
      <c r="AE655" s="970"/>
      <c r="AF655" s="970"/>
      <c r="AG655" s="97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c r="A656" s="983">
        <v>26</v>
      </c>
      <c r="B656" s="98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0"/>
      <c r="AD656" s="970"/>
      <c r="AE656" s="970"/>
      <c r="AF656" s="970"/>
      <c r="AG656" s="97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c r="A657" s="983">
        <v>27</v>
      </c>
      <c r="B657" s="98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0"/>
      <c r="AD657" s="970"/>
      <c r="AE657" s="970"/>
      <c r="AF657" s="970"/>
      <c r="AG657" s="97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c r="A658" s="983">
        <v>28</v>
      </c>
      <c r="B658" s="98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0"/>
      <c r="AD658" s="970"/>
      <c r="AE658" s="970"/>
      <c r="AF658" s="970"/>
      <c r="AG658" s="97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c r="A659" s="983">
        <v>29</v>
      </c>
      <c r="B659" s="98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0"/>
      <c r="AD659" s="970"/>
      <c r="AE659" s="970"/>
      <c r="AF659" s="970"/>
      <c r="AG659" s="97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c r="A660" s="983">
        <v>30</v>
      </c>
      <c r="B660" s="98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0"/>
      <c r="AD660" s="970"/>
      <c r="AE660" s="970"/>
      <c r="AF660" s="970"/>
      <c r="AG660" s="97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60"/>
      <c r="B663" s="260"/>
      <c r="C663" s="260" t="s">
        <v>282</v>
      </c>
      <c r="D663" s="260"/>
      <c r="E663" s="260"/>
      <c r="F663" s="260"/>
      <c r="G663" s="260"/>
      <c r="H663" s="260"/>
      <c r="I663" s="260"/>
      <c r="J663" s="971" t="s">
        <v>283</v>
      </c>
      <c r="K663" s="972"/>
      <c r="L663" s="972"/>
      <c r="M663" s="972"/>
      <c r="N663" s="972"/>
      <c r="O663" s="972"/>
      <c r="P663" s="123" t="s">
        <v>284</v>
      </c>
      <c r="Q663" s="123"/>
      <c r="R663" s="123"/>
      <c r="S663" s="123"/>
      <c r="T663" s="123"/>
      <c r="U663" s="123"/>
      <c r="V663" s="123"/>
      <c r="W663" s="123"/>
      <c r="X663" s="123"/>
      <c r="Y663" s="262" t="s">
        <v>285</v>
      </c>
      <c r="Z663" s="263"/>
      <c r="AA663" s="263"/>
      <c r="AB663" s="263"/>
      <c r="AC663" s="971" t="s">
        <v>286</v>
      </c>
      <c r="AD663" s="971"/>
      <c r="AE663" s="971"/>
      <c r="AF663" s="971"/>
      <c r="AG663" s="971"/>
      <c r="AH663" s="262" t="s">
        <v>322</v>
      </c>
      <c r="AI663" s="260"/>
      <c r="AJ663" s="260"/>
      <c r="AK663" s="260"/>
      <c r="AL663" s="260" t="s">
        <v>288</v>
      </c>
      <c r="AM663" s="260"/>
      <c r="AN663" s="260"/>
      <c r="AO663" s="264"/>
      <c r="AP663" s="971" t="s">
        <v>289</v>
      </c>
      <c r="AQ663" s="971"/>
      <c r="AR663" s="971"/>
      <c r="AS663" s="971"/>
      <c r="AT663" s="971"/>
      <c r="AU663" s="971"/>
      <c r="AV663" s="971"/>
      <c r="AW663" s="971"/>
      <c r="AX663" s="971"/>
      <c r="AY663" s="31">
        <f>$AY$661</f>
        <v>0</v>
      </c>
    </row>
    <row r="664" spans="1:51" ht="26.25" hidden="1" customHeight="1">
      <c r="A664" s="983">
        <v>1</v>
      </c>
      <c r="B664" s="98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0"/>
      <c r="AD664" s="970"/>
      <c r="AE664" s="970"/>
      <c r="AF664" s="970"/>
      <c r="AG664" s="97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c r="A665" s="983">
        <v>2</v>
      </c>
      <c r="B665" s="98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0"/>
      <c r="AD665" s="970"/>
      <c r="AE665" s="970"/>
      <c r="AF665" s="970"/>
      <c r="AG665" s="97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c r="A666" s="983">
        <v>3</v>
      </c>
      <c r="B666" s="98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0"/>
      <c r="AD666" s="970"/>
      <c r="AE666" s="970"/>
      <c r="AF666" s="970"/>
      <c r="AG666" s="97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c r="A667" s="983">
        <v>4</v>
      </c>
      <c r="B667" s="98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0"/>
      <c r="AD667" s="970"/>
      <c r="AE667" s="970"/>
      <c r="AF667" s="970"/>
      <c r="AG667" s="97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c r="A668" s="983">
        <v>5</v>
      </c>
      <c r="B668" s="98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0"/>
      <c r="AD668" s="970"/>
      <c r="AE668" s="970"/>
      <c r="AF668" s="970"/>
      <c r="AG668" s="97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c r="A669" s="983">
        <v>6</v>
      </c>
      <c r="B669" s="98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0"/>
      <c r="AD669" s="970"/>
      <c r="AE669" s="970"/>
      <c r="AF669" s="970"/>
      <c r="AG669" s="97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c r="A670" s="983">
        <v>7</v>
      </c>
      <c r="B670" s="98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0"/>
      <c r="AD670" s="970"/>
      <c r="AE670" s="970"/>
      <c r="AF670" s="970"/>
      <c r="AG670" s="97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c r="A671" s="983">
        <v>8</v>
      </c>
      <c r="B671" s="98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0"/>
      <c r="AD671" s="970"/>
      <c r="AE671" s="970"/>
      <c r="AF671" s="970"/>
      <c r="AG671" s="97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c r="A672" s="983">
        <v>9</v>
      </c>
      <c r="B672" s="98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0"/>
      <c r="AD672" s="970"/>
      <c r="AE672" s="970"/>
      <c r="AF672" s="970"/>
      <c r="AG672" s="97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c r="A673" s="983">
        <v>10</v>
      </c>
      <c r="B673" s="98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0"/>
      <c r="AD673" s="970"/>
      <c r="AE673" s="970"/>
      <c r="AF673" s="970"/>
      <c r="AG673" s="97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c r="A674" s="983">
        <v>11</v>
      </c>
      <c r="B674" s="98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0"/>
      <c r="AD674" s="970"/>
      <c r="AE674" s="970"/>
      <c r="AF674" s="970"/>
      <c r="AG674" s="97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c r="A675" s="983">
        <v>12</v>
      </c>
      <c r="B675" s="98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0"/>
      <c r="AD675" s="970"/>
      <c r="AE675" s="970"/>
      <c r="AF675" s="970"/>
      <c r="AG675" s="97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c r="A676" s="983">
        <v>13</v>
      </c>
      <c r="B676" s="98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0"/>
      <c r="AD676" s="970"/>
      <c r="AE676" s="970"/>
      <c r="AF676" s="970"/>
      <c r="AG676" s="97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c r="A677" s="983">
        <v>14</v>
      </c>
      <c r="B677" s="98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0"/>
      <c r="AD677" s="970"/>
      <c r="AE677" s="970"/>
      <c r="AF677" s="970"/>
      <c r="AG677" s="97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c r="A678" s="983">
        <v>15</v>
      </c>
      <c r="B678" s="98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0"/>
      <c r="AD678" s="970"/>
      <c r="AE678" s="970"/>
      <c r="AF678" s="970"/>
      <c r="AG678" s="97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c r="A679" s="983">
        <v>16</v>
      </c>
      <c r="B679" s="98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0"/>
      <c r="AD679" s="970"/>
      <c r="AE679" s="970"/>
      <c r="AF679" s="970"/>
      <c r="AG679" s="97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c r="A680" s="983">
        <v>17</v>
      </c>
      <c r="B680" s="98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0"/>
      <c r="AD680" s="970"/>
      <c r="AE680" s="970"/>
      <c r="AF680" s="970"/>
      <c r="AG680" s="97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c r="A681" s="983">
        <v>18</v>
      </c>
      <c r="B681" s="98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0"/>
      <c r="AD681" s="970"/>
      <c r="AE681" s="970"/>
      <c r="AF681" s="970"/>
      <c r="AG681" s="97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c r="A682" s="983">
        <v>19</v>
      </c>
      <c r="B682" s="98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0"/>
      <c r="AD682" s="970"/>
      <c r="AE682" s="970"/>
      <c r="AF682" s="970"/>
      <c r="AG682" s="97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c r="A683" s="983">
        <v>20</v>
      </c>
      <c r="B683" s="98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0"/>
      <c r="AD683" s="970"/>
      <c r="AE683" s="970"/>
      <c r="AF683" s="970"/>
      <c r="AG683" s="97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c r="A684" s="983">
        <v>21</v>
      </c>
      <c r="B684" s="98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0"/>
      <c r="AD684" s="970"/>
      <c r="AE684" s="970"/>
      <c r="AF684" s="970"/>
      <c r="AG684" s="97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c r="A685" s="983">
        <v>22</v>
      </c>
      <c r="B685" s="98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0"/>
      <c r="AD685" s="970"/>
      <c r="AE685" s="970"/>
      <c r="AF685" s="970"/>
      <c r="AG685" s="97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c r="A686" s="983">
        <v>23</v>
      </c>
      <c r="B686" s="98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0"/>
      <c r="AD686" s="970"/>
      <c r="AE686" s="970"/>
      <c r="AF686" s="970"/>
      <c r="AG686" s="97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c r="A687" s="983">
        <v>24</v>
      </c>
      <c r="B687" s="98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0"/>
      <c r="AD687" s="970"/>
      <c r="AE687" s="970"/>
      <c r="AF687" s="970"/>
      <c r="AG687" s="97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c r="A688" s="983">
        <v>25</v>
      </c>
      <c r="B688" s="98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0"/>
      <c r="AD688" s="970"/>
      <c r="AE688" s="970"/>
      <c r="AF688" s="970"/>
      <c r="AG688" s="97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c r="A689" s="983">
        <v>26</v>
      </c>
      <c r="B689" s="98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0"/>
      <c r="AD689" s="970"/>
      <c r="AE689" s="970"/>
      <c r="AF689" s="970"/>
      <c r="AG689" s="97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c r="A690" s="983">
        <v>27</v>
      </c>
      <c r="B690" s="98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0"/>
      <c r="AD690" s="970"/>
      <c r="AE690" s="970"/>
      <c r="AF690" s="970"/>
      <c r="AG690" s="97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c r="A691" s="983">
        <v>28</v>
      </c>
      <c r="B691" s="98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0"/>
      <c r="AD691" s="970"/>
      <c r="AE691" s="970"/>
      <c r="AF691" s="970"/>
      <c r="AG691" s="97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c r="A692" s="983">
        <v>29</v>
      </c>
      <c r="B692" s="98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0"/>
      <c r="AD692" s="970"/>
      <c r="AE692" s="970"/>
      <c r="AF692" s="970"/>
      <c r="AG692" s="97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c r="A693" s="983">
        <v>30</v>
      </c>
      <c r="B693" s="98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0"/>
      <c r="AD693" s="970"/>
      <c r="AE693" s="970"/>
      <c r="AF693" s="970"/>
      <c r="AG693" s="97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60"/>
      <c r="B696" s="260"/>
      <c r="C696" s="260" t="s">
        <v>282</v>
      </c>
      <c r="D696" s="260"/>
      <c r="E696" s="260"/>
      <c r="F696" s="260"/>
      <c r="G696" s="260"/>
      <c r="H696" s="260"/>
      <c r="I696" s="260"/>
      <c r="J696" s="971" t="s">
        <v>283</v>
      </c>
      <c r="K696" s="972"/>
      <c r="L696" s="972"/>
      <c r="M696" s="972"/>
      <c r="N696" s="972"/>
      <c r="O696" s="972"/>
      <c r="P696" s="123" t="s">
        <v>284</v>
      </c>
      <c r="Q696" s="123"/>
      <c r="R696" s="123"/>
      <c r="S696" s="123"/>
      <c r="T696" s="123"/>
      <c r="U696" s="123"/>
      <c r="V696" s="123"/>
      <c r="W696" s="123"/>
      <c r="X696" s="123"/>
      <c r="Y696" s="262" t="s">
        <v>285</v>
      </c>
      <c r="Z696" s="263"/>
      <c r="AA696" s="263"/>
      <c r="AB696" s="263"/>
      <c r="AC696" s="971" t="s">
        <v>286</v>
      </c>
      <c r="AD696" s="971"/>
      <c r="AE696" s="971"/>
      <c r="AF696" s="971"/>
      <c r="AG696" s="971"/>
      <c r="AH696" s="262" t="s">
        <v>322</v>
      </c>
      <c r="AI696" s="260"/>
      <c r="AJ696" s="260"/>
      <c r="AK696" s="260"/>
      <c r="AL696" s="260" t="s">
        <v>288</v>
      </c>
      <c r="AM696" s="260"/>
      <c r="AN696" s="260"/>
      <c r="AO696" s="264"/>
      <c r="AP696" s="971" t="s">
        <v>289</v>
      </c>
      <c r="AQ696" s="971"/>
      <c r="AR696" s="971"/>
      <c r="AS696" s="971"/>
      <c r="AT696" s="971"/>
      <c r="AU696" s="971"/>
      <c r="AV696" s="971"/>
      <c r="AW696" s="971"/>
      <c r="AX696" s="971"/>
      <c r="AY696" s="31">
        <f>$AY$694</f>
        <v>0</v>
      </c>
    </row>
    <row r="697" spans="1:51" ht="26.25" hidden="1" customHeight="1">
      <c r="A697" s="983">
        <v>1</v>
      </c>
      <c r="B697" s="98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0"/>
      <c r="AD697" s="970"/>
      <c r="AE697" s="970"/>
      <c r="AF697" s="970"/>
      <c r="AG697" s="97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c r="A698" s="983">
        <v>2</v>
      </c>
      <c r="B698" s="98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0"/>
      <c r="AD698" s="970"/>
      <c r="AE698" s="970"/>
      <c r="AF698" s="970"/>
      <c r="AG698" s="97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c r="A699" s="983">
        <v>3</v>
      </c>
      <c r="B699" s="98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0"/>
      <c r="AD699" s="970"/>
      <c r="AE699" s="970"/>
      <c r="AF699" s="970"/>
      <c r="AG699" s="97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c r="A700" s="983">
        <v>4</v>
      </c>
      <c r="B700" s="98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0"/>
      <c r="AD700" s="970"/>
      <c r="AE700" s="970"/>
      <c r="AF700" s="970"/>
      <c r="AG700" s="97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c r="A701" s="983">
        <v>5</v>
      </c>
      <c r="B701" s="98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0"/>
      <c r="AD701" s="970"/>
      <c r="AE701" s="970"/>
      <c r="AF701" s="970"/>
      <c r="AG701" s="97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c r="A702" s="983">
        <v>6</v>
      </c>
      <c r="B702" s="98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0"/>
      <c r="AD702" s="970"/>
      <c r="AE702" s="970"/>
      <c r="AF702" s="970"/>
      <c r="AG702" s="97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c r="A703" s="983">
        <v>7</v>
      </c>
      <c r="B703" s="98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0"/>
      <c r="AD703" s="970"/>
      <c r="AE703" s="970"/>
      <c r="AF703" s="970"/>
      <c r="AG703" s="97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c r="A704" s="983">
        <v>8</v>
      </c>
      <c r="B704" s="98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0"/>
      <c r="AD704" s="970"/>
      <c r="AE704" s="970"/>
      <c r="AF704" s="970"/>
      <c r="AG704" s="97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c r="A705" s="983">
        <v>9</v>
      </c>
      <c r="B705" s="98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0"/>
      <c r="AD705" s="970"/>
      <c r="AE705" s="970"/>
      <c r="AF705" s="970"/>
      <c r="AG705" s="97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c r="A706" s="983">
        <v>10</v>
      </c>
      <c r="B706" s="98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0"/>
      <c r="AD706" s="970"/>
      <c r="AE706" s="970"/>
      <c r="AF706" s="970"/>
      <c r="AG706" s="97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c r="A707" s="983">
        <v>11</v>
      </c>
      <c r="B707" s="98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0"/>
      <c r="AD707" s="970"/>
      <c r="AE707" s="970"/>
      <c r="AF707" s="970"/>
      <c r="AG707" s="97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c r="A708" s="983">
        <v>12</v>
      </c>
      <c r="B708" s="98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0"/>
      <c r="AD708" s="970"/>
      <c r="AE708" s="970"/>
      <c r="AF708" s="970"/>
      <c r="AG708" s="97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c r="A709" s="983">
        <v>13</v>
      </c>
      <c r="B709" s="98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0"/>
      <c r="AD709" s="970"/>
      <c r="AE709" s="970"/>
      <c r="AF709" s="970"/>
      <c r="AG709" s="97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c r="A710" s="983">
        <v>14</v>
      </c>
      <c r="B710" s="98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0"/>
      <c r="AD710" s="970"/>
      <c r="AE710" s="970"/>
      <c r="AF710" s="970"/>
      <c r="AG710" s="97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c r="A711" s="983">
        <v>15</v>
      </c>
      <c r="B711" s="98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0"/>
      <c r="AD711" s="970"/>
      <c r="AE711" s="970"/>
      <c r="AF711" s="970"/>
      <c r="AG711" s="97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c r="A712" s="983">
        <v>16</v>
      </c>
      <c r="B712" s="98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0"/>
      <c r="AD712" s="970"/>
      <c r="AE712" s="970"/>
      <c r="AF712" s="970"/>
      <c r="AG712" s="97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c r="A713" s="983">
        <v>17</v>
      </c>
      <c r="B713" s="98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0"/>
      <c r="AD713" s="970"/>
      <c r="AE713" s="970"/>
      <c r="AF713" s="970"/>
      <c r="AG713" s="97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c r="A714" s="983">
        <v>18</v>
      </c>
      <c r="B714" s="98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0"/>
      <c r="AD714" s="970"/>
      <c r="AE714" s="970"/>
      <c r="AF714" s="970"/>
      <c r="AG714" s="97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c r="A715" s="983">
        <v>19</v>
      </c>
      <c r="B715" s="98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0"/>
      <c r="AD715" s="970"/>
      <c r="AE715" s="970"/>
      <c r="AF715" s="970"/>
      <c r="AG715" s="97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c r="A716" s="983">
        <v>20</v>
      </c>
      <c r="B716" s="98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0"/>
      <c r="AD716" s="970"/>
      <c r="AE716" s="970"/>
      <c r="AF716" s="970"/>
      <c r="AG716" s="97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c r="A717" s="983">
        <v>21</v>
      </c>
      <c r="B717" s="98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0"/>
      <c r="AD717" s="970"/>
      <c r="AE717" s="970"/>
      <c r="AF717" s="970"/>
      <c r="AG717" s="97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c r="A718" s="983">
        <v>22</v>
      </c>
      <c r="B718" s="98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0"/>
      <c r="AD718" s="970"/>
      <c r="AE718" s="970"/>
      <c r="AF718" s="970"/>
      <c r="AG718" s="97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c r="A719" s="983">
        <v>23</v>
      </c>
      <c r="B719" s="98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0"/>
      <c r="AD719" s="970"/>
      <c r="AE719" s="970"/>
      <c r="AF719" s="970"/>
      <c r="AG719" s="97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c r="A720" s="983">
        <v>24</v>
      </c>
      <c r="B720" s="98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0"/>
      <c r="AD720" s="970"/>
      <c r="AE720" s="970"/>
      <c r="AF720" s="970"/>
      <c r="AG720" s="97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c r="A721" s="983">
        <v>25</v>
      </c>
      <c r="B721" s="98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0"/>
      <c r="AD721" s="970"/>
      <c r="AE721" s="970"/>
      <c r="AF721" s="970"/>
      <c r="AG721" s="97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c r="A722" s="983">
        <v>26</v>
      </c>
      <c r="B722" s="98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0"/>
      <c r="AD722" s="970"/>
      <c r="AE722" s="970"/>
      <c r="AF722" s="970"/>
      <c r="AG722" s="97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c r="A723" s="983">
        <v>27</v>
      </c>
      <c r="B723" s="98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0"/>
      <c r="AD723" s="970"/>
      <c r="AE723" s="970"/>
      <c r="AF723" s="970"/>
      <c r="AG723" s="97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c r="A724" s="983">
        <v>28</v>
      </c>
      <c r="B724" s="98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0"/>
      <c r="AD724" s="970"/>
      <c r="AE724" s="970"/>
      <c r="AF724" s="970"/>
      <c r="AG724" s="97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c r="A725" s="983">
        <v>29</v>
      </c>
      <c r="B725" s="98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0"/>
      <c r="AD725" s="970"/>
      <c r="AE725" s="970"/>
      <c r="AF725" s="970"/>
      <c r="AG725" s="97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c r="A726" s="983">
        <v>30</v>
      </c>
      <c r="B726" s="98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0"/>
      <c r="AD726" s="970"/>
      <c r="AE726" s="970"/>
      <c r="AF726" s="970"/>
      <c r="AG726" s="97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60"/>
      <c r="B729" s="260"/>
      <c r="C729" s="260" t="s">
        <v>282</v>
      </c>
      <c r="D729" s="260"/>
      <c r="E729" s="260"/>
      <c r="F729" s="260"/>
      <c r="G729" s="260"/>
      <c r="H729" s="260"/>
      <c r="I729" s="260"/>
      <c r="J729" s="971" t="s">
        <v>283</v>
      </c>
      <c r="K729" s="972"/>
      <c r="L729" s="972"/>
      <c r="M729" s="972"/>
      <c r="N729" s="972"/>
      <c r="O729" s="972"/>
      <c r="P729" s="123" t="s">
        <v>284</v>
      </c>
      <c r="Q729" s="123"/>
      <c r="R729" s="123"/>
      <c r="S729" s="123"/>
      <c r="T729" s="123"/>
      <c r="U729" s="123"/>
      <c r="V729" s="123"/>
      <c r="W729" s="123"/>
      <c r="X729" s="123"/>
      <c r="Y729" s="262" t="s">
        <v>285</v>
      </c>
      <c r="Z729" s="263"/>
      <c r="AA729" s="263"/>
      <c r="AB729" s="263"/>
      <c r="AC729" s="971" t="s">
        <v>286</v>
      </c>
      <c r="AD729" s="971"/>
      <c r="AE729" s="971"/>
      <c r="AF729" s="971"/>
      <c r="AG729" s="971"/>
      <c r="AH729" s="262" t="s">
        <v>322</v>
      </c>
      <c r="AI729" s="260"/>
      <c r="AJ729" s="260"/>
      <c r="AK729" s="260"/>
      <c r="AL729" s="260" t="s">
        <v>288</v>
      </c>
      <c r="AM729" s="260"/>
      <c r="AN729" s="260"/>
      <c r="AO729" s="264"/>
      <c r="AP729" s="971" t="s">
        <v>289</v>
      </c>
      <c r="AQ729" s="971"/>
      <c r="AR729" s="971"/>
      <c r="AS729" s="971"/>
      <c r="AT729" s="971"/>
      <c r="AU729" s="971"/>
      <c r="AV729" s="971"/>
      <c r="AW729" s="971"/>
      <c r="AX729" s="971"/>
      <c r="AY729" s="31">
        <f>$AY$727</f>
        <v>0</v>
      </c>
    </row>
    <row r="730" spans="1:51" ht="26.25" hidden="1" customHeight="1">
      <c r="A730" s="983">
        <v>1</v>
      </c>
      <c r="B730" s="98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0"/>
      <c r="AD730" s="970"/>
      <c r="AE730" s="970"/>
      <c r="AF730" s="970"/>
      <c r="AG730" s="97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c r="A731" s="983">
        <v>2</v>
      </c>
      <c r="B731" s="98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0"/>
      <c r="AD731" s="970"/>
      <c r="AE731" s="970"/>
      <c r="AF731" s="970"/>
      <c r="AG731" s="97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c r="A732" s="983">
        <v>3</v>
      </c>
      <c r="B732" s="98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0"/>
      <c r="AD732" s="970"/>
      <c r="AE732" s="970"/>
      <c r="AF732" s="970"/>
      <c r="AG732" s="97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c r="A733" s="983">
        <v>4</v>
      </c>
      <c r="B733" s="98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0"/>
      <c r="AD733" s="970"/>
      <c r="AE733" s="970"/>
      <c r="AF733" s="970"/>
      <c r="AG733" s="97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c r="A734" s="983">
        <v>5</v>
      </c>
      <c r="B734" s="98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0"/>
      <c r="AD734" s="970"/>
      <c r="AE734" s="970"/>
      <c r="AF734" s="970"/>
      <c r="AG734" s="97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c r="A735" s="983">
        <v>6</v>
      </c>
      <c r="B735" s="98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0"/>
      <c r="AD735" s="970"/>
      <c r="AE735" s="970"/>
      <c r="AF735" s="970"/>
      <c r="AG735" s="97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c r="A736" s="983">
        <v>7</v>
      </c>
      <c r="B736" s="98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0"/>
      <c r="AD736" s="970"/>
      <c r="AE736" s="970"/>
      <c r="AF736" s="970"/>
      <c r="AG736" s="97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c r="A737" s="983">
        <v>8</v>
      </c>
      <c r="B737" s="98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0"/>
      <c r="AD737" s="970"/>
      <c r="AE737" s="970"/>
      <c r="AF737" s="970"/>
      <c r="AG737" s="97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c r="A738" s="983">
        <v>9</v>
      </c>
      <c r="B738" s="98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0"/>
      <c r="AD738" s="970"/>
      <c r="AE738" s="970"/>
      <c r="AF738" s="970"/>
      <c r="AG738" s="97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c r="A739" s="983">
        <v>10</v>
      </c>
      <c r="B739" s="98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0"/>
      <c r="AD739" s="970"/>
      <c r="AE739" s="970"/>
      <c r="AF739" s="970"/>
      <c r="AG739" s="97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c r="A740" s="983">
        <v>11</v>
      </c>
      <c r="B740" s="98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0"/>
      <c r="AD740" s="970"/>
      <c r="AE740" s="970"/>
      <c r="AF740" s="970"/>
      <c r="AG740" s="97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c r="A741" s="983">
        <v>12</v>
      </c>
      <c r="B741" s="98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0"/>
      <c r="AD741" s="970"/>
      <c r="AE741" s="970"/>
      <c r="AF741" s="970"/>
      <c r="AG741" s="97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c r="A742" s="983">
        <v>13</v>
      </c>
      <c r="B742" s="98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0"/>
      <c r="AD742" s="970"/>
      <c r="AE742" s="970"/>
      <c r="AF742" s="970"/>
      <c r="AG742" s="97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c r="A743" s="983">
        <v>14</v>
      </c>
      <c r="B743" s="98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0"/>
      <c r="AD743" s="970"/>
      <c r="AE743" s="970"/>
      <c r="AF743" s="970"/>
      <c r="AG743" s="97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c r="A744" s="983">
        <v>15</v>
      </c>
      <c r="B744" s="98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0"/>
      <c r="AD744" s="970"/>
      <c r="AE744" s="970"/>
      <c r="AF744" s="970"/>
      <c r="AG744" s="97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c r="A745" s="983">
        <v>16</v>
      </c>
      <c r="B745" s="98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0"/>
      <c r="AD745" s="970"/>
      <c r="AE745" s="970"/>
      <c r="AF745" s="970"/>
      <c r="AG745" s="97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c r="A746" s="983">
        <v>17</v>
      </c>
      <c r="B746" s="98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0"/>
      <c r="AD746" s="970"/>
      <c r="AE746" s="970"/>
      <c r="AF746" s="970"/>
      <c r="AG746" s="97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c r="A747" s="983">
        <v>18</v>
      </c>
      <c r="B747" s="98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0"/>
      <c r="AD747" s="970"/>
      <c r="AE747" s="970"/>
      <c r="AF747" s="970"/>
      <c r="AG747" s="97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c r="A748" s="983">
        <v>19</v>
      </c>
      <c r="B748" s="98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0"/>
      <c r="AD748" s="970"/>
      <c r="AE748" s="970"/>
      <c r="AF748" s="970"/>
      <c r="AG748" s="97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c r="A749" s="983">
        <v>20</v>
      </c>
      <c r="B749" s="98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0"/>
      <c r="AD749" s="970"/>
      <c r="AE749" s="970"/>
      <c r="AF749" s="970"/>
      <c r="AG749" s="97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c r="A750" s="983">
        <v>21</v>
      </c>
      <c r="B750" s="98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0"/>
      <c r="AD750" s="970"/>
      <c r="AE750" s="970"/>
      <c r="AF750" s="970"/>
      <c r="AG750" s="97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c r="A751" s="983">
        <v>22</v>
      </c>
      <c r="B751" s="98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0"/>
      <c r="AD751" s="970"/>
      <c r="AE751" s="970"/>
      <c r="AF751" s="970"/>
      <c r="AG751" s="97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c r="A752" s="983">
        <v>23</v>
      </c>
      <c r="B752" s="98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0"/>
      <c r="AD752" s="970"/>
      <c r="AE752" s="970"/>
      <c r="AF752" s="970"/>
      <c r="AG752" s="97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c r="A753" s="983">
        <v>24</v>
      </c>
      <c r="B753" s="98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0"/>
      <c r="AD753" s="970"/>
      <c r="AE753" s="970"/>
      <c r="AF753" s="970"/>
      <c r="AG753" s="97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c r="A754" s="983">
        <v>25</v>
      </c>
      <c r="B754" s="98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0"/>
      <c r="AD754" s="970"/>
      <c r="AE754" s="970"/>
      <c r="AF754" s="970"/>
      <c r="AG754" s="97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c r="A755" s="983">
        <v>26</v>
      </c>
      <c r="B755" s="98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0"/>
      <c r="AD755" s="970"/>
      <c r="AE755" s="970"/>
      <c r="AF755" s="970"/>
      <c r="AG755" s="97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c r="A756" s="983">
        <v>27</v>
      </c>
      <c r="B756" s="98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0"/>
      <c r="AD756" s="970"/>
      <c r="AE756" s="970"/>
      <c r="AF756" s="970"/>
      <c r="AG756" s="97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c r="A757" s="983">
        <v>28</v>
      </c>
      <c r="B757" s="98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0"/>
      <c r="AD757" s="970"/>
      <c r="AE757" s="970"/>
      <c r="AF757" s="970"/>
      <c r="AG757" s="97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c r="A758" s="983">
        <v>29</v>
      </c>
      <c r="B758" s="98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0"/>
      <c r="AD758" s="970"/>
      <c r="AE758" s="970"/>
      <c r="AF758" s="970"/>
      <c r="AG758" s="97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c r="A759" s="983">
        <v>30</v>
      </c>
      <c r="B759" s="98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0"/>
      <c r="AD759" s="970"/>
      <c r="AE759" s="970"/>
      <c r="AF759" s="970"/>
      <c r="AG759" s="97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60"/>
      <c r="B762" s="260"/>
      <c r="C762" s="260" t="s">
        <v>282</v>
      </c>
      <c r="D762" s="260"/>
      <c r="E762" s="260"/>
      <c r="F762" s="260"/>
      <c r="G762" s="260"/>
      <c r="H762" s="260"/>
      <c r="I762" s="260"/>
      <c r="J762" s="971" t="s">
        <v>283</v>
      </c>
      <c r="K762" s="972"/>
      <c r="L762" s="972"/>
      <c r="M762" s="972"/>
      <c r="N762" s="972"/>
      <c r="O762" s="972"/>
      <c r="P762" s="123" t="s">
        <v>284</v>
      </c>
      <c r="Q762" s="123"/>
      <c r="R762" s="123"/>
      <c r="S762" s="123"/>
      <c r="T762" s="123"/>
      <c r="U762" s="123"/>
      <c r="V762" s="123"/>
      <c r="W762" s="123"/>
      <c r="X762" s="123"/>
      <c r="Y762" s="262" t="s">
        <v>285</v>
      </c>
      <c r="Z762" s="263"/>
      <c r="AA762" s="263"/>
      <c r="AB762" s="263"/>
      <c r="AC762" s="971" t="s">
        <v>286</v>
      </c>
      <c r="AD762" s="971"/>
      <c r="AE762" s="971"/>
      <c r="AF762" s="971"/>
      <c r="AG762" s="971"/>
      <c r="AH762" s="262" t="s">
        <v>322</v>
      </c>
      <c r="AI762" s="260"/>
      <c r="AJ762" s="260"/>
      <c r="AK762" s="260"/>
      <c r="AL762" s="260" t="s">
        <v>288</v>
      </c>
      <c r="AM762" s="260"/>
      <c r="AN762" s="260"/>
      <c r="AO762" s="264"/>
      <c r="AP762" s="971" t="s">
        <v>289</v>
      </c>
      <c r="AQ762" s="971"/>
      <c r="AR762" s="971"/>
      <c r="AS762" s="971"/>
      <c r="AT762" s="971"/>
      <c r="AU762" s="971"/>
      <c r="AV762" s="971"/>
      <c r="AW762" s="971"/>
      <c r="AX762" s="971"/>
      <c r="AY762" s="31">
        <f>$AY$760</f>
        <v>0</v>
      </c>
    </row>
    <row r="763" spans="1:51" ht="26.25" hidden="1" customHeight="1">
      <c r="A763" s="983">
        <v>1</v>
      </c>
      <c r="B763" s="98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0"/>
      <c r="AD763" s="970"/>
      <c r="AE763" s="970"/>
      <c r="AF763" s="970"/>
      <c r="AG763" s="97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c r="A764" s="983">
        <v>2</v>
      </c>
      <c r="B764" s="98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0"/>
      <c r="AD764" s="970"/>
      <c r="AE764" s="970"/>
      <c r="AF764" s="970"/>
      <c r="AG764" s="97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c r="A765" s="983">
        <v>3</v>
      </c>
      <c r="B765" s="98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0"/>
      <c r="AD765" s="970"/>
      <c r="AE765" s="970"/>
      <c r="AF765" s="970"/>
      <c r="AG765" s="97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c r="A766" s="983">
        <v>4</v>
      </c>
      <c r="B766" s="98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0"/>
      <c r="AD766" s="970"/>
      <c r="AE766" s="970"/>
      <c r="AF766" s="970"/>
      <c r="AG766" s="97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c r="A767" s="983">
        <v>5</v>
      </c>
      <c r="B767" s="98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0"/>
      <c r="AD767" s="970"/>
      <c r="AE767" s="970"/>
      <c r="AF767" s="970"/>
      <c r="AG767" s="97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c r="A768" s="983">
        <v>6</v>
      </c>
      <c r="B768" s="98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0"/>
      <c r="AD768" s="970"/>
      <c r="AE768" s="970"/>
      <c r="AF768" s="970"/>
      <c r="AG768" s="97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c r="A769" s="983">
        <v>7</v>
      </c>
      <c r="B769" s="98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0"/>
      <c r="AD769" s="970"/>
      <c r="AE769" s="970"/>
      <c r="AF769" s="970"/>
      <c r="AG769" s="97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c r="A770" s="983">
        <v>8</v>
      </c>
      <c r="B770" s="98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0"/>
      <c r="AD770" s="970"/>
      <c r="AE770" s="970"/>
      <c r="AF770" s="970"/>
      <c r="AG770" s="97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c r="A771" s="983">
        <v>9</v>
      </c>
      <c r="B771" s="98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0"/>
      <c r="AD771" s="970"/>
      <c r="AE771" s="970"/>
      <c r="AF771" s="970"/>
      <c r="AG771" s="97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c r="A772" s="983">
        <v>10</v>
      </c>
      <c r="B772" s="98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0"/>
      <c r="AD772" s="970"/>
      <c r="AE772" s="970"/>
      <c r="AF772" s="970"/>
      <c r="AG772" s="97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c r="A773" s="983">
        <v>11</v>
      </c>
      <c r="B773" s="98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0"/>
      <c r="AD773" s="970"/>
      <c r="AE773" s="970"/>
      <c r="AF773" s="970"/>
      <c r="AG773" s="97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c r="A774" s="983">
        <v>12</v>
      </c>
      <c r="B774" s="98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0"/>
      <c r="AD774" s="970"/>
      <c r="AE774" s="970"/>
      <c r="AF774" s="970"/>
      <c r="AG774" s="97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c r="A775" s="983">
        <v>13</v>
      </c>
      <c r="B775" s="98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0"/>
      <c r="AD775" s="970"/>
      <c r="AE775" s="970"/>
      <c r="AF775" s="970"/>
      <c r="AG775" s="97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c r="A776" s="983">
        <v>14</v>
      </c>
      <c r="B776" s="98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0"/>
      <c r="AD776" s="970"/>
      <c r="AE776" s="970"/>
      <c r="AF776" s="970"/>
      <c r="AG776" s="97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c r="A777" s="983">
        <v>15</v>
      </c>
      <c r="B777" s="98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0"/>
      <c r="AD777" s="970"/>
      <c r="AE777" s="970"/>
      <c r="AF777" s="970"/>
      <c r="AG777" s="97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c r="A778" s="983">
        <v>16</v>
      </c>
      <c r="B778" s="98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0"/>
      <c r="AD778" s="970"/>
      <c r="AE778" s="970"/>
      <c r="AF778" s="970"/>
      <c r="AG778" s="97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c r="A779" s="983">
        <v>17</v>
      </c>
      <c r="B779" s="98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0"/>
      <c r="AD779" s="970"/>
      <c r="AE779" s="970"/>
      <c r="AF779" s="970"/>
      <c r="AG779" s="97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c r="A780" s="983">
        <v>18</v>
      </c>
      <c r="B780" s="98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0"/>
      <c r="AD780" s="970"/>
      <c r="AE780" s="970"/>
      <c r="AF780" s="970"/>
      <c r="AG780" s="97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c r="A781" s="983">
        <v>19</v>
      </c>
      <c r="B781" s="98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0"/>
      <c r="AD781" s="970"/>
      <c r="AE781" s="970"/>
      <c r="AF781" s="970"/>
      <c r="AG781" s="97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c r="A782" s="983">
        <v>20</v>
      </c>
      <c r="B782" s="98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0"/>
      <c r="AD782" s="970"/>
      <c r="AE782" s="970"/>
      <c r="AF782" s="970"/>
      <c r="AG782" s="97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c r="A783" s="983">
        <v>21</v>
      </c>
      <c r="B783" s="98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0"/>
      <c r="AD783" s="970"/>
      <c r="AE783" s="970"/>
      <c r="AF783" s="970"/>
      <c r="AG783" s="97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c r="A784" s="983">
        <v>22</v>
      </c>
      <c r="B784" s="98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0"/>
      <c r="AD784" s="970"/>
      <c r="AE784" s="970"/>
      <c r="AF784" s="970"/>
      <c r="AG784" s="97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c r="A785" s="983">
        <v>23</v>
      </c>
      <c r="B785" s="98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0"/>
      <c r="AD785" s="970"/>
      <c r="AE785" s="970"/>
      <c r="AF785" s="970"/>
      <c r="AG785" s="97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c r="A786" s="983">
        <v>24</v>
      </c>
      <c r="B786" s="98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0"/>
      <c r="AD786" s="970"/>
      <c r="AE786" s="970"/>
      <c r="AF786" s="970"/>
      <c r="AG786" s="97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c r="A787" s="983">
        <v>25</v>
      </c>
      <c r="B787" s="98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0"/>
      <c r="AD787" s="970"/>
      <c r="AE787" s="970"/>
      <c r="AF787" s="970"/>
      <c r="AG787" s="97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c r="A788" s="983">
        <v>26</v>
      </c>
      <c r="B788" s="98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0"/>
      <c r="AD788" s="970"/>
      <c r="AE788" s="970"/>
      <c r="AF788" s="970"/>
      <c r="AG788" s="97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c r="A789" s="983">
        <v>27</v>
      </c>
      <c r="B789" s="98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0"/>
      <c r="AD789" s="970"/>
      <c r="AE789" s="970"/>
      <c r="AF789" s="970"/>
      <c r="AG789" s="97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c r="A790" s="983">
        <v>28</v>
      </c>
      <c r="B790" s="98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0"/>
      <c r="AD790" s="970"/>
      <c r="AE790" s="970"/>
      <c r="AF790" s="970"/>
      <c r="AG790" s="97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c r="A791" s="983">
        <v>29</v>
      </c>
      <c r="B791" s="98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0"/>
      <c r="AD791" s="970"/>
      <c r="AE791" s="970"/>
      <c r="AF791" s="970"/>
      <c r="AG791" s="97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c r="A792" s="983">
        <v>30</v>
      </c>
      <c r="B792" s="98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0"/>
      <c r="AD792" s="970"/>
      <c r="AE792" s="970"/>
      <c r="AF792" s="970"/>
      <c r="AG792" s="97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60"/>
      <c r="B795" s="260"/>
      <c r="C795" s="260" t="s">
        <v>282</v>
      </c>
      <c r="D795" s="260"/>
      <c r="E795" s="260"/>
      <c r="F795" s="260"/>
      <c r="G795" s="260"/>
      <c r="H795" s="260"/>
      <c r="I795" s="260"/>
      <c r="J795" s="971" t="s">
        <v>283</v>
      </c>
      <c r="K795" s="972"/>
      <c r="L795" s="972"/>
      <c r="M795" s="972"/>
      <c r="N795" s="972"/>
      <c r="O795" s="972"/>
      <c r="P795" s="123" t="s">
        <v>284</v>
      </c>
      <c r="Q795" s="123"/>
      <c r="R795" s="123"/>
      <c r="S795" s="123"/>
      <c r="T795" s="123"/>
      <c r="U795" s="123"/>
      <c r="V795" s="123"/>
      <c r="W795" s="123"/>
      <c r="X795" s="123"/>
      <c r="Y795" s="262" t="s">
        <v>285</v>
      </c>
      <c r="Z795" s="263"/>
      <c r="AA795" s="263"/>
      <c r="AB795" s="263"/>
      <c r="AC795" s="971" t="s">
        <v>286</v>
      </c>
      <c r="AD795" s="971"/>
      <c r="AE795" s="971"/>
      <c r="AF795" s="971"/>
      <c r="AG795" s="971"/>
      <c r="AH795" s="262" t="s">
        <v>322</v>
      </c>
      <c r="AI795" s="260"/>
      <c r="AJ795" s="260"/>
      <c r="AK795" s="260"/>
      <c r="AL795" s="260" t="s">
        <v>288</v>
      </c>
      <c r="AM795" s="260"/>
      <c r="AN795" s="260"/>
      <c r="AO795" s="264"/>
      <c r="AP795" s="971" t="s">
        <v>289</v>
      </c>
      <c r="AQ795" s="971"/>
      <c r="AR795" s="971"/>
      <c r="AS795" s="971"/>
      <c r="AT795" s="971"/>
      <c r="AU795" s="971"/>
      <c r="AV795" s="971"/>
      <c r="AW795" s="971"/>
      <c r="AX795" s="971"/>
      <c r="AY795" s="31">
        <f>$AY$793</f>
        <v>0</v>
      </c>
    </row>
    <row r="796" spans="1:51" ht="26.25" hidden="1" customHeight="1">
      <c r="A796" s="983">
        <v>1</v>
      </c>
      <c r="B796" s="98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0"/>
      <c r="AD796" s="970"/>
      <c r="AE796" s="970"/>
      <c r="AF796" s="970"/>
      <c r="AG796" s="97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c r="A797" s="983">
        <v>2</v>
      </c>
      <c r="B797" s="98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0"/>
      <c r="AD797" s="970"/>
      <c r="AE797" s="970"/>
      <c r="AF797" s="970"/>
      <c r="AG797" s="97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c r="A798" s="983">
        <v>3</v>
      </c>
      <c r="B798" s="98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0"/>
      <c r="AD798" s="970"/>
      <c r="AE798" s="970"/>
      <c r="AF798" s="970"/>
      <c r="AG798" s="97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c r="A799" s="983">
        <v>4</v>
      </c>
      <c r="B799" s="98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0"/>
      <c r="AD799" s="970"/>
      <c r="AE799" s="970"/>
      <c r="AF799" s="970"/>
      <c r="AG799" s="97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c r="A800" s="983">
        <v>5</v>
      </c>
      <c r="B800" s="98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0"/>
      <c r="AD800" s="970"/>
      <c r="AE800" s="970"/>
      <c r="AF800" s="970"/>
      <c r="AG800" s="97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c r="A801" s="983">
        <v>6</v>
      </c>
      <c r="B801" s="98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0"/>
      <c r="AD801" s="970"/>
      <c r="AE801" s="970"/>
      <c r="AF801" s="970"/>
      <c r="AG801" s="97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c r="A802" s="983">
        <v>7</v>
      </c>
      <c r="B802" s="98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0"/>
      <c r="AD802" s="970"/>
      <c r="AE802" s="970"/>
      <c r="AF802" s="970"/>
      <c r="AG802" s="97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c r="A803" s="983">
        <v>8</v>
      </c>
      <c r="B803" s="98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0"/>
      <c r="AD803" s="970"/>
      <c r="AE803" s="970"/>
      <c r="AF803" s="970"/>
      <c r="AG803" s="97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c r="A804" s="983">
        <v>9</v>
      </c>
      <c r="B804" s="98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0"/>
      <c r="AD804" s="970"/>
      <c r="AE804" s="970"/>
      <c r="AF804" s="970"/>
      <c r="AG804" s="97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c r="A805" s="983">
        <v>10</v>
      </c>
      <c r="B805" s="98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0"/>
      <c r="AD805" s="970"/>
      <c r="AE805" s="970"/>
      <c r="AF805" s="970"/>
      <c r="AG805" s="97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c r="A806" s="983">
        <v>11</v>
      </c>
      <c r="B806" s="98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0"/>
      <c r="AD806" s="970"/>
      <c r="AE806" s="970"/>
      <c r="AF806" s="970"/>
      <c r="AG806" s="97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c r="A807" s="983">
        <v>12</v>
      </c>
      <c r="B807" s="98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0"/>
      <c r="AD807" s="970"/>
      <c r="AE807" s="970"/>
      <c r="AF807" s="970"/>
      <c r="AG807" s="97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c r="A808" s="983">
        <v>13</v>
      </c>
      <c r="B808" s="98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0"/>
      <c r="AD808" s="970"/>
      <c r="AE808" s="970"/>
      <c r="AF808" s="970"/>
      <c r="AG808" s="97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c r="A809" s="983">
        <v>14</v>
      </c>
      <c r="B809" s="98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0"/>
      <c r="AD809" s="970"/>
      <c r="AE809" s="970"/>
      <c r="AF809" s="970"/>
      <c r="AG809" s="97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c r="A810" s="983">
        <v>15</v>
      </c>
      <c r="B810" s="98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0"/>
      <c r="AD810" s="970"/>
      <c r="AE810" s="970"/>
      <c r="AF810" s="970"/>
      <c r="AG810" s="97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c r="A811" s="983">
        <v>16</v>
      </c>
      <c r="B811" s="98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0"/>
      <c r="AD811" s="970"/>
      <c r="AE811" s="970"/>
      <c r="AF811" s="970"/>
      <c r="AG811" s="97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c r="A812" s="983">
        <v>17</v>
      </c>
      <c r="B812" s="98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0"/>
      <c r="AD812" s="970"/>
      <c r="AE812" s="970"/>
      <c r="AF812" s="970"/>
      <c r="AG812" s="97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c r="A813" s="983">
        <v>18</v>
      </c>
      <c r="B813" s="98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0"/>
      <c r="AD813" s="970"/>
      <c r="AE813" s="970"/>
      <c r="AF813" s="970"/>
      <c r="AG813" s="97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c r="A814" s="983">
        <v>19</v>
      </c>
      <c r="B814" s="98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0"/>
      <c r="AD814" s="970"/>
      <c r="AE814" s="970"/>
      <c r="AF814" s="970"/>
      <c r="AG814" s="97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c r="A815" s="983">
        <v>20</v>
      </c>
      <c r="B815" s="98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0"/>
      <c r="AD815" s="970"/>
      <c r="AE815" s="970"/>
      <c r="AF815" s="970"/>
      <c r="AG815" s="97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c r="A816" s="983">
        <v>21</v>
      </c>
      <c r="B816" s="98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0"/>
      <c r="AD816" s="970"/>
      <c r="AE816" s="970"/>
      <c r="AF816" s="970"/>
      <c r="AG816" s="97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c r="A817" s="983">
        <v>22</v>
      </c>
      <c r="B817" s="98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0"/>
      <c r="AD817" s="970"/>
      <c r="AE817" s="970"/>
      <c r="AF817" s="970"/>
      <c r="AG817" s="97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c r="A818" s="983">
        <v>23</v>
      </c>
      <c r="B818" s="98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0"/>
      <c r="AD818" s="970"/>
      <c r="AE818" s="970"/>
      <c r="AF818" s="970"/>
      <c r="AG818" s="97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c r="A819" s="983">
        <v>24</v>
      </c>
      <c r="B819" s="98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0"/>
      <c r="AD819" s="970"/>
      <c r="AE819" s="970"/>
      <c r="AF819" s="970"/>
      <c r="AG819" s="97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c r="A820" s="983">
        <v>25</v>
      </c>
      <c r="B820" s="98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0"/>
      <c r="AD820" s="970"/>
      <c r="AE820" s="970"/>
      <c r="AF820" s="970"/>
      <c r="AG820" s="97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c r="A821" s="983">
        <v>26</v>
      </c>
      <c r="B821" s="98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0"/>
      <c r="AD821" s="970"/>
      <c r="AE821" s="970"/>
      <c r="AF821" s="970"/>
      <c r="AG821" s="97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c r="A822" s="983">
        <v>27</v>
      </c>
      <c r="B822" s="98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0"/>
      <c r="AD822" s="970"/>
      <c r="AE822" s="970"/>
      <c r="AF822" s="970"/>
      <c r="AG822" s="97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c r="A823" s="983">
        <v>28</v>
      </c>
      <c r="B823" s="98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0"/>
      <c r="AD823" s="970"/>
      <c r="AE823" s="970"/>
      <c r="AF823" s="970"/>
      <c r="AG823" s="97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c r="A824" s="983">
        <v>29</v>
      </c>
      <c r="B824" s="98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0"/>
      <c r="AD824" s="970"/>
      <c r="AE824" s="970"/>
      <c r="AF824" s="970"/>
      <c r="AG824" s="97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c r="A825" s="983">
        <v>30</v>
      </c>
      <c r="B825" s="98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0"/>
      <c r="AD825" s="970"/>
      <c r="AE825" s="970"/>
      <c r="AF825" s="970"/>
      <c r="AG825" s="97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60"/>
      <c r="B828" s="260"/>
      <c r="C828" s="260" t="s">
        <v>282</v>
      </c>
      <c r="D828" s="260"/>
      <c r="E828" s="260"/>
      <c r="F828" s="260"/>
      <c r="G828" s="260"/>
      <c r="H828" s="260"/>
      <c r="I828" s="260"/>
      <c r="J828" s="971" t="s">
        <v>283</v>
      </c>
      <c r="K828" s="972"/>
      <c r="L828" s="972"/>
      <c r="M828" s="972"/>
      <c r="N828" s="972"/>
      <c r="O828" s="972"/>
      <c r="P828" s="123" t="s">
        <v>284</v>
      </c>
      <c r="Q828" s="123"/>
      <c r="R828" s="123"/>
      <c r="S828" s="123"/>
      <c r="T828" s="123"/>
      <c r="U828" s="123"/>
      <c r="V828" s="123"/>
      <c r="W828" s="123"/>
      <c r="X828" s="123"/>
      <c r="Y828" s="262" t="s">
        <v>285</v>
      </c>
      <c r="Z828" s="263"/>
      <c r="AA828" s="263"/>
      <c r="AB828" s="263"/>
      <c r="AC828" s="971" t="s">
        <v>286</v>
      </c>
      <c r="AD828" s="971"/>
      <c r="AE828" s="971"/>
      <c r="AF828" s="971"/>
      <c r="AG828" s="971"/>
      <c r="AH828" s="262" t="s">
        <v>322</v>
      </c>
      <c r="AI828" s="260"/>
      <c r="AJ828" s="260"/>
      <c r="AK828" s="260"/>
      <c r="AL828" s="260" t="s">
        <v>288</v>
      </c>
      <c r="AM828" s="260"/>
      <c r="AN828" s="260"/>
      <c r="AO828" s="264"/>
      <c r="AP828" s="971" t="s">
        <v>289</v>
      </c>
      <c r="AQ828" s="971"/>
      <c r="AR828" s="971"/>
      <c r="AS828" s="971"/>
      <c r="AT828" s="971"/>
      <c r="AU828" s="971"/>
      <c r="AV828" s="971"/>
      <c r="AW828" s="971"/>
      <c r="AX828" s="971"/>
      <c r="AY828" s="31">
        <f>$AY$826</f>
        <v>0</v>
      </c>
    </row>
    <row r="829" spans="1:51" ht="26.25" hidden="1" customHeight="1">
      <c r="A829" s="983">
        <v>1</v>
      </c>
      <c r="B829" s="98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0"/>
      <c r="AD829" s="970"/>
      <c r="AE829" s="970"/>
      <c r="AF829" s="970"/>
      <c r="AG829" s="97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c r="A830" s="983">
        <v>2</v>
      </c>
      <c r="B830" s="98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0"/>
      <c r="AD830" s="970"/>
      <c r="AE830" s="970"/>
      <c r="AF830" s="970"/>
      <c r="AG830" s="97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c r="A831" s="983">
        <v>3</v>
      </c>
      <c r="B831" s="98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0"/>
      <c r="AD831" s="970"/>
      <c r="AE831" s="970"/>
      <c r="AF831" s="970"/>
      <c r="AG831" s="97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c r="A832" s="983">
        <v>4</v>
      </c>
      <c r="B832" s="98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0"/>
      <c r="AD832" s="970"/>
      <c r="AE832" s="970"/>
      <c r="AF832" s="970"/>
      <c r="AG832" s="97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c r="A833" s="983">
        <v>5</v>
      </c>
      <c r="B833" s="98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0"/>
      <c r="AD833" s="970"/>
      <c r="AE833" s="970"/>
      <c r="AF833" s="970"/>
      <c r="AG833" s="97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c r="A834" s="983">
        <v>6</v>
      </c>
      <c r="B834" s="98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0"/>
      <c r="AD834" s="970"/>
      <c r="AE834" s="970"/>
      <c r="AF834" s="970"/>
      <c r="AG834" s="97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c r="A835" s="983">
        <v>7</v>
      </c>
      <c r="B835" s="98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0"/>
      <c r="AD835" s="970"/>
      <c r="AE835" s="970"/>
      <c r="AF835" s="970"/>
      <c r="AG835" s="97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c r="A836" s="983">
        <v>8</v>
      </c>
      <c r="B836" s="98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0"/>
      <c r="AD836" s="970"/>
      <c r="AE836" s="970"/>
      <c r="AF836" s="970"/>
      <c r="AG836" s="97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c r="A837" s="983">
        <v>9</v>
      </c>
      <c r="B837" s="98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0"/>
      <c r="AD837" s="970"/>
      <c r="AE837" s="970"/>
      <c r="AF837" s="970"/>
      <c r="AG837" s="97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c r="A838" s="983">
        <v>10</v>
      </c>
      <c r="B838" s="98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0"/>
      <c r="AD838" s="970"/>
      <c r="AE838" s="970"/>
      <c r="AF838" s="970"/>
      <c r="AG838" s="97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c r="A839" s="983">
        <v>11</v>
      </c>
      <c r="B839" s="98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0"/>
      <c r="AD839" s="970"/>
      <c r="AE839" s="970"/>
      <c r="AF839" s="970"/>
      <c r="AG839" s="97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c r="A840" s="983">
        <v>12</v>
      </c>
      <c r="B840" s="98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0"/>
      <c r="AD840" s="970"/>
      <c r="AE840" s="970"/>
      <c r="AF840" s="970"/>
      <c r="AG840" s="97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c r="A841" s="983">
        <v>13</v>
      </c>
      <c r="B841" s="98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0"/>
      <c r="AD841" s="970"/>
      <c r="AE841" s="970"/>
      <c r="AF841" s="970"/>
      <c r="AG841" s="97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c r="A842" s="983">
        <v>14</v>
      </c>
      <c r="B842" s="98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0"/>
      <c r="AD842" s="970"/>
      <c r="AE842" s="970"/>
      <c r="AF842" s="970"/>
      <c r="AG842" s="97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c r="A843" s="983">
        <v>15</v>
      </c>
      <c r="B843" s="98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0"/>
      <c r="AD843" s="970"/>
      <c r="AE843" s="970"/>
      <c r="AF843" s="970"/>
      <c r="AG843" s="97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c r="A844" s="983">
        <v>16</v>
      </c>
      <c r="B844" s="98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0"/>
      <c r="AD844" s="970"/>
      <c r="AE844" s="970"/>
      <c r="AF844" s="970"/>
      <c r="AG844" s="97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c r="A845" s="983">
        <v>17</v>
      </c>
      <c r="B845" s="98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0"/>
      <c r="AD845" s="970"/>
      <c r="AE845" s="970"/>
      <c r="AF845" s="970"/>
      <c r="AG845" s="97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c r="A846" s="983">
        <v>18</v>
      </c>
      <c r="B846" s="98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0"/>
      <c r="AD846" s="970"/>
      <c r="AE846" s="970"/>
      <c r="AF846" s="970"/>
      <c r="AG846" s="97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c r="A847" s="983">
        <v>19</v>
      </c>
      <c r="B847" s="98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0"/>
      <c r="AD847" s="970"/>
      <c r="AE847" s="970"/>
      <c r="AF847" s="970"/>
      <c r="AG847" s="97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c r="A848" s="983">
        <v>20</v>
      </c>
      <c r="B848" s="98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0"/>
      <c r="AD848" s="970"/>
      <c r="AE848" s="970"/>
      <c r="AF848" s="970"/>
      <c r="AG848" s="97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c r="A849" s="983">
        <v>21</v>
      </c>
      <c r="B849" s="98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0"/>
      <c r="AD849" s="970"/>
      <c r="AE849" s="970"/>
      <c r="AF849" s="970"/>
      <c r="AG849" s="97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c r="A850" s="983">
        <v>22</v>
      </c>
      <c r="B850" s="98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0"/>
      <c r="AD850" s="970"/>
      <c r="AE850" s="970"/>
      <c r="AF850" s="970"/>
      <c r="AG850" s="97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c r="A851" s="983">
        <v>23</v>
      </c>
      <c r="B851" s="98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0"/>
      <c r="AD851" s="970"/>
      <c r="AE851" s="970"/>
      <c r="AF851" s="970"/>
      <c r="AG851" s="97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c r="A852" s="983">
        <v>24</v>
      </c>
      <c r="B852" s="98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0"/>
      <c r="AD852" s="970"/>
      <c r="AE852" s="970"/>
      <c r="AF852" s="970"/>
      <c r="AG852" s="97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c r="A853" s="983">
        <v>25</v>
      </c>
      <c r="B853" s="98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0"/>
      <c r="AD853" s="970"/>
      <c r="AE853" s="970"/>
      <c r="AF853" s="970"/>
      <c r="AG853" s="97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c r="A854" s="983">
        <v>26</v>
      </c>
      <c r="B854" s="98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0"/>
      <c r="AD854" s="970"/>
      <c r="AE854" s="970"/>
      <c r="AF854" s="970"/>
      <c r="AG854" s="97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c r="A855" s="983">
        <v>27</v>
      </c>
      <c r="B855" s="98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0"/>
      <c r="AD855" s="970"/>
      <c r="AE855" s="970"/>
      <c r="AF855" s="970"/>
      <c r="AG855" s="97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c r="A856" s="983">
        <v>28</v>
      </c>
      <c r="B856" s="98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0"/>
      <c r="AD856" s="970"/>
      <c r="AE856" s="970"/>
      <c r="AF856" s="970"/>
      <c r="AG856" s="97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c r="A857" s="983">
        <v>29</v>
      </c>
      <c r="B857" s="98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0"/>
      <c r="AD857" s="970"/>
      <c r="AE857" s="970"/>
      <c r="AF857" s="970"/>
      <c r="AG857" s="97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c r="A858" s="983">
        <v>30</v>
      </c>
      <c r="B858" s="98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0"/>
      <c r="AD858" s="970"/>
      <c r="AE858" s="970"/>
      <c r="AF858" s="970"/>
      <c r="AG858" s="97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60"/>
      <c r="B861" s="260"/>
      <c r="C861" s="260" t="s">
        <v>282</v>
      </c>
      <c r="D861" s="260"/>
      <c r="E861" s="260"/>
      <c r="F861" s="260"/>
      <c r="G861" s="260"/>
      <c r="H861" s="260"/>
      <c r="I861" s="260"/>
      <c r="J861" s="971" t="s">
        <v>283</v>
      </c>
      <c r="K861" s="972"/>
      <c r="L861" s="972"/>
      <c r="M861" s="972"/>
      <c r="N861" s="972"/>
      <c r="O861" s="972"/>
      <c r="P861" s="123" t="s">
        <v>284</v>
      </c>
      <c r="Q861" s="123"/>
      <c r="R861" s="123"/>
      <c r="S861" s="123"/>
      <c r="T861" s="123"/>
      <c r="U861" s="123"/>
      <c r="V861" s="123"/>
      <c r="W861" s="123"/>
      <c r="X861" s="123"/>
      <c r="Y861" s="262" t="s">
        <v>285</v>
      </c>
      <c r="Z861" s="263"/>
      <c r="AA861" s="263"/>
      <c r="AB861" s="263"/>
      <c r="AC861" s="971" t="s">
        <v>286</v>
      </c>
      <c r="AD861" s="971"/>
      <c r="AE861" s="971"/>
      <c r="AF861" s="971"/>
      <c r="AG861" s="971"/>
      <c r="AH861" s="262" t="s">
        <v>322</v>
      </c>
      <c r="AI861" s="260"/>
      <c r="AJ861" s="260"/>
      <c r="AK861" s="260"/>
      <c r="AL861" s="260" t="s">
        <v>288</v>
      </c>
      <c r="AM861" s="260"/>
      <c r="AN861" s="260"/>
      <c r="AO861" s="264"/>
      <c r="AP861" s="971" t="s">
        <v>289</v>
      </c>
      <c r="AQ861" s="971"/>
      <c r="AR861" s="971"/>
      <c r="AS861" s="971"/>
      <c r="AT861" s="971"/>
      <c r="AU861" s="971"/>
      <c r="AV861" s="971"/>
      <c r="AW861" s="971"/>
      <c r="AX861" s="971"/>
      <c r="AY861" s="31">
        <f>$AY$859</f>
        <v>0</v>
      </c>
    </row>
    <row r="862" spans="1:51" ht="26.25" hidden="1" customHeight="1">
      <c r="A862" s="983">
        <v>1</v>
      </c>
      <c r="B862" s="98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0"/>
      <c r="AD862" s="970"/>
      <c r="AE862" s="970"/>
      <c r="AF862" s="970"/>
      <c r="AG862" s="97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c r="A863" s="983">
        <v>2</v>
      </c>
      <c r="B863" s="98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0"/>
      <c r="AD863" s="970"/>
      <c r="AE863" s="970"/>
      <c r="AF863" s="970"/>
      <c r="AG863" s="97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c r="A864" s="983">
        <v>3</v>
      </c>
      <c r="B864" s="98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0"/>
      <c r="AD864" s="970"/>
      <c r="AE864" s="970"/>
      <c r="AF864" s="970"/>
      <c r="AG864" s="97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c r="A865" s="983">
        <v>4</v>
      </c>
      <c r="B865" s="98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0"/>
      <c r="AD865" s="970"/>
      <c r="AE865" s="970"/>
      <c r="AF865" s="970"/>
      <c r="AG865" s="97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c r="A866" s="983">
        <v>5</v>
      </c>
      <c r="B866" s="98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0"/>
      <c r="AD866" s="970"/>
      <c r="AE866" s="970"/>
      <c r="AF866" s="970"/>
      <c r="AG866" s="97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c r="A867" s="983">
        <v>6</v>
      </c>
      <c r="B867" s="98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0"/>
      <c r="AD867" s="970"/>
      <c r="AE867" s="970"/>
      <c r="AF867" s="970"/>
      <c r="AG867" s="97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c r="A868" s="983">
        <v>7</v>
      </c>
      <c r="B868" s="98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0"/>
      <c r="AD868" s="970"/>
      <c r="AE868" s="970"/>
      <c r="AF868" s="970"/>
      <c r="AG868" s="97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c r="A869" s="983">
        <v>8</v>
      </c>
      <c r="B869" s="98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0"/>
      <c r="AD869" s="970"/>
      <c r="AE869" s="970"/>
      <c r="AF869" s="970"/>
      <c r="AG869" s="97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c r="A870" s="983">
        <v>9</v>
      </c>
      <c r="B870" s="98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0"/>
      <c r="AD870" s="970"/>
      <c r="AE870" s="970"/>
      <c r="AF870" s="970"/>
      <c r="AG870" s="97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c r="A871" s="983">
        <v>10</v>
      </c>
      <c r="B871" s="98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0"/>
      <c r="AD871" s="970"/>
      <c r="AE871" s="970"/>
      <c r="AF871" s="970"/>
      <c r="AG871" s="97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c r="A872" s="983">
        <v>11</v>
      </c>
      <c r="B872" s="98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0"/>
      <c r="AD872" s="970"/>
      <c r="AE872" s="970"/>
      <c r="AF872" s="970"/>
      <c r="AG872" s="97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c r="A873" s="983">
        <v>12</v>
      </c>
      <c r="B873" s="98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0"/>
      <c r="AD873" s="970"/>
      <c r="AE873" s="970"/>
      <c r="AF873" s="970"/>
      <c r="AG873" s="97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c r="A874" s="983">
        <v>13</v>
      </c>
      <c r="B874" s="98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0"/>
      <c r="AD874" s="970"/>
      <c r="AE874" s="970"/>
      <c r="AF874" s="970"/>
      <c r="AG874" s="97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c r="A875" s="983">
        <v>14</v>
      </c>
      <c r="B875" s="98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0"/>
      <c r="AD875" s="970"/>
      <c r="AE875" s="970"/>
      <c r="AF875" s="970"/>
      <c r="AG875" s="97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c r="A876" s="983">
        <v>15</v>
      </c>
      <c r="B876" s="98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0"/>
      <c r="AD876" s="970"/>
      <c r="AE876" s="970"/>
      <c r="AF876" s="970"/>
      <c r="AG876" s="97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c r="A877" s="983">
        <v>16</v>
      </c>
      <c r="B877" s="98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0"/>
      <c r="AD877" s="970"/>
      <c r="AE877" s="970"/>
      <c r="AF877" s="970"/>
      <c r="AG877" s="97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c r="A878" s="983">
        <v>17</v>
      </c>
      <c r="B878" s="98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0"/>
      <c r="AD878" s="970"/>
      <c r="AE878" s="970"/>
      <c r="AF878" s="970"/>
      <c r="AG878" s="97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c r="A879" s="983">
        <v>18</v>
      </c>
      <c r="B879" s="98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0"/>
      <c r="AD879" s="970"/>
      <c r="AE879" s="970"/>
      <c r="AF879" s="970"/>
      <c r="AG879" s="97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c r="A880" s="983">
        <v>19</v>
      </c>
      <c r="B880" s="98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0"/>
      <c r="AD880" s="970"/>
      <c r="AE880" s="970"/>
      <c r="AF880" s="970"/>
      <c r="AG880" s="97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c r="A881" s="983">
        <v>20</v>
      </c>
      <c r="B881" s="98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0"/>
      <c r="AD881" s="970"/>
      <c r="AE881" s="970"/>
      <c r="AF881" s="970"/>
      <c r="AG881" s="97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c r="A882" s="983">
        <v>21</v>
      </c>
      <c r="B882" s="98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0"/>
      <c r="AD882" s="970"/>
      <c r="AE882" s="970"/>
      <c r="AF882" s="970"/>
      <c r="AG882" s="97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c r="A883" s="983">
        <v>22</v>
      </c>
      <c r="B883" s="98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0"/>
      <c r="AD883" s="970"/>
      <c r="AE883" s="970"/>
      <c r="AF883" s="970"/>
      <c r="AG883" s="97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c r="A884" s="983">
        <v>23</v>
      </c>
      <c r="B884" s="98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0"/>
      <c r="AD884" s="970"/>
      <c r="AE884" s="970"/>
      <c r="AF884" s="970"/>
      <c r="AG884" s="97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c r="A885" s="983">
        <v>24</v>
      </c>
      <c r="B885" s="98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0"/>
      <c r="AD885" s="970"/>
      <c r="AE885" s="970"/>
      <c r="AF885" s="970"/>
      <c r="AG885" s="97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c r="A886" s="983">
        <v>25</v>
      </c>
      <c r="B886" s="98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0"/>
      <c r="AD886" s="970"/>
      <c r="AE886" s="970"/>
      <c r="AF886" s="970"/>
      <c r="AG886" s="97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c r="A887" s="983">
        <v>26</v>
      </c>
      <c r="B887" s="98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0"/>
      <c r="AD887" s="970"/>
      <c r="AE887" s="970"/>
      <c r="AF887" s="970"/>
      <c r="AG887" s="97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c r="A888" s="983">
        <v>27</v>
      </c>
      <c r="B888" s="98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0"/>
      <c r="AD888" s="970"/>
      <c r="AE888" s="970"/>
      <c r="AF888" s="970"/>
      <c r="AG888" s="97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c r="A889" s="983">
        <v>28</v>
      </c>
      <c r="B889" s="98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0"/>
      <c r="AD889" s="970"/>
      <c r="AE889" s="970"/>
      <c r="AF889" s="970"/>
      <c r="AG889" s="97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c r="A890" s="983">
        <v>29</v>
      </c>
      <c r="B890" s="98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0"/>
      <c r="AD890" s="970"/>
      <c r="AE890" s="970"/>
      <c r="AF890" s="970"/>
      <c r="AG890" s="97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c r="A891" s="983">
        <v>30</v>
      </c>
      <c r="B891" s="98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0"/>
      <c r="AD891" s="970"/>
      <c r="AE891" s="970"/>
      <c r="AF891" s="970"/>
      <c r="AG891" s="97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60"/>
      <c r="B894" s="260"/>
      <c r="C894" s="260" t="s">
        <v>282</v>
      </c>
      <c r="D894" s="260"/>
      <c r="E894" s="260"/>
      <c r="F894" s="260"/>
      <c r="G894" s="260"/>
      <c r="H894" s="260"/>
      <c r="I894" s="260"/>
      <c r="J894" s="971" t="s">
        <v>283</v>
      </c>
      <c r="K894" s="972"/>
      <c r="L894" s="972"/>
      <c r="M894" s="972"/>
      <c r="N894" s="972"/>
      <c r="O894" s="972"/>
      <c r="P894" s="123" t="s">
        <v>284</v>
      </c>
      <c r="Q894" s="123"/>
      <c r="R894" s="123"/>
      <c r="S894" s="123"/>
      <c r="T894" s="123"/>
      <c r="U894" s="123"/>
      <c r="V894" s="123"/>
      <c r="W894" s="123"/>
      <c r="X894" s="123"/>
      <c r="Y894" s="262" t="s">
        <v>285</v>
      </c>
      <c r="Z894" s="263"/>
      <c r="AA894" s="263"/>
      <c r="AB894" s="263"/>
      <c r="AC894" s="971" t="s">
        <v>286</v>
      </c>
      <c r="AD894" s="971"/>
      <c r="AE894" s="971"/>
      <c r="AF894" s="971"/>
      <c r="AG894" s="971"/>
      <c r="AH894" s="262" t="s">
        <v>322</v>
      </c>
      <c r="AI894" s="260"/>
      <c r="AJ894" s="260"/>
      <c r="AK894" s="260"/>
      <c r="AL894" s="260" t="s">
        <v>288</v>
      </c>
      <c r="AM894" s="260"/>
      <c r="AN894" s="260"/>
      <c r="AO894" s="264"/>
      <c r="AP894" s="971" t="s">
        <v>289</v>
      </c>
      <c r="AQ894" s="971"/>
      <c r="AR894" s="971"/>
      <c r="AS894" s="971"/>
      <c r="AT894" s="971"/>
      <c r="AU894" s="971"/>
      <c r="AV894" s="971"/>
      <c r="AW894" s="971"/>
      <c r="AX894" s="971"/>
      <c r="AY894" s="31">
        <f>$AY$892</f>
        <v>0</v>
      </c>
    </row>
    <row r="895" spans="1:51" ht="26.25" hidden="1" customHeight="1">
      <c r="A895" s="983">
        <v>1</v>
      </c>
      <c r="B895" s="98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0"/>
      <c r="AD895" s="970"/>
      <c r="AE895" s="970"/>
      <c r="AF895" s="970"/>
      <c r="AG895" s="97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c r="A896" s="983">
        <v>2</v>
      </c>
      <c r="B896" s="98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0"/>
      <c r="AD896" s="970"/>
      <c r="AE896" s="970"/>
      <c r="AF896" s="970"/>
      <c r="AG896" s="97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c r="A897" s="983">
        <v>3</v>
      </c>
      <c r="B897" s="98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0"/>
      <c r="AD897" s="970"/>
      <c r="AE897" s="970"/>
      <c r="AF897" s="970"/>
      <c r="AG897" s="97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c r="A898" s="983">
        <v>4</v>
      </c>
      <c r="B898" s="98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0"/>
      <c r="AD898" s="970"/>
      <c r="AE898" s="970"/>
      <c r="AF898" s="970"/>
      <c r="AG898" s="97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c r="A899" s="983">
        <v>5</v>
      </c>
      <c r="B899" s="98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0"/>
      <c r="AD899" s="970"/>
      <c r="AE899" s="970"/>
      <c r="AF899" s="970"/>
      <c r="AG899" s="97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c r="A900" s="983">
        <v>6</v>
      </c>
      <c r="B900" s="98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0"/>
      <c r="AD900" s="970"/>
      <c r="AE900" s="970"/>
      <c r="AF900" s="970"/>
      <c r="AG900" s="97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c r="A901" s="983">
        <v>7</v>
      </c>
      <c r="B901" s="98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0"/>
      <c r="AD901" s="970"/>
      <c r="AE901" s="970"/>
      <c r="AF901" s="970"/>
      <c r="AG901" s="97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c r="A902" s="983">
        <v>8</v>
      </c>
      <c r="B902" s="98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0"/>
      <c r="AD902" s="970"/>
      <c r="AE902" s="970"/>
      <c r="AF902" s="970"/>
      <c r="AG902" s="97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c r="A903" s="983">
        <v>9</v>
      </c>
      <c r="B903" s="98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0"/>
      <c r="AD903" s="970"/>
      <c r="AE903" s="970"/>
      <c r="AF903" s="970"/>
      <c r="AG903" s="97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c r="A904" s="983">
        <v>10</v>
      </c>
      <c r="B904" s="98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0"/>
      <c r="AD904" s="970"/>
      <c r="AE904" s="970"/>
      <c r="AF904" s="970"/>
      <c r="AG904" s="97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c r="A905" s="983">
        <v>11</v>
      </c>
      <c r="B905" s="98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0"/>
      <c r="AD905" s="970"/>
      <c r="AE905" s="970"/>
      <c r="AF905" s="970"/>
      <c r="AG905" s="97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c r="A906" s="983">
        <v>12</v>
      </c>
      <c r="B906" s="98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0"/>
      <c r="AD906" s="970"/>
      <c r="AE906" s="970"/>
      <c r="AF906" s="970"/>
      <c r="AG906" s="97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c r="A907" s="983">
        <v>13</v>
      </c>
      <c r="B907" s="98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0"/>
      <c r="AD907" s="970"/>
      <c r="AE907" s="970"/>
      <c r="AF907" s="970"/>
      <c r="AG907" s="97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c r="A908" s="983">
        <v>14</v>
      </c>
      <c r="B908" s="98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0"/>
      <c r="AD908" s="970"/>
      <c r="AE908" s="970"/>
      <c r="AF908" s="970"/>
      <c r="AG908" s="97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c r="A909" s="983">
        <v>15</v>
      </c>
      <c r="B909" s="98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0"/>
      <c r="AD909" s="970"/>
      <c r="AE909" s="970"/>
      <c r="AF909" s="970"/>
      <c r="AG909" s="97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c r="A910" s="983">
        <v>16</v>
      </c>
      <c r="B910" s="98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0"/>
      <c r="AD910" s="970"/>
      <c r="AE910" s="970"/>
      <c r="AF910" s="970"/>
      <c r="AG910" s="97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c r="A911" s="983">
        <v>17</v>
      </c>
      <c r="B911" s="98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0"/>
      <c r="AD911" s="970"/>
      <c r="AE911" s="970"/>
      <c r="AF911" s="970"/>
      <c r="AG911" s="97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c r="A912" s="983">
        <v>18</v>
      </c>
      <c r="B912" s="98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0"/>
      <c r="AD912" s="970"/>
      <c r="AE912" s="970"/>
      <c r="AF912" s="970"/>
      <c r="AG912" s="97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c r="A913" s="983">
        <v>19</v>
      </c>
      <c r="B913" s="98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0"/>
      <c r="AD913" s="970"/>
      <c r="AE913" s="970"/>
      <c r="AF913" s="970"/>
      <c r="AG913" s="97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c r="A914" s="983">
        <v>20</v>
      </c>
      <c r="B914" s="98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0"/>
      <c r="AD914" s="970"/>
      <c r="AE914" s="970"/>
      <c r="AF914" s="970"/>
      <c r="AG914" s="97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c r="A915" s="983">
        <v>21</v>
      </c>
      <c r="B915" s="98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0"/>
      <c r="AD915" s="970"/>
      <c r="AE915" s="970"/>
      <c r="AF915" s="970"/>
      <c r="AG915" s="97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c r="A916" s="983">
        <v>22</v>
      </c>
      <c r="B916" s="98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0"/>
      <c r="AD916" s="970"/>
      <c r="AE916" s="970"/>
      <c r="AF916" s="970"/>
      <c r="AG916" s="97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c r="A917" s="983">
        <v>23</v>
      </c>
      <c r="B917" s="98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0"/>
      <c r="AD917" s="970"/>
      <c r="AE917" s="970"/>
      <c r="AF917" s="970"/>
      <c r="AG917" s="97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c r="A918" s="983">
        <v>24</v>
      </c>
      <c r="B918" s="98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0"/>
      <c r="AD918" s="970"/>
      <c r="AE918" s="970"/>
      <c r="AF918" s="970"/>
      <c r="AG918" s="97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c r="A919" s="983">
        <v>25</v>
      </c>
      <c r="B919" s="98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0"/>
      <c r="AD919" s="970"/>
      <c r="AE919" s="970"/>
      <c r="AF919" s="970"/>
      <c r="AG919" s="97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c r="A920" s="983">
        <v>26</v>
      </c>
      <c r="B920" s="98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0"/>
      <c r="AD920" s="970"/>
      <c r="AE920" s="970"/>
      <c r="AF920" s="970"/>
      <c r="AG920" s="97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c r="A921" s="983">
        <v>27</v>
      </c>
      <c r="B921" s="98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0"/>
      <c r="AD921" s="970"/>
      <c r="AE921" s="970"/>
      <c r="AF921" s="970"/>
      <c r="AG921" s="97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c r="A922" s="983">
        <v>28</v>
      </c>
      <c r="B922" s="98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0"/>
      <c r="AD922" s="970"/>
      <c r="AE922" s="970"/>
      <c r="AF922" s="970"/>
      <c r="AG922" s="97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c r="A923" s="983">
        <v>29</v>
      </c>
      <c r="B923" s="98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0"/>
      <c r="AD923" s="970"/>
      <c r="AE923" s="970"/>
      <c r="AF923" s="970"/>
      <c r="AG923" s="97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c r="A924" s="983">
        <v>30</v>
      </c>
      <c r="B924" s="98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0"/>
      <c r="AD924" s="970"/>
      <c r="AE924" s="970"/>
      <c r="AF924" s="970"/>
      <c r="AG924" s="97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60"/>
      <c r="B927" s="260"/>
      <c r="C927" s="260" t="s">
        <v>282</v>
      </c>
      <c r="D927" s="260"/>
      <c r="E927" s="260"/>
      <c r="F927" s="260"/>
      <c r="G927" s="260"/>
      <c r="H927" s="260"/>
      <c r="I927" s="260"/>
      <c r="J927" s="971" t="s">
        <v>283</v>
      </c>
      <c r="K927" s="972"/>
      <c r="L927" s="972"/>
      <c r="M927" s="972"/>
      <c r="N927" s="972"/>
      <c r="O927" s="972"/>
      <c r="P927" s="123" t="s">
        <v>284</v>
      </c>
      <c r="Q927" s="123"/>
      <c r="R927" s="123"/>
      <c r="S927" s="123"/>
      <c r="T927" s="123"/>
      <c r="U927" s="123"/>
      <c r="V927" s="123"/>
      <c r="W927" s="123"/>
      <c r="X927" s="123"/>
      <c r="Y927" s="262" t="s">
        <v>285</v>
      </c>
      <c r="Z927" s="263"/>
      <c r="AA927" s="263"/>
      <c r="AB927" s="263"/>
      <c r="AC927" s="971" t="s">
        <v>286</v>
      </c>
      <c r="AD927" s="971"/>
      <c r="AE927" s="971"/>
      <c r="AF927" s="971"/>
      <c r="AG927" s="971"/>
      <c r="AH927" s="262" t="s">
        <v>322</v>
      </c>
      <c r="AI927" s="260"/>
      <c r="AJ927" s="260"/>
      <c r="AK927" s="260"/>
      <c r="AL927" s="260" t="s">
        <v>288</v>
      </c>
      <c r="AM927" s="260"/>
      <c r="AN927" s="260"/>
      <c r="AO927" s="264"/>
      <c r="AP927" s="971" t="s">
        <v>289</v>
      </c>
      <c r="AQ927" s="971"/>
      <c r="AR927" s="971"/>
      <c r="AS927" s="971"/>
      <c r="AT927" s="971"/>
      <c r="AU927" s="971"/>
      <c r="AV927" s="971"/>
      <c r="AW927" s="971"/>
      <c r="AX927" s="971"/>
      <c r="AY927" s="31">
        <f>$AY$925</f>
        <v>0</v>
      </c>
    </row>
    <row r="928" spans="1:51" ht="26.25" hidden="1" customHeight="1">
      <c r="A928" s="983">
        <v>1</v>
      </c>
      <c r="B928" s="98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0"/>
      <c r="AD928" s="970"/>
      <c r="AE928" s="970"/>
      <c r="AF928" s="970"/>
      <c r="AG928" s="97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c r="A929" s="983">
        <v>2</v>
      </c>
      <c r="B929" s="98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0"/>
      <c r="AD929" s="970"/>
      <c r="AE929" s="970"/>
      <c r="AF929" s="970"/>
      <c r="AG929" s="97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c r="A930" s="983">
        <v>3</v>
      </c>
      <c r="B930" s="98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0"/>
      <c r="AD930" s="970"/>
      <c r="AE930" s="970"/>
      <c r="AF930" s="970"/>
      <c r="AG930" s="97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c r="A931" s="983">
        <v>4</v>
      </c>
      <c r="B931" s="98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0"/>
      <c r="AD931" s="970"/>
      <c r="AE931" s="970"/>
      <c r="AF931" s="970"/>
      <c r="AG931" s="97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c r="A932" s="983">
        <v>5</v>
      </c>
      <c r="B932" s="98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0"/>
      <c r="AD932" s="970"/>
      <c r="AE932" s="970"/>
      <c r="AF932" s="970"/>
      <c r="AG932" s="97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c r="A933" s="983">
        <v>6</v>
      </c>
      <c r="B933" s="98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0"/>
      <c r="AD933" s="970"/>
      <c r="AE933" s="970"/>
      <c r="AF933" s="970"/>
      <c r="AG933" s="97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c r="A934" s="983">
        <v>7</v>
      </c>
      <c r="B934" s="98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0"/>
      <c r="AD934" s="970"/>
      <c r="AE934" s="970"/>
      <c r="AF934" s="970"/>
      <c r="AG934" s="97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c r="A935" s="983">
        <v>8</v>
      </c>
      <c r="B935" s="98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0"/>
      <c r="AD935" s="970"/>
      <c r="AE935" s="970"/>
      <c r="AF935" s="970"/>
      <c r="AG935" s="97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c r="A936" s="983">
        <v>9</v>
      </c>
      <c r="B936" s="98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0"/>
      <c r="AD936" s="970"/>
      <c r="AE936" s="970"/>
      <c r="AF936" s="970"/>
      <c r="AG936" s="97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c r="A937" s="983">
        <v>10</v>
      </c>
      <c r="B937" s="98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0"/>
      <c r="AD937" s="970"/>
      <c r="AE937" s="970"/>
      <c r="AF937" s="970"/>
      <c r="AG937" s="97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c r="A938" s="983">
        <v>11</v>
      </c>
      <c r="B938" s="98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0"/>
      <c r="AD938" s="970"/>
      <c r="AE938" s="970"/>
      <c r="AF938" s="970"/>
      <c r="AG938" s="97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c r="A939" s="983">
        <v>12</v>
      </c>
      <c r="B939" s="98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0"/>
      <c r="AD939" s="970"/>
      <c r="AE939" s="970"/>
      <c r="AF939" s="970"/>
      <c r="AG939" s="97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c r="A940" s="983">
        <v>13</v>
      </c>
      <c r="B940" s="98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0"/>
      <c r="AD940" s="970"/>
      <c r="AE940" s="970"/>
      <c r="AF940" s="970"/>
      <c r="AG940" s="97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c r="A941" s="983">
        <v>14</v>
      </c>
      <c r="B941" s="98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0"/>
      <c r="AD941" s="970"/>
      <c r="AE941" s="970"/>
      <c r="AF941" s="970"/>
      <c r="AG941" s="97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c r="A942" s="983">
        <v>15</v>
      </c>
      <c r="B942" s="98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0"/>
      <c r="AD942" s="970"/>
      <c r="AE942" s="970"/>
      <c r="AF942" s="970"/>
      <c r="AG942" s="97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c r="A943" s="983">
        <v>16</v>
      </c>
      <c r="B943" s="98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0"/>
      <c r="AD943" s="970"/>
      <c r="AE943" s="970"/>
      <c r="AF943" s="970"/>
      <c r="AG943" s="97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c r="A944" s="983">
        <v>17</v>
      </c>
      <c r="B944" s="98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0"/>
      <c r="AD944" s="970"/>
      <c r="AE944" s="970"/>
      <c r="AF944" s="970"/>
      <c r="AG944" s="97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c r="A945" s="983">
        <v>18</v>
      </c>
      <c r="B945" s="98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0"/>
      <c r="AD945" s="970"/>
      <c r="AE945" s="970"/>
      <c r="AF945" s="970"/>
      <c r="AG945" s="97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c r="A946" s="983">
        <v>19</v>
      </c>
      <c r="B946" s="98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0"/>
      <c r="AD946" s="970"/>
      <c r="AE946" s="970"/>
      <c r="AF946" s="970"/>
      <c r="AG946" s="97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c r="A947" s="983">
        <v>20</v>
      </c>
      <c r="B947" s="98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0"/>
      <c r="AD947" s="970"/>
      <c r="AE947" s="970"/>
      <c r="AF947" s="970"/>
      <c r="AG947" s="97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c r="A948" s="983">
        <v>21</v>
      </c>
      <c r="B948" s="98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0"/>
      <c r="AD948" s="970"/>
      <c r="AE948" s="970"/>
      <c r="AF948" s="970"/>
      <c r="AG948" s="97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c r="A949" s="983">
        <v>22</v>
      </c>
      <c r="B949" s="98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0"/>
      <c r="AD949" s="970"/>
      <c r="AE949" s="970"/>
      <c r="AF949" s="970"/>
      <c r="AG949" s="97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c r="A950" s="983">
        <v>23</v>
      </c>
      <c r="B950" s="98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0"/>
      <c r="AD950" s="970"/>
      <c r="AE950" s="970"/>
      <c r="AF950" s="970"/>
      <c r="AG950" s="97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c r="A951" s="983">
        <v>24</v>
      </c>
      <c r="B951" s="98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0"/>
      <c r="AD951" s="970"/>
      <c r="AE951" s="970"/>
      <c r="AF951" s="970"/>
      <c r="AG951" s="97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c r="A952" s="983">
        <v>25</v>
      </c>
      <c r="B952" s="98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0"/>
      <c r="AD952" s="970"/>
      <c r="AE952" s="970"/>
      <c r="AF952" s="970"/>
      <c r="AG952" s="97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c r="A953" s="983">
        <v>26</v>
      </c>
      <c r="B953" s="98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0"/>
      <c r="AD953" s="970"/>
      <c r="AE953" s="970"/>
      <c r="AF953" s="970"/>
      <c r="AG953" s="97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c r="A954" s="983">
        <v>27</v>
      </c>
      <c r="B954" s="98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0"/>
      <c r="AD954" s="970"/>
      <c r="AE954" s="970"/>
      <c r="AF954" s="970"/>
      <c r="AG954" s="97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c r="A955" s="983">
        <v>28</v>
      </c>
      <c r="B955" s="98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0"/>
      <c r="AD955" s="970"/>
      <c r="AE955" s="970"/>
      <c r="AF955" s="970"/>
      <c r="AG955" s="97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c r="A956" s="983">
        <v>29</v>
      </c>
      <c r="B956" s="98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0"/>
      <c r="AD956" s="970"/>
      <c r="AE956" s="970"/>
      <c r="AF956" s="970"/>
      <c r="AG956" s="97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c r="A957" s="983">
        <v>30</v>
      </c>
      <c r="B957" s="98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0"/>
      <c r="AD957" s="970"/>
      <c r="AE957" s="970"/>
      <c r="AF957" s="970"/>
      <c r="AG957" s="97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60"/>
      <c r="B960" s="260"/>
      <c r="C960" s="260" t="s">
        <v>282</v>
      </c>
      <c r="D960" s="260"/>
      <c r="E960" s="260"/>
      <c r="F960" s="260"/>
      <c r="G960" s="260"/>
      <c r="H960" s="260"/>
      <c r="I960" s="260"/>
      <c r="J960" s="971" t="s">
        <v>283</v>
      </c>
      <c r="K960" s="972"/>
      <c r="L960" s="972"/>
      <c r="M960" s="972"/>
      <c r="N960" s="972"/>
      <c r="O960" s="972"/>
      <c r="P960" s="123" t="s">
        <v>284</v>
      </c>
      <c r="Q960" s="123"/>
      <c r="R960" s="123"/>
      <c r="S960" s="123"/>
      <c r="T960" s="123"/>
      <c r="U960" s="123"/>
      <c r="V960" s="123"/>
      <c r="W960" s="123"/>
      <c r="X960" s="123"/>
      <c r="Y960" s="262" t="s">
        <v>285</v>
      </c>
      <c r="Z960" s="263"/>
      <c r="AA960" s="263"/>
      <c r="AB960" s="263"/>
      <c r="AC960" s="971" t="s">
        <v>286</v>
      </c>
      <c r="AD960" s="971"/>
      <c r="AE960" s="971"/>
      <c r="AF960" s="971"/>
      <c r="AG960" s="971"/>
      <c r="AH960" s="262" t="s">
        <v>322</v>
      </c>
      <c r="AI960" s="260"/>
      <c r="AJ960" s="260"/>
      <c r="AK960" s="260"/>
      <c r="AL960" s="260" t="s">
        <v>288</v>
      </c>
      <c r="AM960" s="260"/>
      <c r="AN960" s="260"/>
      <c r="AO960" s="264"/>
      <c r="AP960" s="971" t="s">
        <v>289</v>
      </c>
      <c r="AQ960" s="971"/>
      <c r="AR960" s="971"/>
      <c r="AS960" s="971"/>
      <c r="AT960" s="971"/>
      <c r="AU960" s="971"/>
      <c r="AV960" s="971"/>
      <c r="AW960" s="971"/>
      <c r="AX960" s="971"/>
      <c r="AY960" s="31">
        <f>$AY$958</f>
        <v>0</v>
      </c>
    </row>
    <row r="961" spans="1:51" ht="26.25" hidden="1" customHeight="1">
      <c r="A961" s="983">
        <v>1</v>
      </c>
      <c r="B961" s="98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0"/>
      <c r="AD961" s="970"/>
      <c r="AE961" s="970"/>
      <c r="AF961" s="970"/>
      <c r="AG961" s="97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c r="A962" s="983">
        <v>2</v>
      </c>
      <c r="B962" s="98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0"/>
      <c r="AD962" s="970"/>
      <c r="AE962" s="970"/>
      <c r="AF962" s="970"/>
      <c r="AG962" s="97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c r="A963" s="983">
        <v>3</v>
      </c>
      <c r="B963" s="98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0"/>
      <c r="AD963" s="970"/>
      <c r="AE963" s="970"/>
      <c r="AF963" s="970"/>
      <c r="AG963" s="97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c r="A964" s="983">
        <v>4</v>
      </c>
      <c r="B964" s="98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0"/>
      <c r="AD964" s="970"/>
      <c r="AE964" s="970"/>
      <c r="AF964" s="970"/>
      <c r="AG964" s="97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c r="A965" s="983">
        <v>5</v>
      </c>
      <c r="B965" s="98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0"/>
      <c r="AD965" s="970"/>
      <c r="AE965" s="970"/>
      <c r="AF965" s="970"/>
      <c r="AG965" s="97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c r="A966" s="983">
        <v>6</v>
      </c>
      <c r="B966" s="98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0"/>
      <c r="AD966" s="970"/>
      <c r="AE966" s="970"/>
      <c r="AF966" s="970"/>
      <c r="AG966" s="97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c r="A967" s="983">
        <v>7</v>
      </c>
      <c r="B967" s="98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0"/>
      <c r="AD967" s="970"/>
      <c r="AE967" s="970"/>
      <c r="AF967" s="970"/>
      <c r="AG967" s="97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c r="A968" s="983">
        <v>8</v>
      </c>
      <c r="B968" s="98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0"/>
      <c r="AD968" s="970"/>
      <c r="AE968" s="970"/>
      <c r="AF968" s="970"/>
      <c r="AG968" s="97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c r="A969" s="983">
        <v>9</v>
      </c>
      <c r="B969" s="98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0"/>
      <c r="AD969" s="970"/>
      <c r="AE969" s="970"/>
      <c r="AF969" s="970"/>
      <c r="AG969" s="97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c r="A970" s="983">
        <v>10</v>
      </c>
      <c r="B970" s="98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0"/>
      <c r="AD970" s="970"/>
      <c r="AE970" s="970"/>
      <c r="AF970" s="970"/>
      <c r="AG970" s="97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c r="A971" s="983">
        <v>11</v>
      </c>
      <c r="B971" s="98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0"/>
      <c r="AD971" s="970"/>
      <c r="AE971" s="970"/>
      <c r="AF971" s="970"/>
      <c r="AG971" s="97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c r="A972" s="983">
        <v>12</v>
      </c>
      <c r="B972" s="98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0"/>
      <c r="AD972" s="970"/>
      <c r="AE972" s="970"/>
      <c r="AF972" s="970"/>
      <c r="AG972" s="97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c r="A973" s="983">
        <v>13</v>
      </c>
      <c r="B973" s="98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0"/>
      <c r="AD973" s="970"/>
      <c r="AE973" s="970"/>
      <c r="AF973" s="970"/>
      <c r="AG973" s="97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c r="A974" s="983">
        <v>14</v>
      </c>
      <c r="B974" s="98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0"/>
      <c r="AD974" s="970"/>
      <c r="AE974" s="970"/>
      <c r="AF974" s="970"/>
      <c r="AG974" s="97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c r="A975" s="983">
        <v>15</v>
      </c>
      <c r="B975" s="98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0"/>
      <c r="AD975" s="970"/>
      <c r="AE975" s="970"/>
      <c r="AF975" s="970"/>
      <c r="AG975" s="97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c r="A976" s="983">
        <v>16</v>
      </c>
      <c r="B976" s="98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0"/>
      <c r="AD976" s="970"/>
      <c r="AE976" s="970"/>
      <c r="AF976" s="970"/>
      <c r="AG976" s="97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c r="A977" s="983">
        <v>17</v>
      </c>
      <c r="B977" s="98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0"/>
      <c r="AD977" s="970"/>
      <c r="AE977" s="970"/>
      <c r="AF977" s="970"/>
      <c r="AG977" s="97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c r="A978" s="983">
        <v>18</v>
      </c>
      <c r="B978" s="98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0"/>
      <c r="AD978" s="970"/>
      <c r="AE978" s="970"/>
      <c r="AF978" s="970"/>
      <c r="AG978" s="97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c r="A979" s="983">
        <v>19</v>
      </c>
      <c r="B979" s="98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0"/>
      <c r="AD979" s="970"/>
      <c r="AE979" s="970"/>
      <c r="AF979" s="970"/>
      <c r="AG979" s="97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c r="A980" s="983">
        <v>20</v>
      </c>
      <c r="B980" s="98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0"/>
      <c r="AD980" s="970"/>
      <c r="AE980" s="970"/>
      <c r="AF980" s="970"/>
      <c r="AG980" s="97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c r="A981" s="983">
        <v>21</v>
      </c>
      <c r="B981" s="98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0"/>
      <c r="AD981" s="970"/>
      <c r="AE981" s="970"/>
      <c r="AF981" s="970"/>
      <c r="AG981" s="97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c r="A982" s="983">
        <v>22</v>
      </c>
      <c r="B982" s="98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0"/>
      <c r="AD982" s="970"/>
      <c r="AE982" s="970"/>
      <c r="AF982" s="970"/>
      <c r="AG982" s="97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c r="A983" s="983">
        <v>23</v>
      </c>
      <c r="B983" s="98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0"/>
      <c r="AD983" s="970"/>
      <c r="AE983" s="970"/>
      <c r="AF983" s="970"/>
      <c r="AG983" s="97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c r="A984" s="983">
        <v>24</v>
      </c>
      <c r="B984" s="98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0"/>
      <c r="AD984" s="970"/>
      <c r="AE984" s="970"/>
      <c r="AF984" s="970"/>
      <c r="AG984" s="97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c r="A985" s="983">
        <v>25</v>
      </c>
      <c r="B985" s="98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0"/>
      <c r="AD985" s="970"/>
      <c r="AE985" s="970"/>
      <c r="AF985" s="970"/>
      <c r="AG985" s="97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c r="A986" s="983">
        <v>26</v>
      </c>
      <c r="B986" s="98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0"/>
      <c r="AD986" s="970"/>
      <c r="AE986" s="970"/>
      <c r="AF986" s="970"/>
      <c r="AG986" s="97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c r="A987" s="983">
        <v>27</v>
      </c>
      <c r="B987" s="98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0"/>
      <c r="AD987" s="970"/>
      <c r="AE987" s="970"/>
      <c r="AF987" s="970"/>
      <c r="AG987" s="97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c r="A988" s="983">
        <v>28</v>
      </c>
      <c r="B988" s="98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0"/>
      <c r="AD988" s="970"/>
      <c r="AE988" s="970"/>
      <c r="AF988" s="970"/>
      <c r="AG988" s="97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c r="A989" s="983">
        <v>29</v>
      </c>
      <c r="B989" s="98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0"/>
      <c r="AD989" s="970"/>
      <c r="AE989" s="970"/>
      <c r="AF989" s="970"/>
      <c r="AG989" s="97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c r="A990" s="983">
        <v>30</v>
      </c>
      <c r="B990" s="98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0"/>
      <c r="AD990" s="970"/>
      <c r="AE990" s="970"/>
      <c r="AF990" s="970"/>
      <c r="AG990" s="97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60"/>
      <c r="B993" s="260"/>
      <c r="C993" s="260" t="s">
        <v>282</v>
      </c>
      <c r="D993" s="260"/>
      <c r="E993" s="260"/>
      <c r="F993" s="260"/>
      <c r="G993" s="260"/>
      <c r="H993" s="260"/>
      <c r="I993" s="260"/>
      <c r="J993" s="971" t="s">
        <v>283</v>
      </c>
      <c r="K993" s="972"/>
      <c r="L993" s="972"/>
      <c r="M993" s="972"/>
      <c r="N993" s="972"/>
      <c r="O993" s="972"/>
      <c r="P993" s="123" t="s">
        <v>284</v>
      </c>
      <c r="Q993" s="123"/>
      <c r="R993" s="123"/>
      <c r="S993" s="123"/>
      <c r="T993" s="123"/>
      <c r="U993" s="123"/>
      <c r="V993" s="123"/>
      <c r="W993" s="123"/>
      <c r="X993" s="123"/>
      <c r="Y993" s="262" t="s">
        <v>285</v>
      </c>
      <c r="Z993" s="263"/>
      <c r="AA993" s="263"/>
      <c r="AB993" s="263"/>
      <c r="AC993" s="971" t="s">
        <v>286</v>
      </c>
      <c r="AD993" s="971"/>
      <c r="AE993" s="971"/>
      <c r="AF993" s="971"/>
      <c r="AG993" s="971"/>
      <c r="AH993" s="262" t="s">
        <v>322</v>
      </c>
      <c r="AI993" s="260"/>
      <c r="AJ993" s="260"/>
      <c r="AK993" s="260"/>
      <c r="AL993" s="260" t="s">
        <v>288</v>
      </c>
      <c r="AM993" s="260"/>
      <c r="AN993" s="260"/>
      <c r="AO993" s="264"/>
      <c r="AP993" s="971" t="s">
        <v>289</v>
      </c>
      <c r="AQ993" s="971"/>
      <c r="AR993" s="971"/>
      <c r="AS993" s="971"/>
      <c r="AT993" s="971"/>
      <c r="AU993" s="971"/>
      <c r="AV993" s="971"/>
      <c r="AW993" s="971"/>
      <c r="AX993" s="971"/>
      <c r="AY993" s="31">
        <f>$AY$991</f>
        <v>0</v>
      </c>
    </row>
    <row r="994" spans="1:51" ht="26.25" hidden="1" customHeight="1">
      <c r="A994" s="983">
        <v>1</v>
      </c>
      <c r="B994" s="98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0"/>
      <c r="AD994" s="970"/>
      <c r="AE994" s="970"/>
      <c r="AF994" s="970"/>
      <c r="AG994" s="97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c r="A995" s="983">
        <v>2</v>
      </c>
      <c r="B995" s="98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0"/>
      <c r="AD995" s="970"/>
      <c r="AE995" s="970"/>
      <c r="AF995" s="970"/>
      <c r="AG995" s="97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c r="A996" s="983">
        <v>3</v>
      </c>
      <c r="B996" s="98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0"/>
      <c r="AD996" s="970"/>
      <c r="AE996" s="970"/>
      <c r="AF996" s="970"/>
      <c r="AG996" s="97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c r="A997" s="983">
        <v>4</v>
      </c>
      <c r="B997" s="98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0"/>
      <c r="AD997" s="970"/>
      <c r="AE997" s="970"/>
      <c r="AF997" s="970"/>
      <c r="AG997" s="97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c r="A998" s="983">
        <v>5</v>
      </c>
      <c r="B998" s="98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0"/>
      <c r="AD998" s="970"/>
      <c r="AE998" s="970"/>
      <c r="AF998" s="970"/>
      <c r="AG998" s="97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c r="A999" s="983">
        <v>6</v>
      </c>
      <c r="B999" s="98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0"/>
      <c r="AD999" s="970"/>
      <c r="AE999" s="970"/>
      <c r="AF999" s="970"/>
      <c r="AG999" s="97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c r="A1000" s="983">
        <v>7</v>
      </c>
      <c r="B1000" s="98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0"/>
      <c r="AD1000" s="970"/>
      <c r="AE1000" s="970"/>
      <c r="AF1000" s="970"/>
      <c r="AG1000" s="97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c r="A1001" s="983">
        <v>8</v>
      </c>
      <c r="B1001" s="98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0"/>
      <c r="AD1001" s="970"/>
      <c r="AE1001" s="970"/>
      <c r="AF1001" s="970"/>
      <c r="AG1001" s="97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c r="A1002" s="983">
        <v>9</v>
      </c>
      <c r="B1002" s="98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0"/>
      <c r="AD1002" s="970"/>
      <c r="AE1002" s="970"/>
      <c r="AF1002" s="970"/>
      <c r="AG1002" s="97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c r="A1003" s="983">
        <v>10</v>
      </c>
      <c r="B1003" s="98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0"/>
      <c r="AD1003" s="970"/>
      <c r="AE1003" s="970"/>
      <c r="AF1003" s="970"/>
      <c r="AG1003" s="97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c r="A1004" s="983">
        <v>11</v>
      </c>
      <c r="B1004" s="98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0"/>
      <c r="AD1004" s="970"/>
      <c r="AE1004" s="970"/>
      <c r="AF1004" s="970"/>
      <c r="AG1004" s="97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c r="A1005" s="983">
        <v>12</v>
      </c>
      <c r="B1005" s="98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0"/>
      <c r="AD1005" s="970"/>
      <c r="AE1005" s="970"/>
      <c r="AF1005" s="970"/>
      <c r="AG1005" s="97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c r="A1006" s="983">
        <v>13</v>
      </c>
      <c r="B1006" s="98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0"/>
      <c r="AD1006" s="970"/>
      <c r="AE1006" s="970"/>
      <c r="AF1006" s="970"/>
      <c r="AG1006" s="97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c r="A1007" s="983">
        <v>14</v>
      </c>
      <c r="B1007" s="98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0"/>
      <c r="AD1007" s="970"/>
      <c r="AE1007" s="970"/>
      <c r="AF1007" s="970"/>
      <c r="AG1007" s="97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c r="A1008" s="983">
        <v>15</v>
      </c>
      <c r="B1008" s="98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0"/>
      <c r="AD1008" s="970"/>
      <c r="AE1008" s="970"/>
      <c r="AF1008" s="970"/>
      <c r="AG1008" s="97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c r="A1009" s="983">
        <v>16</v>
      </c>
      <c r="B1009" s="98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0"/>
      <c r="AD1009" s="970"/>
      <c r="AE1009" s="970"/>
      <c r="AF1009" s="970"/>
      <c r="AG1009" s="97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c r="A1010" s="983">
        <v>17</v>
      </c>
      <c r="B1010" s="98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0"/>
      <c r="AD1010" s="970"/>
      <c r="AE1010" s="970"/>
      <c r="AF1010" s="970"/>
      <c r="AG1010" s="97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c r="A1011" s="983">
        <v>18</v>
      </c>
      <c r="B1011" s="98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0"/>
      <c r="AD1011" s="970"/>
      <c r="AE1011" s="970"/>
      <c r="AF1011" s="970"/>
      <c r="AG1011" s="97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c r="A1012" s="983">
        <v>19</v>
      </c>
      <c r="B1012" s="98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0"/>
      <c r="AD1012" s="970"/>
      <c r="AE1012" s="970"/>
      <c r="AF1012" s="970"/>
      <c r="AG1012" s="97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c r="A1013" s="983">
        <v>20</v>
      </c>
      <c r="B1013" s="98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0"/>
      <c r="AD1013" s="970"/>
      <c r="AE1013" s="970"/>
      <c r="AF1013" s="970"/>
      <c r="AG1013" s="97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c r="A1014" s="983">
        <v>21</v>
      </c>
      <c r="B1014" s="98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0"/>
      <c r="AD1014" s="970"/>
      <c r="AE1014" s="970"/>
      <c r="AF1014" s="970"/>
      <c r="AG1014" s="97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c r="A1015" s="983">
        <v>22</v>
      </c>
      <c r="B1015" s="98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0"/>
      <c r="AD1015" s="970"/>
      <c r="AE1015" s="970"/>
      <c r="AF1015" s="970"/>
      <c r="AG1015" s="97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c r="A1016" s="983">
        <v>23</v>
      </c>
      <c r="B1016" s="98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0"/>
      <c r="AD1016" s="970"/>
      <c r="AE1016" s="970"/>
      <c r="AF1016" s="970"/>
      <c r="AG1016" s="97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c r="A1017" s="983">
        <v>24</v>
      </c>
      <c r="B1017" s="98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0"/>
      <c r="AD1017" s="970"/>
      <c r="AE1017" s="970"/>
      <c r="AF1017" s="970"/>
      <c r="AG1017" s="97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c r="A1018" s="983">
        <v>25</v>
      </c>
      <c r="B1018" s="98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0"/>
      <c r="AD1018" s="970"/>
      <c r="AE1018" s="970"/>
      <c r="AF1018" s="970"/>
      <c r="AG1018" s="97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c r="A1019" s="983">
        <v>26</v>
      </c>
      <c r="B1019" s="98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0"/>
      <c r="AD1019" s="970"/>
      <c r="AE1019" s="970"/>
      <c r="AF1019" s="970"/>
      <c r="AG1019" s="97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c r="A1020" s="983">
        <v>27</v>
      </c>
      <c r="B1020" s="98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0"/>
      <c r="AD1020" s="970"/>
      <c r="AE1020" s="970"/>
      <c r="AF1020" s="970"/>
      <c r="AG1020" s="97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c r="A1021" s="983">
        <v>28</v>
      </c>
      <c r="B1021" s="98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0"/>
      <c r="AD1021" s="970"/>
      <c r="AE1021" s="970"/>
      <c r="AF1021" s="970"/>
      <c r="AG1021" s="97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c r="A1022" s="983">
        <v>29</v>
      </c>
      <c r="B1022" s="98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0"/>
      <c r="AD1022" s="970"/>
      <c r="AE1022" s="970"/>
      <c r="AF1022" s="970"/>
      <c r="AG1022" s="97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c r="A1023" s="983">
        <v>30</v>
      </c>
      <c r="B1023" s="98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0"/>
      <c r="AD1023" s="970"/>
      <c r="AE1023" s="970"/>
      <c r="AF1023" s="970"/>
      <c r="AG1023" s="97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60"/>
      <c r="B1026" s="260"/>
      <c r="C1026" s="260" t="s">
        <v>282</v>
      </c>
      <c r="D1026" s="260"/>
      <c r="E1026" s="260"/>
      <c r="F1026" s="260"/>
      <c r="G1026" s="260"/>
      <c r="H1026" s="260"/>
      <c r="I1026" s="260"/>
      <c r="J1026" s="971" t="s">
        <v>283</v>
      </c>
      <c r="K1026" s="972"/>
      <c r="L1026" s="972"/>
      <c r="M1026" s="972"/>
      <c r="N1026" s="972"/>
      <c r="O1026" s="972"/>
      <c r="P1026" s="123" t="s">
        <v>284</v>
      </c>
      <c r="Q1026" s="123"/>
      <c r="R1026" s="123"/>
      <c r="S1026" s="123"/>
      <c r="T1026" s="123"/>
      <c r="U1026" s="123"/>
      <c r="V1026" s="123"/>
      <c r="W1026" s="123"/>
      <c r="X1026" s="123"/>
      <c r="Y1026" s="262" t="s">
        <v>285</v>
      </c>
      <c r="Z1026" s="263"/>
      <c r="AA1026" s="263"/>
      <c r="AB1026" s="263"/>
      <c r="AC1026" s="971" t="s">
        <v>286</v>
      </c>
      <c r="AD1026" s="971"/>
      <c r="AE1026" s="971"/>
      <c r="AF1026" s="971"/>
      <c r="AG1026" s="971"/>
      <c r="AH1026" s="262" t="s">
        <v>322</v>
      </c>
      <c r="AI1026" s="260"/>
      <c r="AJ1026" s="260"/>
      <c r="AK1026" s="260"/>
      <c r="AL1026" s="260" t="s">
        <v>288</v>
      </c>
      <c r="AM1026" s="260"/>
      <c r="AN1026" s="260"/>
      <c r="AO1026" s="264"/>
      <c r="AP1026" s="971" t="s">
        <v>289</v>
      </c>
      <c r="AQ1026" s="971"/>
      <c r="AR1026" s="971"/>
      <c r="AS1026" s="971"/>
      <c r="AT1026" s="971"/>
      <c r="AU1026" s="971"/>
      <c r="AV1026" s="971"/>
      <c r="AW1026" s="971"/>
      <c r="AX1026" s="971"/>
      <c r="AY1026" s="31">
        <f>$AY$1024</f>
        <v>0</v>
      </c>
    </row>
    <row r="1027" spans="1:51" ht="26.25" hidden="1" customHeight="1">
      <c r="A1027" s="983">
        <v>1</v>
      </c>
      <c r="B1027" s="98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0"/>
      <c r="AD1027" s="970"/>
      <c r="AE1027" s="970"/>
      <c r="AF1027" s="970"/>
      <c r="AG1027" s="97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c r="A1028" s="983">
        <v>2</v>
      </c>
      <c r="B1028" s="98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0"/>
      <c r="AD1028" s="970"/>
      <c r="AE1028" s="970"/>
      <c r="AF1028" s="970"/>
      <c r="AG1028" s="97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c r="A1029" s="983">
        <v>3</v>
      </c>
      <c r="B1029" s="98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0"/>
      <c r="AD1029" s="970"/>
      <c r="AE1029" s="970"/>
      <c r="AF1029" s="970"/>
      <c r="AG1029" s="97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c r="A1030" s="983">
        <v>4</v>
      </c>
      <c r="B1030" s="98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0"/>
      <c r="AD1030" s="970"/>
      <c r="AE1030" s="970"/>
      <c r="AF1030" s="970"/>
      <c r="AG1030" s="97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c r="A1031" s="983">
        <v>5</v>
      </c>
      <c r="B1031" s="98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0"/>
      <c r="AD1031" s="970"/>
      <c r="AE1031" s="970"/>
      <c r="AF1031" s="970"/>
      <c r="AG1031" s="97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c r="A1032" s="983">
        <v>6</v>
      </c>
      <c r="B1032" s="98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0"/>
      <c r="AD1032" s="970"/>
      <c r="AE1032" s="970"/>
      <c r="AF1032" s="970"/>
      <c r="AG1032" s="97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c r="A1033" s="983">
        <v>7</v>
      </c>
      <c r="B1033" s="98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0"/>
      <c r="AD1033" s="970"/>
      <c r="AE1033" s="970"/>
      <c r="AF1033" s="970"/>
      <c r="AG1033" s="97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c r="A1034" s="983">
        <v>8</v>
      </c>
      <c r="B1034" s="98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0"/>
      <c r="AD1034" s="970"/>
      <c r="AE1034" s="970"/>
      <c r="AF1034" s="970"/>
      <c r="AG1034" s="97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c r="A1035" s="983">
        <v>9</v>
      </c>
      <c r="B1035" s="98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0"/>
      <c r="AD1035" s="970"/>
      <c r="AE1035" s="970"/>
      <c r="AF1035" s="970"/>
      <c r="AG1035" s="97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c r="A1036" s="983">
        <v>10</v>
      </c>
      <c r="B1036" s="98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0"/>
      <c r="AD1036" s="970"/>
      <c r="AE1036" s="970"/>
      <c r="AF1036" s="970"/>
      <c r="AG1036" s="97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c r="A1037" s="983">
        <v>11</v>
      </c>
      <c r="B1037" s="98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0"/>
      <c r="AD1037" s="970"/>
      <c r="AE1037" s="970"/>
      <c r="AF1037" s="970"/>
      <c r="AG1037" s="97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c r="A1038" s="983">
        <v>12</v>
      </c>
      <c r="B1038" s="98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0"/>
      <c r="AD1038" s="970"/>
      <c r="AE1038" s="970"/>
      <c r="AF1038" s="970"/>
      <c r="AG1038" s="97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c r="A1039" s="983">
        <v>13</v>
      </c>
      <c r="B1039" s="98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0"/>
      <c r="AD1039" s="970"/>
      <c r="AE1039" s="970"/>
      <c r="AF1039" s="970"/>
      <c r="AG1039" s="97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c r="A1040" s="983">
        <v>14</v>
      </c>
      <c r="B1040" s="98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0"/>
      <c r="AD1040" s="970"/>
      <c r="AE1040" s="970"/>
      <c r="AF1040" s="970"/>
      <c r="AG1040" s="97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c r="A1041" s="983">
        <v>15</v>
      </c>
      <c r="B1041" s="98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0"/>
      <c r="AD1041" s="970"/>
      <c r="AE1041" s="970"/>
      <c r="AF1041" s="970"/>
      <c r="AG1041" s="97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c r="A1042" s="983">
        <v>16</v>
      </c>
      <c r="B1042" s="98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0"/>
      <c r="AD1042" s="970"/>
      <c r="AE1042" s="970"/>
      <c r="AF1042" s="970"/>
      <c r="AG1042" s="97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c r="A1043" s="983">
        <v>17</v>
      </c>
      <c r="B1043" s="98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0"/>
      <c r="AD1043" s="970"/>
      <c r="AE1043" s="970"/>
      <c r="AF1043" s="970"/>
      <c r="AG1043" s="97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c r="A1044" s="983">
        <v>18</v>
      </c>
      <c r="B1044" s="98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0"/>
      <c r="AD1044" s="970"/>
      <c r="AE1044" s="970"/>
      <c r="AF1044" s="970"/>
      <c r="AG1044" s="97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c r="A1045" s="983">
        <v>19</v>
      </c>
      <c r="B1045" s="98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0"/>
      <c r="AD1045" s="970"/>
      <c r="AE1045" s="970"/>
      <c r="AF1045" s="970"/>
      <c r="AG1045" s="97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c r="A1046" s="983">
        <v>20</v>
      </c>
      <c r="B1046" s="98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0"/>
      <c r="AD1046" s="970"/>
      <c r="AE1046" s="970"/>
      <c r="AF1046" s="970"/>
      <c r="AG1046" s="97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c r="A1047" s="983">
        <v>21</v>
      </c>
      <c r="B1047" s="98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0"/>
      <c r="AD1047" s="970"/>
      <c r="AE1047" s="970"/>
      <c r="AF1047" s="970"/>
      <c r="AG1047" s="97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c r="A1048" s="983">
        <v>22</v>
      </c>
      <c r="B1048" s="98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0"/>
      <c r="AD1048" s="970"/>
      <c r="AE1048" s="970"/>
      <c r="AF1048" s="970"/>
      <c r="AG1048" s="97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c r="A1049" s="983">
        <v>23</v>
      </c>
      <c r="B1049" s="98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0"/>
      <c r="AD1049" s="970"/>
      <c r="AE1049" s="970"/>
      <c r="AF1049" s="970"/>
      <c r="AG1049" s="97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c r="A1050" s="983">
        <v>24</v>
      </c>
      <c r="B1050" s="98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0"/>
      <c r="AD1050" s="970"/>
      <c r="AE1050" s="970"/>
      <c r="AF1050" s="970"/>
      <c r="AG1050" s="97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c r="A1051" s="983">
        <v>25</v>
      </c>
      <c r="B1051" s="98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0"/>
      <c r="AD1051" s="970"/>
      <c r="AE1051" s="970"/>
      <c r="AF1051" s="970"/>
      <c r="AG1051" s="97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c r="A1052" s="983">
        <v>26</v>
      </c>
      <c r="B1052" s="98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0"/>
      <c r="AD1052" s="970"/>
      <c r="AE1052" s="970"/>
      <c r="AF1052" s="970"/>
      <c r="AG1052" s="97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c r="A1053" s="983">
        <v>27</v>
      </c>
      <c r="B1053" s="98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0"/>
      <c r="AD1053" s="970"/>
      <c r="AE1053" s="970"/>
      <c r="AF1053" s="970"/>
      <c r="AG1053" s="97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c r="A1054" s="983">
        <v>28</v>
      </c>
      <c r="B1054" s="98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0"/>
      <c r="AD1054" s="970"/>
      <c r="AE1054" s="970"/>
      <c r="AF1054" s="970"/>
      <c r="AG1054" s="97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c r="A1055" s="983">
        <v>29</v>
      </c>
      <c r="B1055" s="98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0"/>
      <c r="AD1055" s="970"/>
      <c r="AE1055" s="970"/>
      <c r="AF1055" s="970"/>
      <c r="AG1055" s="97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c r="A1056" s="983">
        <v>30</v>
      </c>
      <c r="B1056" s="98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0"/>
      <c r="AD1056" s="970"/>
      <c r="AE1056" s="970"/>
      <c r="AF1056" s="970"/>
      <c r="AG1056" s="97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60"/>
      <c r="B1059" s="260"/>
      <c r="C1059" s="260" t="s">
        <v>282</v>
      </c>
      <c r="D1059" s="260"/>
      <c r="E1059" s="260"/>
      <c r="F1059" s="260"/>
      <c r="G1059" s="260"/>
      <c r="H1059" s="260"/>
      <c r="I1059" s="260"/>
      <c r="J1059" s="971" t="s">
        <v>283</v>
      </c>
      <c r="K1059" s="972"/>
      <c r="L1059" s="972"/>
      <c r="M1059" s="972"/>
      <c r="N1059" s="972"/>
      <c r="O1059" s="972"/>
      <c r="P1059" s="123" t="s">
        <v>284</v>
      </c>
      <c r="Q1059" s="123"/>
      <c r="R1059" s="123"/>
      <c r="S1059" s="123"/>
      <c r="T1059" s="123"/>
      <c r="U1059" s="123"/>
      <c r="V1059" s="123"/>
      <c r="W1059" s="123"/>
      <c r="X1059" s="123"/>
      <c r="Y1059" s="262" t="s">
        <v>285</v>
      </c>
      <c r="Z1059" s="263"/>
      <c r="AA1059" s="263"/>
      <c r="AB1059" s="263"/>
      <c r="AC1059" s="971" t="s">
        <v>286</v>
      </c>
      <c r="AD1059" s="971"/>
      <c r="AE1059" s="971"/>
      <c r="AF1059" s="971"/>
      <c r="AG1059" s="971"/>
      <c r="AH1059" s="262" t="s">
        <v>322</v>
      </c>
      <c r="AI1059" s="260"/>
      <c r="AJ1059" s="260"/>
      <c r="AK1059" s="260"/>
      <c r="AL1059" s="260" t="s">
        <v>288</v>
      </c>
      <c r="AM1059" s="260"/>
      <c r="AN1059" s="260"/>
      <c r="AO1059" s="264"/>
      <c r="AP1059" s="971" t="s">
        <v>289</v>
      </c>
      <c r="AQ1059" s="971"/>
      <c r="AR1059" s="971"/>
      <c r="AS1059" s="971"/>
      <c r="AT1059" s="971"/>
      <c r="AU1059" s="971"/>
      <c r="AV1059" s="971"/>
      <c r="AW1059" s="971"/>
      <c r="AX1059" s="971"/>
      <c r="AY1059" s="31">
        <f>$AY$1057</f>
        <v>0</v>
      </c>
    </row>
    <row r="1060" spans="1:51" ht="26.25" hidden="1" customHeight="1">
      <c r="A1060" s="983">
        <v>1</v>
      </c>
      <c r="B1060" s="98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0"/>
      <c r="AD1060" s="970"/>
      <c r="AE1060" s="970"/>
      <c r="AF1060" s="970"/>
      <c r="AG1060" s="97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c r="A1061" s="983">
        <v>2</v>
      </c>
      <c r="B1061" s="98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0"/>
      <c r="AD1061" s="970"/>
      <c r="AE1061" s="970"/>
      <c r="AF1061" s="970"/>
      <c r="AG1061" s="97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c r="A1062" s="983">
        <v>3</v>
      </c>
      <c r="B1062" s="98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0"/>
      <c r="AD1062" s="970"/>
      <c r="AE1062" s="970"/>
      <c r="AF1062" s="970"/>
      <c r="AG1062" s="97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c r="A1063" s="983">
        <v>4</v>
      </c>
      <c r="B1063" s="98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0"/>
      <c r="AD1063" s="970"/>
      <c r="AE1063" s="970"/>
      <c r="AF1063" s="970"/>
      <c r="AG1063" s="97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c r="A1064" s="983">
        <v>5</v>
      </c>
      <c r="B1064" s="98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0"/>
      <c r="AD1064" s="970"/>
      <c r="AE1064" s="970"/>
      <c r="AF1064" s="970"/>
      <c r="AG1064" s="97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c r="A1065" s="983">
        <v>6</v>
      </c>
      <c r="B1065" s="98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0"/>
      <c r="AD1065" s="970"/>
      <c r="AE1065" s="970"/>
      <c r="AF1065" s="970"/>
      <c r="AG1065" s="97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c r="A1066" s="983">
        <v>7</v>
      </c>
      <c r="B1066" s="98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0"/>
      <c r="AD1066" s="970"/>
      <c r="AE1066" s="970"/>
      <c r="AF1066" s="970"/>
      <c r="AG1066" s="97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c r="A1067" s="983">
        <v>8</v>
      </c>
      <c r="B1067" s="98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0"/>
      <c r="AD1067" s="970"/>
      <c r="AE1067" s="970"/>
      <c r="AF1067" s="970"/>
      <c r="AG1067" s="97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c r="A1068" s="983">
        <v>9</v>
      </c>
      <c r="B1068" s="98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0"/>
      <c r="AD1068" s="970"/>
      <c r="AE1068" s="970"/>
      <c r="AF1068" s="970"/>
      <c r="AG1068" s="97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c r="A1069" s="983">
        <v>10</v>
      </c>
      <c r="B1069" s="98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0"/>
      <c r="AD1069" s="970"/>
      <c r="AE1069" s="970"/>
      <c r="AF1069" s="970"/>
      <c r="AG1069" s="97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c r="A1070" s="983">
        <v>11</v>
      </c>
      <c r="B1070" s="98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0"/>
      <c r="AD1070" s="970"/>
      <c r="AE1070" s="970"/>
      <c r="AF1070" s="970"/>
      <c r="AG1070" s="97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c r="A1071" s="983">
        <v>12</v>
      </c>
      <c r="B1071" s="98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0"/>
      <c r="AD1071" s="970"/>
      <c r="AE1071" s="970"/>
      <c r="AF1071" s="970"/>
      <c r="AG1071" s="97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c r="A1072" s="983">
        <v>13</v>
      </c>
      <c r="B1072" s="98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0"/>
      <c r="AD1072" s="970"/>
      <c r="AE1072" s="970"/>
      <c r="AF1072" s="970"/>
      <c r="AG1072" s="97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c r="A1073" s="983">
        <v>14</v>
      </c>
      <c r="B1073" s="98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0"/>
      <c r="AD1073" s="970"/>
      <c r="AE1073" s="970"/>
      <c r="AF1073" s="970"/>
      <c r="AG1073" s="97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c r="A1074" s="983">
        <v>15</v>
      </c>
      <c r="B1074" s="98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0"/>
      <c r="AD1074" s="970"/>
      <c r="AE1074" s="970"/>
      <c r="AF1074" s="970"/>
      <c r="AG1074" s="97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c r="A1075" s="983">
        <v>16</v>
      </c>
      <c r="B1075" s="98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0"/>
      <c r="AD1075" s="970"/>
      <c r="AE1075" s="970"/>
      <c r="AF1075" s="970"/>
      <c r="AG1075" s="97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c r="A1076" s="983">
        <v>17</v>
      </c>
      <c r="B1076" s="98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0"/>
      <c r="AD1076" s="970"/>
      <c r="AE1076" s="970"/>
      <c r="AF1076" s="970"/>
      <c r="AG1076" s="97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c r="A1077" s="983">
        <v>18</v>
      </c>
      <c r="B1077" s="98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0"/>
      <c r="AD1077" s="970"/>
      <c r="AE1077" s="970"/>
      <c r="AF1077" s="970"/>
      <c r="AG1077" s="97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c r="A1078" s="983">
        <v>19</v>
      </c>
      <c r="B1078" s="98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0"/>
      <c r="AD1078" s="970"/>
      <c r="AE1078" s="970"/>
      <c r="AF1078" s="970"/>
      <c r="AG1078" s="97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c r="A1079" s="983">
        <v>20</v>
      </c>
      <c r="B1079" s="98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0"/>
      <c r="AD1079" s="970"/>
      <c r="AE1079" s="970"/>
      <c r="AF1079" s="970"/>
      <c r="AG1079" s="97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c r="A1080" s="983">
        <v>21</v>
      </c>
      <c r="B1080" s="98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0"/>
      <c r="AD1080" s="970"/>
      <c r="AE1080" s="970"/>
      <c r="AF1080" s="970"/>
      <c r="AG1080" s="97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c r="A1081" s="983">
        <v>22</v>
      </c>
      <c r="B1081" s="98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0"/>
      <c r="AD1081" s="970"/>
      <c r="AE1081" s="970"/>
      <c r="AF1081" s="970"/>
      <c r="AG1081" s="97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c r="A1082" s="983">
        <v>23</v>
      </c>
      <c r="B1082" s="98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0"/>
      <c r="AD1082" s="970"/>
      <c r="AE1082" s="970"/>
      <c r="AF1082" s="970"/>
      <c r="AG1082" s="97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c r="A1083" s="983">
        <v>24</v>
      </c>
      <c r="B1083" s="98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0"/>
      <c r="AD1083" s="970"/>
      <c r="AE1083" s="970"/>
      <c r="AF1083" s="970"/>
      <c r="AG1083" s="97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c r="A1084" s="983">
        <v>25</v>
      </c>
      <c r="B1084" s="98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0"/>
      <c r="AD1084" s="970"/>
      <c r="AE1084" s="970"/>
      <c r="AF1084" s="970"/>
      <c r="AG1084" s="97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c r="A1085" s="983">
        <v>26</v>
      </c>
      <c r="B1085" s="98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0"/>
      <c r="AD1085" s="970"/>
      <c r="AE1085" s="970"/>
      <c r="AF1085" s="970"/>
      <c r="AG1085" s="97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c r="A1086" s="983">
        <v>27</v>
      </c>
      <c r="B1086" s="98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0"/>
      <c r="AD1086" s="970"/>
      <c r="AE1086" s="970"/>
      <c r="AF1086" s="970"/>
      <c r="AG1086" s="97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c r="A1087" s="983">
        <v>28</v>
      </c>
      <c r="B1087" s="98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0"/>
      <c r="AD1087" s="970"/>
      <c r="AE1087" s="970"/>
      <c r="AF1087" s="970"/>
      <c r="AG1087" s="97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c r="A1088" s="983">
        <v>29</v>
      </c>
      <c r="B1088" s="98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0"/>
      <c r="AD1088" s="970"/>
      <c r="AE1088" s="970"/>
      <c r="AF1088" s="970"/>
      <c r="AG1088" s="97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c r="A1089" s="983">
        <v>30</v>
      </c>
      <c r="B1089" s="98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0"/>
      <c r="AD1089" s="970"/>
      <c r="AE1089" s="970"/>
      <c r="AF1089" s="970"/>
      <c r="AG1089" s="97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60"/>
      <c r="B1092" s="260"/>
      <c r="C1092" s="260" t="s">
        <v>282</v>
      </c>
      <c r="D1092" s="260"/>
      <c r="E1092" s="260"/>
      <c r="F1092" s="260"/>
      <c r="G1092" s="260"/>
      <c r="H1092" s="260"/>
      <c r="I1092" s="260"/>
      <c r="J1092" s="971" t="s">
        <v>283</v>
      </c>
      <c r="K1092" s="972"/>
      <c r="L1092" s="972"/>
      <c r="M1092" s="972"/>
      <c r="N1092" s="972"/>
      <c r="O1092" s="972"/>
      <c r="P1092" s="123" t="s">
        <v>284</v>
      </c>
      <c r="Q1092" s="123"/>
      <c r="R1092" s="123"/>
      <c r="S1092" s="123"/>
      <c r="T1092" s="123"/>
      <c r="U1092" s="123"/>
      <c r="V1092" s="123"/>
      <c r="W1092" s="123"/>
      <c r="X1092" s="123"/>
      <c r="Y1092" s="262" t="s">
        <v>285</v>
      </c>
      <c r="Z1092" s="263"/>
      <c r="AA1092" s="263"/>
      <c r="AB1092" s="263"/>
      <c r="AC1092" s="971" t="s">
        <v>286</v>
      </c>
      <c r="AD1092" s="971"/>
      <c r="AE1092" s="971"/>
      <c r="AF1092" s="971"/>
      <c r="AG1092" s="971"/>
      <c r="AH1092" s="262" t="s">
        <v>322</v>
      </c>
      <c r="AI1092" s="260"/>
      <c r="AJ1092" s="260"/>
      <c r="AK1092" s="260"/>
      <c r="AL1092" s="260" t="s">
        <v>288</v>
      </c>
      <c r="AM1092" s="260"/>
      <c r="AN1092" s="260"/>
      <c r="AO1092" s="264"/>
      <c r="AP1092" s="971" t="s">
        <v>289</v>
      </c>
      <c r="AQ1092" s="971"/>
      <c r="AR1092" s="971"/>
      <c r="AS1092" s="971"/>
      <c r="AT1092" s="971"/>
      <c r="AU1092" s="971"/>
      <c r="AV1092" s="971"/>
      <c r="AW1092" s="971"/>
      <c r="AX1092" s="971"/>
      <c r="AY1092">
        <f>$AY$1090</f>
        <v>0</v>
      </c>
    </row>
    <row r="1093" spans="1:51" ht="26.25" hidden="1" customHeight="1">
      <c r="A1093" s="983">
        <v>1</v>
      </c>
      <c r="B1093" s="98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0"/>
      <c r="AD1093" s="970"/>
      <c r="AE1093" s="970"/>
      <c r="AF1093" s="970"/>
      <c r="AG1093" s="97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c r="A1094" s="983">
        <v>2</v>
      </c>
      <c r="B1094" s="98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0"/>
      <c r="AD1094" s="970"/>
      <c r="AE1094" s="970"/>
      <c r="AF1094" s="970"/>
      <c r="AG1094" s="97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c r="A1095" s="983">
        <v>3</v>
      </c>
      <c r="B1095" s="98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0"/>
      <c r="AD1095" s="970"/>
      <c r="AE1095" s="970"/>
      <c r="AF1095" s="970"/>
      <c r="AG1095" s="97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c r="A1096" s="983">
        <v>4</v>
      </c>
      <c r="B1096" s="98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0"/>
      <c r="AD1096" s="970"/>
      <c r="AE1096" s="970"/>
      <c r="AF1096" s="970"/>
      <c r="AG1096" s="97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c r="A1097" s="983">
        <v>5</v>
      </c>
      <c r="B1097" s="98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0"/>
      <c r="AD1097" s="970"/>
      <c r="AE1097" s="970"/>
      <c r="AF1097" s="970"/>
      <c r="AG1097" s="97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c r="A1098" s="983">
        <v>6</v>
      </c>
      <c r="B1098" s="98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0"/>
      <c r="AD1098" s="970"/>
      <c r="AE1098" s="970"/>
      <c r="AF1098" s="970"/>
      <c r="AG1098" s="97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c r="A1099" s="983">
        <v>7</v>
      </c>
      <c r="B1099" s="98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0"/>
      <c r="AD1099" s="970"/>
      <c r="AE1099" s="970"/>
      <c r="AF1099" s="970"/>
      <c r="AG1099" s="97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c r="A1100" s="983">
        <v>8</v>
      </c>
      <c r="B1100" s="98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0"/>
      <c r="AD1100" s="970"/>
      <c r="AE1100" s="970"/>
      <c r="AF1100" s="970"/>
      <c r="AG1100" s="97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c r="A1101" s="983">
        <v>9</v>
      </c>
      <c r="B1101" s="98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0"/>
      <c r="AD1101" s="970"/>
      <c r="AE1101" s="970"/>
      <c r="AF1101" s="970"/>
      <c r="AG1101" s="97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c r="A1102" s="983">
        <v>10</v>
      </c>
      <c r="B1102" s="98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0"/>
      <c r="AD1102" s="970"/>
      <c r="AE1102" s="970"/>
      <c r="AF1102" s="970"/>
      <c r="AG1102" s="97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c r="A1103" s="983">
        <v>11</v>
      </c>
      <c r="B1103" s="98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0"/>
      <c r="AD1103" s="970"/>
      <c r="AE1103" s="970"/>
      <c r="AF1103" s="970"/>
      <c r="AG1103" s="97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c r="A1104" s="983">
        <v>12</v>
      </c>
      <c r="B1104" s="98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0"/>
      <c r="AD1104" s="970"/>
      <c r="AE1104" s="970"/>
      <c r="AF1104" s="970"/>
      <c r="AG1104" s="97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c r="A1105" s="983">
        <v>13</v>
      </c>
      <c r="B1105" s="98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0"/>
      <c r="AD1105" s="970"/>
      <c r="AE1105" s="970"/>
      <c r="AF1105" s="970"/>
      <c r="AG1105" s="97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c r="A1106" s="983">
        <v>14</v>
      </c>
      <c r="B1106" s="98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0"/>
      <c r="AD1106" s="970"/>
      <c r="AE1106" s="970"/>
      <c r="AF1106" s="970"/>
      <c r="AG1106" s="97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c r="A1107" s="983">
        <v>15</v>
      </c>
      <c r="B1107" s="98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0"/>
      <c r="AD1107" s="970"/>
      <c r="AE1107" s="970"/>
      <c r="AF1107" s="970"/>
      <c r="AG1107" s="97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c r="A1108" s="983">
        <v>16</v>
      </c>
      <c r="B1108" s="98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0"/>
      <c r="AD1108" s="970"/>
      <c r="AE1108" s="970"/>
      <c r="AF1108" s="970"/>
      <c r="AG1108" s="97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c r="A1109" s="983">
        <v>17</v>
      </c>
      <c r="B1109" s="98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0"/>
      <c r="AD1109" s="970"/>
      <c r="AE1109" s="970"/>
      <c r="AF1109" s="970"/>
      <c r="AG1109" s="97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c r="A1110" s="983">
        <v>18</v>
      </c>
      <c r="B1110" s="98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0"/>
      <c r="AD1110" s="970"/>
      <c r="AE1110" s="970"/>
      <c r="AF1110" s="970"/>
      <c r="AG1110" s="97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c r="A1111" s="983">
        <v>19</v>
      </c>
      <c r="B1111" s="98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0"/>
      <c r="AD1111" s="970"/>
      <c r="AE1111" s="970"/>
      <c r="AF1111" s="970"/>
      <c r="AG1111" s="97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c r="A1112" s="983">
        <v>20</v>
      </c>
      <c r="B1112" s="98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0"/>
      <c r="AD1112" s="970"/>
      <c r="AE1112" s="970"/>
      <c r="AF1112" s="970"/>
      <c r="AG1112" s="97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c r="A1113" s="983">
        <v>21</v>
      </c>
      <c r="B1113" s="98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0"/>
      <c r="AD1113" s="970"/>
      <c r="AE1113" s="970"/>
      <c r="AF1113" s="970"/>
      <c r="AG1113" s="97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c r="A1114" s="983">
        <v>22</v>
      </c>
      <c r="B1114" s="98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0"/>
      <c r="AD1114" s="970"/>
      <c r="AE1114" s="970"/>
      <c r="AF1114" s="970"/>
      <c r="AG1114" s="97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c r="A1115" s="983">
        <v>23</v>
      </c>
      <c r="B1115" s="98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0"/>
      <c r="AD1115" s="970"/>
      <c r="AE1115" s="970"/>
      <c r="AF1115" s="970"/>
      <c r="AG1115" s="97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c r="A1116" s="983">
        <v>24</v>
      </c>
      <c r="B1116" s="98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0"/>
      <c r="AD1116" s="970"/>
      <c r="AE1116" s="970"/>
      <c r="AF1116" s="970"/>
      <c r="AG1116" s="97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c r="A1117" s="983">
        <v>25</v>
      </c>
      <c r="B1117" s="98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0"/>
      <c r="AD1117" s="970"/>
      <c r="AE1117" s="970"/>
      <c r="AF1117" s="970"/>
      <c r="AG1117" s="97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c r="A1118" s="983">
        <v>26</v>
      </c>
      <c r="B1118" s="98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0"/>
      <c r="AD1118" s="970"/>
      <c r="AE1118" s="970"/>
      <c r="AF1118" s="970"/>
      <c r="AG1118" s="97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c r="A1119" s="983">
        <v>27</v>
      </c>
      <c r="B1119" s="98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0"/>
      <c r="AD1119" s="970"/>
      <c r="AE1119" s="970"/>
      <c r="AF1119" s="970"/>
      <c r="AG1119" s="97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c r="A1120" s="983">
        <v>28</v>
      </c>
      <c r="B1120" s="98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0"/>
      <c r="AD1120" s="970"/>
      <c r="AE1120" s="970"/>
      <c r="AF1120" s="970"/>
      <c r="AG1120" s="97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c r="A1121" s="983">
        <v>29</v>
      </c>
      <c r="B1121" s="98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0"/>
      <c r="AD1121" s="970"/>
      <c r="AE1121" s="970"/>
      <c r="AF1121" s="970"/>
      <c r="AG1121" s="97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c r="A1122" s="983">
        <v>30</v>
      </c>
      <c r="B1122" s="98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0"/>
      <c r="AD1122" s="970"/>
      <c r="AE1122" s="970"/>
      <c r="AF1122" s="970"/>
      <c r="AG1122" s="97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60"/>
      <c r="B1125" s="260"/>
      <c r="C1125" s="260" t="s">
        <v>282</v>
      </c>
      <c r="D1125" s="260"/>
      <c r="E1125" s="260"/>
      <c r="F1125" s="260"/>
      <c r="G1125" s="260"/>
      <c r="H1125" s="260"/>
      <c r="I1125" s="260"/>
      <c r="J1125" s="971" t="s">
        <v>283</v>
      </c>
      <c r="K1125" s="972"/>
      <c r="L1125" s="972"/>
      <c r="M1125" s="972"/>
      <c r="N1125" s="972"/>
      <c r="O1125" s="972"/>
      <c r="P1125" s="123" t="s">
        <v>284</v>
      </c>
      <c r="Q1125" s="123"/>
      <c r="R1125" s="123"/>
      <c r="S1125" s="123"/>
      <c r="T1125" s="123"/>
      <c r="U1125" s="123"/>
      <c r="V1125" s="123"/>
      <c r="W1125" s="123"/>
      <c r="X1125" s="123"/>
      <c r="Y1125" s="262" t="s">
        <v>285</v>
      </c>
      <c r="Z1125" s="263"/>
      <c r="AA1125" s="263"/>
      <c r="AB1125" s="263"/>
      <c r="AC1125" s="971" t="s">
        <v>286</v>
      </c>
      <c r="AD1125" s="971"/>
      <c r="AE1125" s="971"/>
      <c r="AF1125" s="971"/>
      <c r="AG1125" s="971"/>
      <c r="AH1125" s="262" t="s">
        <v>322</v>
      </c>
      <c r="AI1125" s="260"/>
      <c r="AJ1125" s="260"/>
      <c r="AK1125" s="260"/>
      <c r="AL1125" s="260" t="s">
        <v>288</v>
      </c>
      <c r="AM1125" s="260"/>
      <c r="AN1125" s="260"/>
      <c r="AO1125" s="264"/>
      <c r="AP1125" s="971" t="s">
        <v>289</v>
      </c>
      <c r="AQ1125" s="971"/>
      <c r="AR1125" s="971"/>
      <c r="AS1125" s="971"/>
      <c r="AT1125" s="971"/>
      <c r="AU1125" s="971"/>
      <c r="AV1125" s="971"/>
      <c r="AW1125" s="971"/>
      <c r="AX1125" s="971"/>
      <c r="AY1125">
        <f>$AY$1123</f>
        <v>0</v>
      </c>
    </row>
    <row r="1126" spans="1:51" ht="26.25" hidden="1" customHeight="1">
      <c r="A1126" s="983">
        <v>1</v>
      </c>
      <c r="B1126" s="98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0"/>
      <c r="AD1126" s="970"/>
      <c r="AE1126" s="970"/>
      <c r="AF1126" s="970"/>
      <c r="AG1126" s="97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c r="A1127" s="983">
        <v>2</v>
      </c>
      <c r="B1127" s="98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0"/>
      <c r="AD1127" s="970"/>
      <c r="AE1127" s="970"/>
      <c r="AF1127" s="970"/>
      <c r="AG1127" s="97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c r="A1128" s="983">
        <v>3</v>
      </c>
      <c r="B1128" s="98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0"/>
      <c r="AD1128" s="970"/>
      <c r="AE1128" s="970"/>
      <c r="AF1128" s="970"/>
      <c r="AG1128" s="97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c r="A1129" s="983">
        <v>4</v>
      </c>
      <c r="B1129" s="98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0"/>
      <c r="AD1129" s="970"/>
      <c r="AE1129" s="970"/>
      <c r="AF1129" s="970"/>
      <c r="AG1129" s="97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c r="A1130" s="983">
        <v>5</v>
      </c>
      <c r="B1130" s="98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0"/>
      <c r="AD1130" s="970"/>
      <c r="AE1130" s="970"/>
      <c r="AF1130" s="970"/>
      <c r="AG1130" s="97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c r="A1131" s="983">
        <v>6</v>
      </c>
      <c r="B1131" s="98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0"/>
      <c r="AD1131" s="970"/>
      <c r="AE1131" s="970"/>
      <c r="AF1131" s="970"/>
      <c r="AG1131" s="97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c r="A1132" s="983">
        <v>7</v>
      </c>
      <c r="B1132" s="98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0"/>
      <c r="AD1132" s="970"/>
      <c r="AE1132" s="970"/>
      <c r="AF1132" s="970"/>
      <c r="AG1132" s="97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c r="A1133" s="983">
        <v>8</v>
      </c>
      <c r="B1133" s="98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0"/>
      <c r="AD1133" s="970"/>
      <c r="AE1133" s="970"/>
      <c r="AF1133" s="970"/>
      <c r="AG1133" s="97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c r="A1134" s="983">
        <v>9</v>
      </c>
      <c r="B1134" s="98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0"/>
      <c r="AD1134" s="970"/>
      <c r="AE1134" s="970"/>
      <c r="AF1134" s="970"/>
      <c r="AG1134" s="97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c r="A1135" s="983">
        <v>10</v>
      </c>
      <c r="B1135" s="98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0"/>
      <c r="AD1135" s="970"/>
      <c r="AE1135" s="970"/>
      <c r="AF1135" s="970"/>
      <c r="AG1135" s="97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c r="A1136" s="983">
        <v>11</v>
      </c>
      <c r="B1136" s="98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0"/>
      <c r="AD1136" s="970"/>
      <c r="AE1136" s="970"/>
      <c r="AF1136" s="970"/>
      <c r="AG1136" s="97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c r="A1137" s="983">
        <v>12</v>
      </c>
      <c r="B1137" s="98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0"/>
      <c r="AD1137" s="970"/>
      <c r="AE1137" s="970"/>
      <c r="AF1137" s="970"/>
      <c r="AG1137" s="97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c r="A1138" s="983">
        <v>13</v>
      </c>
      <c r="B1138" s="98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0"/>
      <c r="AD1138" s="970"/>
      <c r="AE1138" s="970"/>
      <c r="AF1138" s="970"/>
      <c r="AG1138" s="97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c r="A1139" s="983">
        <v>14</v>
      </c>
      <c r="B1139" s="98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0"/>
      <c r="AD1139" s="970"/>
      <c r="AE1139" s="970"/>
      <c r="AF1139" s="970"/>
      <c r="AG1139" s="97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c r="A1140" s="983">
        <v>15</v>
      </c>
      <c r="B1140" s="98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0"/>
      <c r="AD1140" s="970"/>
      <c r="AE1140" s="970"/>
      <c r="AF1140" s="970"/>
      <c r="AG1140" s="97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c r="A1141" s="983">
        <v>16</v>
      </c>
      <c r="B1141" s="98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0"/>
      <c r="AD1141" s="970"/>
      <c r="AE1141" s="970"/>
      <c r="AF1141" s="970"/>
      <c r="AG1141" s="97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c r="A1142" s="983">
        <v>17</v>
      </c>
      <c r="B1142" s="98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0"/>
      <c r="AD1142" s="970"/>
      <c r="AE1142" s="970"/>
      <c r="AF1142" s="970"/>
      <c r="AG1142" s="97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c r="A1143" s="983">
        <v>18</v>
      </c>
      <c r="B1143" s="98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0"/>
      <c r="AD1143" s="970"/>
      <c r="AE1143" s="970"/>
      <c r="AF1143" s="970"/>
      <c r="AG1143" s="97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c r="A1144" s="983">
        <v>19</v>
      </c>
      <c r="B1144" s="98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0"/>
      <c r="AD1144" s="970"/>
      <c r="AE1144" s="970"/>
      <c r="AF1144" s="970"/>
      <c r="AG1144" s="97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c r="A1145" s="983">
        <v>20</v>
      </c>
      <c r="B1145" s="98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0"/>
      <c r="AD1145" s="970"/>
      <c r="AE1145" s="970"/>
      <c r="AF1145" s="970"/>
      <c r="AG1145" s="97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c r="A1146" s="983">
        <v>21</v>
      </c>
      <c r="B1146" s="98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0"/>
      <c r="AD1146" s="970"/>
      <c r="AE1146" s="970"/>
      <c r="AF1146" s="970"/>
      <c r="AG1146" s="97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c r="A1147" s="983">
        <v>22</v>
      </c>
      <c r="B1147" s="98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0"/>
      <c r="AD1147" s="970"/>
      <c r="AE1147" s="970"/>
      <c r="AF1147" s="970"/>
      <c r="AG1147" s="97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c r="A1148" s="983">
        <v>23</v>
      </c>
      <c r="B1148" s="98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0"/>
      <c r="AD1148" s="970"/>
      <c r="AE1148" s="970"/>
      <c r="AF1148" s="970"/>
      <c r="AG1148" s="97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c r="A1149" s="983">
        <v>24</v>
      </c>
      <c r="B1149" s="98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0"/>
      <c r="AD1149" s="970"/>
      <c r="AE1149" s="970"/>
      <c r="AF1149" s="970"/>
      <c r="AG1149" s="97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c r="A1150" s="983">
        <v>25</v>
      </c>
      <c r="B1150" s="98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0"/>
      <c r="AD1150" s="970"/>
      <c r="AE1150" s="970"/>
      <c r="AF1150" s="970"/>
      <c r="AG1150" s="97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c r="A1151" s="983">
        <v>26</v>
      </c>
      <c r="B1151" s="98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0"/>
      <c r="AD1151" s="970"/>
      <c r="AE1151" s="970"/>
      <c r="AF1151" s="970"/>
      <c r="AG1151" s="97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c r="A1152" s="983">
        <v>27</v>
      </c>
      <c r="B1152" s="98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0"/>
      <c r="AD1152" s="970"/>
      <c r="AE1152" s="970"/>
      <c r="AF1152" s="970"/>
      <c r="AG1152" s="97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c r="A1153" s="983">
        <v>28</v>
      </c>
      <c r="B1153" s="98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0"/>
      <c r="AD1153" s="970"/>
      <c r="AE1153" s="970"/>
      <c r="AF1153" s="970"/>
      <c r="AG1153" s="97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c r="A1154" s="983">
        <v>29</v>
      </c>
      <c r="B1154" s="98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0"/>
      <c r="AD1154" s="970"/>
      <c r="AE1154" s="970"/>
      <c r="AF1154" s="970"/>
      <c r="AG1154" s="97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c r="A1155" s="983">
        <v>30</v>
      </c>
      <c r="B1155" s="98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0"/>
      <c r="AD1155" s="970"/>
      <c r="AE1155" s="970"/>
      <c r="AF1155" s="970"/>
      <c r="AG1155" s="97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60"/>
      <c r="B1158" s="260"/>
      <c r="C1158" s="260" t="s">
        <v>282</v>
      </c>
      <c r="D1158" s="260"/>
      <c r="E1158" s="260"/>
      <c r="F1158" s="260"/>
      <c r="G1158" s="260"/>
      <c r="H1158" s="260"/>
      <c r="I1158" s="260"/>
      <c r="J1158" s="971" t="s">
        <v>283</v>
      </c>
      <c r="K1158" s="972"/>
      <c r="L1158" s="972"/>
      <c r="M1158" s="972"/>
      <c r="N1158" s="972"/>
      <c r="O1158" s="972"/>
      <c r="P1158" s="123" t="s">
        <v>284</v>
      </c>
      <c r="Q1158" s="123"/>
      <c r="R1158" s="123"/>
      <c r="S1158" s="123"/>
      <c r="T1158" s="123"/>
      <c r="U1158" s="123"/>
      <c r="V1158" s="123"/>
      <c r="W1158" s="123"/>
      <c r="X1158" s="123"/>
      <c r="Y1158" s="262" t="s">
        <v>285</v>
      </c>
      <c r="Z1158" s="263"/>
      <c r="AA1158" s="263"/>
      <c r="AB1158" s="263"/>
      <c r="AC1158" s="971" t="s">
        <v>286</v>
      </c>
      <c r="AD1158" s="971"/>
      <c r="AE1158" s="971"/>
      <c r="AF1158" s="971"/>
      <c r="AG1158" s="971"/>
      <c r="AH1158" s="262" t="s">
        <v>322</v>
      </c>
      <c r="AI1158" s="260"/>
      <c r="AJ1158" s="260"/>
      <c r="AK1158" s="260"/>
      <c r="AL1158" s="260" t="s">
        <v>288</v>
      </c>
      <c r="AM1158" s="260"/>
      <c r="AN1158" s="260"/>
      <c r="AO1158" s="264"/>
      <c r="AP1158" s="971" t="s">
        <v>289</v>
      </c>
      <c r="AQ1158" s="971"/>
      <c r="AR1158" s="971"/>
      <c r="AS1158" s="971"/>
      <c r="AT1158" s="971"/>
      <c r="AU1158" s="971"/>
      <c r="AV1158" s="971"/>
      <c r="AW1158" s="971"/>
      <c r="AX1158" s="971"/>
      <c r="AY1158">
        <f>$AY$1156</f>
        <v>0</v>
      </c>
    </row>
    <row r="1159" spans="1:51" ht="26.25" hidden="1" customHeight="1">
      <c r="A1159" s="983">
        <v>1</v>
      </c>
      <c r="B1159" s="98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0"/>
      <c r="AD1159" s="970"/>
      <c r="AE1159" s="970"/>
      <c r="AF1159" s="970"/>
      <c r="AG1159" s="97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c r="A1160" s="983">
        <v>2</v>
      </c>
      <c r="B1160" s="98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0"/>
      <c r="AD1160" s="970"/>
      <c r="AE1160" s="970"/>
      <c r="AF1160" s="970"/>
      <c r="AG1160" s="97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c r="A1161" s="983">
        <v>3</v>
      </c>
      <c r="B1161" s="98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0"/>
      <c r="AD1161" s="970"/>
      <c r="AE1161" s="970"/>
      <c r="AF1161" s="970"/>
      <c r="AG1161" s="97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c r="A1162" s="983">
        <v>4</v>
      </c>
      <c r="B1162" s="98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0"/>
      <c r="AD1162" s="970"/>
      <c r="AE1162" s="970"/>
      <c r="AF1162" s="970"/>
      <c r="AG1162" s="97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c r="A1163" s="983">
        <v>5</v>
      </c>
      <c r="B1163" s="98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0"/>
      <c r="AD1163" s="970"/>
      <c r="AE1163" s="970"/>
      <c r="AF1163" s="970"/>
      <c r="AG1163" s="97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c r="A1164" s="983">
        <v>6</v>
      </c>
      <c r="B1164" s="98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0"/>
      <c r="AD1164" s="970"/>
      <c r="AE1164" s="970"/>
      <c r="AF1164" s="970"/>
      <c r="AG1164" s="97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c r="A1165" s="983">
        <v>7</v>
      </c>
      <c r="B1165" s="98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0"/>
      <c r="AD1165" s="970"/>
      <c r="AE1165" s="970"/>
      <c r="AF1165" s="970"/>
      <c r="AG1165" s="97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c r="A1166" s="983">
        <v>8</v>
      </c>
      <c r="B1166" s="98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0"/>
      <c r="AD1166" s="970"/>
      <c r="AE1166" s="970"/>
      <c r="AF1166" s="970"/>
      <c r="AG1166" s="97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c r="A1167" s="983">
        <v>9</v>
      </c>
      <c r="B1167" s="98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0"/>
      <c r="AD1167" s="970"/>
      <c r="AE1167" s="970"/>
      <c r="AF1167" s="970"/>
      <c r="AG1167" s="97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c r="A1168" s="983">
        <v>10</v>
      </c>
      <c r="B1168" s="98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0"/>
      <c r="AD1168" s="970"/>
      <c r="AE1168" s="970"/>
      <c r="AF1168" s="970"/>
      <c r="AG1168" s="97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c r="A1169" s="983">
        <v>11</v>
      </c>
      <c r="B1169" s="98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0"/>
      <c r="AD1169" s="970"/>
      <c r="AE1169" s="970"/>
      <c r="AF1169" s="970"/>
      <c r="AG1169" s="97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c r="A1170" s="983">
        <v>12</v>
      </c>
      <c r="B1170" s="98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0"/>
      <c r="AD1170" s="970"/>
      <c r="AE1170" s="970"/>
      <c r="AF1170" s="970"/>
      <c r="AG1170" s="97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c r="A1171" s="983">
        <v>13</v>
      </c>
      <c r="B1171" s="98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0"/>
      <c r="AD1171" s="970"/>
      <c r="AE1171" s="970"/>
      <c r="AF1171" s="970"/>
      <c r="AG1171" s="97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c r="A1172" s="983">
        <v>14</v>
      </c>
      <c r="B1172" s="98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0"/>
      <c r="AD1172" s="970"/>
      <c r="AE1172" s="970"/>
      <c r="AF1172" s="970"/>
      <c r="AG1172" s="97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c r="A1173" s="983">
        <v>15</v>
      </c>
      <c r="B1173" s="98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0"/>
      <c r="AD1173" s="970"/>
      <c r="AE1173" s="970"/>
      <c r="AF1173" s="970"/>
      <c r="AG1173" s="97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c r="A1174" s="983">
        <v>16</v>
      </c>
      <c r="B1174" s="98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0"/>
      <c r="AD1174" s="970"/>
      <c r="AE1174" s="970"/>
      <c r="AF1174" s="970"/>
      <c r="AG1174" s="97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c r="A1175" s="983">
        <v>17</v>
      </c>
      <c r="B1175" s="98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0"/>
      <c r="AD1175" s="970"/>
      <c r="AE1175" s="970"/>
      <c r="AF1175" s="970"/>
      <c r="AG1175" s="97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c r="A1176" s="983">
        <v>18</v>
      </c>
      <c r="B1176" s="98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0"/>
      <c r="AD1176" s="970"/>
      <c r="AE1176" s="970"/>
      <c r="AF1176" s="970"/>
      <c r="AG1176" s="97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c r="A1177" s="983">
        <v>19</v>
      </c>
      <c r="B1177" s="98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0"/>
      <c r="AD1177" s="970"/>
      <c r="AE1177" s="970"/>
      <c r="AF1177" s="970"/>
      <c r="AG1177" s="97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c r="A1178" s="983">
        <v>20</v>
      </c>
      <c r="B1178" s="98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0"/>
      <c r="AD1178" s="970"/>
      <c r="AE1178" s="970"/>
      <c r="AF1178" s="970"/>
      <c r="AG1178" s="97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c r="A1179" s="983">
        <v>21</v>
      </c>
      <c r="B1179" s="98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0"/>
      <c r="AD1179" s="970"/>
      <c r="AE1179" s="970"/>
      <c r="AF1179" s="970"/>
      <c r="AG1179" s="97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c r="A1180" s="983">
        <v>22</v>
      </c>
      <c r="B1180" s="98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0"/>
      <c r="AD1180" s="970"/>
      <c r="AE1180" s="970"/>
      <c r="AF1180" s="970"/>
      <c r="AG1180" s="97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c r="A1181" s="983">
        <v>23</v>
      </c>
      <c r="B1181" s="98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0"/>
      <c r="AD1181" s="970"/>
      <c r="AE1181" s="970"/>
      <c r="AF1181" s="970"/>
      <c r="AG1181" s="97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c r="A1182" s="983">
        <v>24</v>
      </c>
      <c r="B1182" s="98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0"/>
      <c r="AD1182" s="970"/>
      <c r="AE1182" s="970"/>
      <c r="AF1182" s="970"/>
      <c r="AG1182" s="97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c r="A1183" s="983">
        <v>25</v>
      </c>
      <c r="B1183" s="98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0"/>
      <c r="AD1183" s="970"/>
      <c r="AE1183" s="970"/>
      <c r="AF1183" s="970"/>
      <c r="AG1183" s="97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c r="A1184" s="983">
        <v>26</v>
      </c>
      <c r="B1184" s="98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0"/>
      <c r="AD1184" s="970"/>
      <c r="AE1184" s="970"/>
      <c r="AF1184" s="970"/>
      <c r="AG1184" s="97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c r="A1185" s="983">
        <v>27</v>
      </c>
      <c r="B1185" s="98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0"/>
      <c r="AD1185" s="970"/>
      <c r="AE1185" s="970"/>
      <c r="AF1185" s="970"/>
      <c r="AG1185" s="97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c r="A1186" s="983">
        <v>28</v>
      </c>
      <c r="B1186" s="98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0"/>
      <c r="AD1186" s="970"/>
      <c r="AE1186" s="970"/>
      <c r="AF1186" s="970"/>
      <c r="AG1186" s="97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c r="A1187" s="983">
        <v>29</v>
      </c>
      <c r="B1187" s="98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0"/>
      <c r="AD1187" s="970"/>
      <c r="AE1187" s="970"/>
      <c r="AF1187" s="970"/>
      <c r="AG1187" s="97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c r="A1188" s="983">
        <v>30</v>
      </c>
      <c r="B1188" s="98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0"/>
      <c r="AD1188" s="970"/>
      <c r="AE1188" s="970"/>
      <c r="AF1188" s="970"/>
      <c r="AG1188" s="97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60"/>
      <c r="B1191" s="260"/>
      <c r="C1191" s="260" t="s">
        <v>282</v>
      </c>
      <c r="D1191" s="260"/>
      <c r="E1191" s="260"/>
      <c r="F1191" s="260"/>
      <c r="G1191" s="260"/>
      <c r="H1191" s="260"/>
      <c r="I1191" s="260"/>
      <c r="J1191" s="971" t="s">
        <v>283</v>
      </c>
      <c r="K1191" s="972"/>
      <c r="L1191" s="972"/>
      <c r="M1191" s="972"/>
      <c r="N1191" s="972"/>
      <c r="O1191" s="972"/>
      <c r="P1191" s="123" t="s">
        <v>284</v>
      </c>
      <c r="Q1191" s="123"/>
      <c r="R1191" s="123"/>
      <c r="S1191" s="123"/>
      <c r="T1191" s="123"/>
      <c r="U1191" s="123"/>
      <c r="V1191" s="123"/>
      <c r="W1191" s="123"/>
      <c r="X1191" s="123"/>
      <c r="Y1191" s="262" t="s">
        <v>285</v>
      </c>
      <c r="Z1191" s="263"/>
      <c r="AA1191" s="263"/>
      <c r="AB1191" s="263"/>
      <c r="AC1191" s="971" t="s">
        <v>286</v>
      </c>
      <c r="AD1191" s="971"/>
      <c r="AE1191" s="971"/>
      <c r="AF1191" s="971"/>
      <c r="AG1191" s="971"/>
      <c r="AH1191" s="262" t="s">
        <v>322</v>
      </c>
      <c r="AI1191" s="260"/>
      <c r="AJ1191" s="260"/>
      <c r="AK1191" s="260"/>
      <c r="AL1191" s="260" t="s">
        <v>288</v>
      </c>
      <c r="AM1191" s="260"/>
      <c r="AN1191" s="260"/>
      <c r="AO1191" s="264"/>
      <c r="AP1191" s="971" t="s">
        <v>289</v>
      </c>
      <c r="AQ1191" s="971"/>
      <c r="AR1191" s="971"/>
      <c r="AS1191" s="971"/>
      <c r="AT1191" s="971"/>
      <c r="AU1191" s="971"/>
      <c r="AV1191" s="971"/>
      <c r="AW1191" s="971"/>
      <c r="AX1191" s="971"/>
      <c r="AY1191">
        <f>$AY$1189</f>
        <v>0</v>
      </c>
    </row>
    <row r="1192" spans="1:51" ht="26.25" hidden="1" customHeight="1">
      <c r="A1192" s="983">
        <v>1</v>
      </c>
      <c r="B1192" s="98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0"/>
      <c r="AD1192" s="970"/>
      <c r="AE1192" s="970"/>
      <c r="AF1192" s="970"/>
      <c r="AG1192" s="97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c r="A1193" s="983">
        <v>2</v>
      </c>
      <c r="B1193" s="98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0"/>
      <c r="AD1193" s="970"/>
      <c r="AE1193" s="970"/>
      <c r="AF1193" s="970"/>
      <c r="AG1193" s="97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c r="A1194" s="983">
        <v>3</v>
      </c>
      <c r="B1194" s="98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0"/>
      <c r="AD1194" s="970"/>
      <c r="AE1194" s="970"/>
      <c r="AF1194" s="970"/>
      <c r="AG1194" s="97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c r="A1195" s="983">
        <v>4</v>
      </c>
      <c r="B1195" s="98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0"/>
      <c r="AD1195" s="970"/>
      <c r="AE1195" s="970"/>
      <c r="AF1195" s="970"/>
      <c r="AG1195" s="97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c r="A1196" s="983">
        <v>5</v>
      </c>
      <c r="B1196" s="98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0"/>
      <c r="AD1196" s="970"/>
      <c r="AE1196" s="970"/>
      <c r="AF1196" s="970"/>
      <c r="AG1196" s="97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c r="A1197" s="983">
        <v>6</v>
      </c>
      <c r="B1197" s="98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0"/>
      <c r="AD1197" s="970"/>
      <c r="AE1197" s="970"/>
      <c r="AF1197" s="970"/>
      <c r="AG1197" s="97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c r="A1198" s="983">
        <v>7</v>
      </c>
      <c r="B1198" s="98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0"/>
      <c r="AD1198" s="970"/>
      <c r="AE1198" s="970"/>
      <c r="AF1198" s="970"/>
      <c r="AG1198" s="97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c r="A1199" s="983">
        <v>8</v>
      </c>
      <c r="B1199" s="98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0"/>
      <c r="AD1199" s="970"/>
      <c r="AE1199" s="970"/>
      <c r="AF1199" s="970"/>
      <c r="AG1199" s="97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c r="A1200" s="983">
        <v>9</v>
      </c>
      <c r="B1200" s="98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0"/>
      <c r="AD1200" s="970"/>
      <c r="AE1200" s="970"/>
      <c r="AF1200" s="970"/>
      <c r="AG1200" s="97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c r="A1201" s="983">
        <v>10</v>
      </c>
      <c r="B1201" s="98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0"/>
      <c r="AD1201" s="970"/>
      <c r="AE1201" s="970"/>
      <c r="AF1201" s="970"/>
      <c r="AG1201" s="97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c r="A1202" s="983">
        <v>11</v>
      </c>
      <c r="B1202" s="98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0"/>
      <c r="AD1202" s="970"/>
      <c r="AE1202" s="970"/>
      <c r="AF1202" s="970"/>
      <c r="AG1202" s="97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c r="A1203" s="983">
        <v>12</v>
      </c>
      <c r="B1203" s="98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0"/>
      <c r="AD1203" s="970"/>
      <c r="AE1203" s="970"/>
      <c r="AF1203" s="970"/>
      <c r="AG1203" s="97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c r="A1204" s="983">
        <v>13</v>
      </c>
      <c r="B1204" s="98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0"/>
      <c r="AD1204" s="970"/>
      <c r="AE1204" s="970"/>
      <c r="AF1204" s="970"/>
      <c r="AG1204" s="97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c r="A1205" s="983">
        <v>14</v>
      </c>
      <c r="B1205" s="98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0"/>
      <c r="AD1205" s="970"/>
      <c r="AE1205" s="970"/>
      <c r="AF1205" s="970"/>
      <c r="AG1205" s="97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c r="A1206" s="983">
        <v>15</v>
      </c>
      <c r="B1206" s="98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0"/>
      <c r="AD1206" s="970"/>
      <c r="AE1206" s="970"/>
      <c r="AF1206" s="970"/>
      <c r="AG1206" s="97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c r="A1207" s="983">
        <v>16</v>
      </c>
      <c r="B1207" s="98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0"/>
      <c r="AD1207" s="970"/>
      <c r="AE1207" s="970"/>
      <c r="AF1207" s="970"/>
      <c r="AG1207" s="97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c r="A1208" s="983">
        <v>17</v>
      </c>
      <c r="B1208" s="98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0"/>
      <c r="AD1208" s="970"/>
      <c r="AE1208" s="970"/>
      <c r="AF1208" s="970"/>
      <c r="AG1208" s="97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c r="A1209" s="983">
        <v>18</v>
      </c>
      <c r="B1209" s="98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0"/>
      <c r="AD1209" s="970"/>
      <c r="AE1209" s="970"/>
      <c r="AF1209" s="970"/>
      <c r="AG1209" s="97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c r="A1210" s="983">
        <v>19</v>
      </c>
      <c r="B1210" s="98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0"/>
      <c r="AD1210" s="970"/>
      <c r="AE1210" s="970"/>
      <c r="AF1210" s="970"/>
      <c r="AG1210" s="97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c r="A1211" s="983">
        <v>20</v>
      </c>
      <c r="B1211" s="98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0"/>
      <c r="AD1211" s="970"/>
      <c r="AE1211" s="970"/>
      <c r="AF1211" s="970"/>
      <c r="AG1211" s="97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c r="A1212" s="983">
        <v>21</v>
      </c>
      <c r="B1212" s="98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0"/>
      <c r="AD1212" s="970"/>
      <c r="AE1212" s="970"/>
      <c r="AF1212" s="970"/>
      <c r="AG1212" s="97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c r="A1213" s="983">
        <v>22</v>
      </c>
      <c r="B1213" s="98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0"/>
      <c r="AD1213" s="970"/>
      <c r="AE1213" s="970"/>
      <c r="AF1213" s="970"/>
      <c r="AG1213" s="97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c r="A1214" s="983">
        <v>23</v>
      </c>
      <c r="B1214" s="98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0"/>
      <c r="AD1214" s="970"/>
      <c r="AE1214" s="970"/>
      <c r="AF1214" s="970"/>
      <c r="AG1214" s="97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c r="A1215" s="983">
        <v>24</v>
      </c>
      <c r="B1215" s="98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0"/>
      <c r="AD1215" s="970"/>
      <c r="AE1215" s="970"/>
      <c r="AF1215" s="970"/>
      <c r="AG1215" s="97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c r="A1216" s="983">
        <v>25</v>
      </c>
      <c r="B1216" s="98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0"/>
      <c r="AD1216" s="970"/>
      <c r="AE1216" s="970"/>
      <c r="AF1216" s="970"/>
      <c r="AG1216" s="97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c r="A1217" s="983">
        <v>26</v>
      </c>
      <c r="B1217" s="98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0"/>
      <c r="AD1217" s="970"/>
      <c r="AE1217" s="970"/>
      <c r="AF1217" s="970"/>
      <c r="AG1217" s="97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c r="A1218" s="983">
        <v>27</v>
      </c>
      <c r="B1218" s="98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0"/>
      <c r="AD1218" s="970"/>
      <c r="AE1218" s="970"/>
      <c r="AF1218" s="970"/>
      <c r="AG1218" s="97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c r="A1219" s="983">
        <v>28</v>
      </c>
      <c r="B1219" s="98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0"/>
      <c r="AD1219" s="970"/>
      <c r="AE1219" s="970"/>
      <c r="AF1219" s="970"/>
      <c r="AG1219" s="97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c r="A1220" s="983">
        <v>29</v>
      </c>
      <c r="B1220" s="98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0"/>
      <c r="AD1220" s="970"/>
      <c r="AE1220" s="970"/>
      <c r="AF1220" s="970"/>
      <c r="AG1220" s="97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c r="A1221" s="983">
        <v>30</v>
      </c>
      <c r="B1221" s="98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0"/>
      <c r="AD1221" s="970"/>
      <c r="AE1221" s="970"/>
      <c r="AF1221" s="970"/>
      <c r="AG1221" s="97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60"/>
      <c r="B1224" s="260"/>
      <c r="C1224" s="260" t="s">
        <v>282</v>
      </c>
      <c r="D1224" s="260"/>
      <c r="E1224" s="260"/>
      <c r="F1224" s="260"/>
      <c r="G1224" s="260"/>
      <c r="H1224" s="260"/>
      <c r="I1224" s="260"/>
      <c r="J1224" s="971" t="s">
        <v>283</v>
      </c>
      <c r="K1224" s="972"/>
      <c r="L1224" s="972"/>
      <c r="M1224" s="972"/>
      <c r="N1224" s="972"/>
      <c r="O1224" s="972"/>
      <c r="P1224" s="123" t="s">
        <v>284</v>
      </c>
      <c r="Q1224" s="123"/>
      <c r="R1224" s="123"/>
      <c r="S1224" s="123"/>
      <c r="T1224" s="123"/>
      <c r="U1224" s="123"/>
      <c r="V1224" s="123"/>
      <c r="W1224" s="123"/>
      <c r="X1224" s="123"/>
      <c r="Y1224" s="262" t="s">
        <v>285</v>
      </c>
      <c r="Z1224" s="263"/>
      <c r="AA1224" s="263"/>
      <c r="AB1224" s="263"/>
      <c r="AC1224" s="971" t="s">
        <v>286</v>
      </c>
      <c r="AD1224" s="971"/>
      <c r="AE1224" s="971"/>
      <c r="AF1224" s="971"/>
      <c r="AG1224" s="971"/>
      <c r="AH1224" s="262" t="s">
        <v>322</v>
      </c>
      <c r="AI1224" s="260"/>
      <c r="AJ1224" s="260"/>
      <c r="AK1224" s="260"/>
      <c r="AL1224" s="260" t="s">
        <v>288</v>
      </c>
      <c r="AM1224" s="260"/>
      <c r="AN1224" s="260"/>
      <c r="AO1224" s="264"/>
      <c r="AP1224" s="971" t="s">
        <v>289</v>
      </c>
      <c r="AQ1224" s="971"/>
      <c r="AR1224" s="971"/>
      <c r="AS1224" s="971"/>
      <c r="AT1224" s="971"/>
      <c r="AU1224" s="971"/>
      <c r="AV1224" s="971"/>
      <c r="AW1224" s="971"/>
      <c r="AX1224" s="971"/>
      <c r="AY1224">
        <f>$AY$1222</f>
        <v>0</v>
      </c>
    </row>
    <row r="1225" spans="1:51" ht="26.25" hidden="1" customHeight="1">
      <c r="A1225" s="983">
        <v>1</v>
      </c>
      <c r="B1225" s="98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0"/>
      <c r="AD1225" s="970"/>
      <c r="AE1225" s="970"/>
      <c r="AF1225" s="970"/>
      <c r="AG1225" s="97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c r="A1226" s="983">
        <v>2</v>
      </c>
      <c r="B1226" s="98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0"/>
      <c r="AD1226" s="970"/>
      <c r="AE1226" s="970"/>
      <c r="AF1226" s="970"/>
      <c r="AG1226" s="97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c r="A1227" s="983">
        <v>3</v>
      </c>
      <c r="B1227" s="98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0"/>
      <c r="AD1227" s="970"/>
      <c r="AE1227" s="970"/>
      <c r="AF1227" s="970"/>
      <c r="AG1227" s="97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c r="A1228" s="983">
        <v>4</v>
      </c>
      <c r="B1228" s="98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0"/>
      <c r="AD1228" s="970"/>
      <c r="AE1228" s="970"/>
      <c r="AF1228" s="970"/>
      <c r="AG1228" s="97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c r="A1229" s="983">
        <v>5</v>
      </c>
      <c r="B1229" s="98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0"/>
      <c r="AD1229" s="970"/>
      <c r="AE1229" s="970"/>
      <c r="AF1229" s="970"/>
      <c r="AG1229" s="97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c r="A1230" s="983">
        <v>6</v>
      </c>
      <c r="B1230" s="98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0"/>
      <c r="AD1230" s="970"/>
      <c r="AE1230" s="970"/>
      <c r="AF1230" s="970"/>
      <c r="AG1230" s="97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c r="A1231" s="983">
        <v>7</v>
      </c>
      <c r="B1231" s="98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0"/>
      <c r="AD1231" s="970"/>
      <c r="AE1231" s="970"/>
      <c r="AF1231" s="970"/>
      <c r="AG1231" s="97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c r="A1232" s="983">
        <v>8</v>
      </c>
      <c r="B1232" s="98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0"/>
      <c r="AD1232" s="970"/>
      <c r="AE1232" s="970"/>
      <c r="AF1232" s="970"/>
      <c r="AG1232" s="97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c r="A1233" s="983">
        <v>9</v>
      </c>
      <c r="B1233" s="98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0"/>
      <c r="AD1233" s="970"/>
      <c r="AE1233" s="970"/>
      <c r="AF1233" s="970"/>
      <c r="AG1233" s="97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c r="A1234" s="983">
        <v>10</v>
      </c>
      <c r="B1234" s="98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0"/>
      <c r="AD1234" s="970"/>
      <c r="AE1234" s="970"/>
      <c r="AF1234" s="970"/>
      <c r="AG1234" s="97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c r="A1235" s="983">
        <v>11</v>
      </c>
      <c r="B1235" s="98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0"/>
      <c r="AD1235" s="970"/>
      <c r="AE1235" s="970"/>
      <c r="AF1235" s="970"/>
      <c r="AG1235" s="97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c r="A1236" s="983">
        <v>12</v>
      </c>
      <c r="B1236" s="98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0"/>
      <c r="AD1236" s="970"/>
      <c r="AE1236" s="970"/>
      <c r="AF1236" s="970"/>
      <c r="AG1236" s="97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c r="A1237" s="983">
        <v>13</v>
      </c>
      <c r="B1237" s="98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0"/>
      <c r="AD1237" s="970"/>
      <c r="AE1237" s="970"/>
      <c r="AF1237" s="970"/>
      <c r="AG1237" s="97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c r="A1238" s="983">
        <v>14</v>
      </c>
      <c r="B1238" s="98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0"/>
      <c r="AD1238" s="970"/>
      <c r="AE1238" s="970"/>
      <c r="AF1238" s="970"/>
      <c r="AG1238" s="97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c r="A1239" s="983">
        <v>15</v>
      </c>
      <c r="B1239" s="98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0"/>
      <c r="AD1239" s="970"/>
      <c r="AE1239" s="970"/>
      <c r="AF1239" s="970"/>
      <c r="AG1239" s="97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c r="A1240" s="983">
        <v>16</v>
      </c>
      <c r="B1240" s="98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0"/>
      <c r="AD1240" s="970"/>
      <c r="AE1240" s="970"/>
      <c r="AF1240" s="970"/>
      <c r="AG1240" s="97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c r="A1241" s="983">
        <v>17</v>
      </c>
      <c r="B1241" s="98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0"/>
      <c r="AD1241" s="970"/>
      <c r="AE1241" s="970"/>
      <c r="AF1241" s="970"/>
      <c r="AG1241" s="97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c r="A1242" s="983">
        <v>18</v>
      </c>
      <c r="B1242" s="98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0"/>
      <c r="AD1242" s="970"/>
      <c r="AE1242" s="970"/>
      <c r="AF1242" s="970"/>
      <c r="AG1242" s="97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c r="A1243" s="983">
        <v>19</v>
      </c>
      <c r="B1243" s="98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0"/>
      <c r="AD1243" s="970"/>
      <c r="AE1243" s="970"/>
      <c r="AF1243" s="970"/>
      <c r="AG1243" s="97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c r="A1244" s="983">
        <v>20</v>
      </c>
      <c r="B1244" s="98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0"/>
      <c r="AD1244" s="970"/>
      <c r="AE1244" s="970"/>
      <c r="AF1244" s="970"/>
      <c r="AG1244" s="97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c r="A1245" s="983">
        <v>21</v>
      </c>
      <c r="B1245" s="98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0"/>
      <c r="AD1245" s="970"/>
      <c r="AE1245" s="970"/>
      <c r="AF1245" s="970"/>
      <c r="AG1245" s="97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c r="A1246" s="983">
        <v>22</v>
      </c>
      <c r="B1246" s="98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0"/>
      <c r="AD1246" s="970"/>
      <c r="AE1246" s="970"/>
      <c r="AF1246" s="970"/>
      <c r="AG1246" s="97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c r="A1247" s="983">
        <v>23</v>
      </c>
      <c r="B1247" s="98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0"/>
      <c r="AD1247" s="970"/>
      <c r="AE1247" s="970"/>
      <c r="AF1247" s="970"/>
      <c r="AG1247" s="97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c r="A1248" s="983">
        <v>24</v>
      </c>
      <c r="B1248" s="98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0"/>
      <c r="AD1248" s="970"/>
      <c r="AE1248" s="970"/>
      <c r="AF1248" s="970"/>
      <c r="AG1248" s="97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c r="A1249" s="983">
        <v>25</v>
      </c>
      <c r="B1249" s="98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0"/>
      <c r="AD1249" s="970"/>
      <c r="AE1249" s="970"/>
      <c r="AF1249" s="970"/>
      <c r="AG1249" s="97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c r="A1250" s="983">
        <v>26</v>
      </c>
      <c r="B1250" s="98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0"/>
      <c r="AD1250" s="970"/>
      <c r="AE1250" s="970"/>
      <c r="AF1250" s="970"/>
      <c r="AG1250" s="97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c r="A1251" s="983">
        <v>27</v>
      </c>
      <c r="B1251" s="98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0"/>
      <c r="AD1251" s="970"/>
      <c r="AE1251" s="970"/>
      <c r="AF1251" s="970"/>
      <c r="AG1251" s="97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c r="A1252" s="983">
        <v>28</v>
      </c>
      <c r="B1252" s="98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0"/>
      <c r="AD1252" s="970"/>
      <c r="AE1252" s="970"/>
      <c r="AF1252" s="970"/>
      <c r="AG1252" s="97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c r="A1253" s="983">
        <v>29</v>
      </c>
      <c r="B1253" s="98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0"/>
      <c r="AD1253" s="970"/>
      <c r="AE1253" s="970"/>
      <c r="AF1253" s="970"/>
      <c r="AG1253" s="97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c r="A1254" s="983">
        <v>30</v>
      </c>
      <c r="B1254" s="98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0"/>
      <c r="AD1254" s="970"/>
      <c r="AE1254" s="970"/>
      <c r="AF1254" s="970"/>
      <c r="AG1254" s="97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60"/>
      <c r="B1257" s="260"/>
      <c r="C1257" s="260" t="s">
        <v>282</v>
      </c>
      <c r="D1257" s="260"/>
      <c r="E1257" s="260"/>
      <c r="F1257" s="260"/>
      <c r="G1257" s="260"/>
      <c r="H1257" s="260"/>
      <c r="I1257" s="260"/>
      <c r="J1257" s="971" t="s">
        <v>283</v>
      </c>
      <c r="K1257" s="972"/>
      <c r="L1257" s="972"/>
      <c r="M1257" s="972"/>
      <c r="N1257" s="972"/>
      <c r="O1257" s="972"/>
      <c r="P1257" s="123" t="s">
        <v>284</v>
      </c>
      <c r="Q1257" s="123"/>
      <c r="R1257" s="123"/>
      <c r="S1257" s="123"/>
      <c r="T1257" s="123"/>
      <c r="U1257" s="123"/>
      <c r="V1257" s="123"/>
      <c r="W1257" s="123"/>
      <c r="X1257" s="123"/>
      <c r="Y1257" s="262" t="s">
        <v>285</v>
      </c>
      <c r="Z1257" s="263"/>
      <c r="AA1257" s="263"/>
      <c r="AB1257" s="263"/>
      <c r="AC1257" s="971" t="s">
        <v>286</v>
      </c>
      <c r="AD1257" s="971"/>
      <c r="AE1257" s="971"/>
      <c r="AF1257" s="971"/>
      <c r="AG1257" s="971"/>
      <c r="AH1257" s="262" t="s">
        <v>322</v>
      </c>
      <c r="AI1257" s="260"/>
      <c r="AJ1257" s="260"/>
      <c r="AK1257" s="260"/>
      <c r="AL1257" s="260" t="s">
        <v>288</v>
      </c>
      <c r="AM1257" s="260"/>
      <c r="AN1257" s="260"/>
      <c r="AO1257" s="264"/>
      <c r="AP1257" s="971" t="s">
        <v>289</v>
      </c>
      <c r="AQ1257" s="971"/>
      <c r="AR1257" s="971"/>
      <c r="AS1257" s="971"/>
      <c r="AT1257" s="971"/>
      <c r="AU1257" s="971"/>
      <c r="AV1257" s="971"/>
      <c r="AW1257" s="971"/>
      <c r="AX1257" s="971"/>
      <c r="AY1257">
        <f>$AY$1255</f>
        <v>0</v>
      </c>
    </row>
    <row r="1258" spans="1:51" ht="26.25" hidden="1" customHeight="1">
      <c r="A1258" s="983">
        <v>1</v>
      </c>
      <c r="B1258" s="98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0"/>
      <c r="AD1258" s="970"/>
      <c r="AE1258" s="970"/>
      <c r="AF1258" s="970"/>
      <c r="AG1258" s="97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c r="A1259" s="983">
        <v>2</v>
      </c>
      <c r="B1259" s="98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0"/>
      <c r="AD1259" s="970"/>
      <c r="AE1259" s="970"/>
      <c r="AF1259" s="970"/>
      <c r="AG1259" s="97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c r="A1260" s="983">
        <v>3</v>
      </c>
      <c r="B1260" s="98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0"/>
      <c r="AD1260" s="970"/>
      <c r="AE1260" s="970"/>
      <c r="AF1260" s="970"/>
      <c r="AG1260" s="97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c r="A1261" s="983">
        <v>4</v>
      </c>
      <c r="B1261" s="98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0"/>
      <c r="AD1261" s="970"/>
      <c r="AE1261" s="970"/>
      <c r="AF1261" s="970"/>
      <c r="AG1261" s="97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c r="A1262" s="983">
        <v>5</v>
      </c>
      <c r="B1262" s="98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0"/>
      <c r="AD1262" s="970"/>
      <c r="AE1262" s="970"/>
      <c r="AF1262" s="970"/>
      <c r="AG1262" s="97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c r="A1263" s="983">
        <v>6</v>
      </c>
      <c r="B1263" s="98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0"/>
      <c r="AD1263" s="970"/>
      <c r="AE1263" s="970"/>
      <c r="AF1263" s="970"/>
      <c r="AG1263" s="97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c r="A1264" s="983">
        <v>7</v>
      </c>
      <c r="B1264" s="98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0"/>
      <c r="AD1264" s="970"/>
      <c r="AE1264" s="970"/>
      <c r="AF1264" s="970"/>
      <c r="AG1264" s="97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c r="A1265" s="983">
        <v>8</v>
      </c>
      <c r="B1265" s="98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0"/>
      <c r="AD1265" s="970"/>
      <c r="AE1265" s="970"/>
      <c r="AF1265" s="970"/>
      <c r="AG1265" s="97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c r="A1266" s="983">
        <v>9</v>
      </c>
      <c r="B1266" s="98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0"/>
      <c r="AD1266" s="970"/>
      <c r="AE1266" s="970"/>
      <c r="AF1266" s="970"/>
      <c r="AG1266" s="97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c r="A1267" s="983">
        <v>10</v>
      </c>
      <c r="B1267" s="98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0"/>
      <c r="AD1267" s="970"/>
      <c r="AE1267" s="970"/>
      <c r="AF1267" s="970"/>
      <c r="AG1267" s="97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c r="A1268" s="983">
        <v>11</v>
      </c>
      <c r="B1268" s="98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0"/>
      <c r="AD1268" s="970"/>
      <c r="AE1268" s="970"/>
      <c r="AF1268" s="970"/>
      <c r="AG1268" s="97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c r="A1269" s="983">
        <v>12</v>
      </c>
      <c r="B1269" s="98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0"/>
      <c r="AD1269" s="970"/>
      <c r="AE1269" s="970"/>
      <c r="AF1269" s="970"/>
      <c r="AG1269" s="97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c r="A1270" s="983">
        <v>13</v>
      </c>
      <c r="B1270" s="98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0"/>
      <c r="AD1270" s="970"/>
      <c r="AE1270" s="970"/>
      <c r="AF1270" s="970"/>
      <c r="AG1270" s="97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c r="A1271" s="983">
        <v>14</v>
      </c>
      <c r="B1271" s="98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0"/>
      <c r="AD1271" s="970"/>
      <c r="AE1271" s="970"/>
      <c r="AF1271" s="970"/>
      <c r="AG1271" s="97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c r="A1272" s="983">
        <v>15</v>
      </c>
      <c r="B1272" s="98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0"/>
      <c r="AD1272" s="970"/>
      <c r="AE1272" s="970"/>
      <c r="AF1272" s="970"/>
      <c r="AG1272" s="97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c r="A1273" s="983">
        <v>16</v>
      </c>
      <c r="B1273" s="98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0"/>
      <c r="AD1273" s="970"/>
      <c r="AE1273" s="970"/>
      <c r="AF1273" s="970"/>
      <c r="AG1273" s="97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c r="A1274" s="983">
        <v>17</v>
      </c>
      <c r="B1274" s="98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0"/>
      <c r="AD1274" s="970"/>
      <c r="AE1274" s="970"/>
      <c r="AF1274" s="970"/>
      <c r="AG1274" s="97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c r="A1275" s="983">
        <v>18</v>
      </c>
      <c r="B1275" s="98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0"/>
      <c r="AD1275" s="970"/>
      <c r="AE1275" s="970"/>
      <c r="AF1275" s="970"/>
      <c r="AG1275" s="97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c r="A1276" s="983">
        <v>19</v>
      </c>
      <c r="B1276" s="98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0"/>
      <c r="AD1276" s="970"/>
      <c r="AE1276" s="970"/>
      <c r="AF1276" s="970"/>
      <c r="AG1276" s="97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c r="A1277" s="983">
        <v>20</v>
      </c>
      <c r="B1277" s="98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0"/>
      <c r="AD1277" s="970"/>
      <c r="AE1277" s="970"/>
      <c r="AF1277" s="970"/>
      <c r="AG1277" s="97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c r="A1278" s="983">
        <v>21</v>
      </c>
      <c r="B1278" s="98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0"/>
      <c r="AD1278" s="970"/>
      <c r="AE1278" s="970"/>
      <c r="AF1278" s="970"/>
      <c r="AG1278" s="97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c r="A1279" s="983">
        <v>22</v>
      </c>
      <c r="B1279" s="98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0"/>
      <c r="AD1279" s="970"/>
      <c r="AE1279" s="970"/>
      <c r="AF1279" s="970"/>
      <c r="AG1279" s="97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c r="A1280" s="983">
        <v>23</v>
      </c>
      <c r="B1280" s="98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0"/>
      <c r="AD1280" s="970"/>
      <c r="AE1280" s="970"/>
      <c r="AF1280" s="970"/>
      <c r="AG1280" s="97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c r="A1281" s="983">
        <v>24</v>
      </c>
      <c r="B1281" s="98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0"/>
      <c r="AD1281" s="970"/>
      <c r="AE1281" s="970"/>
      <c r="AF1281" s="970"/>
      <c r="AG1281" s="97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c r="A1282" s="983">
        <v>25</v>
      </c>
      <c r="B1282" s="98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0"/>
      <c r="AD1282" s="970"/>
      <c r="AE1282" s="970"/>
      <c r="AF1282" s="970"/>
      <c r="AG1282" s="97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c r="A1283" s="983">
        <v>26</v>
      </c>
      <c r="B1283" s="98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0"/>
      <c r="AD1283" s="970"/>
      <c r="AE1283" s="970"/>
      <c r="AF1283" s="970"/>
      <c r="AG1283" s="97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c r="A1284" s="983">
        <v>27</v>
      </c>
      <c r="B1284" s="98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0"/>
      <c r="AD1284" s="970"/>
      <c r="AE1284" s="970"/>
      <c r="AF1284" s="970"/>
      <c r="AG1284" s="97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c r="A1285" s="983">
        <v>28</v>
      </c>
      <c r="B1285" s="98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0"/>
      <c r="AD1285" s="970"/>
      <c r="AE1285" s="970"/>
      <c r="AF1285" s="970"/>
      <c r="AG1285" s="97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c r="A1286" s="983">
        <v>29</v>
      </c>
      <c r="B1286" s="98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0"/>
      <c r="AD1286" s="970"/>
      <c r="AE1286" s="970"/>
      <c r="AF1286" s="970"/>
      <c r="AG1286" s="97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c r="A1287" s="983">
        <v>30</v>
      </c>
      <c r="B1287" s="98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0"/>
      <c r="AD1287" s="970"/>
      <c r="AE1287" s="970"/>
      <c r="AF1287" s="970"/>
      <c r="AG1287" s="97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60"/>
      <c r="B1290" s="260"/>
      <c r="C1290" s="260" t="s">
        <v>282</v>
      </c>
      <c r="D1290" s="260"/>
      <c r="E1290" s="260"/>
      <c r="F1290" s="260"/>
      <c r="G1290" s="260"/>
      <c r="H1290" s="260"/>
      <c r="I1290" s="260"/>
      <c r="J1290" s="971" t="s">
        <v>283</v>
      </c>
      <c r="K1290" s="972"/>
      <c r="L1290" s="972"/>
      <c r="M1290" s="972"/>
      <c r="N1290" s="972"/>
      <c r="O1290" s="972"/>
      <c r="P1290" s="123" t="s">
        <v>284</v>
      </c>
      <c r="Q1290" s="123"/>
      <c r="R1290" s="123"/>
      <c r="S1290" s="123"/>
      <c r="T1290" s="123"/>
      <c r="U1290" s="123"/>
      <c r="V1290" s="123"/>
      <c r="W1290" s="123"/>
      <c r="X1290" s="123"/>
      <c r="Y1290" s="262" t="s">
        <v>285</v>
      </c>
      <c r="Z1290" s="263"/>
      <c r="AA1290" s="263"/>
      <c r="AB1290" s="263"/>
      <c r="AC1290" s="971" t="s">
        <v>286</v>
      </c>
      <c r="AD1290" s="971"/>
      <c r="AE1290" s="971"/>
      <c r="AF1290" s="971"/>
      <c r="AG1290" s="971"/>
      <c r="AH1290" s="262" t="s">
        <v>322</v>
      </c>
      <c r="AI1290" s="260"/>
      <c r="AJ1290" s="260"/>
      <c r="AK1290" s="260"/>
      <c r="AL1290" s="260" t="s">
        <v>288</v>
      </c>
      <c r="AM1290" s="260"/>
      <c r="AN1290" s="260"/>
      <c r="AO1290" s="264"/>
      <c r="AP1290" s="971" t="s">
        <v>289</v>
      </c>
      <c r="AQ1290" s="971"/>
      <c r="AR1290" s="971"/>
      <c r="AS1290" s="971"/>
      <c r="AT1290" s="971"/>
      <c r="AU1290" s="971"/>
      <c r="AV1290" s="971"/>
      <c r="AW1290" s="971"/>
      <c r="AX1290" s="971"/>
      <c r="AY1290">
        <f>$AY$1288</f>
        <v>0</v>
      </c>
    </row>
    <row r="1291" spans="1:51" ht="26.25" hidden="1" customHeight="1">
      <c r="A1291" s="983">
        <v>1</v>
      </c>
      <c r="B1291" s="98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0"/>
      <c r="AD1291" s="970"/>
      <c r="AE1291" s="970"/>
      <c r="AF1291" s="970"/>
      <c r="AG1291" s="97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c r="A1292" s="983">
        <v>2</v>
      </c>
      <c r="B1292" s="98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0"/>
      <c r="AD1292" s="970"/>
      <c r="AE1292" s="970"/>
      <c r="AF1292" s="970"/>
      <c r="AG1292" s="97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c r="A1293" s="983">
        <v>3</v>
      </c>
      <c r="B1293" s="98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0"/>
      <c r="AD1293" s="970"/>
      <c r="AE1293" s="970"/>
      <c r="AF1293" s="970"/>
      <c r="AG1293" s="97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c r="A1294" s="983">
        <v>4</v>
      </c>
      <c r="B1294" s="98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0"/>
      <c r="AD1294" s="970"/>
      <c r="AE1294" s="970"/>
      <c r="AF1294" s="970"/>
      <c r="AG1294" s="97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c r="A1295" s="983">
        <v>5</v>
      </c>
      <c r="B1295" s="98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0"/>
      <c r="AD1295" s="970"/>
      <c r="AE1295" s="970"/>
      <c r="AF1295" s="970"/>
      <c r="AG1295" s="97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c r="A1296" s="983">
        <v>6</v>
      </c>
      <c r="B1296" s="98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0"/>
      <c r="AD1296" s="970"/>
      <c r="AE1296" s="970"/>
      <c r="AF1296" s="970"/>
      <c r="AG1296" s="97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c r="A1297" s="983">
        <v>7</v>
      </c>
      <c r="B1297" s="98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0"/>
      <c r="AD1297" s="970"/>
      <c r="AE1297" s="970"/>
      <c r="AF1297" s="970"/>
      <c r="AG1297" s="97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c r="A1298" s="983">
        <v>8</v>
      </c>
      <c r="B1298" s="98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0"/>
      <c r="AD1298" s="970"/>
      <c r="AE1298" s="970"/>
      <c r="AF1298" s="970"/>
      <c r="AG1298" s="97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c r="A1299" s="983">
        <v>9</v>
      </c>
      <c r="B1299" s="98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0"/>
      <c r="AD1299" s="970"/>
      <c r="AE1299" s="970"/>
      <c r="AF1299" s="970"/>
      <c r="AG1299" s="97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c r="A1300" s="983">
        <v>10</v>
      </c>
      <c r="B1300" s="98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0"/>
      <c r="AD1300" s="970"/>
      <c r="AE1300" s="970"/>
      <c r="AF1300" s="970"/>
      <c r="AG1300" s="97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c r="A1301" s="983">
        <v>11</v>
      </c>
      <c r="B1301" s="98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0"/>
      <c r="AD1301" s="970"/>
      <c r="AE1301" s="970"/>
      <c r="AF1301" s="970"/>
      <c r="AG1301" s="97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c r="A1302" s="983">
        <v>12</v>
      </c>
      <c r="B1302" s="98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0"/>
      <c r="AD1302" s="970"/>
      <c r="AE1302" s="970"/>
      <c r="AF1302" s="970"/>
      <c r="AG1302" s="97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c r="A1303" s="983">
        <v>13</v>
      </c>
      <c r="B1303" s="98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0"/>
      <c r="AD1303" s="970"/>
      <c r="AE1303" s="970"/>
      <c r="AF1303" s="970"/>
      <c r="AG1303" s="97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c r="A1304" s="983">
        <v>14</v>
      </c>
      <c r="B1304" s="98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0"/>
      <c r="AD1304" s="970"/>
      <c r="AE1304" s="970"/>
      <c r="AF1304" s="970"/>
      <c r="AG1304" s="97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c r="A1305" s="983">
        <v>15</v>
      </c>
      <c r="B1305" s="98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0"/>
      <c r="AD1305" s="970"/>
      <c r="AE1305" s="970"/>
      <c r="AF1305" s="970"/>
      <c r="AG1305" s="97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c r="A1306" s="983">
        <v>16</v>
      </c>
      <c r="B1306" s="98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0"/>
      <c r="AD1306" s="970"/>
      <c r="AE1306" s="970"/>
      <c r="AF1306" s="970"/>
      <c r="AG1306" s="97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c r="A1307" s="983">
        <v>17</v>
      </c>
      <c r="B1307" s="98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0"/>
      <c r="AD1307" s="970"/>
      <c r="AE1307" s="970"/>
      <c r="AF1307" s="970"/>
      <c r="AG1307" s="97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c r="A1308" s="983">
        <v>18</v>
      </c>
      <c r="B1308" s="98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0"/>
      <c r="AD1308" s="970"/>
      <c r="AE1308" s="970"/>
      <c r="AF1308" s="970"/>
      <c r="AG1308" s="97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c r="A1309" s="983">
        <v>19</v>
      </c>
      <c r="B1309" s="98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0"/>
      <c r="AD1309" s="970"/>
      <c r="AE1309" s="970"/>
      <c r="AF1309" s="970"/>
      <c r="AG1309" s="97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c r="A1310" s="983">
        <v>20</v>
      </c>
      <c r="B1310" s="98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0"/>
      <c r="AD1310" s="970"/>
      <c r="AE1310" s="970"/>
      <c r="AF1310" s="970"/>
      <c r="AG1310" s="97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c r="A1311" s="983">
        <v>21</v>
      </c>
      <c r="B1311" s="98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0"/>
      <c r="AD1311" s="970"/>
      <c r="AE1311" s="970"/>
      <c r="AF1311" s="970"/>
      <c r="AG1311" s="97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c r="A1312" s="983">
        <v>22</v>
      </c>
      <c r="B1312" s="98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0"/>
      <c r="AD1312" s="970"/>
      <c r="AE1312" s="970"/>
      <c r="AF1312" s="970"/>
      <c r="AG1312" s="97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c r="A1313" s="983">
        <v>23</v>
      </c>
      <c r="B1313" s="98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0"/>
      <c r="AD1313" s="970"/>
      <c r="AE1313" s="970"/>
      <c r="AF1313" s="970"/>
      <c r="AG1313" s="97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c r="A1314" s="983">
        <v>24</v>
      </c>
      <c r="B1314" s="98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0"/>
      <c r="AD1314" s="970"/>
      <c r="AE1314" s="970"/>
      <c r="AF1314" s="970"/>
      <c r="AG1314" s="97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c r="A1315" s="983">
        <v>25</v>
      </c>
      <c r="B1315" s="98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0"/>
      <c r="AD1315" s="970"/>
      <c r="AE1315" s="970"/>
      <c r="AF1315" s="970"/>
      <c r="AG1315" s="97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c r="A1316" s="983">
        <v>26</v>
      </c>
      <c r="B1316" s="98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0"/>
      <c r="AD1316" s="970"/>
      <c r="AE1316" s="970"/>
      <c r="AF1316" s="970"/>
      <c r="AG1316" s="97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c r="A1317" s="983">
        <v>27</v>
      </c>
      <c r="B1317" s="98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0"/>
      <c r="AD1317" s="970"/>
      <c r="AE1317" s="970"/>
      <c r="AF1317" s="970"/>
      <c r="AG1317" s="97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c r="A1318" s="983">
        <v>28</v>
      </c>
      <c r="B1318" s="98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0"/>
      <c r="AD1318" s="970"/>
      <c r="AE1318" s="970"/>
      <c r="AF1318" s="970"/>
      <c r="AG1318" s="97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c r="A1319" s="983">
        <v>29</v>
      </c>
      <c r="B1319" s="98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0"/>
      <c r="AD1319" s="970"/>
      <c r="AE1319" s="970"/>
      <c r="AF1319" s="970"/>
      <c r="AG1319" s="97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c r="A1320" s="983">
        <v>30</v>
      </c>
      <c r="B1320" s="98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0"/>
      <c r="AD1320" s="970"/>
      <c r="AE1320" s="970"/>
      <c r="AF1320" s="970"/>
      <c r="AG1320" s="97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359" priority="357">
      <formula>IF(AND(AL11&gt;=0, RIGHT(TEXT(AL11,"0.#"),1)&lt;&gt;"."),TRUE,FALSE)</formula>
    </cfRule>
    <cfRule type="expression" dxfId="358" priority="358">
      <formula>IF(AND(AL11&gt;=0, RIGHT(TEXT(AL11,"0.#"),1)="."),TRUE,FALSE)</formula>
    </cfRule>
    <cfRule type="expression" dxfId="357" priority="359">
      <formula>IF(AND(AL11&lt;0, RIGHT(TEXT(AL11,"0.#"),1)&lt;&gt;"."),TRUE,FALSE)</formula>
    </cfRule>
    <cfRule type="expression" dxfId="356" priority="360">
      <formula>IF(AND(AL11&lt;0, RIGHT(TEXT(AL11,"0.#"),1)="."),TRUE,FALSE)</formula>
    </cfRule>
  </conditionalFormatting>
  <conditionalFormatting sqref="Y11:Y33">
    <cfRule type="expression" dxfId="355" priority="355">
      <formula>IF(RIGHT(TEXT(Y11,"0.#"),1)=".",FALSE,TRUE)</formula>
    </cfRule>
    <cfRule type="expression" dxfId="354" priority="356">
      <formula>IF(RIGHT(TEXT(Y11,"0.#"),1)=".",TRUE,FALSE)</formula>
    </cfRule>
  </conditionalFormatting>
  <conditionalFormatting sqref="AL38:AO66">
    <cfRule type="expression" dxfId="353" priority="351">
      <formula>IF(AND(AL38&gt;=0, RIGHT(TEXT(AL38,"0.#"),1)&lt;&gt;"."),TRUE,FALSE)</formula>
    </cfRule>
    <cfRule type="expression" dxfId="352" priority="352">
      <formula>IF(AND(AL38&gt;=0, RIGHT(TEXT(AL38,"0.#"),1)="."),TRUE,FALSE)</formula>
    </cfRule>
    <cfRule type="expression" dxfId="351" priority="353">
      <formula>IF(AND(AL38&lt;0, RIGHT(TEXT(AL38,"0.#"),1)&lt;&gt;"."),TRUE,FALSE)</formula>
    </cfRule>
    <cfRule type="expression" dxfId="350" priority="354">
      <formula>IF(AND(AL38&lt;0, RIGHT(TEXT(AL38,"0.#"),1)="."),TRUE,FALSE)</formula>
    </cfRule>
  </conditionalFormatting>
  <conditionalFormatting sqref="Y38:Y66">
    <cfRule type="expression" dxfId="349" priority="349">
      <formula>IF(RIGHT(TEXT(Y38,"0.#"),1)=".",FALSE,TRUE)</formula>
    </cfRule>
    <cfRule type="expression" dxfId="348" priority="350">
      <formula>IF(RIGHT(TEXT(Y38,"0.#"),1)=".",TRUE,FALSE)</formula>
    </cfRule>
  </conditionalFormatting>
  <conditionalFormatting sqref="AL71:AO99">
    <cfRule type="expression" dxfId="347" priority="345">
      <formula>IF(AND(AL71&gt;=0, RIGHT(TEXT(AL71,"0.#"),1)&lt;&gt;"."),TRUE,FALSE)</formula>
    </cfRule>
    <cfRule type="expression" dxfId="346" priority="346">
      <formula>IF(AND(AL71&gt;=0, RIGHT(TEXT(AL71,"0.#"),1)="."),TRUE,FALSE)</formula>
    </cfRule>
    <cfRule type="expression" dxfId="345" priority="347">
      <formula>IF(AND(AL71&lt;0, RIGHT(TEXT(AL71,"0.#"),1)&lt;&gt;"."),TRUE,FALSE)</formula>
    </cfRule>
    <cfRule type="expression" dxfId="344" priority="348">
      <formula>IF(AND(AL71&lt;0, RIGHT(TEXT(AL71,"0.#"),1)="."),TRUE,FALSE)</formula>
    </cfRule>
  </conditionalFormatting>
  <conditionalFormatting sqref="Y71:Y99">
    <cfRule type="expression" dxfId="343" priority="343">
      <formula>IF(RIGHT(TEXT(Y71,"0.#"),1)=".",FALSE,TRUE)</formula>
    </cfRule>
    <cfRule type="expression" dxfId="342" priority="344">
      <formula>IF(RIGHT(TEXT(Y71,"0.#"),1)=".",TRUE,FALSE)</formula>
    </cfRule>
  </conditionalFormatting>
  <conditionalFormatting sqref="AL104:AO132">
    <cfRule type="expression" dxfId="341" priority="339">
      <formula>IF(AND(AL104&gt;=0, RIGHT(TEXT(AL104,"0.#"),1)&lt;&gt;"."),TRUE,FALSE)</formula>
    </cfRule>
    <cfRule type="expression" dxfId="340" priority="340">
      <formula>IF(AND(AL104&gt;=0, RIGHT(TEXT(AL104,"0.#"),1)="."),TRUE,FALSE)</formula>
    </cfRule>
    <cfRule type="expression" dxfId="339" priority="341">
      <formula>IF(AND(AL104&lt;0, RIGHT(TEXT(AL104,"0.#"),1)&lt;&gt;"."),TRUE,FALSE)</formula>
    </cfRule>
    <cfRule type="expression" dxfId="338" priority="342">
      <formula>IF(AND(AL104&lt;0, RIGHT(TEXT(AL104,"0.#"),1)="."),TRUE,FALSE)</formula>
    </cfRule>
  </conditionalFormatting>
  <conditionalFormatting sqref="Y104:Y132">
    <cfRule type="expression" dxfId="337" priority="337">
      <formula>IF(RIGHT(TEXT(Y104,"0.#"),1)=".",FALSE,TRUE)</formula>
    </cfRule>
    <cfRule type="expression" dxfId="336" priority="338">
      <formula>IF(RIGHT(TEXT(Y104,"0.#"),1)=".",TRUE,FALSE)</formula>
    </cfRule>
  </conditionalFormatting>
  <conditionalFormatting sqref="AL137:AO165">
    <cfRule type="expression" dxfId="335" priority="333">
      <formula>IF(AND(AL137&gt;=0, RIGHT(TEXT(AL137,"0.#"),1)&lt;&gt;"."),TRUE,FALSE)</formula>
    </cfRule>
    <cfRule type="expression" dxfId="334" priority="334">
      <formula>IF(AND(AL137&gt;=0, RIGHT(TEXT(AL137,"0.#"),1)="."),TRUE,FALSE)</formula>
    </cfRule>
    <cfRule type="expression" dxfId="333" priority="335">
      <formula>IF(AND(AL137&lt;0, RIGHT(TEXT(AL137,"0.#"),1)&lt;&gt;"."),TRUE,FALSE)</formula>
    </cfRule>
    <cfRule type="expression" dxfId="332" priority="336">
      <formula>IF(AND(AL137&lt;0, RIGHT(TEXT(AL137,"0.#"),1)="."),TRUE,FALSE)</formula>
    </cfRule>
  </conditionalFormatting>
  <conditionalFormatting sqref="Y137:Y165">
    <cfRule type="expression" dxfId="331" priority="331">
      <formula>IF(RIGHT(TEXT(Y137,"0.#"),1)=".",FALSE,TRUE)</formula>
    </cfRule>
    <cfRule type="expression" dxfId="330" priority="332">
      <formula>IF(RIGHT(TEXT(Y137,"0.#"),1)=".",TRUE,FALSE)</formula>
    </cfRule>
  </conditionalFormatting>
  <conditionalFormatting sqref="AL170:AO198">
    <cfRule type="expression" dxfId="329" priority="327">
      <formula>IF(AND(AL170&gt;=0, RIGHT(TEXT(AL170,"0.#"),1)&lt;&gt;"."),TRUE,FALSE)</formula>
    </cfRule>
    <cfRule type="expression" dxfId="328" priority="328">
      <formula>IF(AND(AL170&gt;=0, RIGHT(TEXT(AL170,"0.#"),1)="."),TRUE,FALSE)</formula>
    </cfRule>
    <cfRule type="expression" dxfId="327" priority="329">
      <formula>IF(AND(AL170&lt;0, RIGHT(TEXT(AL170,"0.#"),1)&lt;&gt;"."),TRUE,FALSE)</formula>
    </cfRule>
    <cfRule type="expression" dxfId="326" priority="330">
      <formula>IF(AND(AL170&lt;0, RIGHT(TEXT(AL170,"0.#"),1)="."),TRUE,FALSE)</formula>
    </cfRule>
  </conditionalFormatting>
  <conditionalFormatting sqref="Y170:Y198">
    <cfRule type="expression" dxfId="325" priority="325">
      <formula>IF(RIGHT(TEXT(Y170,"0.#"),1)=".",FALSE,TRUE)</formula>
    </cfRule>
    <cfRule type="expression" dxfId="324" priority="326">
      <formula>IF(RIGHT(TEXT(Y170,"0.#"),1)=".",TRUE,FALSE)</formula>
    </cfRule>
  </conditionalFormatting>
  <conditionalFormatting sqref="AL205:AO231">
    <cfRule type="expression" dxfId="323" priority="321">
      <formula>IF(AND(AL205&gt;=0, RIGHT(TEXT(AL205,"0.#"),1)&lt;&gt;"."),TRUE,FALSE)</formula>
    </cfRule>
    <cfRule type="expression" dxfId="322" priority="322">
      <formula>IF(AND(AL205&gt;=0, RIGHT(TEXT(AL205,"0.#"),1)="."),TRUE,FALSE)</formula>
    </cfRule>
    <cfRule type="expression" dxfId="321" priority="323">
      <formula>IF(AND(AL205&lt;0, RIGHT(TEXT(AL205,"0.#"),1)&lt;&gt;"."),TRUE,FALSE)</formula>
    </cfRule>
    <cfRule type="expression" dxfId="320" priority="324">
      <formula>IF(AND(AL205&lt;0, RIGHT(TEXT(AL205,"0.#"),1)="."),TRUE,FALSE)</formula>
    </cfRule>
  </conditionalFormatting>
  <conditionalFormatting sqref="Y205:Y231">
    <cfRule type="expression" dxfId="319" priority="319">
      <formula>IF(RIGHT(TEXT(Y205,"0.#"),1)=".",FALSE,TRUE)</formula>
    </cfRule>
    <cfRule type="expression" dxfId="318" priority="320">
      <formula>IF(RIGHT(TEXT(Y205,"0.#"),1)=".",TRUE,FALSE)</formula>
    </cfRule>
  </conditionalFormatting>
  <conditionalFormatting sqref="AL239:AO264">
    <cfRule type="expression" dxfId="317" priority="315">
      <formula>IF(AND(AL239&gt;=0, RIGHT(TEXT(AL239,"0.#"),1)&lt;&gt;"."),TRUE,FALSE)</formula>
    </cfRule>
    <cfRule type="expression" dxfId="316" priority="316">
      <formula>IF(AND(AL239&gt;=0, RIGHT(TEXT(AL239,"0.#"),1)="."),TRUE,FALSE)</formula>
    </cfRule>
    <cfRule type="expression" dxfId="315" priority="317">
      <formula>IF(AND(AL239&lt;0, RIGHT(TEXT(AL239,"0.#"),1)&lt;&gt;"."),TRUE,FALSE)</formula>
    </cfRule>
    <cfRule type="expression" dxfId="314" priority="318">
      <formula>IF(AND(AL239&lt;0, RIGHT(TEXT(AL239,"0.#"),1)="."),TRUE,FALSE)</formula>
    </cfRule>
  </conditionalFormatting>
  <conditionalFormatting sqref="Y239:Y264">
    <cfRule type="expression" dxfId="313" priority="313">
      <formula>IF(RIGHT(TEXT(Y239,"0.#"),1)=".",FALSE,TRUE)</formula>
    </cfRule>
    <cfRule type="expression" dxfId="312" priority="314">
      <formula>IF(RIGHT(TEXT(Y239,"0.#"),1)=".",TRUE,FALSE)</formula>
    </cfRule>
  </conditionalFormatting>
  <conditionalFormatting sqref="AL270:AO297">
    <cfRule type="expression" dxfId="311" priority="309">
      <formula>IF(AND(AL270&gt;=0, RIGHT(TEXT(AL270,"0.#"),1)&lt;&gt;"."),TRUE,FALSE)</formula>
    </cfRule>
    <cfRule type="expression" dxfId="310" priority="310">
      <formula>IF(AND(AL270&gt;=0, RIGHT(TEXT(AL270,"0.#"),1)="."),TRUE,FALSE)</formula>
    </cfRule>
    <cfRule type="expression" dxfId="309" priority="311">
      <formula>IF(AND(AL270&lt;0, RIGHT(TEXT(AL270,"0.#"),1)&lt;&gt;"."),TRUE,FALSE)</formula>
    </cfRule>
    <cfRule type="expression" dxfId="308" priority="312">
      <formula>IF(AND(AL270&lt;0, RIGHT(TEXT(AL270,"0.#"),1)="."),TRUE,FALSE)</formula>
    </cfRule>
  </conditionalFormatting>
  <conditionalFormatting sqref="Y270:Y297">
    <cfRule type="expression" dxfId="307" priority="307">
      <formula>IF(RIGHT(TEXT(Y270,"0.#"),1)=".",FALSE,TRUE)</formula>
    </cfRule>
    <cfRule type="expression" dxfId="306" priority="308">
      <formula>IF(RIGHT(TEXT(Y270,"0.#"),1)=".",TRUE,FALSE)</formula>
    </cfRule>
  </conditionalFormatting>
  <conditionalFormatting sqref="AL302:AO330">
    <cfRule type="expression" dxfId="305" priority="303">
      <formula>IF(AND(AL302&gt;=0, RIGHT(TEXT(AL302,"0.#"),1)&lt;&gt;"."),TRUE,FALSE)</formula>
    </cfRule>
    <cfRule type="expression" dxfId="304" priority="304">
      <formula>IF(AND(AL302&gt;=0, RIGHT(TEXT(AL302,"0.#"),1)="."),TRUE,FALSE)</formula>
    </cfRule>
    <cfRule type="expression" dxfId="303" priority="305">
      <formula>IF(AND(AL302&lt;0, RIGHT(TEXT(AL302,"0.#"),1)&lt;&gt;"."),TRUE,FALSE)</formula>
    </cfRule>
    <cfRule type="expression" dxfId="302" priority="306">
      <formula>IF(AND(AL302&lt;0, RIGHT(TEXT(AL302,"0.#"),1)="."),TRUE,FALSE)</formula>
    </cfRule>
  </conditionalFormatting>
  <conditionalFormatting sqref="Y302:Y330">
    <cfRule type="expression" dxfId="301" priority="301">
      <formula>IF(RIGHT(TEXT(Y302,"0.#"),1)=".",FALSE,TRUE)</formula>
    </cfRule>
    <cfRule type="expression" dxfId="300" priority="302">
      <formula>IF(RIGHT(TEXT(Y302,"0.#"),1)=".",TRUE,FALSE)</formula>
    </cfRule>
  </conditionalFormatting>
  <conditionalFormatting sqref="AL334:AO363">
    <cfRule type="expression" dxfId="299" priority="297">
      <formula>IF(AND(AL334&gt;=0, RIGHT(TEXT(AL334,"0.#"),1)&lt;&gt;"."),TRUE,FALSE)</formula>
    </cfRule>
    <cfRule type="expression" dxfId="298" priority="298">
      <formula>IF(AND(AL334&gt;=0, RIGHT(TEXT(AL334,"0.#"),1)="."),TRUE,FALSE)</formula>
    </cfRule>
    <cfRule type="expression" dxfId="297" priority="299">
      <formula>IF(AND(AL334&lt;0, RIGHT(TEXT(AL334,"0.#"),1)&lt;&gt;"."),TRUE,FALSE)</formula>
    </cfRule>
    <cfRule type="expression" dxfId="296" priority="300">
      <formula>IF(AND(AL334&lt;0, RIGHT(TEXT(AL334,"0.#"),1)="."),TRUE,FALSE)</formula>
    </cfRule>
  </conditionalFormatting>
  <conditionalFormatting sqref="Y334:Y363">
    <cfRule type="expression" dxfId="295" priority="295">
      <formula>IF(RIGHT(TEXT(Y334,"0.#"),1)=".",FALSE,TRUE)</formula>
    </cfRule>
    <cfRule type="expression" dxfId="294" priority="296">
      <formula>IF(RIGHT(TEXT(Y334,"0.#"),1)=".",TRUE,FALSE)</formula>
    </cfRule>
  </conditionalFormatting>
  <conditionalFormatting sqref="AL367:AO396">
    <cfRule type="expression" dxfId="293" priority="291">
      <formula>IF(AND(AL367&gt;=0, RIGHT(TEXT(AL367,"0.#"),1)&lt;&gt;"."),TRUE,FALSE)</formula>
    </cfRule>
    <cfRule type="expression" dxfId="292" priority="292">
      <formula>IF(AND(AL367&gt;=0, RIGHT(TEXT(AL367,"0.#"),1)="."),TRUE,FALSE)</formula>
    </cfRule>
    <cfRule type="expression" dxfId="291" priority="293">
      <formula>IF(AND(AL367&lt;0, RIGHT(TEXT(AL367,"0.#"),1)&lt;&gt;"."),TRUE,FALSE)</formula>
    </cfRule>
    <cfRule type="expression" dxfId="290" priority="294">
      <formula>IF(AND(AL367&lt;0, RIGHT(TEXT(AL367,"0.#"),1)="."),TRUE,FALSE)</formula>
    </cfRule>
  </conditionalFormatting>
  <conditionalFormatting sqref="Y367:Y396">
    <cfRule type="expression" dxfId="289" priority="289">
      <formula>IF(RIGHT(TEXT(Y367,"0.#"),1)=".",FALSE,TRUE)</formula>
    </cfRule>
    <cfRule type="expression" dxfId="288" priority="290">
      <formula>IF(RIGHT(TEXT(Y367,"0.#"),1)=".",TRUE,FALSE)</formula>
    </cfRule>
  </conditionalFormatting>
  <conditionalFormatting sqref="AL400:AO429">
    <cfRule type="expression" dxfId="287" priority="285">
      <formula>IF(AND(AL400&gt;=0, RIGHT(TEXT(AL400,"0.#"),1)&lt;&gt;"."),TRUE,FALSE)</formula>
    </cfRule>
    <cfRule type="expression" dxfId="286" priority="286">
      <formula>IF(AND(AL400&gt;=0, RIGHT(TEXT(AL400,"0.#"),1)="."),TRUE,FALSE)</formula>
    </cfRule>
    <cfRule type="expression" dxfId="285" priority="287">
      <formula>IF(AND(AL400&lt;0, RIGHT(TEXT(AL400,"0.#"),1)&lt;&gt;"."),TRUE,FALSE)</formula>
    </cfRule>
    <cfRule type="expression" dxfId="284" priority="288">
      <formula>IF(AND(AL400&lt;0, RIGHT(TEXT(AL400,"0.#"),1)="."),TRUE,FALSE)</formula>
    </cfRule>
  </conditionalFormatting>
  <conditionalFormatting sqref="Y400:Y429">
    <cfRule type="expression" dxfId="283" priority="283">
      <formula>IF(RIGHT(TEXT(Y400,"0.#"),1)=".",FALSE,TRUE)</formula>
    </cfRule>
    <cfRule type="expression" dxfId="282" priority="284">
      <formula>IF(RIGHT(TEXT(Y400,"0.#"),1)=".",TRUE,FALSE)</formula>
    </cfRule>
  </conditionalFormatting>
  <conditionalFormatting sqref="AL433:AO462">
    <cfRule type="expression" dxfId="281" priority="279">
      <formula>IF(AND(AL433&gt;=0, RIGHT(TEXT(AL433,"0.#"),1)&lt;&gt;"."),TRUE,FALSE)</formula>
    </cfRule>
    <cfRule type="expression" dxfId="280" priority="280">
      <formula>IF(AND(AL433&gt;=0, RIGHT(TEXT(AL433,"0.#"),1)="."),TRUE,FALSE)</formula>
    </cfRule>
    <cfRule type="expression" dxfId="279" priority="281">
      <formula>IF(AND(AL433&lt;0, RIGHT(TEXT(AL433,"0.#"),1)&lt;&gt;"."),TRUE,FALSE)</formula>
    </cfRule>
    <cfRule type="expression" dxfId="278" priority="282">
      <formula>IF(AND(AL433&lt;0, RIGHT(TEXT(AL433,"0.#"),1)="."),TRUE,FALSE)</formula>
    </cfRule>
  </conditionalFormatting>
  <conditionalFormatting sqref="Y433:Y462">
    <cfRule type="expression" dxfId="277" priority="277">
      <formula>IF(RIGHT(TEXT(Y433,"0.#"),1)=".",FALSE,TRUE)</formula>
    </cfRule>
    <cfRule type="expression" dxfId="276" priority="278">
      <formula>IF(RIGHT(TEXT(Y433,"0.#"),1)=".",TRUE,FALSE)</formula>
    </cfRule>
  </conditionalFormatting>
  <conditionalFormatting sqref="AL466:AO495">
    <cfRule type="expression" dxfId="275" priority="273">
      <formula>IF(AND(AL466&gt;=0, RIGHT(TEXT(AL466,"0.#"),1)&lt;&gt;"."),TRUE,FALSE)</formula>
    </cfRule>
    <cfRule type="expression" dxfId="274" priority="274">
      <formula>IF(AND(AL466&gt;=0, RIGHT(TEXT(AL466,"0.#"),1)="."),TRUE,FALSE)</formula>
    </cfRule>
    <cfRule type="expression" dxfId="273" priority="275">
      <formula>IF(AND(AL466&lt;0, RIGHT(TEXT(AL466,"0.#"),1)&lt;&gt;"."),TRUE,FALSE)</formula>
    </cfRule>
    <cfRule type="expression" dxfId="272" priority="276">
      <formula>IF(AND(AL466&lt;0, RIGHT(TEXT(AL466,"0.#"),1)="."),TRUE,FALSE)</formula>
    </cfRule>
  </conditionalFormatting>
  <conditionalFormatting sqref="Y466:Y495">
    <cfRule type="expression" dxfId="271" priority="271">
      <formula>IF(RIGHT(TEXT(Y466,"0.#"),1)=".",FALSE,TRUE)</formula>
    </cfRule>
    <cfRule type="expression" dxfId="270" priority="272">
      <formula>IF(RIGHT(TEXT(Y466,"0.#"),1)=".",TRUE,FALSE)</formula>
    </cfRule>
  </conditionalFormatting>
  <conditionalFormatting sqref="AL499:AO528">
    <cfRule type="expression" dxfId="269" priority="267">
      <formula>IF(AND(AL499&gt;=0, RIGHT(TEXT(AL499,"0.#"),1)&lt;&gt;"."),TRUE,FALSE)</formula>
    </cfRule>
    <cfRule type="expression" dxfId="268" priority="268">
      <formula>IF(AND(AL499&gt;=0, RIGHT(TEXT(AL499,"0.#"),1)="."),TRUE,FALSE)</formula>
    </cfRule>
    <cfRule type="expression" dxfId="267" priority="269">
      <formula>IF(AND(AL499&lt;0, RIGHT(TEXT(AL499,"0.#"),1)&lt;&gt;"."),TRUE,FALSE)</formula>
    </cfRule>
    <cfRule type="expression" dxfId="266" priority="270">
      <formula>IF(AND(AL499&lt;0, RIGHT(TEXT(AL499,"0.#"),1)="."),TRUE,FALSE)</formula>
    </cfRule>
  </conditionalFormatting>
  <conditionalFormatting sqref="Y499:Y528">
    <cfRule type="expression" dxfId="265" priority="265">
      <formula>IF(RIGHT(TEXT(Y499,"0.#"),1)=".",FALSE,TRUE)</formula>
    </cfRule>
    <cfRule type="expression" dxfId="264" priority="266">
      <formula>IF(RIGHT(TEXT(Y499,"0.#"),1)=".",TRUE,FALSE)</formula>
    </cfRule>
  </conditionalFormatting>
  <conditionalFormatting sqref="AL532:AO561">
    <cfRule type="expression" dxfId="263" priority="261">
      <formula>IF(AND(AL532&gt;=0, RIGHT(TEXT(AL532,"0.#"),1)&lt;&gt;"."),TRUE,FALSE)</formula>
    </cfRule>
    <cfRule type="expression" dxfId="262" priority="262">
      <formula>IF(AND(AL532&gt;=0, RIGHT(TEXT(AL532,"0.#"),1)="."),TRUE,FALSE)</formula>
    </cfRule>
    <cfRule type="expression" dxfId="261" priority="263">
      <formula>IF(AND(AL532&lt;0, RIGHT(TEXT(AL532,"0.#"),1)&lt;&gt;"."),TRUE,FALSE)</formula>
    </cfRule>
    <cfRule type="expression" dxfId="260" priority="264">
      <formula>IF(AND(AL532&lt;0, RIGHT(TEXT(AL532,"0.#"),1)="."),TRUE,FALSE)</formula>
    </cfRule>
  </conditionalFormatting>
  <conditionalFormatting sqref="Y532:Y561">
    <cfRule type="expression" dxfId="259" priority="259">
      <formula>IF(RIGHT(TEXT(Y532,"0.#"),1)=".",FALSE,TRUE)</formula>
    </cfRule>
    <cfRule type="expression" dxfId="258" priority="260">
      <formula>IF(RIGHT(TEXT(Y532,"0.#"),1)=".",TRUE,FALSE)</formula>
    </cfRule>
  </conditionalFormatting>
  <conditionalFormatting sqref="AL565:AO594">
    <cfRule type="expression" dxfId="257" priority="255">
      <formula>IF(AND(AL565&gt;=0, RIGHT(TEXT(AL565,"0.#"),1)&lt;&gt;"."),TRUE,FALSE)</formula>
    </cfRule>
    <cfRule type="expression" dxfId="256" priority="256">
      <formula>IF(AND(AL565&gt;=0, RIGHT(TEXT(AL565,"0.#"),1)="."),TRUE,FALSE)</formula>
    </cfRule>
    <cfRule type="expression" dxfId="255" priority="257">
      <formula>IF(AND(AL565&lt;0, RIGHT(TEXT(AL565,"0.#"),1)&lt;&gt;"."),TRUE,FALSE)</formula>
    </cfRule>
    <cfRule type="expression" dxfId="254" priority="258">
      <formula>IF(AND(AL565&lt;0, RIGHT(TEXT(AL565,"0.#"),1)="."),TRUE,FALSE)</formula>
    </cfRule>
  </conditionalFormatting>
  <conditionalFormatting sqref="Y565:Y594">
    <cfRule type="expression" dxfId="253" priority="253">
      <formula>IF(RIGHT(TEXT(Y565,"0.#"),1)=".",FALSE,TRUE)</formula>
    </cfRule>
    <cfRule type="expression" dxfId="252" priority="254">
      <formula>IF(RIGHT(TEXT(Y565,"0.#"),1)=".",TRUE,FALSE)</formula>
    </cfRule>
  </conditionalFormatting>
  <conditionalFormatting sqref="AL598:AO627">
    <cfRule type="expression" dxfId="251" priority="249">
      <formula>IF(AND(AL598&gt;=0, RIGHT(TEXT(AL598,"0.#"),1)&lt;&gt;"."),TRUE,FALSE)</formula>
    </cfRule>
    <cfRule type="expression" dxfId="250" priority="250">
      <formula>IF(AND(AL598&gt;=0, RIGHT(TEXT(AL598,"0.#"),1)="."),TRUE,FALSE)</formula>
    </cfRule>
    <cfRule type="expression" dxfId="249" priority="251">
      <formula>IF(AND(AL598&lt;0, RIGHT(TEXT(AL598,"0.#"),1)&lt;&gt;"."),TRUE,FALSE)</formula>
    </cfRule>
    <cfRule type="expression" dxfId="248" priority="252">
      <formula>IF(AND(AL598&lt;0, RIGHT(TEXT(AL598,"0.#"),1)="."),TRUE,FALSE)</formula>
    </cfRule>
  </conditionalFormatting>
  <conditionalFormatting sqref="Y598:Y627">
    <cfRule type="expression" dxfId="247" priority="247">
      <formula>IF(RIGHT(TEXT(Y598,"0.#"),1)=".",FALSE,TRUE)</formula>
    </cfRule>
    <cfRule type="expression" dxfId="246" priority="248">
      <formula>IF(RIGHT(TEXT(Y598,"0.#"),1)=".",TRUE,FALSE)</formula>
    </cfRule>
  </conditionalFormatting>
  <conditionalFormatting sqref="AL631:AO660">
    <cfRule type="expression" dxfId="245" priority="243">
      <formula>IF(AND(AL631&gt;=0, RIGHT(TEXT(AL631,"0.#"),1)&lt;&gt;"."),TRUE,FALSE)</formula>
    </cfRule>
    <cfRule type="expression" dxfId="244" priority="244">
      <formula>IF(AND(AL631&gt;=0, RIGHT(TEXT(AL631,"0.#"),1)="."),TRUE,FALSE)</formula>
    </cfRule>
    <cfRule type="expression" dxfId="243" priority="245">
      <formula>IF(AND(AL631&lt;0, RIGHT(TEXT(AL631,"0.#"),1)&lt;&gt;"."),TRUE,FALSE)</formula>
    </cfRule>
    <cfRule type="expression" dxfId="242" priority="246">
      <formula>IF(AND(AL631&lt;0, RIGHT(TEXT(AL631,"0.#"),1)="."),TRUE,FALSE)</formula>
    </cfRule>
  </conditionalFormatting>
  <conditionalFormatting sqref="Y631:Y660">
    <cfRule type="expression" dxfId="241" priority="241">
      <formula>IF(RIGHT(TEXT(Y631,"0.#"),1)=".",FALSE,TRUE)</formula>
    </cfRule>
    <cfRule type="expression" dxfId="240" priority="242">
      <formula>IF(RIGHT(TEXT(Y631,"0.#"),1)=".",TRUE,FALSE)</formula>
    </cfRule>
  </conditionalFormatting>
  <conditionalFormatting sqref="AL664:AO693">
    <cfRule type="expression" dxfId="239" priority="237">
      <formula>IF(AND(AL664&gt;=0, RIGHT(TEXT(AL664,"0.#"),1)&lt;&gt;"."),TRUE,FALSE)</formula>
    </cfRule>
    <cfRule type="expression" dxfId="238" priority="238">
      <formula>IF(AND(AL664&gt;=0, RIGHT(TEXT(AL664,"0.#"),1)="."),TRUE,FALSE)</formula>
    </cfRule>
    <cfRule type="expression" dxfId="237" priority="239">
      <formula>IF(AND(AL664&lt;0, RIGHT(TEXT(AL664,"0.#"),1)&lt;&gt;"."),TRUE,FALSE)</formula>
    </cfRule>
    <cfRule type="expression" dxfId="236" priority="240">
      <formula>IF(AND(AL664&lt;0, RIGHT(TEXT(AL664,"0.#"),1)="."),TRUE,FALSE)</formula>
    </cfRule>
  </conditionalFormatting>
  <conditionalFormatting sqref="Y664:Y693">
    <cfRule type="expression" dxfId="235" priority="235">
      <formula>IF(RIGHT(TEXT(Y664,"0.#"),1)=".",FALSE,TRUE)</formula>
    </cfRule>
    <cfRule type="expression" dxfId="234" priority="236">
      <formula>IF(RIGHT(TEXT(Y664,"0.#"),1)=".",TRUE,FALSE)</formula>
    </cfRule>
  </conditionalFormatting>
  <conditionalFormatting sqref="AL697:AO726">
    <cfRule type="expression" dxfId="233" priority="231">
      <formula>IF(AND(AL697&gt;=0, RIGHT(TEXT(AL697,"0.#"),1)&lt;&gt;"."),TRUE,FALSE)</formula>
    </cfRule>
    <cfRule type="expression" dxfId="232" priority="232">
      <formula>IF(AND(AL697&gt;=0, RIGHT(TEXT(AL697,"0.#"),1)="."),TRUE,FALSE)</formula>
    </cfRule>
    <cfRule type="expression" dxfId="231" priority="233">
      <formula>IF(AND(AL697&lt;0, RIGHT(TEXT(AL697,"0.#"),1)&lt;&gt;"."),TRUE,FALSE)</formula>
    </cfRule>
    <cfRule type="expression" dxfId="230" priority="234">
      <formula>IF(AND(AL697&lt;0, RIGHT(TEXT(AL697,"0.#"),1)="."),TRUE,FALSE)</formula>
    </cfRule>
  </conditionalFormatting>
  <conditionalFormatting sqref="Y697:Y726">
    <cfRule type="expression" dxfId="229" priority="229">
      <formula>IF(RIGHT(TEXT(Y697,"0.#"),1)=".",FALSE,TRUE)</formula>
    </cfRule>
    <cfRule type="expression" dxfId="228" priority="230">
      <formula>IF(RIGHT(TEXT(Y697,"0.#"),1)=".",TRUE,FALSE)</formula>
    </cfRule>
  </conditionalFormatting>
  <conditionalFormatting sqref="AL730:AO759">
    <cfRule type="expression" dxfId="227" priority="225">
      <formula>IF(AND(AL730&gt;=0, RIGHT(TEXT(AL730,"0.#"),1)&lt;&gt;"."),TRUE,FALSE)</formula>
    </cfRule>
    <cfRule type="expression" dxfId="226" priority="226">
      <formula>IF(AND(AL730&gt;=0, RIGHT(TEXT(AL730,"0.#"),1)="."),TRUE,FALSE)</formula>
    </cfRule>
    <cfRule type="expression" dxfId="225" priority="227">
      <formula>IF(AND(AL730&lt;0, RIGHT(TEXT(AL730,"0.#"),1)&lt;&gt;"."),TRUE,FALSE)</formula>
    </cfRule>
    <cfRule type="expression" dxfId="224" priority="228">
      <formula>IF(AND(AL730&lt;0, RIGHT(TEXT(AL730,"0.#"),1)="."),TRUE,FALSE)</formula>
    </cfRule>
  </conditionalFormatting>
  <conditionalFormatting sqref="Y730:Y759">
    <cfRule type="expression" dxfId="223" priority="223">
      <formula>IF(RIGHT(TEXT(Y730,"0.#"),1)=".",FALSE,TRUE)</formula>
    </cfRule>
    <cfRule type="expression" dxfId="222" priority="224">
      <formula>IF(RIGHT(TEXT(Y730,"0.#"),1)=".",TRUE,FALSE)</formula>
    </cfRule>
  </conditionalFormatting>
  <conditionalFormatting sqref="AL763:AO792">
    <cfRule type="expression" dxfId="221" priority="219">
      <formula>IF(AND(AL763&gt;=0, RIGHT(TEXT(AL763,"0.#"),1)&lt;&gt;"."),TRUE,FALSE)</formula>
    </cfRule>
    <cfRule type="expression" dxfId="220" priority="220">
      <formula>IF(AND(AL763&gt;=0, RIGHT(TEXT(AL763,"0.#"),1)="."),TRUE,FALSE)</formula>
    </cfRule>
    <cfRule type="expression" dxfId="219" priority="221">
      <formula>IF(AND(AL763&lt;0, RIGHT(TEXT(AL763,"0.#"),1)&lt;&gt;"."),TRUE,FALSE)</formula>
    </cfRule>
    <cfRule type="expression" dxfId="218" priority="222">
      <formula>IF(AND(AL763&lt;0, RIGHT(TEXT(AL763,"0.#"),1)="."),TRUE,FALSE)</formula>
    </cfRule>
  </conditionalFormatting>
  <conditionalFormatting sqref="Y763:Y792">
    <cfRule type="expression" dxfId="217" priority="217">
      <formula>IF(RIGHT(TEXT(Y763,"0.#"),1)=".",FALSE,TRUE)</formula>
    </cfRule>
    <cfRule type="expression" dxfId="216" priority="218">
      <formula>IF(RIGHT(TEXT(Y763,"0.#"),1)=".",TRUE,FALSE)</formula>
    </cfRule>
  </conditionalFormatting>
  <conditionalFormatting sqref="AL796:AO825">
    <cfRule type="expression" dxfId="215" priority="213">
      <formula>IF(AND(AL796&gt;=0, RIGHT(TEXT(AL796,"0.#"),1)&lt;&gt;"."),TRUE,FALSE)</formula>
    </cfRule>
    <cfRule type="expression" dxfId="214" priority="214">
      <formula>IF(AND(AL796&gt;=0, RIGHT(TEXT(AL796,"0.#"),1)="."),TRUE,FALSE)</formula>
    </cfRule>
    <cfRule type="expression" dxfId="213" priority="215">
      <formula>IF(AND(AL796&lt;0, RIGHT(TEXT(AL796,"0.#"),1)&lt;&gt;"."),TRUE,FALSE)</formula>
    </cfRule>
    <cfRule type="expression" dxfId="212" priority="216">
      <formula>IF(AND(AL796&lt;0, RIGHT(TEXT(AL796,"0.#"),1)="."),TRUE,FALSE)</formula>
    </cfRule>
  </conditionalFormatting>
  <conditionalFormatting sqref="Y796:Y825">
    <cfRule type="expression" dxfId="211" priority="211">
      <formula>IF(RIGHT(TEXT(Y796,"0.#"),1)=".",FALSE,TRUE)</formula>
    </cfRule>
    <cfRule type="expression" dxfId="210" priority="212">
      <formula>IF(RIGHT(TEXT(Y796,"0.#"),1)=".",TRUE,FALSE)</formula>
    </cfRule>
  </conditionalFormatting>
  <conditionalFormatting sqref="AL829:AO858">
    <cfRule type="expression" dxfId="209" priority="207">
      <formula>IF(AND(AL829&gt;=0, RIGHT(TEXT(AL829,"0.#"),1)&lt;&gt;"."),TRUE,FALSE)</formula>
    </cfRule>
    <cfRule type="expression" dxfId="208" priority="208">
      <formula>IF(AND(AL829&gt;=0, RIGHT(TEXT(AL829,"0.#"),1)="."),TRUE,FALSE)</formula>
    </cfRule>
    <cfRule type="expression" dxfId="207" priority="209">
      <formula>IF(AND(AL829&lt;0, RIGHT(TEXT(AL829,"0.#"),1)&lt;&gt;"."),TRUE,FALSE)</formula>
    </cfRule>
    <cfRule type="expression" dxfId="206" priority="210">
      <formula>IF(AND(AL829&lt;0, RIGHT(TEXT(AL829,"0.#"),1)="."),TRUE,FALSE)</formula>
    </cfRule>
  </conditionalFormatting>
  <conditionalFormatting sqref="Y829:Y858">
    <cfRule type="expression" dxfId="205" priority="205">
      <formula>IF(RIGHT(TEXT(Y829,"0.#"),1)=".",FALSE,TRUE)</formula>
    </cfRule>
    <cfRule type="expression" dxfId="204" priority="206">
      <formula>IF(RIGHT(TEXT(Y829,"0.#"),1)=".",TRUE,FALSE)</formula>
    </cfRule>
  </conditionalFormatting>
  <conditionalFormatting sqref="AL862:AO891">
    <cfRule type="expression" dxfId="203" priority="201">
      <formula>IF(AND(AL862&gt;=0, RIGHT(TEXT(AL862,"0.#"),1)&lt;&gt;"."),TRUE,FALSE)</formula>
    </cfRule>
    <cfRule type="expression" dxfId="202" priority="202">
      <formula>IF(AND(AL862&gt;=0, RIGHT(TEXT(AL862,"0.#"),1)="."),TRUE,FALSE)</formula>
    </cfRule>
    <cfRule type="expression" dxfId="201" priority="203">
      <formula>IF(AND(AL862&lt;0, RIGHT(TEXT(AL862,"0.#"),1)&lt;&gt;"."),TRUE,FALSE)</formula>
    </cfRule>
    <cfRule type="expression" dxfId="200" priority="204">
      <formula>IF(AND(AL862&lt;0, RIGHT(TEXT(AL862,"0.#"),1)="."),TRUE,FALSE)</formula>
    </cfRule>
  </conditionalFormatting>
  <conditionalFormatting sqref="Y862:Y891">
    <cfRule type="expression" dxfId="199" priority="199">
      <formula>IF(RIGHT(TEXT(Y862,"0.#"),1)=".",FALSE,TRUE)</formula>
    </cfRule>
    <cfRule type="expression" dxfId="198" priority="200">
      <formula>IF(RIGHT(TEXT(Y862,"0.#"),1)=".",TRUE,FALSE)</formula>
    </cfRule>
  </conditionalFormatting>
  <conditionalFormatting sqref="AL895:AO924">
    <cfRule type="expression" dxfId="197" priority="195">
      <formula>IF(AND(AL895&gt;=0, RIGHT(TEXT(AL895,"0.#"),1)&lt;&gt;"."),TRUE,FALSE)</formula>
    </cfRule>
    <cfRule type="expression" dxfId="196" priority="196">
      <formula>IF(AND(AL895&gt;=0, RIGHT(TEXT(AL895,"0.#"),1)="."),TRUE,FALSE)</formula>
    </cfRule>
    <cfRule type="expression" dxfId="195" priority="197">
      <formula>IF(AND(AL895&lt;0, RIGHT(TEXT(AL895,"0.#"),1)&lt;&gt;"."),TRUE,FALSE)</formula>
    </cfRule>
    <cfRule type="expression" dxfId="194" priority="198">
      <formula>IF(AND(AL895&lt;0, RIGHT(TEXT(AL895,"0.#"),1)="."),TRUE,FALSE)</formula>
    </cfRule>
  </conditionalFormatting>
  <conditionalFormatting sqref="Y895:Y924">
    <cfRule type="expression" dxfId="193" priority="193">
      <formula>IF(RIGHT(TEXT(Y895,"0.#"),1)=".",FALSE,TRUE)</formula>
    </cfRule>
    <cfRule type="expression" dxfId="192" priority="194">
      <formula>IF(RIGHT(TEXT(Y895,"0.#"),1)=".",TRUE,FALSE)</formula>
    </cfRule>
  </conditionalFormatting>
  <conditionalFormatting sqref="AL928:AO957">
    <cfRule type="expression" dxfId="191" priority="189">
      <formula>IF(AND(AL928&gt;=0, RIGHT(TEXT(AL928,"0.#"),1)&lt;&gt;"."),TRUE,FALSE)</formula>
    </cfRule>
    <cfRule type="expression" dxfId="190" priority="190">
      <formula>IF(AND(AL928&gt;=0, RIGHT(TEXT(AL928,"0.#"),1)="."),TRUE,FALSE)</formula>
    </cfRule>
    <cfRule type="expression" dxfId="189" priority="191">
      <formula>IF(AND(AL928&lt;0, RIGHT(TEXT(AL928,"0.#"),1)&lt;&gt;"."),TRUE,FALSE)</formula>
    </cfRule>
    <cfRule type="expression" dxfId="188" priority="192">
      <formula>IF(AND(AL928&lt;0, RIGHT(TEXT(AL928,"0.#"),1)="."),TRUE,FALSE)</formula>
    </cfRule>
  </conditionalFormatting>
  <conditionalFormatting sqref="Y928:Y957">
    <cfRule type="expression" dxfId="187" priority="187">
      <formula>IF(RIGHT(TEXT(Y928,"0.#"),1)=".",FALSE,TRUE)</formula>
    </cfRule>
    <cfRule type="expression" dxfId="186" priority="188">
      <formula>IF(RIGHT(TEXT(Y928,"0.#"),1)=".",TRUE,FALSE)</formula>
    </cfRule>
  </conditionalFormatting>
  <conditionalFormatting sqref="AL961:AO990">
    <cfRule type="expression" dxfId="185" priority="183">
      <formula>IF(AND(AL961&gt;=0, RIGHT(TEXT(AL961,"0.#"),1)&lt;&gt;"."),TRUE,FALSE)</formula>
    </cfRule>
    <cfRule type="expression" dxfId="184" priority="184">
      <formula>IF(AND(AL961&gt;=0, RIGHT(TEXT(AL961,"0.#"),1)="."),TRUE,FALSE)</formula>
    </cfRule>
    <cfRule type="expression" dxfId="183" priority="185">
      <formula>IF(AND(AL961&lt;0, RIGHT(TEXT(AL961,"0.#"),1)&lt;&gt;"."),TRUE,FALSE)</formula>
    </cfRule>
    <cfRule type="expression" dxfId="182" priority="186">
      <formula>IF(AND(AL961&lt;0, RIGHT(TEXT(AL961,"0.#"),1)="."),TRUE,FALSE)</formula>
    </cfRule>
  </conditionalFormatting>
  <conditionalFormatting sqref="Y961:Y990">
    <cfRule type="expression" dxfId="181" priority="181">
      <formula>IF(RIGHT(TEXT(Y961,"0.#"),1)=".",FALSE,TRUE)</formula>
    </cfRule>
    <cfRule type="expression" dxfId="180" priority="182">
      <formula>IF(RIGHT(TEXT(Y961,"0.#"),1)=".",TRUE,FALSE)</formula>
    </cfRule>
  </conditionalFormatting>
  <conditionalFormatting sqref="AL994:AO1023">
    <cfRule type="expression" dxfId="179" priority="177">
      <formula>IF(AND(AL994&gt;=0, RIGHT(TEXT(AL994,"0.#"),1)&lt;&gt;"."),TRUE,FALSE)</formula>
    </cfRule>
    <cfRule type="expression" dxfId="178" priority="178">
      <formula>IF(AND(AL994&gt;=0, RIGHT(TEXT(AL994,"0.#"),1)="."),TRUE,FALSE)</formula>
    </cfRule>
    <cfRule type="expression" dxfId="177" priority="179">
      <formula>IF(AND(AL994&lt;0, RIGHT(TEXT(AL994,"0.#"),1)&lt;&gt;"."),TRUE,FALSE)</formula>
    </cfRule>
    <cfRule type="expression" dxfId="176" priority="180">
      <formula>IF(AND(AL994&lt;0, RIGHT(TEXT(AL994,"0.#"),1)="."),TRUE,FALSE)</formula>
    </cfRule>
  </conditionalFormatting>
  <conditionalFormatting sqref="Y994:Y1023">
    <cfRule type="expression" dxfId="175" priority="175">
      <formula>IF(RIGHT(TEXT(Y994,"0.#"),1)=".",FALSE,TRUE)</formula>
    </cfRule>
    <cfRule type="expression" dxfId="174" priority="176">
      <formula>IF(RIGHT(TEXT(Y994,"0.#"),1)=".",TRUE,FALSE)</formula>
    </cfRule>
  </conditionalFormatting>
  <conditionalFormatting sqref="AL1027:AO1056">
    <cfRule type="expression" dxfId="173" priority="171">
      <formula>IF(AND(AL1027&gt;=0, RIGHT(TEXT(AL1027,"0.#"),1)&lt;&gt;"."),TRUE,FALSE)</formula>
    </cfRule>
    <cfRule type="expression" dxfId="172" priority="172">
      <formula>IF(AND(AL1027&gt;=0, RIGHT(TEXT(AL1027,"0.#"),1)="."),TRUE,FALSE)</formula>
    </cfRule>
    <cfRule type="expression" dxfId="171" priority="173">
      <formula>IF(AND(AL1027&lt;0, RIGHT(TEXT(AL1027,"0.#"),1)&lt;&gt;"."),TRUE,FALSE)</formula>
    </cfRule>
    <cfRule type="expression" dxfId="170" priority="174">
      <formula>IF(AND(AL1027&lt;0, RIGHT(TEXT(AL1027,"0.#"),1)="."),TRUE,FALSE)</formula>
    </cfRule>
  </conditionalFormatting>
  <conditionalFormatting sqref="Y1027:Y1056">
    <cfRule type="expression" dxfId="169" priority="169">
      <formula>IF(RIGHT(TEXT(Y1027,"0.#"),1)=".",FALSE,TRUE)</formula>
    </cfRule>
    <cfRule type="expression" dxfId="168" priority="170">
      <formula>IF(RIGHT(TEXT(Y1027,"0.#"),1)=".",TRUE,FALSE)</formula>
    </cfRule>
  </conditionalFormatting>
  <conditionalFormatting sqref="AL1060:AO1089">
    <cfRule type="expression" dxfId="167" priority="165">
      <formula>IF(AND(AL1060&gt;=0, RIGHT(TEXT(AL1060,"0.#"),1)&lt;&gt;"."),TRUE,FALSE)</formula>
    </cfRule>
    <cfRule type="expression" dxfId="166" priority="166">
      <formula>IF(AND(AL1060&gt;=0, RIGHT(TEXT(AL1060,"0.#"),1)="."),TRUE,FALSE)</formula>
    </cfRule>
    <cfRule type="expression" dxfId="165" priority="167">
      <formula>IF(AND(AL1060&lt;0, RIGHT(TEXT(AL1060,"0.#"),1)&lt;&gt;"."),TRUE,FALSE)</formula>
    </cfRule>
    <cfRule type="expression" dxfId="164" priority="168">
      <formula>IF(AND(AL1060&lt;0, RIGHT(TEXT(AL1060,"0.#"),1)="."),TRUE,FALSE)</formula>
    </cfRule>
  </conditionalFormatting>
  <conditionalFormatting sqref="Y1060:Y1089">
    <cfRule type="expression" dxfId="163" priority="163">
      <formula>IF(RIGHT(TEXT(Y1060,"0.#"),1)=".",FALSE,TRUE)</formula>
    </cfRule>
    <cfRule type="expression" dxfId="162" priority="164">
      <formula>IF(RIGHT(TEXT(Y1060,"0.#"),1)=".",TRUE,FALSE)</formula>
    </cfRule>
  </conditionalFormatting>
  <conditionalFormatting sqref="AL1093:AO1122">
    <cfRule type="expression" dxfId="161" priority="159">
      <formula>IF(AND(AL1093&gt;=0, RIGHT(TEXT(AL1093,"0.#"),1)&lt;&gt;"."),TRUE,FALSE)</formula>
    </cfRule>
    <cfRule type="expression" dxfId="160" priority="160">
      <formula>IF(AND(AL1093&gt;=0, RIGHT(TEXT(AL1093,"0.#"),1)="."),TRUE,FALSE)</formula>
    </cfRule>
    <cfRule type="expression" dxfId="159" priority="161">
      <formula>IF(AND(AL1093&lt;0, RIGHT(TEXT(AL1093,"0.#"),1)&lt;&gt;"."),TRUE,FALSE)</formula>
    </cfRule>
    <cfRule type="expression" dxfId="158" priority="162">
      <formula>IF(AND(AL1093&lt;0, RIGHT(TEXT(AL1093,"0.#"),1)="."),TRUE,FALSE)</formula>
    </cfRule>
  </conditionalFormatting>
  <conditionalFormatting sqref="Y1093:Y1122">
    <cfRule type="expression" dxfId="157" priority="157">
      <formula>IF(RIGHT(TEXT(Y1093,"0.#"),1)=".",FALSE,TRUE)</formula>
    </cfRule>
    <cfRule type="expression" dxfId="156" priority="158">
      <formula>IF(RIGHT(TEXT(Y1093,"0.#"),1)=".",TRUE,FALSE)</formula>
    </cfRule>
  </conditionalFormatting>
  <conditionalFormatting sqref="AL1126:AO1155">
    <cfRule type="expression" dxfId="155" priority="153">
      <formula>IF(AND(AL1126&gt;=0, RIGHT(TEXT(AL1126,"0.#"),1)&lt;&gt;"."),TRUE,FALSE)</formula>
    </cfRule>
    <cfRule type="expression" dxfId="154" priority="154">
      <formula>IF(AND(AL1126&gt;=0, RIGHT(TEXT(AL1126,"0.#"),1)="."),TRUE,FALSE)</formula>
    </cfRule>
    <cfRule type="expression" dxfId="153" priority="155">
      <formula>IF(AND(AL1126&lt;0, RIGHT(TEXT(AL1126,"0.#"),1)&lt;&gt;"."),TRUE,FALSE)</formula>
    </cfRule>
    <cfRule type="expression" dxfId="152" priority="156">
      <formula>IF(AND(AL1126&lt;0, RIGHT(TEXT(AL1126,"0.#"),1)="."),TRUE,FALSE)</formula>
    </cfRule>
  </conditionalFormatting>
  <conditionalFormatting sqref="Y1126:Y1155">
    <cfRule type="expression" dxfId="151" priority="151">
      <formula>IF(RIGHT(TEXT(Y1126,"0.#"),1)=".",FALSE,TRUE)</formula>
    </cfRule>
    <cfRule type="expression" dxfId="150" priority="152">
      <formula>IF(RIGHT(TEXT(Y1126,"0.#"),1)=".",TRUE,FALSE)</formula>
    </cfRule>
  </conditionalFormatting>
  <conditionalFormatting sqref="AL1159:AO1188">
    <cfRule type="expression" dxfId="149" priority="147">
      <formula>IF(AND(AL1159&gt;=0, RIGHT(TEXT(AL1159,"0.#"),1)&lt;&gt;"."),TRUE,FALSE)</formula>
    </cfRule>
    <cfRule type="expression" dxfId="148" priority="148">
      <formula>IF(AND(AL1159&gt;=0, RIGHT(TEXT(AL1159,"0.#"),1)="."),TRUE,FALSE)</formula>
    </cfRule>
    <cfRule type="expression" dxfId="147" priority="149">
      <formula>IF(AND(AL1159&lt;0, RIGHT(TEXT(AL1159,"0.#"),1)&lt;&gt;"."),TRUE,FALSE)</formula>
    </cfRule>
    <cfRule type="expression" dxfId="146" priority="150">
      <formula>IF(AND(AL1159&lt;0, RIGHT(TEXT(AL1159,"0.#"),1)="."),TRUE,FALSE)</formula>
    </cfRule>
  </conditionalFormatting>
  <conditionalFormatting sqref="Y1159:Y1188">
    <cfRule type="expression" dxfId="145" priority="145">
      <formula>IF(RIGHT(TEXT(Y1159,"0.#"),1)=".",FALSE,TRUE)</formula>
    </cfRule>
    <cfRule type="expression" dxfId="144" priority="146">
      <formula>IF(RIGHT(TEXT(Y1159,"0.#"),1)=".",TRUE,FALSE)</formula>
    </cfRule>
  </conditionalFormatting>
  <conditionalFormatting sqref="AL1192:AO1221">
    <cfRule type="expression" dxfId="143" priority="141">
      <formula>IF(AND(AL1192&gt;=0, RIGHT(TEXT(AL1192,"0.#"),1)&lt;&gt;"."),TRUE,FALSE)</formula>
    </cfRule>
    <cfRule type="expression" dxfId="142" priority="142">
      <formula>IF(AND(AL1192&gt;=0, RIGHT(TEXT(AL1192,"0.#"),1)="."),TRUE,FALSE)</formula>
    </cfRule>
    <cfRule type="expression" dxfId="141" priority="143">
      <formula>IF(AND(AL1192&lt;0, RIGHT(TEXT(AL1192,"0.#"),1)&lt;&gt;"."),TRUE,FALSE)</formula>
    </cfRule>
    <cfRule type="expression" dxfId="140" priority="144">
      <formula>IF(AND(AL1192&lt;0, RIGHT(TEXT(AL1192,"0.#"),1)="."),TRUE,FALSE)</formula>
    </cfRule>
  </conditionalFormatting>
  <conditionalFormatting sqref="Y1192:Y1221">
    <cfRule type="expression" dxfId="139" priority="139">
      <formula>IF(RIGHT(TEXT(Y1192,"0.#"),1)=".",FALSE,TRUE)</formula>
    </cfRule>
    <cfRule type="expression" dxfId="138" priority="140">
      <formula>IF(RIGHT(TEXT(Y1192,"0.#"),1)=".",TRUE,FALSE)</formula>
    </cfRule>
  </conditionalFormatting>
  <conditionalFormatting sqref="AL1225:AO1254">
    <cfRule type="expression" dxfId="137" priority="135">
      <formula>IF(AND(AL1225&gt;=0, RIGHT(TEXT(AL1225,"0.#"),1)&lt;&gt;"."),TRUE,FALSE)</formula>
    </cfRule>
    <cfRule type="expression" dxfId="136" priority="136">
      <formula>IF(AND(AL1225&gt;=0, RIGHT(TEXT(AL1225,"0.#"),1)="."),TRUE,FALSE)</formula>
    </cfRule>
    <cfRule type="expression" dxfId="135" priority="137">
      <formula>IF(AND(AL1225&lt;0, RIGHT(TEXT(AL1225,"0.#"),1)&lt;&gt;"."),TRUE,FALSE)</formula>
    </cfRule>
    <cfRule type="expression" dxfId="134" priority="138">
      <formula>IF(AND(AL1225&lt;0, RIGHT(TEXT(AL1225,"0.#"),1)="."),TRUE,FALSE)</formula>
    </cfRule>
  </conditionalFormatting>
  <conditionalFormatting sqref="Y1225:Y1254">
    <cfRule type="expression" dxfId="133" priority="133">
      <formula>IF(RIGHT(TEXT(Y1225,"0.#"),1)=".",FALSE,TRUE)</formula>
    </cfRule>
    <cfRule type="expression" dxfId="132" priority="134">
      <formula>IF(RIGHT(TEXT(Y1225,"0.#"),1)=".",TRUE,FALSE)</formula>
    </cfRule>
  </conditionalFormatting>
  <conditionalFormatting sqref="AL1258:AO1287">
    <cfRule type="expression" dxfId="131" priority="129">
      <formula>IF(AND(AL1258&gt;=0, RIGHT(TEXT(AL1258,"0.#"),1)&lt;&gt;"."),TRUE,FALSE)</formula>
    </cfRule>
    <cfRule type="expression" dxfId="130" priority="130">
      <formula>IF(AND(AL1258&gt;=0, RIGHT(TEXT(AL1258,"0.#"),1)="."),TRUE,FALSE)</formula>
    </cfRule>
    <cfRule type="expression" dxfId="129" priority="131">
      <formula>IF(AND(AL1258&lt;0, RIGHT(TEXT(AL1258,"0.#"),1)&lt;&gt;"."),TRUE,FALSE)</formula>
    </cfRule>
    <cfRule type="expression" dxfId="128" priority="132">
      <formula>IF(AND(AL1258&lt;0, RIGHT(TEXT(AL1258,"0.#"),1)="."),TRUE,FALSE)</formula>
    </cfRule>
  </conditionalFormatting>
  <conditionalFormatting sqref="Y1258:Y1287">
    <cfRule type="expression" dxfId="127" priority="127">
      <formula>IF(RIGHT(TEXT(Y1258,"0.#"),1)=".",FALSE,TRUE)</formula>
    </cfRule>
    <cfRule type="expression" dxfId="126" priority="128">
      <formula>IF(RIGHT(TEXT(Y1258,"0.#"),1)=".",TRUE,FALSE)</formula>
    </cfRule>
  </conditionalFormatting>
  <conditionalFormatting sqref="AL1291:AO1320">
    <cfRule type="expression" dxfId="125" priority="123">
      <formula>IF(AND(AL1291&gt;=0, RIGHT(TEXT(AL1291,"0.#"),1)&lt;&gt;"."),TRUE,FALSE)</formula>
    </cfRule>
    <cfRule type="expression" dxfId="124" priority="124">
      <formula>IF(AND(AL1291&gt;=0, RIGHT(TEXT(AL1291,"0.#"),1)="."),TRUE,FALSE)</formula>
    </cfRule>
    <cfRule type="expression" dxfId="123" priority="125">
      <formula>IF(AND(AL1291&lt;0, RIGHT(TEXT(AL1291,"0.#"),1)&lt;&gt;"."),TRUE,FALSE)</formula>
    </cfRule>
    <cfRule type="expression" dxfId="122" priority="126">
      <formula>IF(AND(AL1291&lt;0, RIGHT(TEXT(AL1291,"0.#"),1)="."),TRUE,FALSE)</formula>
    </cfRule>
  </conditionalFormatting>
  <conditionalFormatting sqref="Y1291:Y1320">
    <cfRule type="expression" dxfId="121" priority="121">
      <formula>IF(RIGHT(TEXT(Y1291,"0.#"),1)=".",FALSE,TRUE)</formula>
    </cfRule>
    <cfRule type="expression" dxfId="120" priority="122">
      <formula>IF(RIGHT(TEXT(Y1291,"0.#"),1)=".",TRUE,FALSE)</formula>
    </cfRule>
  </conditionalFormatting>
  <conditionalFormatting sqref="Y4">
    <cfRule type="expression" dxfId="119" priority="119">
      <formula>IF(RIGHT(TEXT(Y4,"0.#"),1)=".",FALSE,TRUE)</formula>
    </cfRule>
    <cfRule type="expression" dxfId="118" priority="120">
      <formula>IF(RIGHT(TEXT(Y4,"0.#"),1)=".",TRUE,FALSE)</formula>
    </cfRule>
  </conditionalFormatting>
  <conditionalFormatting sqref="AL4:AO4">
    <cfRule type="expression" dxfId="117" priority="115">
      <formula>IF(AND(AL4&gt;=0, RIGHT(TEXT(AL4,"0.#"),1)&lt;&gt;"."),TRUE,FALSE)</formula>
    </cfRule>
    <cfRule type="expression" dxfId="116" priority="116">
      <formula>IF(AND(AL4&gt;=0, RIGHT(TEXT(AL4,"0.#"),1)="."),TRUE,FALSE)</formula>
    </cfRule>
    <cfRule type="expression" dxfId="115" priority="117">
      <formula>IF(AND(AL4&lt;0, RIGHT(TEXT(AL4,"0.#"),1)&lt;&gt;"."),TRUE,FALSE)</formula>
    </cfRule>
    <cfRule type="expression" dxfId="114" priority="118">
      <formula>IF(AND(AL4&lt;0, RIGHT(TEXT(AL4,"0.#"),1)="."),TRUE,FALSE)</formula>
    </cfRule>
  </conditionalFormatting>
  <conditionalFormatting sqref="Y5">
    <cfRule type="expression" dxfId="113" priority="113">
      <formula>IF(RIGHT(TEXT(Y5,"0.#"),1)=".",FALSE,TRUE)</formula>
    </cfRule>
    <cfRule type="expression" dxfId="112" priority="114">
      <formula>IF(RIGHT(TEXT(Y5,"0.#"),1)=".",TRUE,FALSE)</formula>
    </cfRule>
  </conditionalFormatting>
  <conditionalFormatting sqref="AL5:AO5">
    <cfRule type="expression" dxfId="111" priority="109">
      <formula>IF(AND(AL5&gt;=0, RIGHT(TEXT(AL5,"0.#"),1)&lt;&gt;"."),TRUE,FALSE)</formula>
    </cfRule>
    <cfRule type="expression" dxfId="110" priority="110">
      <formula>IF(AND(AL5&gt;=0, RIGHT(TEXT(AL5,"0.#"),1)="."),TRUE,FALSE)</formula>
    </cfRule>
    <cfRule type="expression" dxfId="109" priority="111">
      <formula>IF(AND(AL5&lt;0, RIGHT(TEXT(AL5,"0.#"),1)&lt;&gt;"."),TRUE,FALSE)</formula>
    </cfRule>
    <cfRule type="expression" dxfId="108" priority="112">
      <formula>IF(AND(AL5&lt;0, RIGHT(TEXT(AL5,"0.#"),1)="."),TRUE,FALSE)</formula>
    </cfRule>
  </conditionalFormatting>
  <conditionalFormatting sqref="Y6">
    <cfRule type="expression" dxfId="107" priority="107">
      <formula>IF(RIGHT(TEXT(Y6,"0.#"),1)=".",FALSE,TRUE)</formula>
    </cfRule>
    <cfRule type="expression" dxfId="106" priority="108">
      <formula>IF(RIGHT(TEXT(Y6,"0.#"),1)=".",TRUE,FALSE)</formula>
    </cfRule>
  </conditionalFormatting>
  <conditionalFormatting sqref="AL6:AO6">
    <cfRule type="expression" dxfId="105" priority="103">
      <formula>IF(AND(AL6&gt;=0, RIGHT(TEXT(AL6,"0.#"),1)&lt;&gt;"."),TRUE,FALSE)</formula>
    </cfRule>
    <cfRule type="expression" dxfId="104" priority="104">
      <formula>IF(AND(AL6&gt;=0, RIGHT(TEXT(AL6,"0.#"),1)="."),TRUE,FALSE)</formula>
    </cfRule>
    <cfRule type="expression" dxfId="103" priority="105">
      <formula>IF(AND(AL6&lt;0, RIGHT(TEXT(AL6,"0.#"),1)&lt;&gt;"."),TRUE,FALSE)</formula>
    </cfRule>
    <cfRule type="expression" dxfId="102" priority="106">
      <formula>IF(AND(AL6&lt;0, RIGHT(TEXT(AL6,"0.#"),1)="."),TRUE,FALSE)</formula>
    </cfRule>
  </conditionalFormatting>
  <conditionalFormatting sqref="Y7">
    <cfRule type="expression" dxfId="101" priority="101">
      <formula>IF(RIGHT(TEXT(Y7,"0.#"),1)=".",FALSE,TRUE)</formula>
    </cfRule>
    <cfRule type="expression" dxfId="100" priority="102">
      <formula>IF(RIGHT(TEXT(Y7,"0.#"),1)=".",TRUE,FALSE)</formula>
    </cfRule>
  </conditionalFormatting>
  <conditionalFormatting sqref="AL7:AO7">
    <cfRule type="expression" dxfId="99" priority="97">
      <formula>IF(AND(AL7&gt;=0, RIGHT(TEXT(AL7,"0.#"),1)&lt;&gt;"."),TRUE,FALSE)</formula>
    </cfRule>
    <cfRule type="expression" dxfId="98" priority="98">
      <formula>IF(AND(AL7&gt;=0, RIGHT(TEXT(AL7,"0.#"),1)="."),TRUE,FALSE)</formula>
    </cfRule>
    <cfRule type="expression" dxfId="97" priority="99">
      <formula>IF(AND(AL7&lt;0, RIGHT(TEXT(AL7,"0.#"),1)&lt;&gt;"."),TRUE,FALSE)</formula>
    </cfRule>
    <cfRule type="expression" dxfId="96" priority="100">
      <formula>IF(AND(AL7&lt;0, RIGHT(TEXT(AL7,"0.#"),1)="."),TRUE,FALSE)</formula>
    </cfRule>
  </conditionalFormatting>
  <conditionalFormatting sqref="Y8">
    <cfRule type="expression" dxfId="95" priority="95">
      <formula>IF(RIGHT(TEXT(Y8,"0.#"),1)=".",FALSE,TRUE)</formula>
    </cfRule>
    <cfRule type="expression" dxfId="94" priority="96">
      <formula>IF(RIGHT(TEXT(Y8,"0.#"),1)=".",TRUE,FALSE)</formula>
    </cfRule>
  </conditionalFormatting>
  <conditionalFormatting sqref="AL8:AO8">
    <cfRule type="expression" dxfId="93" priority="91">
      <formula>IF(AND(AL8&gt;=0, RIGHT(TEXT(AL8,"0.#"),1)&lt;&gt;"."),TRUE,FALSE)</formula>
    </cfRule>
    <cfRule type="expression" dxfId="92" priority="92">
      <formula>IF(AND(AL8&gt;=0, RIGHT(TEXT(AL8,"0.#"),1)="."),TRUE,FALSE)</formula>
    </cfRule>
    <cfRule type="expression" dxfId="91" priority="93">
      <formula>IF(AND(AL8&lt;0, RIGHT(TEXT(AL8,"0.#"),1)&lt;&gt;"."),TRUE,FALSE)</formula>
    </cfRule>
    <cfRule type="expression" dxfId="90" priority="94">
      <formula>IF(AND(AL8&lt;0, RIGHT(TEXT(AL8,"0.#"),1)="."),TRUE,FALSE)</formula>
    </cfRule>
  </conditionalFormatting>
  <conditionalFormatting sqref="Y9">
    <cfRule type="expression" dxfId="89" priority="89">
      <formula>IF(RIGHT(TEXT(Y9,"0.#"),1)=".",FALSE,TRUE)</formula>
    </cfRule>
    <cfRule type="expression" dxfId="88" priority="90">
      <formula>IF(RIGHT(TEXT(Y9,"0.#"),1)=".",TRUE,FALSE)</formula>
    </cfRule>
  </conditionalFormatting>
  <conditionalFormatting sqref="AL9:AO9">
    <cfRule type="expression" dxfId="87" priority="85">
      <formula>IF(AND(AL9&gt;=0, RIGHT(TEXT(AL9,"0.#"),1)&lt;&gt;"."),TRUE,FALSE)</formula>
    </cfRule>
    <cfRule type="expression" dxfId="86" priority="86">
      <formula>IF(AND(AL9&gt;=0, RIGHT(TEXT(AL9,"0.#"),1)="."),TRUE,FALSE)</formula>
    </cfRule>
    <cfRule type="expression" dxfId="85" priority="87">
      <formula>IF(AND(AL9&lt;0, RIGHT(TEXT(AL9,"0.#"),1)&lt;&gt;"."),TRUE,FALSE)</formula>
    </cfRule>
    <cfRule type="expression" dxfId="84" priority="88">
      <formula>IF(AND(AL9&lt;0, RIGHT(TEXT(AL9,"0.#"),1)="."),TRUE,FALSE)</formula>
    </cfRule>
  </conditionalFormatting>
  <conditionalFormatting sqref="Y10">
    <cfRule type="expression" dxfId="83" priority="83">
      <formula>IF(RIGHT(TEXT(Y10,"0.#"),1)=".",FALSE,TRUE)</formula>
    </cfRule>
    <cfRule type="expression" dxfId="82" priority="84">
      <formula>IF(RIGHT(TEXT(Y10,"0.#"),1)=".",TRUE,FALSE)</formula>
    </cfRule>
  </conditionalFormatting>
  <conditionalFormatting sqref="AL10:AO10">
    <cfRule type="expression" dxfId="81" priority="79">
      <formula>IF(AND(AL10&gt;=0, RIGHT(TEXT(AL10,"0.#"),1)&lt;&gt;"."),TRUE,FALSE)</formula>
    </cfRule>
    <cfRule type="expression" dxfId="80" priority="80">
      <formula>IF(AND(AL10&gt;=0, RIGHT(TEXT(AL10,"0.#"),1)="."),TRUE,FALSE)</formula>
    </cfRule>
    <cfRule type="expression" dxfId="79" priority="81">
      <formula>IF(AND(AL10&lt;0, RIGHT(TEXT(AL10,"0.#"),1)&lt;&gt;"."),TRUE,FALSE)</formula>
    </cfRule>
    <cfRule type="expression" dxfId="78" priority="82">
      <formula>IF(AND(AL10&lt;0, RIGHT(TEXT(AL10,"0.#"),1)="."),TRUE,FALSE)</formula>
    </cfRule>
  </conditionalFormatting>
  <conditionalFormatting sqref="Y37">
    <cfRule type="expression" dxfId="77" priority="77">
      <formula>IF(RIGHT(TEXT(Y37,"0.#"),1)=".",FALSE,TRUE)</formula>
    </cfRule>
    <cfRule type="expression" dxfId="76" priority="78">
      <formula>IF(RIGHT(TEXT(Y37,"0.#"),1)=".",TRUE,FALSE)</formula>
    </cfRule>
  </conditionalFormatting>
  <conditionalFormatting sqref="AL37:AO37">
    <cfRule type="expression" dxfId="75" priority="73">
      <formula>IF(AND(AL37&gt;=0, RIGHT(TEXT(AL37,"0.#"),1)&lt;&gt;"."),TRUE,FALSE)</formula>
    </cfRule>
    <cfRule type="expression" dxfId="74" priority="74">
      <formula>IF(AND(AL37&gt;=0, RIGHT(TEXT(AL37,"0.#"),1)="."),TRUE,FALSE)</formula>
    </cfRule>
    <cfRule type="expression" dxfId="73" priority="75">
      <formula>IF(AND(AL37&lt;0, RIGHT(TEXT(AL37,"0.#"),1)&lt;&gt;"."),TRUE,FALSE)</formula>
    </cfRule>
    <cfRule type="expression" dxfId="72" priority="76">
      <formula>IF(AND(AL37&lt;0, RIGHT(TEXT(AL37,"0.#"),1)="."),TRUE,FALSE)</formula>
    </cfRule>
  </conditionalFormatting>
  <conditionalFormatting sqref="Y70">
    <cfRule type="expression" dxfId="71" priority="71">
      <formula>IF(RIGHT(TEXT(Y70,"0.#"),1)=".",FALSE,TRUE)</formula>
    </cfRule>
    <cfRule type="expression" dxfId="70" priority="72">
      <formula>IF(RIGHT(TEXT(Y70,"0.#"),1)=".",TRUE,FALSE)</formula>
    </cfRule>
  </conditionalFormatting>
  <conditionalFormatting sqref="AL70:AO70">
    <cfRule type="expression" dxfId="69" priority="67">
      <formula>IF(AND(AL70&gt;=0, RIGHT(TEXT(AL70,"0.#"),1)&lt;&gt;"."),TRUE,FALSE)</formula>
    </cfRule>
    <cfRule type="expression" dxfId="68" priority="68">
      <formula>IF(AND(AL70&gt;=0, RIGHT(TEXT(AL70,"0.#"),1)="."),TRUE,FALSE)</formula>
    </cfRule>
    <cfRule type="expression" dxfId="67" priority="69">
      <formula>IF(AND(AL70&lt;0, RIGHT(TEXT(AL70,"0.#"),1)&lt;&gt;"."),TRUE,FALSE)</formula>
    </cfRule>
    <cfRule type="expression" dxfId="66" priority="70">
      <formula>IF(AND(AL70&lt;0, RIGHT(TEXT(AL70,"0.#"),1)="."),TRUE,FALSE)</formula>
    </cfRule>
  </conditionalFormatting>
  <conditionalFormatting sqref="Y103">
    <cfRule type="expression" dxfId="65" priority="65">
      <formula>IF(RIGHT(TEXT(Y103,"0.#"),1)=".",FALSE,TRUE)</formula>
    </cfRule>
    <cfRule type="expression" dxfId="64" priority="66">
      <formula>IF(RIGHT(TEXT(Y103,"0.#"),1)=".",TRUE,FALSE)</formula>
    </cfRule>
  </conditionalFormatting>
  <conditionalFormatting sqref="AL103:AO103">
    <cfRule type="expression" dxfId="63" priority="61">
      <formula>IF(AND(AL103&gt;=0, RIGHT(TEXT(AL103,"0.#"),1)&lt;&gt;"."),TRUE,FALSE)</formula>
    </cfRule>
    <cfRule type="expression" dxfId="62" priority="62">
      <formula>IF(AND(AL103&gt;=0, RIGHT(TEXT(AL103,"0.#"),1)="."),TRUE,FALSE)</formula>
    </cfRule>
    <cfRule type="expression" dxfId="61" priority="63">
      <formula>IF(AND(AL103&lt;0, RIGHT(TEXT(AL103,"0.#"),1)&lt;&gt;"."),TRUE,FALSE)</formula>
    </cfRule>
    <cfRule type="expression" dxfId="60" priority="64">
      <formula>IF(AND(AL103&lt;0, RIGHT(TEXT(AL103,"0.#"),1)="."),TRUE,FALSE)</formula>
    </cfRule>
  </conditionalFormatting>
  <conditionalFormatting sqref="Y136">
    <cfRule type="expression" dxfId="59" priority="59">
      <formula>IF(RIGHT(TEXT(Y136,"0.#"),1)=".",FALSE,TRUE)</formula>
    </cfRule>
    <cfRule type="expression" dxfId="58" priority="60">
      <formula>IF(RIGHT(TEXT(Y136,"0.#"),1)=".",TRUE,FALSE)</formula>
    </cfRule>
  </conditionalFormatting>
  <conditionalFormatting sqref="AL136:AO136">
    <cfRule type="expression" dxfId="57" priority="55">
      <formula>IF(AND(AL136&gt;=0, RIGHT(TEXT(AL136,"0.#"),1)&lt;&gt;"."),TRUE,FALSE)</formula>
    </cfRule>
    <cfRule type="expression" dxfId="56" priority="56">
      <formula>IF(AND(AL136&gt;=0, RIGHT(TEXT(AL136,"0.#"),1)="."),TRUE,FALSE)</formula>
    </cfRule>
    <cfRule type="expression" dxfId="55" priority="57">
      <formula>IF(AND(AL136&lt;0, RIGHT(TEXT(AL136,"0.#"),1)&lt;&gt;"."),TRUE,FALSE)</formula>
    </cfRule>
    <cfRule type="expression" dxfId="54" priority="58">
      <formula>IF(AND(AL136&lt;0, RIGHT(TEXT(AL136,"0.#"),1)="."),TRUE,FALSE)</formula>
    </cfRule>
  </conditionalFormatting>
  <conditionalFormatting sqref="Y169">
    <cfRule type="expression" dxfId="53" priority="53">
      <formula>IF(RIGHT(TEXT(Y169,"0.#"),1)=".",FALSE,TRUE)</formula>
    </cfRule>
    <cfRule type="expression" dxfId="52" priority="54">
      <formula>IF(RIGHT(TEXT(Y169,"0.#"),1)=".",TRUE,FALSE)</formula>
    </cfRule>
  </conditionalFormatting>
  <conditionalFormatting sqref="AL169:AO169">
    <cfRule type="expression" dxfId="51" priority="49">
      <formula>IF(AND(AL169&gt;=0, RIGHT(TEXT(AL169,"0.#"),1)&lt;&gt;"."),TRUE,FALSE)</formula>
    </cfRule>
    <cfRule type="expression" dxfId="50" priority="50">
      <formula>IF(AND(AL169&gt;=0, RIGHT(TEXT(AL169,"0.#"),1)="."),TRUE,FALSE)</formula>
    </cfRule>
    <cfRule type="expression" dxfId="49" priority="51">
      <formula>IF(AND(AL169&lt;0, RIGHT(TEXT(AL169,"0.#"),1)&lt;&gt;"."),TRUE,FALSE)</formula>
    </cfRule>
    <cfRule type="expression" dxfId="48" priority="52">
      <formula>IF(AND(AL169&lt;0, RIGHT(TEXT(AL169,"0.#"),1)="."),TRUE,FALSE)</formula>
    </cfRule>
  </conditionalFormatting>
  <conditionalFormatting sqref="Y202:Y204">
    <cfRule type="expression" dxfId="47" priority="47">
      <formula>IF(RIGHT(TEXT(Y202,"0.#"),1)=".",FALSE,TRUE)</formula>
    </cfRule>
    <cfRule type="expression" dxfId="46" priority="48">
      <formula>IF(RIGHT(TEXT(Y202,"0.#"),1)=".",TRUE,FALSE)</formula>
    </cfRule>
  </conditionalFormatting>
  <conditionalFormatting sqref="AL202:AO202">
    <cfRule type="expression" dxfId="45" priority="43">
      <formula>IF(AND(AL202&gt;=0, RIGHT(TEXT(AL202,"0.#"),1)&lt;&gt;"."),TRUE,FALSE)</formula>
    </cfRule>
    <cfRule type="expression" dxfId="44" priority="44">
      <formula>IF(AND(AL202&gt;=0, RIGHT(TEXT(AL202,"0.#"),1)="."),TRUE,FALSE)</formula>
    </cfRule>
    <cfRule type="expression" dxfId="43" priority="45">
      <formula>IF(AND(AL202&lt;0, RIGHT(TEXT(AL202,"0.#"),1)&lt;&gt;"."),TRUE,FALSE)</formula>
    </cfRule>
    <cfRule type="expression" dxfId="42" priority="46">
      <formula>IF(AND(AL202&lt;0, RIGHT(TEXT(AL202,"0.#"),1)="."),TRUE,FALSE)</formula>
    </cfRule>
  </conditionalFormatting>
  <conditionalFormatting sqref="AL203:AO203">
    <cfRule type="expression" dxfId="41" priority="39">
      <formula>IF(AND(AL203&gt;=0, RIGHT(TEXT(AL203,"0.#"),1)&lt;&gt;"."),TRUE,FALSE)</formula>
    </cfRule>
    <cfRule type="expression" dxfId="40" priority="40">
      <formula>IF(AND(AL203&gt;=0, RIGHT(TEXT(AL203,"0.#"),1)="."),TRUE,FALSE)</formula>
    </cfRule>
    <cfRule type="expression" dxfId="39" priority="41">
      <formula>IF(AND(AL203&lt;0, RIGHT(TEXT(AL203,"0.#"),1)&lt;&gt;"."),TRUE,FALSE)</formula>
    </cfRule>
    <cfRule type="expression" dxfId="38" priority="42">
      <formula>IF(AND(AL203&lt;0, RIGHT(TEXT(AL203,"0.#"),1)="."),TRUE,FALSE)</formula>
    </cfRule>
  </conditionalFormatting>
  <conditionalFormatting sqref="AL204:AO204">
    <cfRule type="expression" dxfId="37" priority="35">
      <formula>IF(AND(AL204&gt;=0, RIGHT(TEXT(AL204,"0.#"),1)&lt;&gt;"."),TRUE,FALSE)</formula>
    </cfRule>
    <cfRule type="expression" dxfId="36" priority="36">
      <formula>IF(AND(AL204&gt;=0, RIGHT(TEXT(AL204,"0.#"),1)="."),TRUE,FALSE)</formula>
    </cfRule>
    <cfRule type="expression" dxfId="35" priority="37">
      <formula>IF(AND(AL204&lt;0, RIGHT(TEXT(AL204,"0.#"),1)&lt;&gt;"."),TRUE,FALSE)</formula>
    </cfRule>
    <cfRule type="expression" dxfId="34" priority="38">
      <formula>IF(AND(AL204&lt;0, RIGHT(TEXT(AL204,"0.#"),1)="."),TRUE,FALSE)</formula>
    </cfRule>
  </conditionalFormatting>
  <conditionalFormatting sqref="Y235:Y238">
    <cfRule type="expression" dxfId="33" priority="33">
      <formula>IF(RIGHT(TEXT(Y235,"0.#"),1)=".",FALSE,TRUE)</formula>
    </cfRule>
    <cfRule type="expression" dxfId="32" priority="34">
      <formula>IF(RIGHT(TEXT(Y235,"0.#"),1)=".",TRUE,FALSE)</formula>
    </cfRule>
  </conditionalFormatting>
  <conditionalFormatting sqref="AL235:AO235">
    <cfRule type="expression" dxfId="31" priority="29">
      <formula>IF(AND(AL235&gt;=0, RIGHT(TEXT(AL235,"0.#"),1)&lt;&gt;"."),TRUE,FALSE)</formula>
    </cfRule>
    <cfRule type="expression" dxfId="30" priority="30">
      <formula>IF(AND(AL235&gt;=0, RIGHT(TEXT(AL235,"0.#"),1)="."),TRUE,FALSE)</formula>
    </cfRule>
    <cfRule type="expression" dxfId="29" priority="31">
      <formula>IF(AND(AL235&lt;0, RIGHT(TEXT(AL235,"0.#"),1)&lt;&gt;"."),TRUE,FALSE)</formula>
    </cfRule>
    <cfRule type="expression" dxfId="28" priority="32">
      <formula>IF(AND(AL235&lt;0, RIGHT(TEXT(AL235,"0.#"),1)="."),TRUE,FALSE)</formula>
    </cfRule>
  </conditionalFormatting>
  <conditionalFormatting sqref="AL236:AO236">
    <cfRule type="expression" dxfId="27" priority="25">
      <formula>IF(AND(AL236&gt;=0, RIGHT(TEXT(AL236,"0.#"),1)&lt;&gt;"."),TRUE,FALSE)</formula>
    </cfRule>
    <cfRule type="expression" dxfId="26" priority="26">
      <formula>IF(AND(AL236&gt;=0, RIGHT(TEXT(AL236,"0.#"),1)="."),TRUE,FALSE)</formula>
    </cfRule>
    <cfRule type="expression" dxfId="25" priority="27">
      <formula>IF(AND(AL236&lt;0, RIGHT(TEXT(AL236,"0.#"),1)&lt;&gt;"."),TRUE,FALSE)</formula>
    </cfRule>
    <cfRule type="expression" dxfId="24" priority="28">
      <formula>IF(AND(AL236&lt;0, RIGHT(TEXT(AL236,"0.#"),1)="."),TRUE,FALSE)</formula>
    </cfRule>
  </conditionalFormatting>
  <conditionalFormatting sqref="AL237:AO237">
    <cfRule type="expression" dxfId="23" priority="21">
      <formula>IF(AND(AL237&gt;=0, RIGHT(TEXT(AL237,"0.#"),1)&lt;&gt;"."),TRUE,FALSE)</formula>
    </cfRule>
    <cfRule type="expression" dxfId="22" priority="22">
      <formula>IF(AND(AL237&gt;=0, RIGHT(TEXT(AL237,"0.#"),1)="."),TRUE,FALSE)</formula>
    </cfRule>
    <cfRule type="expression" dxfId="21" priority="23">
      <formula>IF(AND(AL237&lt;0, RIGHT(TEXT(AL237,"0.#"),1)&lt;&gt;"."),TRUE,FALSE)</formula>
    </cfRule>
    <cfRule type="expression" dxfId="20" priority="24">
      <formula>IF(AND(AL237&lt;0, RIGHT(TEXT(AL237,"0.#"),1)="."),TRUE,FALSE)</formula>
    </cfRule>
  </conditionalFormatting>
  <conditionalFormatting sqref="AL238:AO238">
    <cfRule type="expression" dxfId="19" priority="17">
      <formula>IF(AND(AL238&gt;=0, RIGHT(TEXT(AL238,"0.#"),1)&lt;&gt;"."),TRUE,FALSE)</formula>
    </cfRule>
    <cfRule type="expression" dxfId="18" priority="18">
      <formula>IF(AND(AL238&gt;=0, RIGHT(TEXT(AL238,"0.#"),1)="."),TRUE,FALSE)</formula>
    </cfRule>
    <cfRule type="expression" dxfId="17" priority="19">
      <formula>IF(AND(AL238&lt;0, RIGHT(TEXT(AL238,"0.#"),1)&lt;&gt;"."),TRUE,FALSE)</formula>
    </cfRule>
    <cfRule type="expression" dxfId="16" priority="20">
      <formula>IF(AND(AL238&lt;0, RIGHT(TEXT(AL238,"0.#"),1)="."),TRUE,FALSE)</formula>
    </cfRule>
  </conditionalFormatting>
  <conditionalFormatting sqref="Y268:Y269">
    <cfRule type="expression" dxfId="15" priority="15">
      <formula>IF(RIGHT(TEXT(Y268,"0.#"),1)=".",FALSE,TRUE)</formula>
    </cfRule>
    <cfRule type="expression" dxfId="14" priority="16">
      <formula>IF(RIGHT(TEXT(Y268,"0.#"),1)=".",TRUE,FALSE)</formula>
    </cfRule>
  </conditionalFormatting>
  <conditionalFormatting sqref="AL268:AO268">
    <cfRule type="expression" dxfId="13" priority="11">
      <formula>IF(AND(AL268&gt;=0, RIGHT(TEXT(AL268,"0.#"),1)&lt;&gt;"."),TRUE,FALSE)</formula>
    </cfRule>
    <cfRule type="expression" dxfId="12" priority="12">
      <formula>IF(AND(AL268&gt;=0, RIGHT(TEXT(AL268,"0.#"),1)="."),TRUE,FALSE)</formula>
    </cfRule>
    <cfRule type="expression" dxfId="11" priority="13">
      <formula>IF(AND(AL268&lt;0, RIGHT(TEXT(AL268,"0.#"),1)&lt;&gt;"."),TRUE,FALSE)</formula>
    </cfRule>
    <cfRule type="expression" dxfId="10" priority="14">
      <formula>IF(AND(AL268&lt;0, RIGHT(TEXT(AL268,"0.#"),1)="."),TRUE,FALSE)</formula>
    </cfRule>
  </conditionalFormatting>
  <conditionalFormatting sqref="AL269:AO269">
    <cfRule type="expression" dxfId="9" priority="7">
      <formula>IF(AND(AL269&gt;=0, RIGHT(TEXT(AL269,"0.#"),1)&lt;&gt;"."),TRUE,FALSE)</formula>
    </cfRule>
    <cfRule type="expression" dxfId="8" priority="8">
      <formula>IF(AND(AL269&gt;=0, RIGHT(TEXT(AL269,"0.#"),1)="."),TRUE,FALSE)</formula>
    </cfRule>
    <cfRule type="expression" dxfId="7" priority="9">
      <formula>IF(AND(AL269&lt;0, RIGHT(TEXT(AL269,"0.#"),1)&lt;&gt;"."),TRUE,FALSE)</formula>
    </cfRule>
    <cfRule type="expression" dxfId="6" priority="10">
      <formula>IF(AND(AL269&lt;0, RIGHT(TEXT(AL269,"0.#"),1)="."),TRUE,FALSE)</formula>
    </cfRule>
  </conditionalFormatting>
  <conditionalFormatting sqref="Y301">
    <cfRule type="expression" dxfId="5" priority="5">
      <formula>IF(RIGHT(TEXT(Y301,"0.#"),1)=".",FALSE,TRUE)</formula>
    </cfRule>
    <cfRule type="expression" dxfId="4" priority="6">
      <formula>IF(RIGHT(TEXT(Y301,"0.#"),1)=".",TRUE,FALSE)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DE93C1E-D72B-47FF-B444-C27110F35E9E}"/>
</file>

<file path=customXml/itemProps2.xml><?xml version="1.0" encoding="utf-8"?>
<ds:datastoreItem xmlns:ds="http://schemas.openxmlformats.org/officeDocument/2006/customXml" ds:itemID="{0E6FCFFA-FF3D-4A16-9D99-C872F6CF1FF1}"/>
</file>

<file path=customXml/itemProps3.xml><?xml version="1.0" encoding="utf-8"?>
<ds:datastoreItem xmlns:ds="http://schemas.openxmlformats.org/officeDocument/2006/customXml" ds:itemID="{C5E4B22A-5100-4FD5-A2F1-BBD3FE7B47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團野 克也</cp:lastModifiedBy>
  <cp:revision/>
  <dcterms:created xsi:type="dcterms:W3CDTF">2012-03-13T00:50:25Z</dcterms:created>
  <dcterms:modified xsi:type="dcterms:W3CDTF">2022-09-20T12:13:05Z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