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0582A211-9245-4B17-82BD-55401DD67B7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36" i="11"/>
  <c r="AY337" i="11"/>
  <c r="AY341" i="11"/>
  <c r="AY326" i="11"/>
  <c r="AY328" i="11"/>
  <c r="AY323" i="11"/>
  <c r="AY332" i="11"/>
  <c r="AY324" i="11"/>
  <c r="AY329" i="11"/>
  <c r="AY322" i="11"/>
  <c r="AY330" i="11"/>
  <c r="AY397" i="11"/>
  <c r="AY327" i="11"/>
  <c r="AY333" i="11"/>
  <c r="AY398" i="11"/>
  <c r="AY69" i="11"/>
  <c r="AY325" i="11"/>
  <c r="AY340" i="11"/>
  <c r="AY66" i="11"/>
  <c r="AY75" i="11"/>
  <c r="AY73" i="11"/>
  <c r="AY77" i="11"/>
  <c r="AY74" i="11"/>
  <c r="AY72" i="11"/>
  <c r="AY335" i="11"/>
  <c r="AY214" i="11"/>
  <c r="AY208" i="11"/>
  <c r="AY210"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4" i="11" s="1"/>
  <c r="AY112" i="11"/>
  <c r="AY118" i="11" s="1"/>
  <c r="AY99" i="11"/>
  <c r="AY101" i="11" s="1"/>
  <c r="AY98" i="11"/>
  <c r="AY102" i="11"/>
  <c r="AY104" i="11" s="1"/>
  <c r="AY171" i="11" l="1"/>
  <c r="AY155" i="11"/>
  <c r="AY137" i="11"/>
  <c r="AY131" i="11"/>
  <c r="AY125" i="11"/>
  <c r="AY126" i="11"/>
  <c r="AY120" i="11"/>
  <c r="AY114" i="11"/>
  <c r="AY115" i="11"/>
  <c r="AY116" i="11"/>
  <c r="AY113" i="11"/>
  <c r="AY121" i="11"/>
  <c r="AY117" i="11"/>
  <c r="AY119" i="11"/>
  <c r="AY140" i="11"/>
  <c r="AY174" i="11"/>
  <c r="AY151" i="11"/>
  <c r="AY141" i="11"/>
  <c r="AY202" i="11"/>
  <c r="AY100" i="11"/>
  <c r="AY123" i="11"/>
  <c r="AY129" i="11"/>
  <c r="AY153" i="11"/>
  <c r="AY164" i="11"/>
  <c r="AY143" i="11"/>
  <c r="AY135" i="11"/>
  <c r="AY177" i="11"/>
  <c r="AY204" i="11"/>
  <c r="AY130" i="11"/>
  <c r="AY154" i="11"/>
  <c r="AY144" i="11"/>
  <c r="AY178" i="11"/>
  <c r="AY198" i="11"/>
  <c r="AY205" i="11"/>
  <c r="AY211" i="11"/>
  <c r="AY145" i="11"/>
  <c r="AY179" i="11"/>
  <c r="AY206" i="11"/>
  <c r="AY212" i="11"/>
  <c r="AY201" i="11"/>
  <c r="AY207" i="11"/>
  <c r="AY213" i="11"/>
  <c r="AY175" i="11"/>
  <c r="AY152" i="11"/>
  <c r="AY163" i="11"/>
  <c r="AY193"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1" i="11" l="1"/>
  <c r="AY82" i="11"/>
  <c r="AY87" i="11"/>
  <c r="AY79" i="11"/>
  <c r="AY83" i="11"/>
  <c r="AY55" i="11"/>
  <c r="AY49" i="11"/>
  <c r="AY94" i="11"/>
  <c r="AY95" i="11"/>
  <c r="AY85" i="11"/>
  <c r="AY91" i="11"/>
  <c r="AY97" i="11"/>
  <c r="AY80" i="11"/>
  <c r="AY86" i="11"/>
  <c r="AY92"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<sst xmlns="http://schemas.openxmlformats.org/spreadsheetml/2006/main" count="2656" uniqueCount="976">
  <si>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</si>
  <si>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</si>
  <si>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</si>
  <si>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</si>
  <si>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</si>
  <si>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</si>
  <si>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</si>
  <si>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</si>
  <si>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無人自動運転等のCASE対応に向けた実証・支援事業</t>
  </si>
  <si>
    <t>担当部局庁</t>
    <phoneticPr fontId="5"/>
  </si>
  <si>
    <t>製造産業局
国土交通省　自動車局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</si>
  <si>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</si>
  <si>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</si>
  <si>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</si>
  <si>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</si>
  <si>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</si>
  <si>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</si>
  <si>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自動車課
技術・環境政策課</t>
  </si>
  <si>
    <t>課長　清水　淳太郎
課長　久保田　秀暢</t>
    <rPh sb="3" eb="5">
      <t>シミズ</t>
    </rPh>
    <rPh sb="6" eb="9">
      <t>ジュンタロウ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</si>
  <si>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</si>
  <si>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</si>
  <si>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特別会計に関する法律第８５条第３項第１号ニ
特別会計に関する法律施行令第５０条第８項第８号</t>
  </si>
  <si>
    <t>関係する
計画、通知等</t>
    <phoneticPr fontId="5"/>
  </si>
  <si>
    <t>〇エネルギー基本計画(令和3年10月閣議決定）
〇官民ITS構想・ロードマップ（令和3年6月高度情報通信ネットワーク社会推進戦略本部・官民データ活用推進戦略会議決定）
〇新しい資本主義のグランドデザイン及び実行計画・フォローアップ（令和4年6月閣議決定）
○デジタル田園都市国家構想基本方針（令和4年6月閣議決定）
〇グリーン成長戦略（2021年6月策定）
〇統合イノベーション戦略2021（令和3年6月閣議決定）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</si>
  <si>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</si>
  <si>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</si>
  <si>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</si>
  <si>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運輸部門は、我が国のCO2排出量の約2割を占める分野であり、2050年カーボンニュートラル実現に向けて、着実にCO2排出削減に取り組む必要がある中で、コネクテッド、自動運転、サービス化（MaaS）、電動化の「CASE」の技術の早期社会実装を促すことにより、運輸分野のCO2削減に貢献すること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</si>
  <si>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</si>
  <si>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CASE関連の技術・サービスの早期社会実装を促すため、先進的な自動運転サービスモデルの構築、自動運転安全性評価手法の確立、蓄電池等の持続可能な製品エコシステムの構築、地域におけるMaaSの普及・高度化、に向けた実証等を実施する（補助事業については、補助率2/3を想定）。</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</si>
  <si>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</si>
  <si>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</si>
  <si>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</si>
  <si>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</si>
  <si>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</si>
  <si>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</si>
  <si>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</si>
  <si>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</si>
  <si>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</si>
  <si>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</si>
  <si>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</si>
  <si>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</si>
  <si>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</si>
  <si>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</si>
  <si>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</si>
  <si>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</si>
  <si>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</si>
  <si>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</si>
  <si>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</si>
  <si>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</si>
  <si>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</si>
  <si>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</si>
  <si>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</si>
  <si>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</si>
  <si>
    <t>・令和4年度と比較し、レベル4自動運転移動サービスの実証が本格化することや内閣府第2期SIPの終了に伴う成果の活用等が必要であること、継続議論中であった欧州電池規則が令和3年度3月に欧州議会で採択され2024年度から施行される可能性があり、これに対応すべく蓄電池等の製品のサプライチェーン管理の仕組みの構築に必要な費用が増加することから、その他の事業については効率化を実施しつつも、全体として必要な費用が増加するため。</t>
  </si>
  <si>
    <t>エネルギー使用合理化設備導入促進等対策費補助金</t>
  </si>
  <si>
    <t>活動内容
（アクティビティ）</t>
    <phoneticPr fontId="5"/>
  </si>
  <si>
    <t>交通事業者をはじめとする関係者を対象に新しいモビリティサービスの社会実装に向けて、実証実験を行う。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</si>
  <si>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</si>
  <si>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</si>
  <si>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</si>
  <si>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</si>
  <si>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</si>
  <si>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</si>
  <si>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</si>
  <si>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令和3年から令和7年までの5年間の事業であり、最終的には異業種等と連携したモビリティサービスの普及を目指します。</t>
  </si>
  <si>
    <t>異業種と連携した新しいモビリティサービス実証数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</si>
  <si>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</si>
  <si>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</si>
  <si>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</si>
  <si>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</si>
  <si>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</si>
  <si>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</si>
  <si>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　／　実証件数　　　　　</t>
    <phoneticPr fontId="5"/>
  </si>
  <si>
    <t>百万円/件</t>
  </si>
  <si>
    <t>計算式</t>
    <rPh sb="0" eb="2">
      <t>ケイサン</t>
    </rPh>
    <rPh sb="2" eb="3">
      <t>シキ</t>
    </rPh>
    <phoneticPr fontId="5"/>
  </si>
  <si>
    <t>百万円/件</t>
    <phoneticPr fontId="5"/>
  </si>
  <si>
    <t>4837/12</t>
  </si>
  <si>
    <t>5846/10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</si>
  <si>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</si>
  <si>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</si>
  <si>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</si>
  <si>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</si>
  <si>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</si>
  <si>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</si>
  <si>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</si>
  <si>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実証を踏まえたモビリティサービス事業環境整備</t>
  </si>
  <si>
    <t>事業法等運用の明確化・柔軟化件数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</si>
  <si>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</si>
  <si>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</si>
  <si>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</si>
  <si>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</si>
  <si>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</si>
  <si>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知見集・実証事業者からの成果資料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</si>
  <si>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</si>
  <si>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</si>
  <si>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</si>
  <si>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</si>
  <si>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</si>
  <si>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</si>
  <si>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</si>
  <si>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</si>
  <si>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40箇所以上での無人自動運転移動サービスの実現に展開可能な代表的事例として、専門的知識や技術を有する事業者等による実証実験に対する支援を行う。																																											</t>
  </si>
  <si>
    <t>令和3年から令和7年までの5年間の本事業にて、代表的な自動運転サービスの実現に向けた実証を実施し、最終的には無人自動運転移動サービスの普及を目指します。</t>
  </si>
  <si>
    <t>無人自動運転サービス実証数</t>
  </si>
  <si>
    <t>執行額（百万円）／　実証件数</t>
    <phoneticPr fontId="5"/>
  </si>
  <si>
    <t>4837</t>
  </si>
  <si>
    <t>無人自動運転サービスの実現</t>
  </si>
  <si>
    <t>無人自動運転サービスの実現数</t>
  </si>
  <si>
    <t>箇所</t>
  </si>
  <si>
    <t>官民ITS構想ロードマップ</t>
  </si>
  <si>
    <t>自動走行システムの開発プロセス等に活用できる安全性評価基盤の構築を行う。</t>
  </si>
  <si>
    <t>令和3年から令和7年までの5年間の事業であり、安全性評価シナリオを検討・策定し、最終的には開発プロセス等に活用できる安全性評価基盤の構築を目指します。</t>
  </si>
  <si>
    <t>自動運転における安全性評価シナリオの策定数</t>
  </si>
  <si>
    <t>執行額（百万円）／　安全性評価シナリオの策定数</t>
    <phoneticPr fontId="5"/>
  </si>
  <si>
    <t>1376/9</t>
  </si>
  <si>
    <t>1385/8</t>
  </si>
  <si>
    <t>国際標準化団体等での安全性評価ルールの採用</t>
  </si>
  <si>
    <t>国際ルールへの採用数</t>
  </si>
  <si>
    <t>ISO規格</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</si>
  <si>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</si>
  <si>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</si>
  <si>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</si>
  <si>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</si>
  <si>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</si>
  <si>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4176円/tCO2（令和12年度）</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</si>
  <si>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</si>
  <si>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</si>
  <si>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</si>
  <si>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</si>
  <si>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</si>
  <si>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予算総額/CO2排出削減量</t>
  </si>
  <si>
    <t>5846百万円/1400000tCO2
（「地球温暖化対策計画における対策の削減量の根拠」より引用）</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</si>
  <si>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</si>
  <si>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</si>
  <si>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</si>
  <si>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</si>
  <si>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</si>
  <si>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</si>
  <si>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</si>
  <si>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</si>
  <si>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</si>
  <si>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</si>
  <si>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6-2.新エネルギー・省エネルギー</t>
  </si>
  <si>
    <t>政策評価書URL</t>
    <rPh sb="0" eb="2">
      <t>セイサク</t>
    </rPh>
    <rPh sb="2" eb="4">
      <t>ヒョウカ</t>
    </rPh>
    <rPh sb="4" eb="5">
      <t>ショ</t>
    </rPh>
    <phoneticPr fontId="5"/>
  </si>
  <si>
    <t>https://www.meti.go.jp/policy/policy_management/seisaku_hyoka/2021/index.html</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</si>
  <si>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</si>
  <si>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</si>
  <si>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</si>
  <si>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</si>
  <si>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社会資本整備等</t>
  </si>
  <si>
    <t>３．新しい時代に対応したまちづくり、地域づくり</t>
    <phoneticPr fontId="24"/>
  </si>
  <si>
    <t>（新経済・財政再生計画改革工程表 2021）URL：</t>
    <phoneticPr fontId="5"/>
  </si>
  <si>
    <t>https://www5.cao.go.jp/keizai-shimon/kaigi/special/reform/031223_divided/report_211223_2_2.pdf</t>
    <phoneticPr fontId="24"/>
  </si>
  <si>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</si>
  <si>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</si>
  <si>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</si>
  <si>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</si>
  <si>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</si>
  <si>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</si>
  <si>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</si>
  <si>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xml:space="preserve">都市を中心に世界の人口が増加し、自動車の更なる普及拡大が想定される中で、運輸部門における省エネルギーや渋滞の緩和等は大きな課題。また今後、地域の移動手段の確保も必要となる。今後、既存の取組だけでは抜本的な解決が難しくなることも予想されることから、高度な自動走行システムの社会実装への期待は高く、関連する市場の拡大も見込まれる。   </t>
  </si>
  <si>
    <t>地方自治体、民間等に委ねることができない事業なのか。</t>
    <phoneticPr fontId="5"/>
  </si>
  <si>
    <t>本事業が対象としている高度な自動走行システムの社会実装に向けては、地方自治体、民間等が単独で実施できない国際標準化や、産学官が協調した事業環境等の整備が不可欠であり、国家的・国際的な取り組みの下で進める必要がある。          　　　</t>
  </si>
  <si>
    <t>政策目的の達成手段として必要かつ適切な事業か。政策体系の中で優先度の高い事業か。</t>
    <phoneticPr fontId="5"/>
  </si>
  <si>
    <t>「官民ITS構想・ロードマップ」（令和3年6月15日高度情報通信ネットワーク社会推進戦略本部・官民データ活用推進戦略会議決定）や「新しい資本主義のグランドデザイン及び実行計画・フォローアップ（令和4年6月7日閣議決定）」において、自動走行の社会実証に向けた取組の加速として、2022年度目途に遠隔監視のみの無人自動運転移動サービスの開始、2025年度目途に40か所以上へのサービス拡大を達成するため、国による実証実験を推進していくこととしている。また、「エネルギー基本計画」（令和3年10月22日閣議決定）において、環境に配慮した交通ネットワーク等の構築・導入など、社会実装を通じたカーボンニュートラルを目指すとされ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</si>
  <si>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</si>
  <si>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</si>
  <si>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</si>
  <si>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</si>
  <si>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</si>
  <si>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</si>
  <si>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本事業は、基盤技術に係る研究開発及び実証に向けた事業環境を整備する事業であり、企業の実用化研究を行うものではないため、負担関係は妥当。</t>
  </si>
  <si>
    <t>単位当たりコスト等の水準は妥当か。</t>
    <rPh sb="8" eb="9">
      <t>トウ</t>
    </rPh>
    <phoneticPr fontId="5"/>
  </si>
  <si>
    <t>本事業は、無人自動運転等の先進MaaSの実現に向けた事業環境を整備を行うものであり、実現に伴い毎年一定のCO2排出量削減が見込まれ、単位当たりコスト等の水準は妥当。</t>
  </si>
  <si>
    <t>資金の流れの中間段階での支出は合理的なものとなっているか。</t>
    <phoneticPr fontId="5"/>
  </si>
  <si>
    <t>費目・使途が事業目的に即し真に必要なものに限定されているか。</t>
    <phoneticPr fontId="5"/>
  </si>
  <si>
    <t>事業者は、公募及び外部の有識者による審査委員会において、事業内容や費用の内訳等も含めて審査し、選定している。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</si>
  <si>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</si>
  <si>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</si>
  <si>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</si>
  <si>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関係者等と意見交換を行いながら事業の効率的な運営に努めている。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</si>
  <si>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</si>
  <si>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</si>
  <si>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</si>
  <si>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</si>
  <si>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</si>
  <si>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</si>
  <si>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</si>
  <si>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省庁横断型のプログラムである戦略的イノベーション創造プログラム（SIP）の推進体制の下、関係省庁と情報共有を行い、経済産業省では車側の技術開発や国際標準化等を中心に取り組み、他省庁では例えば、インフラ整備や制度整備の検討等を中心に取り組むなど、適切に役割分担を行っている。</t>
  </si>
  <si>
    <t>2022</t>
  </si>
  <si>
    <t>府</t>
  </si>
  <si>
    <t>戦略的イノベーション創造プログラム</t>
  </si>
  <si>
    <t>点検・改善結果</t>
    <rPh sb="0" eb="2">
      <t>テンケン</t>
    </rPh>
    <rPh sb="3" eb="5">
      <t>カイゼン</t>
    </rPh>
    <rPh sb="5" eb="7">
      <t>ケッカ</t>
    </rPh>
    <phoneticPr fontId="5"/>
  </si>
  <si>
    <t>点検結果</t>
    <rPh sb="0" eb="2">
      <t>テンケン</t>
    </rPh>
    <rPh sb="2" eb="4">
      <t>ケッカ</t>
    </rPh>
    <phoneticPr fontId="5"/>
  </si>
  <si>
    <t>成長戦略、世界最先端IT国家創造宣言・官民データ活用推進基本計画、統合イノベーション総合戦略、官民ITS構想・ロードマップ等においても、運転支援システム等を用いた交通事故・交通渋滞の低減、我が国自動車産業の国際競争力の向上等が目標とされているところであり、国全体で優先して取り組むべき課題。省庁横断型のプログラムである戦略的イノベーション創造プログラム（SIP）と緊密に連携することで、他省庁等と適切な役割分担を行いながら一体となって事業に取り組んでいる。</t>
  </si>
  <si>
    <t>改善の
方向性</t>
    <rPh sb="0" eb="2">
      <t>カイゼン</t>
    </rPh>
    <rPh sb="4" eb="7">
      <t>ホウコウセイ</t>
    </rPh>
    <phoneticPr fontId="5"/>
  </si>
  <si>
    <t>官民の役割分担を十分に検討し、明確にすることで、国費投入額を必要最小限に留めた。また、SIP自動走行システム推進委員会等における議論を十分に踏まえ、必要に応じ事業内容を柔軟に見直しながら実行した。</t>
  </si>
  <si>
    <t>外部有識者の所見</t>
    <rPh sb="0" eb="2">
      <t>ガイブ</t>
    </rPh>
    <rPh sb="2" eb="5">
      <t>ユウシキシャ</t>
    </rPh>
    <rPh sb="6" eb="8">
      <t>ショケン</t>
    </rPh>
    <phoneticPr fontId="5"/>
  </si>
  <si>
    <t>・事業目的に合った定量的なアウトカムを各年度で設定すべきである。
・アウトプットと論理的なつながりがある年度ごとのアウトカムを設定すべきである。
・外部環境要因を含む最終的な政策目標ではなく，当該事業によって達成されるアウトカムを設定すべき。</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</si>
  <si>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</si>
  <si>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</si>
  <si>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</si>
  <si>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</si>
  <si>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</si>
  <si>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有識者のご指摘を踏まえ、項目ごとに各年度のアウトカムを検討の上、設定した。一部設定できない項目についての理由は以下のとおりである。
・「無人自動運転移動サービスの実現」について、令和3年度及び中間目標のアウトカムが設定できない理由
最終年度の目標に向けて本実証事業を進めているところであるが、無人自動運転移動サービスの事例が極めて少ない現状においては、民間事業者による事業判断は困難。令和4年度目途で計画している国内初のレベル4自動運転移動サービスの実証事業の結果を踏まえて検討することとしたい。
・国際標準化団体等での安全性評価ルールの採用について、令和3年度のアウトカムが設定できない理由		
国際標準化団体（ISO）において、国際標準として採用されるためには通常6つの段階を踏む必要があり、1件提案中であるが、令和３年度では、途中段階までの進捗であったため。</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</si>
  <si>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</si>
  <si>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</si>
  <si>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</si>
  <si>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</si>
  <si>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</si>
  <si>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</si>
  <si>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</si>
  <si>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</si>
  <si>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</si>
  <si>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</si>
  <si>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</si>
  <si>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</si>
  <si>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</si>
  <si>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</si>
  <si>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</si>
  <si>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</si>
  <si>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A.一般財団法人日本自動車研究所</t>
    <phoneticPr fontId="5"/>
  </si>
  <si>
    <t>B.アクセンチュア株式会社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</si>
  <si>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</si>
  <si>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</si>
  <si>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</si>
  <si>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外部委託費</t>
  </si>
  <si>
    <t>シナリオモデルの検討・作成５社、データ収集・分析８社、自動走行システム安全性評価基盤構築に向けたコンサルティング業務１社、AD開発・実用化の調査１社</t>
  </si>
  <si>
    <t>人件費</t>
  </si>
  <si>
    <t>コンサルタント費</t>
  </si>
  <si>
    <t>研究員費</t>
  </si>
  <si>
    <t>設備費（備品費）</t>
  </si>
  <si>
    <t xml:space="preserve">収集・分析データ保存用ファイルサーバ、欧州交通シナリオデータ、走行データ処理保存支援システムの購入												</t>
  </si>
  <si>
    <t>借料及び損料</t>
  </si>
  <si>
    <t>試験車両レンタカー借料、テストコース・試験設備機器損料</t>
  </si>
  <si>
    <t>その他諸経費</t>
  </si>
  <si>
    <t>SAKURAプロジェクトWEBサイト通信費用、AD開発におけるリスク評価カタログ購入、文献購入等</t>
  </si>
  <si>
    <t xml:space="preserve">国内旅費	</t>
  </si>
  <si>
    <t>実証実験を行うための出張費用</t>
  </si>
  <si>
    <t>C.一般社団法人環境パートナーシップ会議</t>
    <phoneticPr fontId="5"/>
  </si>
  <si>
    <t>D.株式会社　チェンジビジョン</t>
    <phoneticPr fontId="5"/>
  </si>
  <si>
    <t>事業費</t>
  </si>
  <si>
    <t>事業者への補助金の交付（１０社）</t>
  </si>
  <si>
    <t xml:space="preserve">交通外乱、認識外乱、車両外乱の構造化（モデル化）・一般道特有の要素を反映した体系のモデル化・シナリオDBとDIVP仮想環境間フォーマットの策定												</t>
  </si>
  <si>
    <t>事務管理費</t>
  </si>
  <si>
    <t>人件費、旅費、その他　</t>
  </si>
  <si>
    <t>E.株式会社ＫＰＭＧ　ＦＡＳ</t>
    <phoneticPr fontId="5"/>
  </si>
  <si>
    <t>F. ルネサスエレクトロニクス株式会社</t>
    <phoneticPr fontId="5"/>
  </si>
  <si>
    <t>自動走行システム安全性評価基盤構築に向けたコンサルティング業務</t>
  </si>
  <si>
    <t>シミュレーションモデルI/Fガイドラインの作成にあたる経費　等</t>
    <phoneticPr fontId="5"/>
  </si>
  <si>
    <t>進捗管理、管理事務　等</t>
  </si>
  <si>
    <t>G.インテグレーションテクノロジー株式会社</t>
    <phoneticPr fontId="5"/>
  </si>
  <si>
    <t>H.ユーデック株式会社</t>
    <phoneticPr fontId="5"/>
  </si>
  <si>
    <t>補助事業における仕様書・解説書等書類作成支援業務</t>
  </si>
  <si>
    <t>外注費</t>
  </si>
  <si>
    <t>自動運転車両、シャトルバス等運行管理2社</t>
  </si>
  <si>
    <t>事業運営・管理　</t>
  </si>
  <si>
    <t>備品費、消耗品費、補助員人件費、一般管理費等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</si>
  <si>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</si>
  <si>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</si>
  <si>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</si>
  <si>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</si>
  <si>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</si>
  <si>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</si>
  <si>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</si>
  <si>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</si>
  <si>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</si>
  <si>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</si>
  <si>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</si>
  <si>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</si>
  <si>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一般財団法人日本自動車研究所</t>
    <phoneticPr fontId="5"/>
  </si>
  <si>
    <t>自動運転（レベル3以上）を対象として、国際動向等を踏まえつつ、自動運転システムの評価に必要な基盤技術の研究開発、及び自動運転システムの安全性評価手法の開発と検証</t>
  </si>
  <si>
    <t>随意契約
（企画競争）</t>
  </si>
  <si>
    <t>自動運転車を社会に実装していくため、安全性評価の手法を確立していくものであり、事業の実施にあたっては、極めて高度な技術や知識が不可欠。同時に令和２年度までの「高度な自動走行システムの社会実装に向けた研究開発・実証事業」を通じて得られた交通流やシナリオDB等のデータやノウハウを活用することが必須となるが、仮に仕様書等で、これらの情報や、オブジェクト特定アルゴリズムやシナリオ分析アルゴリズム等の現在の技術動向を示すこととなると、これまで実証事業に関係した企業の知的財産等を脅かし不利益を与えかねず、また国として蓄積した合理的に予見可能で回避可能なパラメータ範囲やクライテリア等の分析技術・ノウハウを公開することとなるため、企画競争によって事業者を採択することとした。</t>
  </si>
  <si>
    <t>株式会社野村総合研究所</t>
  </si>
  <si>
    <t>L4プロジェクト全体コーディネート業務及びスマートモビリティチャレンジの運営</t>
  </si>
  <si>
    <t>国立大学法人東京大学</t>
  </si>
  <si>
    <t>混在空間の自動運転レベル4の実現に向けた協調型システムの開発・評価環境の構築・評価、および国際連携活動に関する検討</t>
  </si>
  <si>
    <t>先進モビリティ株式会社</t>
  </si>
  <si>
    <t>自動運転トラックのODD評価のための車両製作</t>
  </si>
  <si>
    <t>株式会社ソリトンシステムズ</t>
  </si>
  <si>
    <t>車両、システムの開発における遠隔システムのセキュリティ対策、遠隔システムのインターフェース改善、通信システムのコスト削減、品質向上</t>
  </si>
  <si>
    <t>国立研究開発法人産業技術総合研究所</t>
    <phoneticPr fontId="5"/>
  </si>
  <si>
    <t>自動運転関連プロジェクト全体の推進及び連携体制構築・コーディネート・調査分析、自動運転技術等を活用した先進モビリティサービス事業</t>
  </si>
  <si>
    <t>日本工営株式会社</t>
  </si>
  <si>
    <t>サブプロジェクトコーディネーター業務、先進モビリティサービス事業</t>
  </si>
  <si>
    <t>株式会社三菱総合研究所</t>
    <phoneticPr fontId="5"/>
  </si>
  <si>
    <t>レベル4自動運転サービスをに向けた、モデル地域におけるプレ実証、ワークショップ等を通じ、本格的な研究開発やフィールドで取り組むべき課題の整理</t>
  </si>
  <si>
    <t>三菱電機株式会社</t>
  </si>
  <si>
    <t>車両、システムの開発における車両、システムのレベル4化、高度化</t>
  </si>
  <si>
    <t>国立大学法人東海国立大学機構</t>
  </si>
  <si>
    <t>混在空間での自動運転レベル4の実現に向けたデータ連携PFの検討・開発研究</t>
  </si>
  <si>
    <t>B</t>
    <phoneticPr fontId="5"/>
  </si>
  <si>
    <t>アクセンチュア株式会社</t>
  </si>
  <si>
    <t>CASE等による産業構造変化を見据えた国内技術動向調査</t>
  </si>
  <si>
    <t>一般競争契約
（総合評価）</t>
  </si>
  <si>
    <t>アーサー・ディ・リトル・ジャパン株式会社</t>
  </si>
  <si>
    <t>協調領域や実証プロジェクトなどの取組の推進及びその結果を踏まえた当該取組報告と方針のアップデート</t>
  </si>
  <si>
    <t>C</t>
    <phoneticPr fontId="5"/>
  </si>
  <si>
    <t>一般社団法人環境パートナーシップ会議</t>
  </si>
  <si>
    <t>補助事業の適切な執行に向けた事務局業務（公募・交付決定/進捗管理/成果物のまとめ・公表　等）</t>
  </si>
  <si>
    <t>補助金等交付</t>
  </si>
  <si>
    <t>AZAPA株式会社</t>
  </si>
  <si>
    <t>補助事業の目的達成に向けた技術評価/技術支援</t>
  </si>
  <si>
    <t>D</t>
    <phoneticPr fontId="5"/>
  </si>
  <si>
    <t>株式会社チェンジビジョン</t>
  </si>
  <si>
    <t>交通外乱、認識外乱、車両外乱の構造化・一般道特有の要素を反映した体系のモデル化・シナリオDBとDIVP仮想環境間フォーマット策定</t>
  </si>
  <si>
    <t>随意契約
（その他）</t>
  </si>
  <si>
    <t>ウルシステムズ株式会社</t>
  </si>
  <si>
    <t>シーン抽出ロジックにおける処理手法と結果の管理検討および場所・道路形状に対応したロジックの拡張検討</t>
  </si>
  <si>
    <t>一般道走行時におけるセーフティケースの検討</t>
  </si>
  <si>
    <t>パナソニックコネクト株式会社</t>
  </si>
  <si>
    <t>既存データの分析・継続的なデータ取得分析手法の検討</t>
  </si>
  <si>
    <t>株式会社NTTデータ オートモビリジェンス研究所</t>
  </si>
  <si>
    <t>一般道のシナリオ要素整理のための既存知見の整理・体系化</t>
  </si>
  <si>
    <t>国立大学法人電気通信大学</t>
  </si>
  <si>
    <t>通信ネットワーク性能を把握して、複数の通信手段による高い信頼性とデータ連携に必要な通信速度の確保に向けた方式の検討</t>
  </si>
  <si>
    <t>国立大学法人東京農工大学</t>
  </si>
  <si>
    <t>ニアミスデータ分析・ニアミスデータ分析結果による危険指標モデルの作成</t>
  </si>
  <si>
    <t>学校法人同志社</t>
    <phoneticPr fontId="5"/>
  </si>
  <si>
    <t>データ連携PFにおけるセンサ情報の統合処理を行うための分散通信システムの構築</t>
  </si>
  <si>
    <t>国立大学法人九州工業大学</t>
  </si>
  <si>
    <t>画像データを用いた物標認識ロジックにおける処理手法と結果の管理検討</t>
  </si>
  <si>
    <t>株式会社博報堂</t>
  </si>
  <si>
    <t>安全運転サポート車の普及啓発活動業務</t>
  </si>
  <si>
    <t>E</t>
    <phoneticPr fontId="5"/>
  </si>
  <si>
    <t>株式会社ＫＰＭＧ　ＦＡＳ</t>
    <phoneticPr fontId="5"/>
  </si>
  <si>
    <t>自動走行システム安全性評価基盤構築に向けたコンサルティング業務委託</t>
  </si>
  <si>
    <t>株式会社FUTU-RE</t>
  </si>
  <si>
    <t>自動運転トラックソフトウェア移植</t>
  </si>
  <si>
    <t>萩原エレクトロニクス　株式会社</t>
  </si>
  <si>
    <t>METI個人情報管理に則った処理</t>
  </si>
  <si>
    <t>株式会社Ｈｕｍａｎ　Ｄａｔａｗａｒｅ　Ｌａｂ．</t>
    <phoneticPr fontId="5"/>
  </si>
  <si>
    <t>点群データを用いた物標認識手法・結果の環境構築</t>
  </si>
  <si>
    <t>株式会社城東自動車工場</t>
  </si>
  <si>
    <t>自動運転トラック改造</t>
  </si>
  <si>
    <t>ピセ株式会社</t>
  </si>
  <si>
    <t>遠隔基盤映像音声伝送システム及び高機能遠隔システムの開発</t>
  </si>
  <si>
    <t>パイオニア株式会社</t>
  </si>
  <si>
    <t>自車位置に関する推定手法と結果の管理環境構築</t>
  </si>
  <si>
    <t>日本ユニシス株式会社</t>
    <phoneticPr fontId="5"/>
  </si>
  <si>
    <t>地域や業種をまたがるモビリティデータ利活用推進事業の実施</t>
  </si>
  <si>
    <t>随意契約
（公募）</t>
  </si>
  <si>
    <t>NEXT Logistics Japan株式会社</t>
  </si>
  <si>
    <t>荷姿標準化と荷役自動化に向けた課題の抽出調査</t>
  </si>
  <si>
    <t>高精度地図データを用いたテストシナリオ作成の前処理</t>
  </si>
  <si>
    <t>F</t>
    <phoneticPr fontId="5"/>
  </si>
  <si>
    <t>ルネサスエレクトロニクス株式会社</t>
  </si>
  <si>
    <t>自動運転車両等の先行開発の効率化に向けた半導体等のモデル接続ガイドライン等構築</t>
  </si>
  <si>
    <t>東京電力ホールディングス株式会社</t>
  </si>
  <si>
    <t>共同利用型充電サービスの社会実装に向けた実証事業</t>
  </si>
  <si>
    <t>株式会社両毛システムズ</t>
  </si>
  <si>
    <t>株式会社ミツバ</t>
  </si>
  <si>
    <t>支線配送における交換式バッテリ搭載軽貨物EVの運用及び経済性検証</t>
  </si>
  <si>
    <t>長瀬産業株式会社</t>
  </si>
  <si>
    <t>ラストマイル物流における小型EVの導入可能性検証事業</t>
  </si>
  <si>
    <t>MONET Technologies株式会社</t>
  </si>
  <si>
    <t>自動走行車両等の商用利用における、運用・整備等の水平分業モデル検証事業</t>
  </si>
  <si>
    <t>ABB日本ベーレー株式会社</t>
  </si>
  <si>
    <t>バス事業での電動車両導入に向けたエネルギーマネジメントシステム活用電動化検証事業（エネマネシステム実装及びデータ連携対応）</t>
  </si>
  <si>
    <t>株式会社みちのりホールディングス</t>
  </si>
  <si>
    <t>バス事業での電動車両導入に向けたエネルギーマネジメントシステム活用電動化検証事業（事業統括、最適化検討）</t>
  </si>
  <si>
    <t>株式会社ダイヘン</t>
  </si>
  <si>
    <t>バス事業での電動車両導入に向けたエネルギーマネジメントシステム活用電動化検証事業（充電設備におけるデータ抽出対応等）</t>
  </si>
  <si>
    <t>会津乗合自動車株式会社</t>
  </si>
  <si>
    <t>バス事業での電動車両導入に向けたエネルギーマネジメントシステム活用電動化検証事業（バス運用でのデータ収集、課題抽出等）</t>
  </si>
  <si>
    <t>G</t>
    <phoneticPr fontId="5"/>
  </si>
  <si>
    <t>インテグレーションテクノロジー株式会社</t>
  </si>
  <si>
    <t>間接補助事業者の実証実験のユースケースを考慮したシミュレータの開発と仕様書/解説書の作成</t>
  </si>
  <si>
    <t>物流MaaS実証事業の評価補助</t>
  </si>
  <si>
    <t>一般競争契約
（最低価格）</t>
  </si>
  <si>
    <t>物流MaaS実証事業の検証結果まとめ補助</t>
  </si>
  <si>
    <t>H</t>
    <phoneticPr fontId="5"/>
  </si>
  <si>
    <t>ユーデック株式会社</t>
  </si>
  <si>
    <t>沖縄県北谷町の観光地における交通と航空機の接続最適化の実証</t>
  </si>
  <si>
    <t>ＭＲＴ株式会社</t>
  </si>
  <si>
    <t>三重県6町における広域医療サービスの展開の実証</t>
  </si>
  <si>
    <t>まちづくり株式会社ＺＥＮコネクト</t>
  </si>
  <si>
    <t>福井県永平寺町における走行データの活用可能性検証</t>
  </si>
  <si>
    <t>福島県会津若松市と茨城県日立市における購買情報を活用した広告収入モデルを構築する実証</t>
  </si>
  <si>
    <t>神姫バス株式会社</t>
  </si>
  <si>
    <t>兵庫県播磨科学公園都市における多様な主体と連携した新たな移動サービスの実証</t>
  </si>
  <si>
    <t>株式会社ADKマーケティング・ソリューションズ</t>
  </si>
  <si>
    <t>大阪府大阪市における都市部の混雑を回避した集客手法を構築する実証</t>
  </si>
  <si>
    <t>公益財団法人室蘭テクノセンター</t>
  </si>
  <si>
    <t>北海道室蘭市における需要・供給双方に働きかけたサービス水準を探索する実証</t>
  </si>
  <si>
    <t>ダイハツ工業株式会社</t>
  </si>
  <si>
    <t>香川県三豊市における共同送迎・食事配達サービスの重ね掛けの実証</t>
  </si>
  <si>
    <t>株式会社バイタルリード</t>
  </si>
  <si>
    <t>島根県美郷町における定額乗合タクシーの価格水準を探索する実証</t>
  </si>
  <si>
    <t>株式会社福山コンサルタント</t>
  </si>
  <si>
    <t>佐賀県基山町における通勤・通学送迎サービス等の一体的運営の実証</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</si>
  <si>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</si>
  <si>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</si>
  <si>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</si>
  <si>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</si>
  <si>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</si>
  <si>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</si>
  <si>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</si>
  <si>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</si>
  <si>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</si>
  <si>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</si>
  <si>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</si>
  <si>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</si>
  <si>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</si>
  <si>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</si>
  <si>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</si>
  <si>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</si>
  <si>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</si>
  <si>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</si>
  <si>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</si>
  <si>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</si>
  <si>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</si>
  <si>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</si>
  <si>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</si>
  <si>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</si>
  <si>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</si>
  <si>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</si>
  <si>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</si>
  <si>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</si>
  <si>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</si>
  <si>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</si>
  <si>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</si>
  <si>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</si>
  <si>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</si>
  <si>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</si>
  <si>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</si>
  <si>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</si>
  <si>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</si>
  <si>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</si>
  <si>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</si>
  <si>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</si>
  <si>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</si>
  <si>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</si>
  <si>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</si>
  <si>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</si>
  <si>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</si>
  <si>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</si>
  <si>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</si>
  <si>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</si>
  <si>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</si>
  <si>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</si>
  <si>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</si>
  <si>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</si>
  <si>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</si>
  <si>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</si>
  <si>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</si>
  <si>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</si>
  <si>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</si>
  <si>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</si>
  <si>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</si>
  <si>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</si>
  <si>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</si>
  <si>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</si>
  <si>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</si>
  <si>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</si>
  <si>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</si>
  <si>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</si>
  <si>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</si>
  <si>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</si>
  <si>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</si>
  <si>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</si>
  <si>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</si>
  <si>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</si>
  <si>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</si>
  <si>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</si>
  <si>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</si>
  <si>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</si>
  <si>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</si>
  <si>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</si>
  <si>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</si>
  <si>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</si>
  <si>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</si>
  <si>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</si>
  <si>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</si>
  <si>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</si>
  <si>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</si>
  <si>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</si>
  <si>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</si>
  <si>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</si>
  <si>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</si>
  <si>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</si>
  <si>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</si>
  <si>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</si>
  <si>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</si>
  <si>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</si>
  <si>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</si>
  <si>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</si>
  <si>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</si>
  <si>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</si>
  <si>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</si>
  <si>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</si>
  <si>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</si>
  <si>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</si>
  <si>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</si>
  <si>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</si>
  <si>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</si>
  <si>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</si>
  <si>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</si>
  <si>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</si>
  <si>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</si>
  <si>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</si>
  <si>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</si>
  <si>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</si>
  <si>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</si>
  <si>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</si>
  <si>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</si>
  <si>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</si>
  <si>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</si>
  <si>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</si>
  <si>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</si>
  <si>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</si>
  <si>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</si>
  <si>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</si>
  <si>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</si>
  <si>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</si>
  <si>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</si>
  <si>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</si>
  <si>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</si>
  <si>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</si>
  <si>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</si>
  <si>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</si>
  <si>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</si>
  <si>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</si>
  <si>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</si>
  <si>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</si>
  <si>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</si>
  <si>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</si>
  <si>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</si>
  <si>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</si>
  <si>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</si>
  <si>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</si>
  <si>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</si>
  <si>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</si>
  <si>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</si>
  <si>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</si>
  <si>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</si>
  <si>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</si>
  <si>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</si>
  <si>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</si>
  <si>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</si>
  <si>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</si>
  <si>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</si>
  <si>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</si>
  <si>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</si>
  <si>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</si>
  <si>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</si>
  <si>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</si>
  <si>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</si>
  <si>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</si>
  <si>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</si>
  <si>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</si>
  <si>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</si>
  <si>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</si>
  <si>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</si>
  <si>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</si>
  <si>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</si>
  <si>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</si>
  <si>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</si>
  <si>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</si>
  <si>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</si>
  <si>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</si>
  <si>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</si>
  <si>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</si>
  <si>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</si>
  <si>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</si>
  <si>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</si>
  <si>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</si>
  <si>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</si>
  <si>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</si>
  <si>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</si>
  <si>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</si>
  <si>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</si>
  <si>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</si>
  <si>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</si>
  <si>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</si>
  <si>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</si>
  <si>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</si>
  <si>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</si>
  <si>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</si>
  <si>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</si>
  <si>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</si>
  <si>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</si>
  <si>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</si>
  <si>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</si>
  <si>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</si>
  <si>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</si>
  <si>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</si>
  <si>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</si>
  <si>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</si>
  <si>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</si>
  <si>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</si>
  <si>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</si>
  <si>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</si>
  <si>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</si>
  <si>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</si>
  <si>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</si>
  <si>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</si>
  <si>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</si>
  <si>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</si>
  <si>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</si>
  <si>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</si>
  <si>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</si>
  <si>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</si>
  <si>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</si>
  <si>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</si>
  <si>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</si>
  <si>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</si>
  <si>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</si>
  <si>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</si>
  <si>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</si>
  <si>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</si>
  <si>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</si>
  <si>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</si>
  <si>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</si>
  <si>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</si>
  <si>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</si>
  <si>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</si>
  <si>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</si>
  <si>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</si>
  <si>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</si>
  <si>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</si>
  <si>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</si>
  <si>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</si>
  <si>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</si>
  <si>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</si>
  <si>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</si>
  <si>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</si>
  <si>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</si>
  <si>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</si>
  <si>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</si>
  <si>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</si>
  <si>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</si>
  <si>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</si>
  <si>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</si>
  <si>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</si>
  <si>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</si>
  <si>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</si>
  <si>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</si>
  <si>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</si>
  <si>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</si>
  <si>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</si>
  <si>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</si>
  <si>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</si>
  <si>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</si>
  <si>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</si>
  <si>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</si>
  <si>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</si>
  <si>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</si>
  <si>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</si>
  <si>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</si>
  <si>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</si>
  <si>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</si>
  <si>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</si>
  <si>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</si>
  <si>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</si>
  <si>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</si>
  <si>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</si>
  <si>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</si>
  <si>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</si>
  <si>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</si>
  <si>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</si>
  <si>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</si>
  <si>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</si>
  <si>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</si>
  <si>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</si>
  <si>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</si>
  <si>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</si>
  <si>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</si>
  <si>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</si>
  <si>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</si>
  <si>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</si>
  <si>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</si>
  <si>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</si>
  <si>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</si>
  <si>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</si>
  <si>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</si>
  <si>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</si>
  <si>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</si>
  <si>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</si>
  <si>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</si>
  <si>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</si>
  <si>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</si>
  <si>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</si>
  <si>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</si>
  <si>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</si>
  <si>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</si>
  <si>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</si>
  <si>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</si>
  <si>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</si>
  <si>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</si>
  <si>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</si>
  <si>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</si>
  <si>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</si>
  <si>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</si>
  <si>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</si>
  <si>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</si>
  <si>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</si>
  <si>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</si>
  <si>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</si>
  <si>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</si>
  <si>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</si>
  <si>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</si>
  <si>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</si>
  <si>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</si>
  <si>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</si>
  <si>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</si>
  <si>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</si>
  <si>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</si>
  <si>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</si>
  <si>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</si>
  <si>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</si>
  <si>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</si>
  <si>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</si>
  <si>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</si>
  <si>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</si>
  <si>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</si>
  <si>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</si>
  <si>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</si>
  <si>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</si>
  <si>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</si>
  <si>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</si>
  <si>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</si>
  <si>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</si>
  <si>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</si>
  <si>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</si>
  <si>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</si>
  <si>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</si>
  <si>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</si>
  <si>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</si>
  <si>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</si>
  <si>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</si>
  <si>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</si>
  <si>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</si>
  <si>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</si>
  <si>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</si>
  <si>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</si>
  <si>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</si>
  <si>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</si>
  <si>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</si>
  <si>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</si>
  <si>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</si>
  <si>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</si>
  <si>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</si>
  <si>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</si>
  <si>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</si>
  <si>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</si>
  <si>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</si>
  <si>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</si>
  <si>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</si>
  <si>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</si>
  <si>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</si>
  <si>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</si>
  <si>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</si>
  <si>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</si>
  <si>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</si>
  <si>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</si>
  <si>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</si>
  <si>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</si>
  <si>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</si>
  <si>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</si>
  <si>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</si>
  <si>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</si>
  <si>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</si>
  <si>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</si>
  <si>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</si>
  <si>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</si>
  <si>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</si>
  <si>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</si>
  <si>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</si>
  <si>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</si>
  <si>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</si>
  <si>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</si>
  <si>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</si>
  <si>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</si>
  <si>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</si>
  <si>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</si>
  <si>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</si>
  <si>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</si>
  <si>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</si>
  <si>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</si>
  <si>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</si>
  <si>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</si>
  <si>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</si>
  <si>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</si>
  <si>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</si>
  <si>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</si>
  <si>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</si>
  <si>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</si>
  <si>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</si>
  <si>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</si>
  <si>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</si>
  <si>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</si>
  <si>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</si>
  <si>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</si>
  <si>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</si>
  <si>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</si>
  <si>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</si>
  <si>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</si>
  <si>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</si>
  <si>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</si>
  <si>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</si>
  <si>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</si>
  <si>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</si>
  <si>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</si>
  <si>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</si>
  <si>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</si>
  <si>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</si>
  <si>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</si>
  <si>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</si>
  <si>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</si>
  <si>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</si>
  <si>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</si>
  <si>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</si>
  <si>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</si>
  <si>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</si>
  <si>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</si>
  <si>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</si>
  <si>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</si>
  <si>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</si>
  <si>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</si>
  <si>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</si>
  <si>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</si>
  <si>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</si>
  <si>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</si>
  <si>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</si>
  <si>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</si>
  <si>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I.株式会社ＮＴＴデータＭＳＥ</t>
    <phoneticPr fontId="5"/>
  </si>
  <si>
    <t>J.コムシス株式会社</t>
    <phoneticPr fontId="5"/>
  </si>
  <si>
    <t>ソフトウェア開発（外部設計/内部設計/実装/動作検証)　</t>
  </si>
  <si>
    <t xml:space="preserve">既存データの分析・継続的なデータ取得分析手法の検討（定点観測）											</t>
  </si>
  <si>
    <t>外部委託費等</t>
  </si>
  <si>
    <t xml:space="preserve">	ソフトウェア開発支援(ナショナルソフトウェア株式会社)</t>
  </si>
  <si>
    <t>K.WILLER株式会社</t>
    <phoneticPr fontId="5"/>
  </si>
  <si>
    <t>L.TIS株式会社</t>
    <phoneticPr fontId="5"/>
  </si>
  <si>
    <t>事業費等</t>
  </si>
  <si>
    <t>エリア・ルート設定に係る経費、アプリ利用料、電話予約、問い合せ対応に係る経費等</t>
  </si>
  <si>
    <t>実証システムの提供・運用、データの収集・取りまとめ等２社</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</si>
  <si>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</si>
  <si>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</si>
  <si>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</si>
  <si>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</si>
  <si>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</si>
  <si>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</si>
  <si>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</si>
  <si>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</si>
  <si>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</si>
  <si>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</si>
  <si>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</si>
  <si>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</si>
  <si>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</si>
  <si>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</si>
  <si>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</si>
  <si>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</si>
  <si>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</si>
  <si>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</si>
  <si>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</si>
  <si>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</si>
  <si>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</si>
  <si>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</si>
  <si>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</si>
  <si>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</si>
  <si>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</si>
  <si>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</si>
  <si>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</si>
  <si>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</si>
  <si>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</si>
  <si>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</si>
  <si>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</si>
  <si>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</si>
  <si>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</si>
  <si>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</si>
  <si>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</si>
  <si>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</si>
  <si>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</si>
  <si>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株式会社ＮＴＴデータＭＳＥ</t>
  </si>
  <si>
    <t>DM2.0PF連携公開鍵基盤プロトタイプ構築及び通信機能拡張</t>
  </si>
  <si>
    <t>東京システムハウス株式会社</t>
  </si>
  <si>
    <t>新車両向け自動運転通信連携ソフトウェアの開発</t>
  </si>
  <si>
    <t>BOLDLY株式会社</t>
  </si>
  <si>
    <t>協調型レベル４自動運転活用サービスの事業モデル検討のサポート</t>
  </si>
  <si>
    <t>ボッシュ株式会社</t>
  </si>
  <si>
    <t>インフラ協調型自動駐車システムの概念計画業務</t>
  </si>
  <si>
    <t>パソナ・パナソニック　ビジネスサービス株式会社</t>
  </si>
  <si>
    <t>公道でのロボット走行実証の実施に必要となる遠隔監視・操作業務</t>
  </si>
  <si>
    <t>パシフィックコンサルタンツ株式会社</t>
  </si>
  <si>
    <t>現地調査業務</t>
  </si>
  <si>
    <t>株式会社パナソニックシステムネットワークス開発研究所</t>
  </si>
  <si>
    <t>遠隔オペレーションの効率性を評価する基盤環境の設計と開発</t>
  </si>
  <si>
    <t>J</t>
    <phoneticPr fontId="5"/>
  </si>
  <si>
    <t>コムシス株式会社</t>
  </si>
  <si>
    <t>車両アノテーション作業支援</t>
  </si>
  <si>
    <t>指名競争契約
（最低価格）</t>
  </si>
  <si>
    <t>株式会社システムラボラトリ</t>
  </si>
  <si>
    <t>画像距離計測自動化システム作成と移動体走行軌跡や周辺道路状況のドライビングシナリオ作成の補助業務</t>
  </si>
  <si>
    <t>随意契約
（少額）</t>
  </si>
  <si>
    <t>富士通Japan株式会社</t>
  </si>
  <si>
    <t>高精度三次元位置推定技術による車両及び周辺環境状況の高精度推定データの取得</t>
  </si>
  <si>
    <t>K</t>
    <phoneticPr fontId="5"/>
  </si>
  <si>
    <t>WILLER株式会社</t>
  </si>
  <si>
    <t>デマンド配車予約システムの提供及び運用業務</t>
  </si>
  <si>
    <t>社会福祉法人三豊市社会福祉協議会</t>
  </si>
  <si>
    <t>通所介護施設の共同送迎サービスについて、体制づくり、実証事業の実行、運営実務、車両の確保等</t>
  </si>
  <si>
    <t>ＭＯＮＥＴ　Ｔｅｃｈｎｏｌｏｇｉｅｓ株式会社</t>
    <phoneticPr fontId="5"/>
  </si>
  <si>
    <t>マルチタスク車両やシステムのセットアップ業務</t>
  </si>
  <si>
    <t>株式会社オリエンタルコンサルタンツ</t>
    <phoneticPr fontId="5"/>
  </si>
  <si>
    <t>実証実験の企画運営検証補助業務</t>
  </si>
  <si>
    <t>ＫＰＭＧコンサルティング株式会社</t>
    <phoneticPr fontId="5"/>
  </si>
  <si>
    <t>プロジェクト推進事務局、 実証結果分析・取りまとめ</t>
  </si>
  <si>
    <t>株式会社良品計画</t>
    <phoneticPr fontId="5"/>
  </si>
  <si>
    <t>移動販売車両設計</t>
  </si>
  <si>
    <t>北谷タウンマネジメント＆モビリティサービス合同会社</t>
  </si>
  <si>
    <t>MaaS調査（レンタカー、変容調査含む）、M調査期間中車両手配業務、運行等</t>
  </si>
  <si>
    <t>有限会社基山タクシー</t>
  </si>
  <si>
    <t>シャトルバス運行業務</t>
  </si>
  <si>
    <t>大日本印刷株式会社</t>
    <phoneticPr fontId="5"/>
  </si>
  <si>
    <t>全体サービス設計、事業化検討業務</t>
  </si>
  <si>
    <t>西鉄バス佐賀株式会社</t>
  </si>
  <si>
    <t>オンデマンド交通の試験運行</t>
  </si>
  <si>
    <t>L</t>
    <phoneticPr fontId="5"/>
  </si>
  <si>
    <t>TIS株式会社</t>
  </si>
  <si>
    <t>実証システムの準備及びデータ収集</t>
  </si>
  <si>
    <t>SOMPOリスクマネジメント株式会社</t>
  </si>
  <si>
    <t>自家用有償旅客運送によるリスクアセスメントの実施</t>
  </si>
  <si>
    <t>一般社団法人ライフアンドモビリティ</t>
  </si>
  <si>
    <t>MaaSシステムをプラットフォームとした都市内情報の発信を見える化</t>
  </si>
  <si>
    <t>有限会社美ら島</t>
  </si>
  <si>
    <t>空港から北谷町間のシャトルバス運行業務</t>
  </si>
  <si>
    <t>株式会社ウララコミュニケーションズ</t>
  </si>
  <si>
    <t>ドライバー研修用の動画作成</t>
  </si>
  <si>
    <t>株式会社MaaS Tech Japan</t>
  </si>
  <si>
    <t>MaaSダッシュボードのプロトタイプ構築</t>
  </si>
  <si>
    <t>株式会社シグマクシス・ホールディングス</t>
    <phoneticPr fontId="5"/>
  </si>
  <si>
    <t>参加者およびエリアの来訪者のペルソナを特定するためのアンケート調査システムの提供</t>
  </si>
  <si>
    <t>一般社団法人ソーシャルアクション機構</t>
  </si>
  <si>
    <t>共同送迎、デマンド用システムの設定や構築等</t>
  </si>
  <si>
    <t>医療法人一晃会小林病院</t>
  </si>
  <si>
    <t>被検者の募集及びバイタルデータの取得</t>
  </si>
  <si>
    <t>株式会社ｄｏｔｓ．</t>
    <phoneticPr fontId="5"/>
  </si>
  <si>
    <t>実証地域への情報発信業務</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</si>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</sst>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32" fillId="5" borderId="100" xfId="0" applyFont="1" applyFill="1" applyBorder="1" applyAlignment="1" applyProtection="1">
      <alignment horizontal="left" vertical="center" wrapText="1"/>
      <protection locked="0"/>
    </xf>
    <xf numFmtId="0" fontId="32" fillId="5" borderId="76" xfId="0" applyFont="1" applyFill="1" applyBorder="1" applyAlignment="1" applyProtection="1">
      <alignment horizontal="left" vertical="center" wrapText="1"/>
      <protection locked="0"/>
    </xf>
    <xf numFmtId="0" fontId="32" fillId="5" borderId="102" xfId="0" applyFont="1"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32" fillId="5" borderId="24" xfId="7" applyFont="1" applyFill="1" applyBorder="1" applyAlignment="1" applyProtection="1">
      <alignment horizontal="left" vertical="center" wrapText="1"/>
      <protection locked="0"/>
    </xf>
    <xf numFmtId="0" fontId="32" fillId="5" borderId="25"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0" borderId="24" xfId="0" applyFont="1" applyBorder="1" applyAlignment="1" applyProtection="1">
      <alignment horizontal="left" vertical="center" wrapText="1" shrinkToFit="1"/>
      <protection locked="0"/>
    </xf>
    <xf numFmtId="0" fontId="32" fillId="0" borderId="25"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56030</xdr:colOff>
      <xdr:row>269</xdr:row>
      <xdr:rowOff>56030</xdr:rowOff>
    </xdr:from>
    <xdr:to>
      <xdr:col>50</xdr:col>
      <xdr:colOff>0</xdr:colOff>
      <xdr:row>288</xdr:row>
      <xdr:rowOff>319902</xdr:rowOff>
    </xdr:to>
    <xdr:grpSp>
      <xdr:nvGrpSpPr>
        <xdr:cNvPr id="3" name="グループ化 2">
          <a:extLst>
            <a:ext uri="{FF2B5EF4-FFF2-40B4-BE49-F238E27FC236}">
              <a16:creationId xmlns:a16="http://schemas.microsoft.com/office/drawing/2014/main" id="{D33CD7AD-B56C-4240-862B-9A5AE0B80B1F}"/>
            </a:ext>
          </a:extLst>
        </xdr:cNvPr>
        <xdr:cNvGrpSpPr/>
      </xdr:nvGrpSpPr>
      <xdr:grpSpPr>
        <a:xfrm>
          <a:off x="1275230" y="55720130"/>
          <a:ext cx="9189570" cy="7972772"/>
          <a:chOff x="1253158" y="50530125"/>
          <a:chExt cx="9124951" cy="7839048"/>
        </a:xfrm>
      </xdr:grpSpPr>
      <xdr:sp macro="" textlink="">
        <xdr:nvSpPr>
          <xdr:cNvPr id="4" name="テキスト ボックス 3">
            <a:extLst>
              <a:ext uri="{FF2B5EF4-FFF2-40B4-BE49-F238E27FC236}">
                <a16:creationId xmlns:a16="http://schemas.microsoft.com/office/drawing/2014/main" id="{EF55A443-1620-452E-9398-613A25F1D20F}"/>
              </a:ext>
            </a:extLst>
          </xdr:cNvPr>
          <xdr:cNvSpPr txBox="1"/>
        </xdr:nvSpPr>
        <xdr:spPr bwMode="auto">
          <a:xfrm>
            <a:off x="5191125" y="50530125"/>
            <a:ext cx="1337780" cy="6715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en-US" altLang="ja-JP" sz="1100"/>
              <a:t>4,837</a:t>
            </a:r>
            <a:r>
              <a:rPr kumimoji="1" lang="ja-JP" altLang="en-US" sz="1100"/>
              <a:t>百万円</a:t>
            </a:r>
            <a:endParaRPr kumimoji="1" lang="en-US" altLang="ja-JP" sz="1100"/>
          </a:p>
        </xdr:txBody>
      </xdr:sp>
      <xdr:cxnSp macro="">
        <xdr:nvCxnSpPr>
          <xdr:cNvPr id="5" name="直線コネクタ 4">
            <a:extLst>
              <a:ext uri="{FF2B5EF4-FFF2-40B4-BE49-F238E27FC236}">
                <a16:creationId xmlns:a16="http://schemas.microsoft.com/office/drawing/2014/main" id="{3C3BB288-3054-4E6E-A28F-4F92D20B8A09}"/>
              </a:ext>
            </a:extLst>
          </xdr:cNvPr>
          <xdr:cNvCxnSpPr/>
        </xdr:nvCxnSpPr>
        <xdr:spPr>
          <a:xfrm>
            <a:off x="5848350" y="51206400"/>
            <a:ext cx="3775" cy="21993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8090066F-3455-48E6-B721-55E0AF5ACAEA}"/>
              </a:ext>
            </a:extLst>
          </xdr:cNvPr>
          <xdr:cNvCxnSpPr/>
        </xdr:nvCxnSpPr>
        <xdr:spPr>
          <a:xfrm>
            <a:off x="2416866" y="51413051"/>
            <a:ext cx="6609107" cy="3313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82239526-62C9-4C56-B534-E7F5FEF4C520}"/>
              </a:ext>
            </a:extLst>
          </xdr:cNvPr>
          <xdr:cNvCxnSpPr/>
        </xdr:nvCxnSpPr>
        <xdr:spPr>
          <a:xfrm>
            <a:off x="2408579" y="51396482"/>
            <a:ext cx="6406"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3F121A16-C991-4D5C-8CC3-BD391BD30D47}"/>
              </a:ext>
            </a:extLst>
          </xdr:cNvPr>
          <xdr:cNvCxnSpPr/>
        </xdr:nvCxnSpPr>
        <xdr:spPr>
          <a:xfrm flipH="1">
            <a:off x="4425085" y="51431661"/>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6079DD18-41E1-4D1C-AC8D-EDDC9836FFAC}"/>
              </a:ext>
            </a:extLst>
          </xdr:cNvPr>
          <xdr:cNvCxnSpPr/>
        </xdr:nvCxnSpPr>
        <xdr:spPr>
          <a:xfrm flipH="1">
            <a:off x="6783695" y="51438217"/>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5A186481-23DC-4935-ACCD-1819AD621A70}"/>
              </a:ext>
            </a:extLst>
          </xdr:cNvPr>
          <xdr:cNvCxnSpPr/>
        </xdr:nvCxnSpPr>
        <xdr:spPr>
          <a:xfrm flipH="1">
            <a:off x="9001125" y="51436654"/>
            <a:ext cx="5836" cy="4221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20">
            <a:extLst>
              <a:ext uri="{FF2B5EF4-FFF2-40B4-BE49-F238E27FC236}">
                <a16:creationId xmlns:a16="http://schemas.microsoft.com/office/drawing/2014/main" id="{9EAF3919-1FD8-4FE8-BC4D-F8535C8E7B57}"/>
              </a:ext>
            </a:extLst>
          </xdr:cNvPr>
          <xdr:cNvSpPr txBox="1"/>
        </xdr:nvSpPr>
        <xdr:spPr bwMode="auto">
          <a:xfrm>
            <a:off x="1608484" y="51894268"/>
            <a:ext cx="1811407" cy="264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2541FB6C-743C-4E67-BB2E-4A876D043745}"/>
              </a:ext>
            </a:extLst>
          </xdr:cNvPr>
          <xdr:cNvSpPr txBox="1"/>
        </xdr:nvSpPr>
        <xdr:spPr bwMode="auto">
          <a:xfrm>
            <a:off x="1516120" y="52142749"/>
            <a:ext cx="1800000" cy="7608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r>
              <a:rPr kumimoji="1" lang="en-US" altLang="ja-JP" sz="1100"/>
              <a:t>23</a:t>
            </a:r>
            <a:r>
              <a:rPr kumimoji="1" lang="ja-JP" altLang="en-US" sz="1100"/>
              <a:t>社）</a:t>
            </a:r>
            <a:endParaRPr kumimoji="1" lang="en-US" altLang="ja-JP" sz="1100"/>
          </a:p>
          <a:p>
            <a:pPr algn="ctr"/>
            <a:r>
              <a:rPr kumimoji="1" lang="en-US" altLang="ja-JP" sz="1100">
                <a:solidFill>
                  <a:schemeClr val="tx1"/>
                </a:solidFill>
                <a:effectLst/>
                <a:latin typeface="+mn-lt"/>
                <a:ea typeface="+mn-ea"/>
                <a:cs typeface="+mn-cs"/>
              </a:rPr>
              <a:t>3,617</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3" name="テキスト ボックス 12">
            <a:extLst>
              <a:ext uri="{FF2B5EF4-FFF2-40B4-BE49-F238E27FC236}">
                <a16:creationId xmlns:a16="http://schemas.microsoft.com/office/drawing/2014/main" id="{F6FB95AB-A195-46C5-8E43-BC906442A175}"/>
              </a:ext>
            </a:extLst>
          </xdr:cNvPr>
          <xdr:cNvSpPr txBox="1"/>
        </xdr:nvSpPr>
        <xdr:spPr>
          <a:xfrm>
            <a:off x="3524667" y="51870928"/>
            <a:ext cx="21968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AF319D74-915A-46BE-B9DF-B31211B607A4}"/>
              </a:ext>
            </a:extLst>
          </xdr:cNvPr>
          <xdr:cNvSpPr txBox="1"/>
        </xdr:nvSpPr>
        <xdr:spPr bwMode="auto">
          <a:xfrm>
            <a:off x="3716405" y="52151031"/>
            <a:ext cx="1811182" cy="7556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Ｂ．民間企業等（２社）</a:t>
            </a:r>
            <a:endParaRPr kumimoji="1" lang="en-US" altLang="ja-JP" sz="1100"/>
          </a:p>
          <a:p>
            <a:pPr algn="ctr"/>
            <a:r>
              <a:rPr kumimoji="1" lang="en-US" altLang="ja-JP" sz="1100">
                <a:solidFill>
                  <a:schemeClr val="tx1"/>
                </a:solidFill>
                <a:effectLst/>
                <a:latin typeface="+mn-lt"/>
                <a:ea typeface="+mn-ea"/>
                <a:cs typeface="+mn-cs"/>
              </a:rPr>
              <a:t>122</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5" name="テキスト ボックス 14">
            <a:extLst>
              <a:ext uri="{FF2B5EF4-FFF2-40B4-BE49-F238E27FC236}">
                <a16:creationId xmlns:a16="http://schemas.microsoft.com/office/drawing/2014/main" id="{73F7602A-1686-4C1E-A18A-C7F841C79809}"/>
              </a:ext>
            </a:extLst>
          </xdr:cNvPr>
          <xdr:cNvSpPr txBox="1"/>
        </xdr:nvSpPr>
        <xdr:spPr>
          <a:xfrm>
            <a:off x="6484869" y="51879208"/>
            <a:ext cx="6080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308303EF-D935-497A-B052-65E95E38D898}"/>
              </a:ext>
            </a:extLst>
          </xdr:cNvPr>
          <xdr:cNvSpPr txBox="1"/>
        </xdr:nvSpPr>
        <xdr:spPr bwMode="auto">
          <a:xfrm>
            <a:off x="5901361" y="52151031"/>
            <a:ext cx="1811182" cy="7556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a:t>
            </a:r>
            <a:r>
              <a:rPr kumimoji="1" lang="ja-JP" altLang="en-US" sz="1100"/>
              <a:t>．民間企業等（２社）</a:t>
            </a:r>
            <a:endParaRPr kumimoji="1" lang="en-US" altLang="ja-JP" sz="1100"/>
          </a:p>
          <a:p>
            <a:pPr algn="ctr"/>
            <a:r>
              <a:rPr kumimoji="1" lang="en-US" altLang="ja-JP" sz="1100">
                <a:solidFill>
                  <a:schemeClr val="tx1"/>
                </a:solidFill>
                <a:effectLst/>
                <a:latin typeface="+mn-lt"/>
                <a:ea typeface="+mn-ea"/>
                <a:cs typeface="+mn-cs"/>
              </a:rPr>
              <a:t>777</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17" name="テキスト ボックス 16">
            <a:extLst>
              <a:ext uri="{FF2B5EF4-FFF2-40B4-BE49-F238E27FC236}">
                <a16:creationId xmlns:a16="http://schemas.microsoft.com/office/drawing/2014/main" id="{2F13FB22-4298-409D-8F11-43CDCC5B9DB8}"/>
              </a:ext>
            </a:extLst>
          </xdr:cNvPr>
          <xdr:cNvSpPr txBox="1"/>
        </xdr:nvSpPr>
        <xdr:spPr>
          <a:xfrm>
            <a:off x="8713119" y="518529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示達</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1E6F13BC-E637-427D-AC56-F71009250CD3}"/>
              </a:ext>
            </a:extLst>
          </xdr:cNvPr>
          <xdr:cNvSpPr txBox="1"/>
        </xdr:nvSpPr>
        <xdr:spPr bwMode="auto">
          <a:xfrm>
            <a:off x="8178660" y="52123698"/>
            <a:ext cx="1811181" cy="7593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各経済産業局（７局）</a:t>
            </a:r>
          </a:p>
          <a:p>
            <a:pPr algn="ctr"/>
            <a:r>
              <a:rPr kumimoji="1" lang="en-US" altLang="ja-JP" sz="1100">
                <a:solidFill>
                  <a:schemeClr val="tx1"/>
                </a:solidFill>
                <a:effectLst/>
                <a:latin typeface="+mn-lt"/>
                <a:ea typeface="+mn-ea"/>
                <a:cs typeface="+mn-cs"/>
              </a:rPr>
              <a:t>321</a:t>
            </a:r>
            <a:r>
              <a:rPr kumimoji="1" lang="ja-JP" altLang="en-US" sz="1100">
                <a:solidFill>
                  <a:schemeClr val="tx1"/>
                </a:solidFill>
                <a:effectLst/>
                <a:latin typeface="+mn-lt"/>
                <a:ea typeface="+mn-ea"/>
                <a:cs typeface="+mn-cs"/>
              </a:rPr>
              <a:t>百万円</a:t>
            </a:r>
          </a:p>
        </xdr:txBody>
      </xdr:sp>
      <xdr:sp macro="" textlink="">
        <xdr:nvSpPr>
          <xdr:cNvPr id="19" name="テキスト ボックス 20">
            <a:extLst>
              <a:ext uri="{FF2B5EF4-FFF2-40B4-BE49-F238E27FC236}">
                <a16:creationId xmlns:a16="http://schemas.microsoft.com/office/drawing/2014/main" id="{B58D3A90-8306-4CA1-B9F7-FB344EBA98BE}"/>
              </a:ext>
            </a:extLst>
          </xdr:cNvPr>
          <xdr:cNvSpPr txBox="1"/>
        </xdr:nvSpPr>
        <xdr:spPr bwMode="auto">
          <a:xfrm>
            <a:off x="1674740" y="52959828"/>
            <a:ext cx="1457555" cy="230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自動走行実証・</a:t>
            </a:r>
            <a:r>
              <a:rPr kumimoji="1" lang="en-US" altLang="ja-JP" sz="1100" baseline="0"/>
              <a:t>MaaS</a:t>
            </a:r>
            <a:r>
              <a:rPr kumimoji="1" lang="ja-JP" altLang="en-US" sz="1100" baseline="0"/>
              <a:t>実証等</a:t>
            </a:r>
            <a:endParaRPr kumimoji="1" lang="en-US" altLang="ja-JP" sz="1100" baseline="0"/>
          </a:p>
        </xdr:txBody>
      </xdr:sp>
      <xdr:sp macro="" textlink="">
        <xdr:nvSpPr>
          <xdr:cNvPr id="20" name="大かっこ 19">
            <a:extLst>
              <a:ext uri="{FF2B5EF4-FFF2-40B4-BE49-F238E27FC236}">
                <a16:creationId xmlns:a16="http://schemas.microsoft.com/office/drawing/2014/main" id="{0024952B-E2E2-4A1F-B98C-2780D1595AFD}"/>
              </a:ext>
            </a:extLst>
          </xdr:cNvPr>
          <xdr:cNvSpPr/>
        </xdr:nvSpPr>
        <xdr:spPr>
          <a:xfrm>
            <a:off x="1491284" y="52984675"/>
            <a:ext cx="1811181" cy="147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1" name="直線矢印コネクタ 20">
            <a:extLst>
              <a:ext uri="{FF2B5EF4-FFF2-40B4-BE49-F238E27FC236}">
                <a16:creationId xmlns:a16="http://schemas.microsoft.com/office/drawing/2014/main" id="{0D0A1042-CAA7-4212-83F5-65922FA2E2C6}"/>
              </a:ext>
            </a:extLst>
          </xdr:cNvPr>
          <xdr:cNvCxnSpPr/>
        </xdr:nvCxnSpPr>
        <xdr:spPr>
          <a:xfrm>
            <a:off x="2011895" y="53620876"/>
            <a:ext cx="7465"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BCF01893-B87A-4E03-9189-C7F03FC44784}"/>
              </a:ext>
            </a:extLst>
          </xdr:cNvPr>
          <xdr:cNvCxnSpPr/>
        </xdr:nvCxnSpPr>
        <xdr:spPr>
          <a:xfrm>
            <a:off x="2797174" y="53279123"/>
            <a:ext cx="3359" cy="3240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3FECA91E-19D2-4EAA-BA8A-31F5296CC0A2}"/>
              </a:ext>
            </a:extLst>
          </xdr:cNvPr>
          <xdr:cNvCxnSpPr/>
        </xdr:nvCxnSpPr>
        <xdr:spPr>
          <a:xfrm flipV="1">
            <a:off x="2008535" y="53610845"/>
            <a:ext cx="1811181" cy="1003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C9B31557-289C-418D-A4B8-8CBB9B6BFD05}"/>
              </a:ext>
            </a:extLst>
          </xdr:cNvPr>
          <xdr:cNvCxnSpPr/>
        </xdr:nvCxnSpPr>
        <xdr:spPr>
          <a:xfrm>
            <a:off x="3809862" y="53614709"/>
            <a:ext cx="7465" cy="445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36377625-AA78-4BD7-A212-E17AD782DBA6}"/>
              </a:ext>
            </a:extLst>
          </xdr:cNvPr>
          <xdr:cNvSpPr txBox="1"/>
        </xdr:nvSpPr>
        <xdr:spPr bwMode="auto">
          <a:xfrm>
            <a:off x="1282976" y="54319833"/>
            <a:ext cx="1548000"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D.</a:t>
            </a:r>
            <a:r>
              <a:rPr kumimoji="1" lang="ja-JP" altLang="en-US" sz="1100"/>
              <a:t>民間企業等（</a:t>
            </a:r>
            <a:r>
              <a:rPr kumimoji="1" lang="en-US" altLang="ja-JP" sz="1100"/>
              <a:t>22</a:t>
            </a:r>
            <a:r>
              <a:rPr kumimoji="1" lang="ja-JP" altLang="en-US" sz="1100"/>
              <a:t>社）</a:t>
            </a:r>
            <a:endParaRPr kumimoji="1" lang="en-US" altLang="ja-JP" sz="1100"/>
          </a:p>
          <a:p>
            <a:pPr algn="ctr"/>
            <a:r>
              <a:rPr kumimoji="1" lang="en-US" altLang="ja-JP" sz="1100"/>
              <a:t>583</a:t>
            </a:r>
            <a:r>
              <a:rPr kumimoji="1" lang="ja-JP" altLang="en-US" sz="1100"/>
              <a:t>百万円</a:t>
            </a:r>
          </a:p>
        </xdr:txBody>
      </xdr:sp>
      <xdr:sp macro="" textlink="">
        <xdr:nvSpPr>
          <xdr:cNvPr id="26" name="テキスト ボックス 20">
            <a:extLst>
              <a:ext uri="{FF2B5EF4-FFF2-40B4-BE49-F238E27FC236}">
                <a16:creationId xmlns:a16="http://schemas.microsoft.com/office/drawing/2014/main" id="{11CC73D4-B81A-4BC9-AD6A-6D92ADC35FF7}"/>
              </a:ext>
            </a:extLst>
          </xdr:cNvPr>
          <xdr:cNvSpPr txBox="1"/>
        </xdr:nvSpPr>
        <xdr:spPr bwMode="auto">
          <a:xfrm>
            <a:off x="1507852" y="54091649"/>
            <a:ext cx="1067275" cy="230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5175B5FC-B25E-49B1-9AFF-61602CE22292}"/>
              </a:ext>
            </a:extLst>
          </xdr:cNvPr>
          <xdr:cNvSpPr txBox="1"/>
        </xdr:nvSpPr>
        <xdr:spPr bwMode="auto">
          <a:xfrm>
            <a:off x="3282396" y="54091648"/>
            <a:ext cx="1067461" cy="230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28" name="大かっこ 27">
            <a:extLst>
              <a:ext uri="{FF2B5EF4-FFF2-40B4-BE49-F238E27FC236}">
                <a16:creationId xmlns:a16="http://schemas.microsoft.com/office/drawing/2014/main" id="{92B04C2A-8510-4337-9F9D-BFD32438B494}"/>
              </a:ext>
            </a:extLst>
          </xdr:cNvPr>
          <xdr:cNvSpPr/>
        </xdr:nvSpPr>
        <xdr:spPr>
          <a:xfrm>
            <a:off x="1297058" y="55074378"/>
            <a:ext cx="1512818" cy="484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D62FC9D6-472B-4519-AC96-C5691FDD7DF5}"/>
              </a:ext>
            </a:extLst>
          </xdr:cNvPr>
          <xdr:cNvSpPr txBox="1"/>
        </xdr:nvSpPr>
        <xdr:spPr bwMode="auto">
          <a:xfrm>
            <a:off x="3030193" y="54319833"/>
            <a:ext cx="1548000"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E.</a:t>
            </a:r>
            <a:r>
              <a:rPr kumimoji="1" lang="ja-JP" altLang="en-US" sz="1100"/>
              <a:t>民間企業等（</a:t>
            </a:r>
            <a:r>
              <a:rPr kumimoji="1" lang="en-US" altLang="ja-JP" sz="1100"/>
              <a:t>72</a:t>
            </a:r>
            <a:r>
              <a:rPr kumimoji="1" lang="ja-JP" altLang="en-US" sz="1100"/>
              <a:t>社）</a:t>
            </a:r>
            <a:endParaRPr kumimoji="1" lang="en-US" altLang="ja-JP" sz="1100"/>
          </a:p>
          <a:p>
            <a:pPr algn="ctr"/>
            <a:r>
              <a:rPr kumimoji="1" lang="en-US" altLang="ja-JP" sz="1100"/>
              <a:t>869</a:t>
            </a:r>
            <a:r>
              <a:rPr kumimoji="1" lang="ja-JP" altLang="en-US" sz="1100"/>
              <a:t>百万円</a:t>
            </a:r>
          </a:p>
        </xdr:txBody>
      </xdr:sp>
      <xdr:sp macro="" textlink="">
        <xdr:nvSpPr>
          <xdr:cNvPr id="30" name="大かっこ 29">
            <a:extLst>
              <a:ext uri="{FF2B5EF4-FFF2-40B4-BE49-F238E27FC236}">
                <a16:creationId xmlns:a16="http://schemas.microsoft.com/office/drawing/2014/main" id="{8F489CB3-13FE-4B2C-9199-2ACF47327A1D}"/>
              </a:ext>
            </a:extLst>
          </xdr:cNvPr>
          <xdr:cNvSpPr/>
        </xdr:nvSpPr>
        <xdr:spPr>
          <a:xfrm>
            <a:off x="2984639" y="55084731"/>
            <a:ext cx="1618007" cy="4936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31" name="直線コネクタ 30">
            <a:extLst>
              <a:ext uri="{FF2B5EF4-FFF2-40B4-BE49-F238E27FC236}">
                <a16:creationId xmlns:a16="http://schemas.microsoft.com/office/drawing/2014/main" id="{7E206405-9AAA-4619-A56C-3FF64F50386A}"/>
              </a:ext>
            </a:extLst>
          </xdr:cNvPr>
          <xdr:cNvCxnSpPr/>
        </xdr:nvCxnSpPr>
        <xdr:spPr>
          <a:xfrm>
            <a:off x="2400301" y="55775330"/>
            <a:ext cx="2117" cy="25768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2" name="直線矢印コネクタ 31">
            <a:extLst>
              <a:ext uri="{FF2B5EF4-FFF2-40B4-BE49-F238E27FC236}">
                <a16:creationId xmlns:a16="http://schemas.microsoft.com/office/drawing/2014/main" id="{64C192C3-550B-4C16-A66E-A68458FBB22B}"/>
              </a:ext>
            </a:extLst>
          </xdr:cNvPr>
          <xdr:cNvCxnSpPr/>
        </xdr:nvCxnSpPr>
        <xdr:spPr>
          <a:xfrm>
            <a:off x="2045023" y="56053699"/>
            <a:ext cx="7465" cy="46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1E0BE24A-92C2-4207-B001-021848FA5151}"/>
              </a:ext>
            </a:extLst>
          </xdr:cNvPr>
          <xdr:cNvCxnSpPr/>
        </xdr:nvCxnSpPr>
        <xdr:spPr>
          <a:xfrm>
            <a:off x="2042905" y="56042493"/>
            <a:ext cx="1807265"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A13C2243-F560-4F9E-A03D-6D1348C57CA1}"/>
              </a:ext>
            </a:extLst>
          </xdr:cNvPr>
          <xdr:cNvCxnSpPr/>
        </xdr:nvCxnSpPr>
        <xdr:spPr>
          <a:xfrm>
            <a:off x="3843821" y="56042929"/>
            <a:ext cx="7465" cy="46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20">
            <a:extLst>
              <a:ext uri="{FF2B5EF4-FFF2-40B4-BE49-F238E27FC236}">
                <a16:creationId xmlns:a16="http://schemas.microsoft.com/office/drawing/2014/main" id="{C605432E-DB55-483D-86C2-3B653B3787D6}"/>
              </a:ext>
            </a:extLst>
          </xdr:cNvPr>
          <xdr:cNvSpPr txBox="1"/>
        </xdr:nvSpPr>
        <xdr:spPr bwMode="auto">
          <a:xfrm>
            <a:off x="1503707" y="56527074"/>
            <a:ext cx="1067275" cy="230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再再委託先</a:t>
            </a:r>
            <a:r>
              <a:rPr kumimoji="1" lang="en-US" altLang="ja-JP" sz="1100"/>
              <a:t>】</a:t>
            </a:r>
            <a:endParaRPr kumimoji="1" lang="ja-JP" altLang="en-US" sz="1100"/>
          </a:p>
        </xdr:txBody>
      </xdr:sp>
      <xdr:sp macro="" textlink="">
        <xdr:nvSpPr>
          <xdr:cNvPr id="36" name="テキスト ボックス 35">
            <a:extLst>
              <a:ext uri="{FF2B5EF4-FFF2-40B4-BE49-F238E27FC236}">
                <a16:creationId xmlns:a16="http://schemas.microsoft.com/office/drawing/2014/main" id="{E52C406E-5919-424C-97B8-C8D6B2329F64}"/>
              </a:ext>
            </a:extLst>
          </xdr:cNvPr>
          <xdr:cNvSpPr txBox="1"/>
        </xdr:nvSpPr>
        <xdr:spPr bwMode="auto">
          <a:xfrm>
            <a:off x="3330879" y="56526635"/>
            <a:ext cx="1067461" cy="230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37" name="テキスト ボックス 36">
            <a:extLst>
              <a:ext uri="{FF2B5EF4-FFF2-40B4-BE49-F238E27FC236}">
                <a16:creationId xmlns:a16="http://schemas.microsoft.com/office/drawing/2014/main" id="{96971FDC-543C-4CF8-92CB-3CC21106CC71}"/>
              </a:ext>
            </a:extLst>
          </xdr:cNvPr>
          <xdr:cNvSpPr txBox="1"/>
        </xdr:nvSpPr>
        <xdr:spPr bwMode="auto">
          <a:xfrm>
            <a:off x="1253158" y="56751191"/>
            <a:ext cx="1629939" cy="691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I.</a:t>
            </a:r>
            <a:r>
              <a:rPr kumimoji="1" lang="ja-JP" altLang="en-US" sz="1100"/>
              <a:t>民間企業等（７社）</a:t>
            </a:r>
            <a:endParaRPr kumimoji="1" lang="en-US" altLang="ja-JP" sz="1100"/>
          </a:p>
          <a:p>
            <a:pPr algn="ctr"/>
            <a:r>
              <a:rPr kumimoji="1" lang="en-US" altLang="ja-JP" sz="1100"/>
              <a:t>42</a:t>
            </a:r>
            <a:r>
              <a:rPr kumimoji="1" lang="ja-JP" altLang="en-US" sz="1100"/>
              <a:t>百万円</a:t>
            </a:r>
          </a:p>
        </xdr:txBody>
      </xdr:sp>
      <xdr:sp macro="" textlink="">
        <xdr:nvSpPr>
          <xdr:cNvPr id="38" name="大かっこ 37">
            <a:extLst>
              <a:ext uri="{FF2B5EF4-FFF2-40B4-BE49-F238E27FC236}">
                <a16:creationId xmlns:a16="http://schemas.microsoft.com/office/drawing/2014/main" id="{9646DDB2-AB1A-4DC0-B214-2EDA07AFFE21}"/>
              </a:ext>
            </a:extLst>
          </xdr:cNvPr>
          <xdr:cNvSpPr/>
        </xdr:nvSpPr>
        <xdr:spPr>
          <a:xfrm>
            <a:off x="1267240" y="57553777"/>
            <a:ext cx="1561686" cy="614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FB2E6310-0351-431D-B1C3-059456F142AB}"/>
              </a:ext>
            </a:extLst>
          </xdr:cNvPr>
          <xdr:cNvSpPr txBox="1"/>
        </xdr:nvSpPr>
        <xdr:spPr bwMode="auto">
          <a:xfrm>
            <a:off x="3002860" y="56754504"/>
            <a:ext cx="1629939" cy="6911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J.</a:t>
            </a:r>
            <a:r>
              <a:rPr kumimoji="1" lang="ja-JP" altLang="en-US" sz="1100"/>
              <a:t>民間企業等（３社）</a:t>
            </a:r>
            <a:endParaRPr kumimoji="1" lang="en-US" altLang="ja-JP" sz="1100"/>
          </a:p>
          <a:p>
            <a:pPr algn="ctr"/>
            <a:r>
              <a:rPr kumimoji="1" lang="en-US" altLang="ja-JP" sz="1100"/>
              <a:t>20</a:t>
            </a:r>
            <a:r>
              <a:rPr kumimoji="1" lang="ja-JP" altLang="en-US" sz="1100"/>
              <a:t>百万円</a:t>
            </a:r>
          </a:p>
        </xdr:txBody>
      </xdr:sp>
      <xdr:sp macro="" textlink="">
        <xdr:nvSpPr>
          <xdr:cNvPr id="40" name="大かっこ 39">
            <a:extLst>
              <a:ext uri="{FF2B5EF4-FFF2-40B4-BE49-F238E27FC236}">
                <a16:creationId xmlns:a16="http://schemas.microsoft.com/office/drawing/2014/main" id="{610936E0-B896-4DBC-9C86-57A8F622FFBB}"/>
              </a:ext>
            </a:extLst>
          </xdr:cNvPr>
          <xdr:cNvSpPr/>
        </xdr:nvSpPr>
        <xdr:spPr>
          <a:xfrm>
            <a:off x="3016941" y="57538040"/>
            <a:ext cx="1616765" cy="614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20">
            <a:extLst>
              <a:ext uri="{FF2B5EF4-FFF2-40B4-BE49-F238E27FC236}">
                <a16:creationId xmlns:a16="http://schemas.microsoft.com/office/drawing/2014/main" id="{C00ECF37-BF88-4A43-BD00-60833932FA0E}"/>
              </a:ext>
            </a:extLst>
          </xdr:cNvPr>
          <xdr:cNvSpPr txBox="1"/>
        </xdr:nvSpPr>
        <xdr:spPr bwMode="auto">
          <a:xfrm>
            <a:off x="4124739" y="52992958"/>
            <a:ext cx="1067276"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latin typeface="游ゴシック 本文"/>
              </a:rPr>
              <a:t>調査等</a:t>
            </a:r>
            <a:endParaRPr kumimoji="1" lang="en-US" altLang="ja-JP" sz="1100" baseline="0">
              <a:latin typeface="游ゴシック 本文"/>
            </a:endParaRPr>
          </a:p>
        </xdr:txBody>
      </xdr:sp>
      <xdr:sp macro="" textlink="">
        <xdr:nvSpPr>
          <xdr:cNvPr id="42" name="大かっこ 41">
            <a:extLst>
              <a:ext uri="{FF2B5EF4-FFF2-40B4-BE49-F238E27FC236}">
                <a16:creationId xmlns:a16="http://schemas.microsoft.com/office/drawing/2014/main" id="{95FC4CD1-2338-4117-9152-0709F71EAADF}"/>
              </a:ext>
            </a:extLst>
          </xdr:cNvPr>
          <xdr:cNvSpPr/>
        </xdr:nvSpPr>
        <xdr:spPr>
          <a:xfrm>
            <a:off x="4316480" y="53017805"/>
            <a:ext cx="677886" cy="188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536A21B8-80A6-47E9-A70A-B2407AE37B29}"/>
              </a:ext>
            </a:extLst>
          </xdr:cNvPr>
          <xdr:cNvSpPr txBox="1"/>
        </xdr:nvSpPr>
        <xdr:spPr bwMode="auto">
          <a:xfrm>
            <a:off x="6815345" y="54071014"/>
            <a:ext cx="1067460"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44" name="テキスト ボックス 43">
            <a:extLst>
              <a:ext uri="{FF2B5EF4-FFF2-40B4-BE49-F238E27FC236}">
                <a16:creationId xmlns:a16="http://schemas.microsoft.com/office/drawing/2014/main" id="{E4891A55-D514-4837-8FE4-49294FD9C93B}"/>
              </a:ext>
            </a:extLst>
          </xdr:cNvPr>
          <xdr:cNvSpPr txBox="1"/>
        </xdr:nvSpPr>
        <xdr:spPr bwMode="auto">
          <a:xfrm>
            <a:off x="6626086" y="54322732"/>
            <a:ext cx="1548000" cy="691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G</a:t>
            </a:r>
            <a:r>
              <a:rPr kumimoji="1" lang="ja-JP" altLang="en-US" sz="1100"/>
              <a:t>．民間企業等（３社）</a:t>
            </a:r>
            <a:endParaRPr kumimoji="1" lang="en-US" altLang="ja-JP" sz="1100"/>
          </a:p>
          <a:p>
            <a:pPr algn="ct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45" name="大かっこ 44">
            <a:extLst>
              <a:ext uri="{FF2B5EF4-FFF2-40B4-BE49-F238E27FC236}">
                <a16:creationId xmlns:a16="http://schemas.microsoft.com/office/drawing/2014/main" id="{B4F8194F-20C8-4357-8F63-3FB91AE116B7}"/>
              </a:ext>
            </a:extLst>
          </xdr:cNvPr>
          <xdr:cNvSpPr/>
        </xdr:nvSpPr>
        <xdr:spPr>
          <a:xfrm>
            <a:off x="8108671" y="52946576"/>
            <a:ext cx="2031723" cy="556591"/>
          </a:xfrm>
          <a:prstGeom prst="bracketPair">
            <a:avLst>
              <a:gd name="adj" fmla="val 19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大かっこ 45">
            <a:extLst>
              <a:ext uri="{FF2B5EF4-FFF2-40B4-BE49-F238E27FC236}">
                <a16:creationId xmlns:a16="http://schemas.microsoft.com/office/drawing/2014/main" id="{4423C236-BF54-4178-97BB-CBAA4352F9FF}"/>
              </a:ext>
            </a:extLst>
          </xdr:cNvPr>
          <xdr:cNvSpPr/>
        </xdr:nvSpPr>
        <xdr:spPr>
          <a:xfrm>
            <a:off x="6067009" y="52976393"/>
            <a:ext cx="1516131" cy="140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大かっこ 56">
            <a:extLst>
              <a:ext uri="{FF2B5EF4-FFF2-40B4-BE49-F238E27FC236}">
                <a16:creationId xmlns:a16="http://schemas.microsoft.com/office/drawing/2014/main" id="{00305DE8-577B-4320-B65C-7FD64D883424}"/>
              </a:ext>
            </a:extLst>
          </xdr:cNvPr>
          <xdr:cNvSpPr/>
        </xdr:nvSpPr>
        <xdr:spPr>
          <a:xfrm>
            <a:off x="6580532" y="55052844"/>
            <a:ext cx="1591918" cy="540098"/>
          </a:xfrm>
          <a:prstGeom prst="bracketPair">
            <a:avLst>
              <a:gd name="adj" fmla="val 19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20">
            <a:extLst>
              <a:ext uri="{FF2B5EF4-FFF2-40B4-BE49-F238E27FC236}">
                <a16:creationId xmlns:a16="http://schemas.microsoft.com/office/drawing/2014/main" id="{215329D0-14CF-43DF-86F4-115E1E3A9950}"/>
              </a:ext>
            </a:extLst>
          </xdr:cNvPr>
          <xdr:cNvSpPr txBox="1"/>
        </xdr:nvSpPr>
        <xdr:spPr bwMode="auto">
          <a:xfrm>
            <a:off x="6622909" y="55080175"/>
            <a:ext cx="1534974" cy="557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tx1"/>
                </a:solidFill>
                <a:effectLst/>
                <a:latin typeface="+mn-lt"/>
                <a:ea typeface="+mn-ea"/>
                <a:cs typeface="+mn-cs"/>
              </a:rPr>
              <a:t>執行事務、データ検証・ガイドライン等作成支援</a:t>
            </a:r>
            <a:endParaRPr lang="ja-JP" altLang="ja-JP" sz="1000">
              <a:effectLst/>
            </a:endParaRPr>
          </a:p>
        </xdr:txBody>
      </xdr:sp>
      <xdr:cxnSp macro="">
        <xdr:nvCxnSpPr>
          <xdr:cNvPr id="49" name="直線矢印コネクタ 48">
            <a:extLst>
              <a:ext uri="{FF2B5EF4-FFF2-40B4-BE49-F238E27FC236}">
                <a16:creationId xmlns:a16="http://schemas.microsoft.com/office/drawing/2014/main" id="{BEDEC738-5D89-4B1F-8EA6-7C64FF037F90}"/>
              </a:ext>
            </a:extLst>
          </xdr:cNvPr>
          <xdr:cNvCxnSpPr/>
        </xdr:nvCxnSpPr>
        <xdr:spPr>
          <a:xfrm>
            <a:off x="5555193" y="53605965"/>
            <a:ext cx="7465" cy="4421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4C99EB53-628C-4EF5-B87C-FE0AFD83AC18}"/>
              </a:ext>
            </a:extLst>
          </xdr:cNvPr>
          <xdr:cNvCxnSpPr/>
        </xdr:nvCxnSpPr>
        <xdr:spPr>
          <a:xfrm>
            <a:off x="6814656" y="53268768"/>
            <a:ext cx="3359" cy="3240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9D821EF6-0457-4694-AA53-2C2A5D14F319}"/>
              </a:ext>
            </a:extLst>
          </xdr:cNvPr>
          <xdr:cNvCxnSpPr/>
        </xdr:nvCxnSpPr>
        <xdr:spPr>
          <a:xfrm flipV="1">
            <a:off x="5553075" y="53593863"/>
            <a:ext cx="1796912" cy="381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F749DE66-AC1A-4737-897F-134398A1AFE7}"/>
              </a:ext>
            </a:extLst>
          </xdr:cNvPr>
          <xdr:cNvCxnSpPr/>
        </xdr:nvCxnSpPr>
        <xdr:spPr>
          <a:xfrm>
            <a:off x="7340324" y="53597315"/>
            <a:ext cx="7465" cy="4421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3" name="テキスト ボックス 52">
            <a:extLst>
              <a:ext uri="{FF2B5EF4-FFF2-40B4-BE49-F238E27FC236}">
                <a16:creationId xmlns:a16="http://schemas.microsoft.com/office/drawing/2014/main" id="{B57F8D25-7366-40D3-87F6-F1EC7695EC38}"/>
              </a:ext>
            </a:extLst>
          </xdr:cNvPr>
          <xdr:cNvSpPr txBox="1"/>
        </xdr:nvSpPr>
        <xdr:spPr bwMode="auto">
          <a:xfrm>
            <a:off x="5042095" y="54076787"/>
            <a:ext cx="1067460"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間接補助先</a:t>
            </a:r>
            <a:r>
              <a:rPr kumimoji="1" lang="en-US" altLang="ja-JP" sz="1100"/>
              <a:t>】</a:t>
            </a:r>
            <a:endParaRPr kumimoji="1" lang="ja-JP" altLang="en-US" sz="1100"/>
          </a:p>
        </xdr:txBody>
      </xdr:sp>
      <xdr:sp macro="" textlink="">
        <xdr:nvSpPr>
          <xdr:cNvPr id="54" name="テキスト ボックス 63">
            <a:extLst>
              <a:ext uri="{FF2B5EF4-FFF2-40B4-BE49-F238E27FC236}">
                <a16:creationId xmlns:a16="http://schemas.microsoft.com/office/drawing/2014/main" id="{A18FCDF5-3C38-4B80-A8D2-0914390D412C}"/>
              </a:ext>
            </a:extLst>
          </xdr:cNvPr>
          <xdr:cNvSpPr txBox="1"/>
        </xdr:nvSpPr>
        <xdr:spPr bwMode="auto">
          <a:xfrm>
            <a:off x="4866863" y="54316910"/>
            <a:ext cx="1548001" cy="691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F</a:t>
            </a:r>
            <a:r>
              <a:rPr kumimoji="1" lang="ja-JP" altLang="en-US" sz="1100"/>
              <a:t>．民間企業等（</a:t>
            </a:r>
            <a:r>
              <a:rPr kumimoji="1" lang="en-US" altLang="ja-JP" sz="1100"/>
              <a:t>10</a:t>
            </a:r>
            <a:r>
              <a:rPr kumimoji="1" lang="ja-JP" altLang="en-US" sz="1100"/>
              <a:t>社）</a:t>
            </a:r>
            <a:endParaRPr kumimoji="1" lang="en-US" altLang="ja-JP" sz="1100"/>
          </a:p>
          <a:p>
            <a:pPr algn="ctr"/>
            <a:r>
              <a:rPr kumimoji="1" lang="en-US" altLang="ja-JP" sz="1100">
                <a:solidFill>
                  <a:schemeClr val="tx1"/>
                </a:solidFill>
                <a:effectLst/>
                <a:latin typeface="+mn-lt"/>
                <a:ea typeface="+mn-ea"/>
                <a:cs typeface="+mn-cs"/>
              </a:rPr>
              <a:t>689</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55" name="大かっこ 54">
            <a:extLst>
              <a:ext uri="{FF2B5EF4-FFF2-40B4-BE49-F238E27FC236}">
                <a16:creationId xmlns:a16="http://schemas.microsoft.com/office/drawing/2014/main" id="{0AB8F97B-4006-42EE-9BD3-06F59FD4EF8A}"/>
              </a:ext>
            </a:extLst>
          </xdr:cNvPr>
          <xdr:cNvSpPr/>
        </xdr:nvSpPr>
        <xdr:spPr>
          <a:xfrm>
            <a:off x="4887156" y="55083075"/>
            <a:ext cx="1504950" cy="509868"/>
          </a:xfrm>
          <a:prstGeom prst="bracketPair">
            <a:avLst>
              <a:gd name="adj" fmla="val 19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20">
            <a:extLst>
              <a:ext uri="{FF2B5EF4-FFF2-40B4-BE49-F238E27FC236}">
                <a16:creationId xmlns:a16="http://schemas.microsoft.com/office/drawing/2014/main" id="{98450DFA-69DF-4D66-9936-663578CF01DC}"/>
              </a:ext>
            </a:extLst>
          </xdr:cNvPr>
          <xdr:cNvSpPr txBox="1"/>
        </xdr:nvSpPr>
        <xdr:spPr bwMode="auto">
          <a:xfrm>
            <a:off x="7950475" y="52930425"/>
            <a:ext cx="2401543"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900" baseline="0"/>
              <a:t>公募に係る受付作業や採択地域の</a:t>
            </a:r>
            <a:endParaRPr kumimoji="1" lang="en-US" altLang="ja-JP" sz="900" baseline="0"/>
          </a:p>
          <a:p>
            <a:pPr algn="ctr"/>
            <a:r>
              <a:rPr kumimoji="1" lang="ja-JP" altLang="en-US" sz="900" baseline="0"/>
              <a:t>審査・選定、委託先の進捗状況把握、</a:t>
            </a:r>
            <a:endParaRPr kumimoji="1" lang="en-US" altLang="ja-JP" sz="900" baseline="0"/>
          </a:p>
          <a:p>
            <a:pPr algn="ctr"/>
            <a:r>
              <a:rPr kumimoji="1" lang="ja-JP" altLang="en-US" sz="900" baseline="0"/>
              <a:t>確定検査等</a:t>
            </a:r>
            <a:endParaRPr kumimoji="1" lang="en-US" altLang="ja-JP" sz="900" baseline="0"/>
          </a:p>
        </xdr:txBody>
      </xdr:sp>
      <xdr:cxnSp macro="">
        <xdr:nvCxnSpPr>
          <xdr:cNvPr id="57" name="直線矢印コネクタ 56">
            <a:extLst>
              <a:ext uri="{FF2B5EF4-FFF2-40B4-BE49-F238E27FC236}">
                <a16:creationId xmlns:a16="http://schemas.microsoft.com/office/drawing/2014/main" id="{764782A8-2939-481E-893E-652F822C1158}"/>
              </a:ext>
            </a:extLst>
          </xdr:cNvPr>
          <xdr:cNvCxnSpPr/>
        </xdr:nvCxnSpPr>
        <xdr:spPr>
          <a:xfrm>
            <a:off x="9337213" y="53572740"/>
            <a:ext cx="3208" cy="4563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C39F047D-95C8-46B5-AD14-E16CF9889DB5}"/>
              </a:ext>
            </a:extLst>
          </xdr:cNvPr>
          <xdr:cNvSpPr txBox="1"/>
        </xdr:nvSpPr>
        <xdr:spPr bwMode="auto">
          <a:xfrm>
            <a:off x="8434109" y="54061099"/>
            <a:ext cx="1944000" cy="246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a:t>委託</a:t>
            </a:r>
            <a:r>
              <a:rPr kumimoji="1" lang="en-US" altLang="ja-JP" sz="1050"/>
              <a:t>【</a:t>
            </a:r>
            <a:r>
              <a:rPr kumimoji="1" lang="ja-JP" altLang="en-US" sz="1050"/>
              <a:t>随意契約（企画競争）等</a:t>
            </a:r>
            <a:r>
              <a:rPr kumimoji="1" lang="en-US" altLang="ja-JP" sz="1050"/>
              <a:t>】</a:t>
            </a:r>
            <a:endParaRPr kumimoji="1" lang="ja-JP" altLang="en-US" sz="1050"/>
          </a:p>
        </xdr:txBody>
      </xdr:sp>
      <xdr:sp macro="" textlink="">
        <xdr:nvSpPr>
          <xdr:cNvPr id="59" name="テキスト ボックス 58">
            <a:extLst>
              <a:ext uri="{FF2B5EF4-FFF2-40B4-BE49-F238E27FC236}">
                <a16:creationId xmlns:a16="http://schemas.microsoft.com/office/drawing/2014/main" id="{5328F01C-11C2-49C7-A9B9-FC75C29DE4B3}"/>
              </a:ext>
            </a:extLst>
          </xdr:cNvPr>
          <xdr:cNvSpPr txBox="1"/>
        </xdr:nvSpPr>
        <xdr:spPr bwMode="auto">
          <a:xfrm>
            <a:off x="8553450" y="54321075"/>
            <a:ext cx="1548000" cy="691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H</a:t>
            </a:r>
            <a:r>
              <a:rPr kumimoji="1" lang="ja-JP" altLang="en-US" sz="1100"/>
              <a:t>．民間企業等（</a:t>
            </a:r>
            <a:r>
              <a:rPr kumimoji="1" lang="en-US" altLang="ja-JP" sz="1100"/>
              <a:t>27</a:t>
            </a:r>
            <a:r>
              <a:rPr kumimoji="1" lang="ja-JP" altLang="en-US" sz="1100"/>
              <a:t>社）</a:t>
            </a:r>
            <a:endParaRPr kumimoji="1" lang="en-US" altLang="ja-JP" sz="1100"/>
          </a:p>
          <a:p>
            <a:pPr algn="ctr"/>
            <a:r>
              <a:rPr kumimoji="1" lang="en-US" altLang="ja-JP" sz="1100">
                <a:solidFill>
                  <a:schemeClr val="tx1"/>
                </a:solidFill>
                <a:effectLst/>
                <a:latin typeface="+mn-lt"/>
                <a:ea typeface="+mn-ea"/>
                <a:cs typeface="+mn-cs"/>
              </a:rPr>
              <a:t>321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endParaRPr kumimoji="1" lang="ja-JP" altLang="en-US" sz="1100"/>
          </a:p>
        </xdr:txBody>
      </xdr:sp>
      <xdr:sp macro="" textlink="">
        <xdr:nvSpPr>
          <xdr:cNvPr id="60" name="大かっこ 59">
            <a:extLst>
              <a:ext uri="{FF2B5EF4-FFF2-40B4-BE49-F238E27FC236}">
                <a16:creationId xmlns:a16="http://schemas.microsoft.com/office/drawing/2014/main" id="{4ADE0B5D-F9CD-46A3-91EB-332BC8B51A21}"/>
              </a:ext>
            </a:extLst>
          </xdr:cNvPr>
          <xdr:cNvSpPr/>
        </xdr:nvSpPr>
        <xdr:spPr>
          <a:xfrm>
            <a:off x="8477251" y="55073550"/>
            <a:ext cx="1743074" cy="286164"/>
          </a:xfrm>
          <a:prstGeom prst="bracketPair">
            <a:avLst>
              <a:gd name="adj" fmla="val 1906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1" name="直線コネクタ 60">
            <a:extLst>
              <a:ext uri="{FF2B5EF4-FFF2-40B4-BE49-F238E27FC236}">
                <a16:creationId xmlns:a16="http://schemas.microsoft.com/office/drawing/2014/main" id="{F06082B8-47A1-4121-AB48-9EFEBB41710A}"/>
              </a:ext>
            </a:extLst>
          </xdr:cNvPr>
          <xdr:cNvCxnSpPr/>
        </xdr:nvCxnSpPr>
        <xdr:spPr>
          <a:xfrm>
            <a:off x="9210675" y="55463150"/>
            <a:ext cx="9064" cy="57815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2" name="直線コネクタ 61">
            <a:extLst>
              <a:ext uri="{FF2B5EF4-FFF2-40B4-BE49-F238E27FC236}">
                <a16:creationId xmlns:a16="http://schemas.microsoft.com/office/drawing/2014/main" id="{0D590697-D11C-460C-A762-BACC64494CAA}"/>
              </a:ext>
            </a:extLst>
          </xdr:cNvPr>
          <xdr:cNvCxnSpPr/>
        </xdr:nvCxnSpPr>
        <xdr:spPr>
          <a:xfrm>
            <a:off x="7540485" y="56046660"/>
            <a:ext cx="1910385" cy="7039"/>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63" name="テキスト ボックス 20">
            <a:extLst>
              <a:ext uri="{FF2B5EF4-FFF2-40B4-BE49-F238E27FC236}">
                <a16:creationId xmlns:a16="http://schemas.microsoft.com/office/drawing/2014/main" id="{2509C462-8884-4219-8ED0-D04DE3AED1BE}"/>
              </a:ext>
            </a:extLst>
          </xdr:cNvPr>
          <xdr:cNvSpPr txBox="1"/>
        </xdr:nvSpPr>
        <xdr:spPr bwMode="auto">
          <a:xfrm>
            <a:off x="7009569" y="56526663"/>
            <a:ext cx="1068518" cy="230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再委託先</a:t>
            </a:r>
            <a:r>
              <a:rPr kumimoji="1" lang="en-US" altLang="ja-JP" sz="1100"/>
              <a:t>】</a:t>
            </a:r>
            <a:endParaRPr kumimoji="1" lang="ja-JP" altLang="en-US" sz="1100"/>
          </a:p>
        </xdr:txBody>
      </xdr:sp>
      <xdr:sp macro="" textlink="">
        <xdr:nvSpPr>
          <xdr:cNvPr id="64" name="テキスト ボックス 63">
            <a:extLst>
              <a:ext uri="{FF2B5EF4-FFF2-40B4-BE49-F238E27FC236}">
                <a16:creationId xmlns:a16="http://schemas.microsoft.com/office/drawing/2014/main" id="{065E2D7B-4496-4506-A540-93E0E85B7814}"/>
              </a:ext>
            </a:extLst>
          </xdr:cNvPr>
          <xdr:cNvSpPr txBox="1"/>
        </xdr:nvSpPr>
        <xdr:spPr bwMode="auto">
          <a:xfrm>
            <a:off x="6800850" y="56753676"/>
            <a:ext cx="1548000"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t>K.</a:t>
            </a:r>
            <a:r>
              <a:rPr kumimoji="1" lang="ja-JP" altLang="en-US" sz="1100"/>
              <a:t>民間企業等（</a:t>
            </a:r>
            <a:r>
              <a:rPr kumimoji="1" lang="en-US" altLang="ja-JP" sz="1100">
                <a:solidFill>
                  <a:schemeClr val="tx1"/>
                </a:solidFill>
              </a:rPr>
              <a:t>29</a:t>
            </a:r>
            <a:r>
              <a:rPr kumimoji="1" lang="ja-JP" altLang="en-US" sz="1100"/>
              <a:t>社）</a:t>
            </a:r>
            <a:endParaRPr kumimoji="1" lang="en-US" altLang="ja-JP" sz="1100"/>
          </a:p>
          <a:p>
            <a:pPr algn="ctr"/>
            <a:r>
              <a:rPr kumimoji="1" lang="en-US" altLang="ja-JP" sz="1100"/>
              <a:t>71</a:t>
            </a:r>
            <a:r>
              <a:rPr kumimoji="1" lang="ja-JP" altLang="en-US" sz="1100"/>
              <a:t>百万円</a:t>
            </a:r>
          </a:p>
        </xdr:txBody>
      </xdr:sp>
      <xdr:sp macro="" textlink="">
        <xdr:nvSpPr>
          <xdr:cNvPr id="65" name="テキスト ボックス 20">
            <a:extLst>
              <a:ext uri="{FF2B5EF4-FFF2-40B4-BE49-F238E27FC236}">
                <a16:creationId xmlns:a16="http://schemas.microsoft.com/office/drawing/2014/main" id="{5DD2056D-314E-4C35-A0D6-E68116D161B8}"/>
              </a:ext>
            </a:extLst>
          </xdr:cNvPr>
          <xdr:cNvSpPr txBox="1"/>
        </xdr:nvSpPr>
        <xdr:spPr bwMode="auto">
          <a:xfrm>
            <a:off x="8921724" y="56512581"/>
            <a:ext cx="1069761"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外注先</a:t>
            </a:r>
            <a:r>
              <a:rPr kumimoji="1" lang="en-US" altLang="ja-JP" sz="1100"/>
              <a:t>】</a:t>
            </a:r>
            <a:endParaRPr kumimoji="1" lang="ja-JP" altLang="en-US" sz="1100"/>
          </a:p>
        </xdr:txBody>
      </xdr:sp>
      <xdr:sp macro="" textlink="">
        <xdr:nvSpPr>
          <xdr:cNvPr id="66" name="テキスト ボックス 65">
            <a:extLst>
              <a:ext uri="{FF2B5EF4-FFF2-40B4-BE49-F238E27FC236}">
                <a16:creationId xmlns:a16="http://schemas.microsoft.com/office/drawing/2014/main" id="{C3FD5B02-5239-446D-9A4D-8621FD6D288F}"/>
              </a:ext>
            </a:extLst>
          </xdr:cNvPr>
          <xdr:cNvSpPr txBox="1"/>
        </xdr:nvSpPr>
        <xdr:spPr bwMode="auto">
          <a:xfrm>
            <a:off x="8632548" y="56739183"/>
            <a:ext cx="1548000" cy="6915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0" rIns="0" rtlCol="0" anchor="ctr">
            <a:noAutofit/>
          </a:bodyPr>
          <a:lstStyle/>
          <a:p>
            <a:pPr algn="ctr"/>
            <a:r>
              <a:rPr kumimoji="1" lang="en-US" altLang="ja-JP" sz="1100">
                <a:solidFill>
                  <a:schemeClr val="tx1"/>
                </a:solidFill>
                <a:effectLst/>
                <a:latin typeface="+mn-lt"/>
                <a:ea typeface="+mn-ea"/>
                <a:cs typeface="+mn-cs"/>
              </a:rPr>
              <a:t>L</a:t>
            </a:r>
            <a:r>
              <a:rPr kumimoji="1" lang="en-US" altLang="ja-JP" sz="1100"/>
              <a:t>.</a:t>
            </a:r>
            <a:r>
              <a:rPr kumimoji="1" lang="ja-JP" altLang="en-US" sz="1100"/>
              <a:t>民間企業等（</a:t>
            </a:r>
            <a:r>
              <a:rPr kumimoji="1" lang="en-US" altLang="ja-JP" sz="1100">
                <a:solidFill>
                  <a:schemeClr val="tx1"/>
                </a:solidFill>
              </a:rPr>
              <a:t>40</a:t>
            </a:r>
            <a:r>
              <a:rPr kumimoji="1" lang="ja-JP" altLang="en-US" sz="1100"/>
              <a:t>社）</a:t>
            </a:r>
            <a:endParaRPr kumimoji="1" lang="en-US" altLang="ja-JP" sz="1100"/>
          </a:p>
          <a:p>
            <a:pPr algn="ctr"/>
            <a:r>
              <a:rPr kumimoji="1" lang="en-US" altLang="ja-JP" sz="1100"/>
              <a:t>74</a:t>
            </a:r>
            <a:r>
              <a:rPr kumimoji="1" lang="ja-JP" altLang="en-US" sz="1100"/>
              <a:t>百万円</a:t>
            </a:r>
          </a:p>
        </xdr:txBody>
      </xdr:sp>
      <xdr:sp macro="" textlink="">
        <xdr:nvSpPr>
          <xdr:cNvPr id="67" name="大かっこ 66">
            <a:extLst>
              <a:ext uri="{FF2B5EF4-FFF2-40B4-BE49-F238E27FC236}">
                <a16:creationId xmlns:a16="http://schemas.microsoft.com/office/drawing/2014/main" id="{D4BF3C7B-7F2C-43A1-8644-0F95B45B8723}"/>
              </a:ext>
            </a:extLst>
          </xdr:cNvPr>
          <xdr:cNvSpPr/>
        </xdr:nvSpPr>
        <xdr:spPr>
          <a:xfrm>
            <a:off x="6781800" y="57540525"/>
            <a:ext cx="1616765" cy="614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大かっこ 67">
            <a:extLst>
              <a:ext uri="{FF2B5EF4-FFF2-40B4-BE49-F238E27FC236}">
                <a16:creationId xmlns:a16="http://schemas.microsoft.com/office/drawing/2014/main" id="{1BD9416A-076E-45C2-A449-94A42366AA58}"/>
              </a:ext>
            </a:extLst>
          </xdr:cNvPr>
          <xdr:cNvSpPr/>
        </xdr:nvSpPr>
        <xdr:spPr>
          <a:xfrm>
            <a:off x="8648700" y="57511950"/>
            <a:ext cx="1616765" cy="614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9" name="テキスト ボックス 20">
            <a:extLst>
              <a:ext uri="{FF2B5EF4-FFF2-40B4-BE49-F238E27FC236}">
                <a16:creationId xmlns:a16="http://schemas.microsoft.com/office/drawing/2014/main" id="{6DE8D5F9-A23F-48B9-916A-2F54C5C1740C}"/>
              </a:ext>
            </a:extLst>
          </xdr:cNvPr>
          <xdr:cNvSpPr txBox="1"/>
        </xdr:nvSpPr>
        <xdr:spPr bwMode="auto">
          <a:xfrm>
            <a:off x="1333500" y="55006874"/>
            <a:ext cx="1457555"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データ分析、システム</a:t>
            </a:r>
            <a:endParaRPr kumimoji="1" lang="en-US" altLang="ja-JP" sz="1100" baseline="0"/>
          </a:p>
          <a:p>
            <a:pPr algn="ctr"/>
            <a:r>
              <a:rPr kumimoji="1" lang="ja-JP" altLang="en-US" sz="1100" baseline="0"/>
              <a:t>構築等</a:t>
            </a:r>
            <a:endParaRPr kumimoji="1" lang="en-US" altLang="ja-JP" sz="1100" baseline="0"/>
          </a:p>
        </xdr:txBody>
      </xdr:sp>
      <xdr:sp macro="" textlink="">
        <xdr:nvSpPr>
          <xdr:cNvPr id="70" name="テキスト ボックス 20">
            <a:extLst>
              <a:ext uri="{FF2B5EF4-FFF2-40B4-BE49-F238E27FC236}">
                <a16:creationId xmlns:a16="http://schemas.microsoft.com/office/drawing/2014/main" id="{74B6E068-4769-46E7-882E-84B76848FE0C}"/>
              </a:ext>
            </a:extLst>
          </xdr:cNvPr>
          <xdr:cNvSpPr txBox="1"/>
        </xdr:nvSpPr>
        <xdr:spPr bwMode="auto">
          <a:xfrm>
            <a:off x="3057525" y="55016400"/>
            <a:ext cx="1457555"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自動走行システム安全</a:t>
            </a:r>
            <a:endParaRPr kumimoji="1" lang="en-US" altLang="ja-JP" sz="1100" baseline="0"/>
          </a:p>
          <a:p>
            <a:pPr algn="ctr"/>
            <a:r>
              <a:rPr kumimoji="1" lang="ja-JP" altLang="en-US" sz="1100" baseline="0"/>
              <a:t>性評価の基盤構築等</a:t>
            </a:r>
            <a:endParaRPr kumimoji="1" lang="en-US" altLang="ja-JP" sz="1100" baseline="0"/>
          </a:p>
        </xdr:txBody>
      </xdr:sp>
      <xdr:sp macro="" textlink="">
        <xdr:nvSpPr>
          <xdr:cNvPr id="71" name="テキスト ボックス 20">
            <a:extLst>
              <a:ext uri="{FF2B5EF4-FFF2-40B4-BE49-F238E27FC236}">
                <a16:creationId xmlns:a16="http://schemas.microsoft.com/office/drawing/2014/main" id="{09E4D3FD-F9E1-4A25-AF3C-BA1FC568EF2E}"/>
              </a:ext>
            </a:extLst>
          </xdr:cNvPr>
          <xdr:cNvSpPr txBox="1"/>
        </xdr:nvSpPr>
        <xdr:spPr bwMode="auto">
          <a:xfrm>
            <a:off x="1352550" y="57531000"/>
            <a:ext cx="1457555"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ソフトウェアの開発、</a:t>
            </a:r>
            <a:endParaRPr kumimoji="1" lang="en-US" altLang="ja-JP" sz="1100" baseline="0"/>
          </a:p>
          <a:p>
            <a:pPr algn="ctr"/>
            <a:r>
              <a:rPr kumimoji="1" lang="ja-JP" altLang="en-US" sz="1100" baseline="0"/>
              <a:t>現地調査業務等</a:t>
            </a:r>
            <a:endParaRPr kumimoji="1" lang="en-US" altLang="ja-JP" sz="1100" baseline="0"/>
          </a:p>
        </xdr:txBody>
      </xdr:sp>
      <xdr:cxnSp macro="">
        <xdr:nvCxnSpPr>
          <xdr:cNvPr id="72" name="直線矢印コネクタ 71">
            <a:extLst>
              <a:ext uri="{FF2B5EF4-FFF2-40B4-BE49-F238E27FC236}">
                <a16:creationId xmlns:a16="http://schemas.microsoft.com/office/drawing/2014/main" id="{3E1F59E7-96B8-470E-AC57-42572A4F383F}"/>
              </a:ext>
            </a:extLst>
          </xdr:cNvPr>
          <xdr:cNvCxnSpPr/>
        </xdr:nvCxnSpPr>
        <xdr:spPr>
          <a:xfrm>
            <a:off x="7541728" y="56045416"/>
            <a:ext cx="7465" cy="46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3" name="直線矢印コネクタ 72">
            <a:extLst>
              <a:ext uri="{FF2B5EF4-FFF2-40B4-BE49-F238E27FC236}">
                <a16:creationId xmlns:a16="http://schemas.microsoft.com/office/drawing/2014/main" id="{F75AFB95-6B54-421D-8EBD-E74730D9570A}"/>
              </a:ext>
            </a:extLst>
          </xdr:cNvPr>
          <xdr:cNvCxnSpPr/>
        </xdr:nvCxnSpPr>
        <xdr:spPr>
          <a:xfrm>
            <a:off x="9434304" y="56048340"/>
            <a:ext cx="7465" cy="46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4" name="テキスト ボックス 20">
            <a:extLst>
              <a:ext uri="{FF2B5EF4-FFF2-40B4-BE49-F238E27FC236}">
                <a16:creationId xmlns:a16="http://schemas.microsoft.com/office/drawing/2014/main" id="{CAEDC683-8FD0-4010-AF6C-EA4AFC97E9A7}"/>
              </a:ext>
            </a:extLst>
          </xdr:cNvPr>
          <xdr:cNvSpPr txBox="1"/>
        </xdr:nvSpPr>
        <xdr:spPr bwMode="auto">
          <a:xfrm>
            <a:off x="3099767" y="57391826"/>
            <a:ext cx="1456313" cy="977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50" baseline="0"/>
              <a:t>車両アノテーション作業</a:t>
            </a:r>
            <a:endParaRPr kumimoji="1" lang="en-US" altLang="ja-JP" sz="1050" baseline="0"/>
          </a:p>
          <a:p>
            <a:pPr algn="ctr"/>
            <a:r>
              <a:rPr kumimoji="1" lang="ja-JP" altLang="en-US" sz="1050" baseline="0"/>
              <a:t>支援、ドライビングシナ</a:t>
            </a:r>
            <a:endParaRPr kumimoji="1" lang="en-US" altLang="ja-JP" sz="1050" baseline="0"/>
          </a:p>
          <a:p>
            <a:pPr algn="ctr"/>
            <a:r>
              <a:rPr kumimoji="1" lang="ja-JP" altLang="en-US" sz="1050" baseline="0"/>
              <a:t>リオの作成等</a:t>
            </a:r>
            <a:endParaRPr kumimoji="1" lang="en-US" altLang="ja-JP" sz="1050" baseline="0"/>
          </a:p>
        </xdr:txBody>
      </xdr:sp>
      <xdr:sp macro="" textlink="">
        <xdr:nvSpPr>
          <xdr:cNvPr id="75" name="テキスト ボックス 20">
            <a:extLst>
              <a:ext uri="{FF2B5EF4-FFF2-40B4-BE49-F238E27FC236}">
                <a16:creationId xmlns:a16="http://schemas.microsoft.com/office/drawing/2014/main" id="{BE5BE24F-83A6-4B7E-9A3D-61C13105119B}"/>
              </a:ext>
            </a:extLst>
          </xdr:cNvPr>
          <xdr:cNvSpPr txBox="1"/>
        </xdr:nvSpPr>
        <xdr:spPr bwMode="auto">
          <a:xfrm>
            <a:off x="6867111" y="57591340"/>
            <a:ext cx="1456313" cy="461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事業プラン策定、</a:t>
            </a:r>
            <a:endParaRPr kumimoji="1" lang="en-US" altLang="ja-JP" sz="1100" baseline="0"/>
          </a:p>
          <a:p>
            <a:pPr algn="ctr"/>
            <a:r>
              <a:rPr kumimoji="1" lang="ja-JP" altLang="en-US" sz="1100" baseline="0"/>
              <a:t>実証事業実施支援等</a:t>
            </a:r>
            <a:endParaRPr kumimoji="1" lang="en-US" altLang="ja-JP" sz="1100" baseline="0"/>
          </a:p>
        </xdr:txBody>
      </xdr:sp>
      <xdr:sp macro="" textlink="">
        <xdr:nvSpPr>
          <xdr:cNvPr id="76" name="テキスト ボックス 20">
            <a:extLst>
              <a:ext uri="{FF2B5EF4-FFF2-40B4-BE49-F238E27FC236}">
                <a16:creationId xmlns:a16="http://schemas.microsoft.com/office/drawing/2014/main" id="{795F9B6F-A45C-43BB-99EB-25E500EBBF7E}"/>
              </a:ext>
            </a:extLst>
          </xdr:cNvPr>
          <xdr:cNvSpPr txBox="1"/>
        </xdr:nvSpPr>
        <xdr:spPr bwMode="auto">
          <a:xfrm>
            <a:off x="8733597" y="57456875"/>
            <a:ext cx="1455070" cy="676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baseline="0"/>
              <a:t>MaaS</a:t>
            </a:r>
            <a:r>
              <a:rPr kumimoji="1" lang="ja-JP" altLang="en-US" sz="1100" baseline="0"/>
              <a:t>実証に関する技術</a:t>
            </a:r>
            <a:endParaRPr kumimoji="1" lang="en-US" altLang="ja-JP" sz="1100" baseline="0"/>
          </a:p>
          <a:p>
            <a:pPr algn="ctr"/>
            <a:r>
              <a:rPr kumimoji="1" lang="ja-JP" altLang="en-US" sz="1100" baseline="0"/>
              <a:t>支援、効果検証、調査等</a:t>
            </a:r>
            <a:endParaRPr kumimoji="1" lang="en-US" altLang="ja-JP" sz="1100" baseline="0"/>
          </a:p>
        </xdr:txBody>
      </xdr:sp>
      <xdr:sp macro="" textlink="">
        <xdr:nvSpPr>
          <xdr:cNvPr id="77" name="テキスト ボックス 20">
            <a:extLst>
              <a:ext uri="{FF2B5EF4-FFF2-40B4-BE49-F238E27FC236}">
                <a16:creationId xmlns:a16="http://schemas.microsoft.com/office/drawing/2014/main" id="{7AB49F5D-71A7-4057-A871-B2B1ED70BC0F}"/>
              </a:ext>
            </a:extLst>
          </xdr:cNvPr>
          <xdr:cNvSpPr txBox="1"/>
        </xdr:nvSpPr>
        <xdr:spPr bwMode="auto">
          <a:xfrm>
            <a:off x="6291881" y="52934983"/>
            <a:ext cx="1067276"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baseline="0"/>
              <a:t>補助金交付の手続き等</a:t>
            </a:r>
            <a:endParaRPr kumimoji="1" lang="en-US" altLang="ja-JP" sz="1100" baseline="0"/>
          </a:p>
        </xdr:txBody>
      </xdr:sp>
      <xdr:sp macro="" textlink="">
        <xdr:nvSpPr>
          <xdr:cNvPr id="78" name="テキスト ボックス 20">
            <a:extLst>
              <a:ext uri="{FF2B5EF4-FFF2-40B4-BE49-F238E27FC236}">
                <a16:creationId xmlns:a16="http://schemas.microsoft.com/office/drawing/2014/main" id="{84E7AF87-49C3-41A1-9D1B-ED4CD7D3FE41}"/>
              </a:ext>
            </a:extLst>
          </xdr:cNvPr>
          <xdr:cNvSpPr txBox="1"/>
        </xdr:nvSpPr>
        <xdr:spPr bwMode="auto">
          <a:xfrm>
            <a:off x="4913634" y="55083635"/>
            <a:ext cx="1444023" cy="509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0" rIns="36000" bIns="0" rtlCol="0" anchor="ctr">
            <a:noAutofit/>
          </a:bodyPr>
          <a:lstStyle/>
          <a:p>
            <a:pPr algn="ctr"/>
            <a:r>
              <a:rPr kumimoji="1" lang="ja-JP" altLang="en-US" sz="1100" baseline="0"/>
              <a:t>検証事業実施、ガイドラインの構築等</a:t>
            </a:r>
            <a:endParaRPr kumimoji="1" lang="en-US" altLang="ja-JP" sz="1100" baseline="0"/>
          </a:p>
        </xdr:txBody>
      </xdr:sp>
    </xdr:grpSp>
    <xdr:clientData/>
  </xdr:twoCellAnchor>
  <xdr:twoCellAnchor>
    <xdr:from>
      <xdr:col>41</xdr:col>
      <xdr:colOff>33619</xdr:colOff>
      <xdr:row>281</xdr:row>
      <xdr:rowOff>268942</xdr:rowOff>
    </xdr:from>
    <xdr:to>
      <xdr:col>51</xdr:col>
      <xdr:colOff>74707</xdr:colOff>
      <xdr:row>283</xdr:row>
      <xdr:rowOff>191232</xdr:rowOff>
    </xdr:to>
    <xdr:sp macro="" textlink="">
      <xdr:nvSpPr>
        <xdr:cNvPr id="79" name="テキスト ボックス 20">
          <a:extLst>
            <a:ext uri="{FF2B5EF4-FFF2-40B4-BE49-F238E27FC236}">
              <a16:creationId xmlns:a16="http://schemas.microsoft.com/office/drawing/2014/main" id="{69A316DD-4E62-49A0-9A1E-AB878CECF813}"/>
            </a:ext>
          </a:extLst>
        </xdr:cNvPr>
        <xdr:cNvSpPr txBox="1"/>
      </xdr:nvSpPr>
      <xdr:spPr bwMode="auto">
        <a:xfrm>
          <a:off x="8303560" y="56163883"/>
          <a:ext cx="2159000" cy="617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900" baseline="0"/>
            <a:t>MaaS</a:t>
          </a:r>
          <a:r>
            <a:rPr kumimoji="1" lang="ja-JP" altLang="en-US" sz="900" baseline="0"/>
            <a:t>に関するシンポ</a:t>
          </a:r>
          <a:endParaRPr kumimoji="1" lang="en-US" altLang="ja-JP" sz="900" baseline="0"/>
        </a:p>
        <a:p>
          <a:pPr algn="ctr"/>
          <a:r>
            <a:rPr kumimoji="1" lang="ja-JP" altLang="en-US" sz="900" baseline="0"/>
            <a:t>ジウム開催、</a:t>
          </a:r>
          <a:r>
            <a:rPr kumimoji="1" lang="en-US" altLang="ja-JP" sz="900" baseline="0"/>
            <a:t>FS</a:t>
          </a:r>
          <a:r>
            <a:rPr kumimoji="1" lang="ja-JP" altLang="en-US" sz="900" baseline="0"/>
            <a:t>調査、実証等</a:t>
          </a:r>
          <a:endParaRPr kumimoji="1" lang="en-US" altLang="ja-JP" sz="9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1" zoomScale="75" zoomScaleNormal="75" zoomScaleSheetLayoutView="75" zoomScalePageLayoutView="85" workbookViewId="0">
      <selection activeCell="C601" sqref="C601:I6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243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6.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v>5722</v>
      </c>
      <c r="AE13" s="220"/>
      <c r="AF13" s="220"/>
      <c r="AG13" s="220"/>
      <c r="AH13" s="220"/>
      <c r="AI13" s="220"/>
      <c r="AJ13" s="221"/>
      <c r="AK13" s="219">
        <v>5846</v>
      </c>
      <c r="AL13" s="220"/>
      <c r="AM13" s="220"/>
      <c r="AN13" s="220"/>
      <c r="AO13" s="220"/>
      <c r="AP13" s="220"/>
      <c r="AQ13" s="221"/>
      <c r="AR13" s="231">
        <v>7400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1</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5722</v>
      </c>
      <c r="AE18" s="264"/>
      <c r="AF18" s="264"/>
      <c r="AG18" s="264"/>
      <c r="AH18" s="264"/>
      <c r="AI18" s="264"/>
      <c r="AJ18" s="265"/>
      <c r="AK18" s="263">
        <f>SUM(AK13:AQ17)</f>
        <v>5846</v>
      </c>
      <c r="AL18" s="264"/>
      <c r="AM18" s="264"/>
      <c r="AN18" s="264"/>
      <c r="AO18" s="264"/>
      <c r="AP18" s="264"/>
      <c r="AQ18" s="265"/>
      <c r="AR18" s="263">
        <f>SUM(AR13:AX17)</f>
        <v>7400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v>4837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0.8453337993708494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0.8453337993708494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4886</v>
      </c>
      <c r="Q23" s="232"/>
      <c r="R23" s="232"/>
      <c r="S23" s="232"/>
      <c r="T23" s="232"/>
      <c r="U23" s="232"/>
      <c r="V23" s="283"/>
      <c r="W23" s="231">
        <v>5236</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55</v>
      </c>
      <c r="H24" s="291"/>
      <c r="I24" s="291"/>
      <c r="J24" s="291"/>
      <c r="K24" s="291"/>
      <c r="L24" s="291"/>
      <c r="M24" s="291"/>
      <c r="N24" s="291"/>
      <c r="O24" s="292"/>
      <c r="P24" s="219">
        <v>960</v>
      </c>
      <c r="Q24" s="220"/>
      <c r="R24" s="220"/>
      <c r="S24" s="220"/>
      <c r="T24" s="220"/>
      <c r="U24" s="220"/>
      <c r="V24" s="221"/>
      <c r="W24" s="219">
        <v>2164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5846</v>
      </c>
      <c r="Q29" s="334"/>
      <c r="R29" s="334"/>
      <c r="S29" s="334"/>
      <c r="T29" s="334"/>
      <c r="U29" s="334"/>
      <c r="V29" s="335"/>
      <c r="W29" s="336">
        <f>AR13</f>
        <v>7400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402" t="s">
        <v>61</v>
      </c>
      <c r="AC31" s="402"/>
      <c r="AD31" s="402"/>
      <c r="AE31" s="403" t="s">
        <v>32</v>
      </c>
      <c r="AF31" s="404"/>
      <c r="AG31" s="404"/>
      <c r="AH31" s="405"/>
      <c r="AI31" s="403" t="s">
        <v>33</v>
      </c>
      <c r="AJ31" s="404"/>
      <c r="AK31" s="404"/>
      <c r="AL31" s="405"/>
      <c r="AM31" s="403" t="s">
        <v>62</v>
      </c>
      <c r="AN31" s="404"/>
      <c r="AO31" s="404"/>
      <c r="AP31" s="405"/>
      <c r="AQ31" s="412" t="s">
        <v>63</v>
      </c>
      <c r="AR31" s="413"/>
      <c r="AS31" s="413"/>
      <c r="AT31" s="414"/>
      <c r="AU31" s="412" t="s">
        <v>64</v>
      </c>
      <c r="AV31" s="413"/>
      <c r="AW31" s="413"/>
      <c r="AX31" s="415"/>
    </row>
    <row r="32" spans="1:50" ht="37.5" customHeight="1" x14ac:dyDescent="0.15">
      <c r="A32" s="350"/>
      <c r="B32" s="320"/>
      <c r="C32" s="320"/>
      <c r="D32" s="320"/>
      <c r="E32" s="320"/>
      <c r="F32" s="321"/>
      <c r="G32" s="359" t="s">
        <v>65</v>
      </c>
      <c r="H32" s="360"/>
      <c r="I32" s="360"/>
      <c r="J32" s="360"/>
      <c r="K32" s="360"/>
      <c r="L32" s="360"/>
      <c r="M32" s="360"/>
      <c r="N32" s="360"/>
      <c r="O32" s="360"/>
      <c r="P32" s="363" t="s">
        <v>66</v>
      </c>
      <c r="Q32" s="364"/>
      <c r="R32" s="364"/>
      <c r="S32" s="364"/>
      <c r="T32" s="364"/>
      <c r="U32" s="364"/>
      <c r="V32" s="364"/>
      <c r="W32" s="364"/>
      <c r="X32" s="365"/>
      <c r="Y32" s="369" t="s">
        <v>67</v>
      </c>
      <c r="Z32" s="370"/>
      <c r="AA32" s="371"/>
      <c r="AB32" s="372" t="s">
        <v>68</v>
      </c>
      <c r="AC32" s="372"/>
      <c r="AD32" s="372"/>
      <c r="AE32" s="373" t="s">
        <v>39</v>
      </c>
      <c r="AF32" s="373"/>
      <c r="AG32" s="373"/>
      <c r="AH32" s="373"/>
      <c r="AI32" s="373" t="s">
        <v>39</v>
      </c>
      <c r="AJ32" s="373"/>
      <c r="AK32" s="373"/>
      <c r="AL32" s="373"/>
      <c r="AM32" s="373">
        <v>14</v>
      </c>
      <c r="AN32" s="373"/>
      <c r="AO32" s="373"/>
      <c r="AP32" s="373"/>
      <c r="AQ32" s="373" t="s">
        <v>39</v>
      </c>
      <c r="AR32" s="373"/>
      <c r="AS32" s="373"/>
      <c r="AT32" s="373"/>
      <c r="AU32" s="406" t="s">
        <v>39</v>
      </c>
      <c r="AV32" s="407"/>
      <c r="AW32" s="407"/>
      <c r="AX32" s="408"/>
    </row>
    <row r="33" spans="1:51" ht="3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68</v>
      </c>
      <c r="AC33" s="372"/>
      <c r="AD33" s="372"/>
      <c r="AE33" s="373" t="s">
        <v>39</v>
      </c>
      <c r="AF33" s="373"/>
      <c r="AG33" s="373"/>
      <c r="AH33" s="373"/>
      <c r="AI33" s="373" t="s">
        <v>39</v>
      </c>
      <c r="AJ33" s="373"/>
      <c r="AK33" s="373"/>
      <c r="AL33" s="373"/>
      <c r="AM33" s="373">
        <v>12</v>
      </c>
      <c r="AN33" s="373"/>
      <c r="AO33" s="373"/>
      <c r="AP33" s="373"/>
      <c r="AQ33" s="373">
        <v>10</v>
      </c>
      <c r="AR33" s="373"/>
      <c r="AS33" s="373"/>
      <c r="AT33" s="373"/>
      <c r="AU33" s="406">
        <v>8</v>
      </c>
      <c r="AV33" s="407"/>
      <c r="AW33" s="407"/>
      <c r="AX33" s="408"/>
    </row>
    <row r="34" spans="1:51" ht="23.25" customHeight="1" x14ac:dyDescent="0.15">
      <c r="A34" s="436" t="s">
        <v>70</v>
      </c>
      <c r="B34" s="131"/>
      <c r="C34" s="131"/>
      <c r="D34" s="131"/>
      <c r="E34" s="131"/>
      <c r="F34" s="437"/>
      <c r="G34" s="226" t="s">
        <v>71</v>
      </c>
      <c r="H34" s="226"/>
      <c r="I34" s="226"/>
      <c r="J34" s="226"/>
      <c r="K34" s="226"/>
      <c r="L34" s="226"/>
      <c r="M34" s="226"/>
      <c r="N34" s="226"/>
      <c r="O34" s="226"/>
      <c r="P34" s="226"/>
      <c r="Q34" s="226"/>
      <c r="R34" s="226"/>
      <c r="S34" s="226"/>
      <c r="T34" s="226"/>
      <c r="U34" s="226"/>
      <c r="V34" s="226"/>
      <c r="W34" s="226"/>
      <c r="X34" s="255"/>
      <c r="Y34" s="443"/>
      <c r="Z34" s="444"/>
      <c r="AA34" s="445"/>
      <c r="AB34" s="225" t="s">
        <v>61</v>
      </c>
      <c r="AC34" s="226"/>
      <c r="AD34" s="255"/>
      <c r="AE34" s="225" t="s">
        <v>32</v>
      </c>
      <c r="AF34" s="226"/>
      <c r="AG34" s="226"/>
      <c r="AH34" s="255"/>
      <c r="AI34" s="225" t="s">
        <v>33</v>
      </c>
      <c r="AJ34" s="226"/>
      <c r="AK34" s="226"/>
      <c r="AL34" s="255"/>
      <c r="AM34" s="225" t="s">
        <v>62</v>
      </c>
      <c r="AN34" s="226"/>
      <c r="AO34" s="226"/>
      <c r="AP34" s="255"/>
      <c r="AQ34" s="417" t="s">
        <v>72</v>
      </c>
      <c r="AR34" s="418"/>
      <c r="AS34" s="418"/>
      <c r="AT34" s="418"/>
      <c r="AU34" s="418"/>
      <c r="AV34" s="418"/>
      <c r="AW34" s="418"/>
      <c r="AX34" s="419"/>
    </row>
    <row r="35" spans="1:51" ht="23.25" customHeight="1" x14ac:dyDescent="0.15">
      <c r="A35" s="438"/>
      <c r="B35" s="439"/>
      <c r="C35" s="439"/>
      <c r="D35" s="439"/>
      <c r="E35" s="439"/>
      <c r="F35" s="440"/>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74</v>
      </c>
      <c r="AC35" s="424"/>
      <c r="AD35" s="425"/>
      <c r="AE35" s="399" t="s">
        <v>39</v>
      </c>
      <c r="AF35" s="399"/>
      <c r="AG35" s="399"/>
      <c r="AH35" s="399"/>
      <c r="AI35" s="399" t="s">
        <v>39</v>
      </c>
      <c r="AJ35" s="399"/>
      <c r="AK35" s="399"/>
      <c r="AL35" s="399"/>
      <c r="AM35" s="399">
        <v>403</v>
      </c>
      <c r="AN35" s="399"/>
      <c r="AO35" s="399"/>
      <c r="AP35" s="399"/>
      <c r="AQ35" s="390">
        <v>585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75</v>
      </c>
      <c r="Z36" s="400"/>
      <c r="AA36" s="401"/>
      <c r="AB36" s="426" t="s">
        <v>76</v>
      </c>
      <c r="AC36" s="427"/>
      <c r="AD36" s="428"/>
      <c r="AE36" s="429" t="s">
        <v>39</v>
      </c>
      <c r="AF36" s="429"/>
      <c r="AG36" s="429"/>
      <c r="AH36" s="429"/>
      <c r="AI36" s="429" t="s">
        <v>39</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61</v>
      </c>
      <c r="AC37" s="483"/>
      <c r="AD37" s="484"/>
      <c r="AE37" s="482" t="s">
        <v>32</v>
      </c>
      <c r="AF37" s="483"/>
      <c r="AG37" s="483"/>
      <c r="AH37" s="484"/>
      <c r="AI37" s="487" t="s">
        <v>33</v>
      </c>
      <c r="AJ37" s="487"/>
      <c r="AK37" s="487"/>
      <c r="AL37" s="482"/>
      <c r="AM37" s="487" t="s">
        <v>62</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84</v>
      </c>
      <c r="AT38" s="434"/>
      <c r="AU38" s="435">
        <v>7</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68</v>
      </c>
      <c r="AC39" s="389"/>
      <c r="AD39" s="389"/>
      <c r="AE39" s="390" t="s">
        <v>39</v>
      </c>
      <c r="AF39" s="374"/>
      <c r="AG39" s="374"/>
      <c r="AH39" s="374"/>
      <c r="AI39" s="390" t="s">
        <v>39</v>
      </c>
      <c r="AJ39" s="374"/>
      <c r="AK39" s="374"/>
      <c r="AL39" s="374"/>
      <c r="AM39" s="390">
        <v>2</v>
      </c>
      <c r="AN39" s="374"/>
      <c r="AO39" s="374"/>
      <c r="AP39" s="374"/>
      <c r="AQ39" s="392" t="s">
        <v>39</v>
      </c>
      <c r="AR39" s="393"/>
      <c r="AS39" s="393"/>
      <c r="AT39" s="394"/>
      <c r="AU39" s="374" t="s">
        <v>39</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68</v>
      </c>
      <c r="AC40" s="446"/>
      <c r="AD40" s="446"/>
      <c r="AE40" s="390" t="s">
        <v>39</v>
      </c>
      <c r="AF40" s="374"/>
      <c r="AG40" s="374"/>
      <c r="AH40" s="374"/>
      <c r="AI40" s="390" t="s">
        <v>39</v>
      </c>
      <c r="AJ40" s="374"/>
      <c r="AK40" s="374"/>
      <c r="AL40" s="374"/>
      <c r="AM40" s="390">
        <v>2</v>
      </c>
      <c r="AN40" s="374"/>
      <c r="AO40" s="374"/>
      <c r="AP40" s="374"/>
      <c r="AQ40" s="392">
        <v>6</v>
      </c>
      <c r="AR40" s="393"/>
      <c r="AS40" s="393"/>
      <c r="AT40" s="394"/>
      <c r="AU40" s="374">
        <v>10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39</v>
      </c>
      <c r="AF41" s="374"/>
      <c r="AG41" s="374"/>
      <c r="AH41" s="374"/>
      <c r="AI41" s="390" t="s">
        <v>39</v>
      </c>
      <c r="AJ41" s="374"/>
      <c r="AK41" s="374"/>
      <c r="AL41" s="374"/>
      <c r="AM41" s="390">
        <v>100</v>
      </c>
      <c r="AN41" s="374"/>
      <c r="AO41" s="374"/>
      <c r="AP41" s="374"/>
      <c r="AQ41" s="392" t="s">
        <v>39</v>
      </c>
      <c r="AR41" s="393"/>
      <c r="AS41" s="393"/>
      <c r="AT41" s="394"/>
      <c r="AU41" s="374" t="s">
        <v>39</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4"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71" t="s">
        <v>61</v>
      </c>
      <c r="AC49" s="872"/>
      <c r="AD49" s="873"/>
      <c r="AE49" s="416" t="s">
        <v>32</v>
      </c>
      <c r="AF49" s="416"/>
      <c r="AG49" s="416"/>
      <c r="AH49" s="416"/>
      <c r="AI49" s="416" t="s">
        <v>33</v>
      </c>
      <c r="AJ49" s="416"/>
      <c r="AK49" s="416"/>
      <c r="AL49" s="416"/>
      <c r="AM49" s="416" t="s">
        <v>62</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5" t="s">
        <v>101</v>
      </c>
      <c r="Z51" s="876"/>
      <c r="AA51" s="877"/>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8"/>
      <c r="H52" s="384"/>
      <c r="I52" s="384"/>
      <c r="J52" s="384"/>
      <c r="K52" s="384"/>
      <c r="L52" s="384"/>
      <c r="M52" s="384"/>
      <c r="N52" s="384"/>
      <c r="O52" s="385"/>
      <c r="P52" s="449"/>
      <c r="Q52" s="449"/>
      <c r="R52" s="449"/>
      <c r="S52" s="449"/>
      <c r="T52" s="449"/>
      <c r="U52" s="449"/>
      <c r="V52" s="449"/>
      <c r="W52" s="449"/>
      <c r="X52" s="450"/>
      <c r="Y52" s="879" t="s">
        <v>89</v>
      </c>
      <c r="Z52" s="773"/>
      <c r="AA52" s="774"/>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9" t="s">
        <v>90</v>
      </c>
      <c r="Z53" s="773"/>
      <c r="AA53" s="774"/>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71" t="s">
        <v>61</v>
      </c>
      <c r="AC54" s="872"/>
      <c r="AD54" s="873"/>
      <c r="AE54" s="416" t="s">
        <v>32</v>
      </c>
      <c r="AF54" s="416"/>
      <c r="AG54" s="416"/>
      <c r="AH54" s="416"/>
      <c r="AI54" s="416" t="s">
        <v>33</v>
      </c>
      <c r="AJ54" s="416"/>
      <c r="AK54" s="416"/>
      <c r="AL54" s="416"/>
      <c r="AM54" s="416" t="s">
        <v>62</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5" t="s">
        <v>101</v>
      </c>
      <c r="Z56" s="876"/>
      <c r="AA56" s="877"/>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8"/>
      <c r="H57" s="384"/>
      <c r="I57" s="384"/>
      <c r="J57" s="384"/>
      <c r="K57" s="384"/>
      <c r="L57" s="384"/>
      <c r="M57" s="384"/>
      <c r="N57" s="384"/>
      <c r="O57" s="385"/>
      <c r="P57" s="449"/>
      <c r="Q57" s="449"/>
      <c r="R57" s="449"/>
      <c r="S57" s="449"/>
      <c r="T57" s="449"/>
      <c r="U57" s="449"/>
      <c r="V57" s="449"/>
      <c r="W57" s="449"/>
      <c r="X57" s="450"/>
      <c r="Y57" s="879" t="s">
        <v>89</v>
      </c>
      <c r="Z57" s="773"/>
      <c r="AA57" s="774"/>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9" t="s">
        <v>90</v>
      </c>
      <c r="Z58" s="773"/>
      <c r="AA58" s="774"/>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71" t="s">
        <v>61</v>
      </c>
      <c r="AC59" s="872"/>
      <c r="AD59" s="873"/>
      <c r="AE59" s="416" t="s">
        <v>32</v>
      </c>
      <c r="AF59" s="416"/>
      <c r="AG59" s="416"/>
      <c r="AH59" s="416"/>
      <c r="AI59" s="416" t="s">
        <v>33</v>
      </c>
      <c r="AJ59" s="416"/>
      <c r="AK59" s="416"/>
      <c r="AL59" s="416"/>
      <c r="AM59" s="416" t="s">
        <v>62</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5" t="s">
        <v>101</v>
      </c>
      <c r="Z61" s="876"/>
      <c r="AA61" s="877"/>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8"/>
      <c r="H62" s="384"/>
      <c r="I62" s="384"/>
      <c r="J62" s="384"/>
      <c r="K62" s="384"/>
      <c r="L62" s="384"/>
      <c r="M62" s="384"/>
      <c r="N62" s="384"/>
      <c r="O62" s="385"/>
      <c r="P62" s="449"/>
      <c r="Q62" s="449"/>
      <c r="R62" s="449"/>
      <c r="S62" s="449"/>
      <c r="T62" s="449"/>
      <c r="U62" s="449"/>
      <c r="V62" s="449"/>
      <c r="W62" s="449"/>
      <c r="X62" s="450"/>
      <c r="Y62" s="879" t="s">
        <v>89</v>
      </c>
      <c r="Z62" s="773"/>
      <c r="AA62" s="774"/>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8"/>
      <c r="C63" s="869"/>
      <c r="D63" s="869"/>
      <c r="E63" s="869"/>
      <c r="F63" s="870"/>
      <c r="G63" s="145"/>
      <c r="H63" s="146"/>
      <c r="I63" s="146"/>
      <c r="J63" s="146"/>
      <c r="K63" s="146"/>
      <c r="L63" s="146"/>
      <c r="M63" s="146"/>
      <c r="N63" s="146"/>
      <c r="O63" s="147"/>
      <c r="P63" s="451"/>
      <c r="Q63" s="451"/>
      <c r="R63" s="451"/>
      <c r="S63" s="451"/>
      <c r="T63" s="451"/>
      <c r="U63" s="451"/>
      <c r="V63" s="451"/>
      <c r="W63" s="451"/>
      <c r="X63" s="452"/>
      <c r="Y63" s="879" t="s">
        <v>90</v>
      </c>
      <c r="Z63" s="773"/>
      <c r="AA63" s="774"/>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56</v>
      </c>
      <c r="B64" s="340"/>
      <c r="C64" s="340"/>
      <c r="D64" s="340"/>
      <c r="E64" s="340"/>
      <c r="F64" s="341"/>
      <c r="G64" s="314" t="s">
        <v>102</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402" t="s">
        <v>61</v>
      </c>
      <c r="AC65" s="402"/>
      <c r="AD65" s="402"/>
      <c r="AE65" s="403" t="s">
        <v>32</v>
      </c>
      <c r="AF65" s="404"/>
      <c r="AG65" s="404"/>
      <c r="AH65" s="405"/>
      <c r="AI65" s="403" t="s">
        <v>33</v>
      </c>
      <c r="AJ65" s="404"/>
      <c r="AK65" s="404"/>
      <c r="AL65" s="405"/>
      <c r="AM65" s="403" t="s">
        <v>62</v>
      </c>
      <c r="AN65" s="404"/>
      <c r="AO65" s="404"/>
      <c r="AP65" s="405"/>
      <c r="AQ65" s="412" t="s">
        <v>63</v>
      </c>
      <c r="AR65" s="413"/>
      <c r="AS65" s="413"/>
      <c r="AT65" s="414"/>
      <c r="AU65" s="412" t="s">
        <v>64</v>
      </c>
      <c r="AV65" s="413"/>
      <c r="AW65" s="413"/>
      <c r="AX65" s="415"/>
      <c r="AY65">
        <f>COUNTA($G$66)</f>
        <v>1</v>
      </c>
    </row>
    <row r="66" spans="1:51" ht="44.25" customHeight="1" x14ac:dyDescent="0.15">
      <c r="A66" s="350"/>
      <c r="B66" s="320"/>
      <c r="C66" s="320"/>
      <c r="D66" s="320"/>
      <c r="E66" s="320"/>
      <c r="F66" s="321"/>
      <c r="G66" s="359" t="s">
        <v>103</v>
      </c>
      <c r="H66" s="360"/>
      <c r="I66" s="360"/>
      <c r="J66" s="360"/>
      <c r="K66" s="360"/>
      <c r="L66" s="360"/>
      <c r="M66" s="360"/>
      <c r="N66" s="360"/>
      <c r="O66" s="360"/>
      <c r="P66" s="363" t="s">
        <v>104</v>
      </c>
      <c r="Q66" s="364"/>
      <c r="R66" s="364"/>
      <c r="S66" s="364"/>
      <c r="T66" s="364"/>
      <c r="U66" s="364"/>
      <c r="V66" s="364"/>
      <c r="W66" s="364"/>
      <c r="X66" s="365"/>
      <c r="Y66" s="369" t="s">
        <v>67</v>
      </c>
      <c r="Z66" s="370"/>
      <c r="AA66" s="371"/>
      <c r="AB66" s="372" t="s">
        <v>68</v>
      </c>
      <c r="AC66" s="372"/>
      <c r="AD66" s="372"/>
      <c r="AE66" s="373" t="s">
        <v>39</v>
      </c>
      <c r="AF66" s="373"/>
      <c r="AG66" s="373"/>
      <c r="AH66" s="373"/>
      <c r="AI66" s="373" t="s">
        <v>39</v>
      </c>
      <c r="AJ66" s="373"/>
      <c r="AK66" s="373"/>
      <c r="AL66" s="373"/>
      <c r="AM66" s="373">
        <v>10</v>
      </c>
      <c r="AN66" s="373"/>
      <c r="AO66" s="373"/>
      <c r="AP66" s="373"/>
      <c r="AQ66" s="373" t="s">
        <v>39</v>
      </c>
      <c r="AR66" s="373"/>
      <c r="AS66" s="373"/>
      <c r="AT66" s="373"/>
      <c r="AU66" s="406" t="s">
        <v>39</v>
      </c>
      <c r="AV66" s="407"/>
      <c r="AW66" s="407"/>
      <c r="AX66" s="408"/>
      <c r="AY66">
        <f>$AY$65</f>
        <v>1</v>
      </c>
    </row>
    <row r="67" spans="1:51" ht="44.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t="s">
        <v>68</v>
      </c>
      <c r="AC67" s="372"/>
      <c r="AD67" s="372"/>
      <c r="AE67" s="373" t="s">
        <v>39</v>
      </c>
      <c r="AF67" s="373"/>
      <c r="AG67" s="373"/>
      <c r="AH67" s="373"/>
      <c r="AI67" s="373" t="s">
        <v>39</v>
      </c>
      <c r="AJ67" s="373"/>
      <c r="AK67" s="373"/>
      <c r="AL67" s="373"/>
      <c r="AM67" s="399">
        <v>10</v>
      </c>
      <c r="AN67" s="373"/>
      <c r="AO67" s="373"/>
      <c r="AP67" s="373"/>
      <c r="AQ67" s="373">
        <v>10</v>
      </c>
      <c r="AR67" s="373"/>
      <c r="AS67" s="373"/>
      <c r="AT67" s="373"/>
      <c r="AU67" s="406">
        <v>10</v>
      </c>
      <c r="AV67" s="407"/>
      <c r="AW67" s="407"/>
      <c r="AX67" s="408"/>
      <c r="AY67">
        <f>$AY$65</f>
        <v>1</v>
      </c>
    </row>
    <row r="68" spans="1:51" ht="23.25" customHeight="1" x14ac:dyDescent="0.15">
      <c r="A68" s="436" t="s">
        <v>70</v>
      </c>
      <c r="B68" s="131"/>
      <c r="C68" s="131"/>
      <c r="D68" s="131"/>
      <c r="E68" s="131"/>
      <c r="F68" s="437"/>
      <c r="G68" s="226" t="s">
        <v>71</v>
      </c>
      <c r="H68" s="226"/>
      <c r="I68" s="226"/>
      <c r="J68" s="226"/>
      <c r="K68" s="226"/>
      <c r="L68" s="226"/>
      <c r="M68" s="226"/>
      <c r="N68" s="226"/>
      <c r="O68" s="226"/>
      <c r="P68" s="226"/>
      <c r="Q68" s="226"/>
      <c r="R68" s="226"/>
      <c r="S68" s="226"/>
      <c r="T68" s="226"/>
      <c r="U68" s="226"/>
      <c r="V68" s="226"/>
      <c r="W68" s="226"/>
      <c r="X68" s="255"/>
      <c r="Y68" s="443"/>
      <c r="Z68" s="444"/>
      <c r="AA68" s="445"/>
      <c r="AB68" s="225" t="s">
        <v>61</v>
      </c>
      <c r="AC68" s="226"/>
      <c r="AD68" s="255"/>
      <c r="AE68" s="416" t="s">
        <v>32</v>
      </c>
      <c r="AF68" s="416"/>
      <c r="AG68" s="416"/>
      <c r="AH68" s="416"/>
      <c r="AI68" s="416" t="s">
        <v>33</v>
      </c>
      <c r="AJ68" s="416"/>
      <c r="AK68" s="416"/>
      <c r="AL68" s="416"/>
      <c r="AM68" s="416" t="s">
        <v>62</v>
      </c>
      <c r="AN68" s="416"/>
      <c r="AO68" s="416"/>
      <c r="AP68" s="416"/>
      <c r="AQ68" s="417" t="s">
        <v>72</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105</v>
      </c>
      <c r="H69" s="396"/>
      <c r="I69" s="396"/>
      <c r="J69" s="396"/>
      <c r="K69" s="396"/>
      <c r="L69" s="396"/>
      <c r="M69" s="396"/>
      <c r="N69" s="396"/>
      <c r="O69" s="396"/>
      <c r="P69" s="396"/>
      <c r="Q69" s="396"/>
      <c r="R69" s="396"/>
      <c r="S69" s="396"/>
      <c r="T69" s="396"/>
      <c r="U69" s="396"/>
      <c r="V69" s="396"/>
      <c r="W69" s="396"/>
      <c r="X69" s="396"/>
      <c r="Y69" s="420" t="s">
        <v>70</v>
      </c>
      <c r="Z69" s="421"/>
      <c r="AA69" s="422"/>
      <c r="AB69" s="423" t="s">
        <v>74</v>
      </c>
      <c r="AC69" s="424"/>
      <c r="AD69" s="425"/>
      <c r="AE69" s="399" t="s">
        <v>39</v>
      </c>
      <c r="AF69" s="399"/>
      <c r="AG69" s="399"/>
      <c r="AH69" s="399"/>
      <c r="AI69" s="399" t="s">
        <v>39</v>
      </c>
      <c r="AJ69" s="399"/>
      <c r="AK69" s="399"/>
      <c r="AL69" s="399"/>
      <c r="AM69" s="399">
        <v>4837</v>
      </c>
      <c r="AN69" s="399"/>
      <c r="AO69" s="399"/>
      <c r="AP69" s="399"/>
      <c r="AQ69" s="390" t="s">
        <v>39</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75</v>
      </c>
      <c r="Z70" s="400"/>
      <c r="AA70" s="401"/>
      <c r="AB70" s="426" t="s">
        <v>76</v>
      </c>
      <c r="AC70" s="427"/>
      <c r="AD70" s="428"/>
      <c r="AE70" s="429" t="s">
        <v>39</v>
      </c>
      <c r="AF70" s="429"/>
      <c r="AG70" s="429"/>
      <c r="AH70" s="429"/>
      <c r="AI70" s="429" t="s">
        <v>39</v>
      </c>
      <c r="AJ70" s="429"/>
      <c r="AK70" s="429"/>
      <c r="AL70" s="429"/>
      <c r="AM70" s="429" t="s">
        <v>106</v>
      </c>
      <c r="AN70" s="429"/>
      <c r="AO70" s="429"/>
      <c r="AP70" s="429"/>
      <c r="AQ70" s="429" t="s">
        <v>39</v>
      </c>
      <c r="AR70" s="429"/>
      <c r="AS70" s="429"/>
      <c r="AT70" s="429"/>
      <c r="AU70" s="429"/>
      <c r="AV70" s="429"/>
      <c r="AW70" s="429"/>
      <c r="AX70" s="430"/>
      <c r="AY70">
        <f>$AY$68</f>
        <v>1</v>
      </c>
    </row>
    <row r="71" spans="1:51" ht="18.75"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61</v>
      </c>
      <c r="AC71" s="483"/>
      <c r="AD71" s="484"/>
      <c r="AE71" s="416" t="s">
        <v>32</v>
      </c>
      <c r="AF71" s="416"/>
      <c r="AG71" s="416"/>
      <c r="AH71" s="416"/>
      <c r="AI71" s="416" t="s">
        <v>33</v>
      </c>
      <c r="AJ71" s="416"/>
      <c r="AK71" s="416"/>
      <c r="AL71" s="416"/>
      <c r="AM71" s="416" t="s">
        <v>62</v>
      </c>
      <c r="AN71" s="416"/>
      <c r="AO71" s="416"/>
      <c r="AP71" s="416"/>
      <c r="AQ71" s="456" t="s">
        <v>82</v>
      </c>
      <c r="AR71" s="457"/>
      <c r="AS71" s="457"/>
      <c r="AT71" s="458"/>
      <c r="AU71" s="325" t="s">
        <v>83</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39</v>
      </c>
      <c r="AR72" s="432"/>
      <c r="AS72" s="433" t="s">
        <v>84</v>
      </c>
      <c r="AT72" s="434"/>
      <c r="AU72" s="435">
        <v>7</v>
      </c>
      <c r="AV72" s="435"/>
      <c r="AW72" s="327" t="s">
        <v>85</v>
      </c>
      <c r="AX72" s="332"/>
      <c r="AY72">
        <f t="shared" ref="AY72:AY77" si="1">$AY$71</f>
        <v>1</v>
      </c>
    </row>
    <row r="73" spans="1:51" ht="23.25" customHeight="1" x14ac:dyDescent="0.15">
      <c r="A73" s="502"/>
      <c r="B73" s="500"/>
      <c r="C73" s="500"/>
      <c r="D73" s="500"/>
      <c r="E73" s="500"/>
      <c r="F73" s="501"/>
      <c r="G73" s="376" t="s">
        <v>107</v>
      </c>
      <c r="H73" s="133"/>
      <c r="I73" s="133"/>
      <c r="J73" s="133"/>
      <c r="K73" s="133"/>
      <c r="L73" s="133"/>
      <c r="M73" s="133"/>
      <c r="N73" s="133"/>
      <c r="O73" s="377"/>
      <c r="P73" s="143" t="s">
        <v>108</v>
      </c>
      <c r="Q73" s="143"/>
      <c r="R73" s="143"/>
      <c r="S73" s="143"/>
      <c r="T73" s="143"/>
      <c r="U73" s="143"/>
      <c r="V73" s="143"/>
      <c r="W73" s="143"/>
      <c r="X73" s="144"/>
      <c r="Y73" s="386" t="s">
        <v>88</v>
      </c>
      <c r="Z73" s="387"/>
      <c r="AA73" s="388"/>
      <c r="AB73" s="389" t="s">
        <v>109</v>
      </c>
      <c r="AC73" s="389"/>
      <c r="AD73" s="389"/>
      <c r="AE73" s="390" t="s">
        <v>39</v>
      </c>
      <c r="AF73" s="374"/>
      <c r="AG73" s="374"/>
      <c r="AH73" s="374"/>
      <c r="AI73" s="390" t="s">
        <v>39</v>
      </c>
      <c r="AJ73" s="374"/>
      <c r="AK73" s="374"/>
      <c r="AL73" s="374"/>
      <c r="AM73" s="390" t="s">
        <v>39</v>
      </c>
      <c r="AN73" s="374"/>
      <c r="AO73" s="374"/>
      <c r="AP73" s="374"/>
      <c r="AQ73" s="392" t="s">
        <v>39</v>
      </c>
      <c r="AR73" s="393"/>
      <c r="AS73" s="393"/>
      <c r="AT73" s="394"/>
      <c r="AU73" s="374" t="s">
        <v>39</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109</v>
      </c>
      <c r="AC74" s="446"/>
      <c r="AD74" s="446"/>
      <c r="AE74" s="390" t="s">
        <v>39</v>
      </c>
      <c r="AF74" s="374"/>
      <c r="AG74" s="374"/>
      <c r="AH74" s="374"/>
      <c r="AI74" s="390" t="s">
        <v>39</v>
      </c>
      <c r="AJ74" s="374"/>
      <c r="AK74" s="374"/>
      <c r="AL74" s="374"/>
      <c r="AM74" s="390" t="s">
        <v>39</v>
      </c>
      <c r="AN74" s="374"/>
      <c r="AO74" s="374"/>
      <c r="AP74" s="374"/>
      <c r="AQ74" s="392" t="s">
        <v>39</v>
      </c>
      <c r="AR74" s="393"/>
      <c r="AS74" s="393"/>
      <c r="AT74" s="394"/>
      <c r="AU74" s="374">
        <v>40</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39</v>
      </c>
      <c r="AF75" s="374"/>
      <c r="AG75" s="374"/>
      <c r="AH75" s="374"/>
      <c r="AI75" s="390" t="s">
        <v>39</v>
      </c>
      <c r="AJ75" s="374"/>
      <c r="AK75" s="374"/>
      <c r="AL75" s="374"/>
      <c r="AM75" s="390" t="s">
        <v>39</v>
      </c>
      <c r="AN75" s="374"/>
      <c r="AO75" s="374"/>
      <c r="AP75" s="374"/>
      <c r="AQ75" s="392" t="s">
        <v>39</v>
      </c>
      <c r="AR75" s="393"/>
      <c r="AS75" s="393"/>
      <c r="AT75" s="394"/>
      <c r="AU75" s="374" t="s">
        <v>39</v>
      </c>
      <c r="AV75" s="374"/>
      <c r="AW75" s="374"/>
      <c r="AX75" s="375"/>
      <c r="AY75">
        <f t="shared" si="1"/>
        <v>1</v>
      </c>
    </row>
    <row r="76" spans="1:51" ht="23.25" customHeight="1" x14ac:dyDescent="0.15">
      <c r="A76" s="459" t="s">
        <v>92</v>
      </c>
      <c r="B76" s="454"/>
      <c r="C76" s="454"/>
      <c r="D76" s="454"/>
      <c r="E76" s="454"/>
      <c r="F76" s="455"/>
      <c r="G76" s="376"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71" t="s">
        <v>61</v>
      </c>
      <c r="AC83" s="872"/>
      <c r="AD83" s="873"/>
      <c r="AE83" s="416" t="s">
        <v>32</v>
      </c>
      <c r="AF83" s="416"/>
      <c r="AG83" s="416"/>
      <c r="AH83" s="416"/>
      <c r="AI83" s="416" t="s">
        <v>33</v>
      </c>
      <c r="AJ83" s="416"/>
      <c r="AK83" s="416"/>
      <c r="AL83" s="416"/>
      <c r="AM83" s="416" t="s">
        <v>62</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5" t="s">
        <v>101</v>
      </c>
      <c r="Z85" s="876"/>
      <c r="AA85" s="877"/>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8"/>
      <c r="H86" s="384"/>
      <c r="I86" s="384"/>
      <c r="J86" s="384"/>
      <c r="K86" s="384"/>
      <c r="L86" s="384"/>
      <c r="M86" s="384"/>
      <c r="N86" s="384"/>
      <c r="O86" s="385"/>
      <c r="P86" s="449"/>
      <c r="Q86" s="449"/>
      <c r="R86" s="449"/>
      <c r="S86" s="449"/>
      <c r="T86" s="449"/>
      <c r="U86" s="449"/>
      <c r="V86" s="449"/>
      <c r="W86" s="449"/>
      <c r="X86" s="450"/>
      <c r="Y86" s="879" t="s">
        <v>89</v>
      </c>
      <c r="Z86" s="773"/>
      <c r="AA86" s="774"/>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9" t="s">
        <v>90</v>
      </c>
      <c r="Z87" s="773"/>
      <c r="AA87" s="774"/>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71" t="s">
        <v>61</v>
      </c>
      <c r="AC88" s="872"/>
      <c r="AD88" s="873"/>
      <c r="AE88" s="416" t="s">
        <v>32</v>
      </c>
      <c r="AF88" s="416"/>
      <c r="AG88" s="416"/>
      <c r="AH88" s="416"/>
      <c r="AI88" s="416" t="s">
        <v>33</v>
      </c>
      <c r="AJ88" s="416"/>
      <c r="AK88" s="416"/>
      <c r="AL88" s="416"/>
      <c r="AM88" s="416" t="s">
        <v>62</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5" t="s">
        <v>101</v>
      </c>
      <c r="Z90" s="876"/>
      <c r="AA90" s="877"/>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8"/>
      <c r="H91" s="384"/>
      <c r="I91" s="384"/>
      <c r="J91" s="384"/>
      <c r="K91" s="384"/>
      <c r="L91" s="384"/>
      <c r="M91" s="384"/>
      <c r="N91" s="384"/>
      <c r="O91" s="385"/>
      <c r="P91" s="449"/>
      <c r="Q91" s="449"/>
      <c r="R91" s="449"/>
      <c r="S91" s="449"/>
      <c r="T91" s="449"/>
      <c r="U91" s="449"/>
      <c r="V91" s="449"/>
      <c r="W91" s="449"/>
      <c r="X91" s="450"/>
      <c r="Y91" s="879" t="s">
        <v>89</v>
      </c>
      <c r="Z91" s="773"/>
      <c r="AA91" s="774"/>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9" t="s">
        <v>90</v>
      </c>
      <c r="Z92" s="773"/>
      <c r="AA92" s="774"/>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71" t="s">
        <v>61</v>
      </c>
      <c r="AC93" s="872"/>
      <c r="AD93" s="873"/>
      <c r="AE93" s="416" t="s">
        <v>32</v>
      </c>
      <c r="AF93" s="416"/>
      <c r="AG93" s="416"/>
      <c r="AH93" s="416"/>
      <c r="AI93" s="416" t="s">
        <v>33</v>
      </c>
      <c r="AJ93" s="416"/>
      <c r="AK93" s="416"/>
      <c r="AL93" s="416"/>
      <c r="AM93" s="416" t="s">
        <v>62</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5" t="s">
        <v>101</v>
      </c>
      <c r="Z95" s="876"/>
      <c r="AA95" s="877"/>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8"/>
      <c r="H96" s="384"/>
      <c r="I96" s="384"/>
      <c r="J96" s="384"/>
      <c r="K96" s="384"/>
      <c r="L96" s="384"/>
      <c r="M96" s="384"/>
      <c r="N96" s="384"/>
      <c r="O96" s="385"/>
      <c r="P96" s="449"/>
      <c r="Q96" s="449"/>
      <c r="R96" s="449"/>
      <c r="S96" s="449"/>
      <c r="T96" s="449"/>
      <c r="U96" s="449"/>
      <c r="V96" s="449"/>
      <c r="W96" s="449"/>
      <c r="X96" s="450"/>
      <c r="Y96" s="879" t="s">
        <v>89</v>
      </c>
      <c r="Z96" s="773"/>
      <c r="AA96" s="774"/>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8"/>
      <c r="C97" s="869"/>
      <c r="D97" s="869"/>
      <c r="E97" s="869"/>
      <c r="F97" s="870"/>
      <c r="G97" s="145"/>
      <c r="H97" s="146"/>
      <c r="I97" s="146"/>
      <c r="J97" s="146"/>
      <c r="K97" s="146"/>
      <c r="L97" s="146"/>
      <c r="M97" s="146"/>
      <c r="N97" s="146"/>
      <c r="O97" s="147"/>
      <c r="P97" s="451"/>
      <c r="Q97" s="451"/>
      <c r="R97" s="451"/>
      <c r="S97" s="451"/>
      <c r="T97" s="451"/>
      <c r="U97" s="451"/>
      <c r="V97" s="451"/>
      <c r="W97" s="451"/>
      <c r="X97" s="452"/>
      <c r="Y97" s="879" t="s">
        <v>90</v>
      </c>
      <c r="Z97" s="773"/>
      <c r="AA97" s="774"/>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56</v>
      </c>
      <c r="B98" s="312"/>
      <c r="C98" s="312"/>
      <c r="D98" s="312"/>
      <c r="E98" s="312"/>
      <c r="F98" s="313"/>
      <c r="G98" s="314" t="s">
        <v>111</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402" t="s">
        <v>61</v>
      </c>
      <c r="AC99" s="402"/>
      <c r="AD99" s="402"/>
      <c r="AE99" s="416" t="s">
        <v>32</v>
      </c>
      <c r="AF99" s="416"/>
      <c r="AG99" s="416"/>
      <c r="AH99" s="416"/>
      <c r="AI99" s="416" t="s">
        <v>33</v>
      </c>
      <c r="AJ99" s="416"/>
      <c r="AK99" s="416"/>
      <c r="AL99" s="416"/>
      <c r="AM99" s="416" t="s">
        <v>62</v>
      </c>
      <c r="AN99" s="416"/>
      <c r="AO99" s="416"/>
      <c r="AP99" s="416"/>
      <c r="AQ99" s="412" t="s">
        <v>63</v>
      </c>
      <c r="AR99" s="413"/>
      <c r="AS99" s="413"/>
      <c r="AT99" s="414"/>
      <c r="AU99" s="412" t="s">
        <v>64</v>
      </c>
      <c r="AV99" s="413"/>
      <c r="AW99" s="413"/>
      <c r="AX99" s="415"/>
      <c r="AY99">
        <f>COUNTA($G$100)</f>
        <v>1</v>
      </c>
    </row>
    <row r="100" spans="1:51" ht="50.25" customHeight="1" x14ac:dyDescent="0.15">
      <c r="A100" s="350"/>
      <c r="B100" s="320"/>
      <c r="C100" s="320"/>
      <c r="D100" s="320"/>
      <c r="E100" s="320"/>
      <c r="F100" s="321"/>
      <c r="G100" s="359" t="s">
        <v>112</v>
      </c>
      <c r="H100" s="360"/>
      <c r="I100" s="360"/>
      <c r="J100" s="360"/>
      <c r="K100" s="360"/>
      <c r="L100" s="360"/>
      <c r="M100" s="360"/>
      <c r="N100" s="360"/>
      <c r="O100" s="360"/>
      <c r="P100" s="363" t="s">
        <v>113</v>
      </c>
      <c r="Q100" s="364"/>
      <c r="R100" s="364"/>
      <c r="S100" s="364"/>
      <c r="T100" s="364"/>
      <c r="U100" s="364"/>
      <c r="V100" s="364"/>
      <c r="W100" s="364"/>
      <c r="X100" s="365"/>
      <c r="Y100" s="369" t="s">
        <v>67</v>
      </c>
      <c r="Z100" s="370"/>
      <c r="AA100" s="371"/>
      <c r="AB100" s="372" t="s">
        <v>68</v>
      </c>
      <c r="AC100" s="372"/>
      <c r="AD100" s="372"/>
      <c r="AE100" s="373" t="s">
        <v>39</v>
      </c>
      <c r="AF100" s="373"/>
      <c r="AG100" s="373"/>
      <c r="AH100" s="373"/>
      <c r="AI100" s="373" t="s">
        <v>39</v>
      </c>
      <c r="AJ100" s="373"/>
      <c r="AK100" s="373"/>
      <c r="AL100" s="373"/>
      <c r="AM100" s="373">
        <v>9</v>
      </c>
      <c r="AN100" s="373"/>
      <c r="AO100" s="373"/>
      <c r="AP100" s="373"/>
      <c r="AQ100" s="373" t="s">
        <v>39</v>
      </c>
      <c r="AR100" s="373"/>
      <c r="AS100" s="373"/>
      <c r="AT100" s="373"/>
      <c r="AU100" s="406" t="s">
        <v>39</v>
      </c>
      <c r="AV100" s="407"/>
      <c r="AW100" s="407"/>
      <c r="AX100" s="408"/>
      <c r="AY100">
        <f>$AY$99</f>
        <v>1</v>
      </c>
    </row>
    <row r="101" spans="1:51" ht="50.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t="s">
        <v>68</v>
      </c>
      <c r="AC101" s="372"/>
      <c r="AD101" s="372"/>
      <c r="AE101" s="373" t="s">
        <v>39</v>
      </c>
      <c r="AF101" s="373"/>
      <c r="AG101" s="373"/>
      <c r="AH101" s="373"/>
      <c r="AI101" s="373" t="s">
        <v>39</v>
      </c>
      <c r="AJ101" s="373"/>
      <c r="AK101" s="373"/>
      <c r="AL101" s="373"/>
      <c r="AM101" s="373">
        <v>8</v>
      </c>
      <c r="AN101" s="373"/>
      <c r="AO101" s="373"/>
      <c r="AP101" s="373"/>
      <c r="AQ101" s="373">
        <v>8</v>
      </c>
      <c r="AR101" s="373"/>
      <c r="AS101" s="373"/>
      <c r="AT101" s="373"/>
      <c r="AU101" s="406">
        <v>10</v>
      </c>
      <c r="AV101" s="407"/>
      <c r="AW101" s="407"/>
      <c r="AX101" s="408"/>
      <c r="AY101">
        <f>$AY$99</f>
        <v>1</v>
      </c>
    </row>
    <row r="102" spans="1:51" ht="23.25" customHeight="1" x14ac:dyDescent="0.15">
      <c r="A102" s="459" t="s">
        <v>70</v>
      </c>
      <c r="B102" s="343"/>
      <c r="C102" s="343"/>
      <c r="D102" s="343"/>
      <c r="E102" s="343"/>
      <c r="F102" s="460"/>
      <c r="G102" s="226" t="s">
        <v>71</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61</v>
      </c>
      <c r="AC102" s="226"/>
      <c r="AD102" s="255"/>
      <c r="AE102" s="416" t="s">
        <v>32</v>
      </c>
      <c r="AF102" s="416"/>
      <c r="AG102" s="416"/>
      <c r="AH102" s="416"/>
      <c r="AI102" s="416" t="s">
        <v>33</v>
      </c>
      <c r="AJ102" s="416"/>
      <c r="AK102" s="416"/>
      <c r="AL102" s="416"/>
      <c r="AM102" s="416" t="s">
        <v>62</v>
      </c>
      <c r="AN102" s="416"/>
      <c r="AO102" s="416"/>
      <c r="AP102" s="416"/>
      <c r="AQ102" s="417" t="s">
        <v>72</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114</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t="s">
        <v>74</v>
      </c>
      <c r="AC103" s="424"/>
      <c r="AD103" s="425"/>
      <c r="AE103" s="399" t="s">
        <v>39</v>
      </c>
      <c r="AF103" s="399"/>
      <c r="AG103" s="399"/>
      <c r="AH103" s="399"/>
      <c r="AI103" s="399" t="s">
        <v>39</v>
      </c>
      <c r="AJ103" s="399"/>
      <c r="AK103" s="399"/>
      <c r="AL103" s="399"/>
      <c r="AM103" s="399">
        <v>152.88888888888889</v>
      </c>
      <c r="AN103" s="399"/>
      <c r="AO103" s="399"/>
      <c r="AP103" s="399"/>
      <c r="AQ103" s="390">
        <v>173.125</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75</v>
      </c>
      <c r="Z104" s="400"/>
      <c r="AA104" s="401"/>
      <c r="AB104" s="426" t="s">
        <v>76</v>
      </c>
      <c r="AC104" s="427"/>
      <c r="AD104" s="428"/>
      <c r="AE104" s="429" t="s">
        <v>39</v>
      </c>
      <c r="AF104" s="429"/>
      <c r="AG104" s="429"/>
      <c r="AH104" s="429"/>
      <c r="AI104" s="429" t="s">
        <v>39</v>
      </c>
      <c r="AJ104" s="429"/>
      <c r="AK104" s="429"/>
      <c r="AL104" s="429"/>
      <c r="AM104" s="429" t="s">
        <v>115</v>
      </c>
      <c r="AN104" s="429"/>
      <c r="AO104" s="429"/>
      <c r="AP104" s="429"/>
      <c r="AQ104" s="429" t="s">
        <v>116</v>
      </c>
      <c r="AR104" s="429"/>
      <c r="AS104" s="429"/>
      <c r="AT104" s="429"/>
      <c r="AU104" s="429"/>
      <c r="AV104" s="429"/>
      <c r="AW104" s="429"/>
      <c r="AX104" s="430"/>
      <c r="AY104">
        <f>$AY$102</f>
        <v>1</v>
      </c>
    </row>
    <row r="105" spans="1:51" ht="18.75"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61</v>
      </c>
      <c r="AC105" s="483"/>
      <c r="AD105" s="484"/>
      <c r="AE105" s="416" t="s">
        <v>32</v>
      </c>
      <c r="AF105" s="416"/>
      <c r="AG105" s="416"/>
      <c r="AH105" s="416"/>
      <c r="AI105" s="416" t="s">
        <v>33</v>
      </c>
      <c r="AJ105" s="416"/>
      <c r="AK105" s="416"/>
      <c r="AL105" s="416"/>
      <c r="AM105" s="416" t="s">
        <v>62</v>
      </c>
      <c r="AN105" s="416"/>
      <c r="AO105" s="416"/>
      <c r="AP105" s="416"/>
      <c r="AQ105" s="456" t="s">
        <v>82</v>
      </c>
      <c r="AR105" s="457"/>
      <c r="AS105" s="457"/>
      <c r="AT105" s="458"/>
      <c r="AU105" s="325" t="s">
        <v>83</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4</v>
      </c>
      <c r="AR106" s="432"/>
      <c r="AS106" s="433" t="s">
        <v>84</v>
      </c>
      <c r="AT106" s="434"/>
      <c r="AU106" s="435">
        <v>7</v>
      </c>
      <c r="AV106" s="435"/>
      <c r="AW106" s="327" t="s">
        <v>85</v>
      </c>
      <c r="AX106" s="332"/>
      <c r="AY106">
        <f t="shared" ref="AY106:AY111" si="3">$AY$105</f>
        <v>1</v>
      </c>
    </row>
    <row r="107" spans="1:51" ht="23.25" customHeight="1" x14ac:dyDescent="0.15">
      <c r="A107" s="502"/>
      <c r="B107" s="500"/>
      <c r="C107" s="500"/>
      <c r="D107" s="500"/>
      <c r="E107" s="500"/>
      <c r="F107" s="501"/>
      <c r="G107" s="376" t="s">
        <v>117</v>
      </c>
      <c r="H107" s="133"/>
      <c r="I107" s="133"/>
      <c r="J107" s="133"/>
      <c r="K107" s="133"/>
      <c r="L107" s="133"/>
      <c r="M107" s="133"/>
      <c r="N107" s="133"/>
      <c r="O107" s="377"/>
      <c r="P107" s="143" t="s">
        <v>118</v>
      </c>
      <c r="Q107" s="143"/>
      <c r="R107" s="143"/>
      <c r="S107" s="143"/>
      <c r="T107" s="143"/>
      <c r="U107" s="143"/>
      <c r="V107" s="143"/>
      <c r="W107" s="143"/>
      <c r="X107" s="144"/>
      <c r="Y107" s="386" t="s">
        <v>88</v>
      </c>
      <c r="Z107" s="387"/>
      <c r="AA107" s="388"/>
      <c r="AB107" s="389" t="s">
        <v>68</v>
      </c>
      <c r="AC107" s="389"/>
      <c r="AD107" s="389"/>
      <c r="AE107" s="390" t="s">
        <v>39</v>
      </c>
      <c r="AF107" s="374"/>
      <c r="AG107" s="374"/>
      <c r="AH107" s="374"/>
      <c r="AI107" s="390" t="s">
        <v>39</v>
      </c>
      <c r="AJ107" s="374"/>
      <c r="AK107" s="374"/>
      <c r="AL107" s="374"/>
      <c r="AM107" s="390" t="s">
        <v>39</v>
      </c>
      <c r="AN107" s="374"/>
      <c r="AO107" s="374"/>
      <c r="AP107" s="374"/>
      <c r="AQ107" s="392" t="s">
        <v>39</v>
      </c>
      <c r="AR107" s="393"/>
      <c r="AS107" s="393"/>
      <c r="AT107" s="394"/>
      <c r="AU107" s="374" t="s">
        <v>39</v>
      </c>
      <c r="AV107" s="374"/>
      <c r="AW107" s="374"/>
      <c r="AX107" s="375"/>
      <c r="AY107">
        <f t="shared" si="3"/>
        <v>1</v>
      </c>
    </row>
    <row r="108" spans="1:51" ht="23.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68</v>
      </c>
      <c r="AC108" s="446"/>
      <c r="AD108" s="446"/>
      <c r="AE108" s="390" t="s">
        <v>39</v>
      </c>
      <c r="AF108" s="374"/>
      <c r="AG108" s="374"/>
      <c r="AH108" s="374"/>
      <c r="AI108" s="390" t="s">
        <v>39</v>
      </c>
      <c r="AJ108" s="374"/>
      <c r="AK108" s="374"/>
      <c r="AL108" s="374"/>
      <c r="AM108" s="390" t="s">
        <v>39</v>
      </c>
      <c r="AN108" s="374"/>
      <c r="AO108" s="374"/>
      <c r="AP108" s="374"/>
      <c r="AQ108" s="392">
        <v>1</v>
      </c>
      <c r="AR108" s="393"/>
      <c r="AS108" s="393"/>
      <c r="AT108" s="394"/>
      <c r="AU108" s="374">
        <v>2</v>
      </c>
      <c r="AV108" s="374"/>
      <c r="AW108" s="374"/>
      <c r="AX108" s="375"/>
      <c r="AY108">
        <f t="shared" si="3"/>
        <v>1</v>
      </c>
    </row>
    <row r="109" spans="1:51" ht="23.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t="s">
        <v>39</v>
      </c>
      <c r="AF109" s="374"/>
      <c r="AG109" s="374"/>
      <c r="AH109" s="374"/>
      <c r="AI109" s="390" t="s">
        <v>39</v>
      </c>
      <c r="AJ109" s="374"/>
      <c r="AK109" s="374"/>
      <c r="AL109" s="374"/>
      <c r="AM109" s="390" t="s">
        <v>39</v>
      </c>
      <c r="AN109" s="374"/>
      <c r="AO109" s="374"/>
      <c r="AP109" s="374"/>
      <c r="AQ109" s="392" t="s">
        <v>39</v>
      </c>
      <c r="AR109" s="393"/>
      <c r="AS109" s="393"/>
      <c r="AT109" s="394"/>
      <c r="AU109" s="374" t="s">
        <v>39</v>
      </c>
      <c r="AV109" s="374"/>
      <c r="AW109" s="374"/>
      <c r="AX109" s="375"/>
      <c r="AY109">
        <f t="shared" si="3"/>
        <v>1</v>
      </c>
    </row>
    <row r="110" spans="1:51" ht="23.25" customHeight="1" x14ac:dyDescent="0.15">
      <c r="A110" s="459" t="s">
        <v>92</v>
      </c>
      <c r="B110" s="454"/>
      <c r="C110" s="454"/>
      <c r="D110" s="454"/>
      <c r="E110" s="454"/>
      <c r="F110" s="455"/>
      <c r="G110" s="376" t="s">
        <v>119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71" t="s">
        <v>61</v>
      </c>
      <c r="AC117" s="872"/>
      <c r="AD117" s="873"/>
      <c r="AE117" s="416" t="s">
        <v>32</v>
      </c>
      <c r="AF117" s="416"/>
      <c r="AG117" s="416"/>
      <c r="AH117" s="416"/>
      <c r="AI117" s="416" t="s">
        <v>33</v>
      </c>
      <c r="AJ117" s="416"/>
      <c r="AK117" s="416"/>
      <c r="AL117" s="416"/>
      <c r="AM117" s="416" t="s">
        <v>62</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5" t="s">
        <v>101</v>
      </c>
      <c r="Z119" s="876"/>
      <c r="AA119" s="877"/>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8"/>
      <c r="H120" s="384"/>
      <c r="I120" s="384"/>
      <c r="J120" s="384"/>
      <c r="K120" s="384"/>
      <c r="L120" s="384"/>
      <c r="M120" s="384"/>
      <c r="N120" s="384"/>
      <c r="O120" s="385"/>
      <c r="P120" s="449"/>
      <c r="Q120" s="449"/>
      <c r="R120" s="449"/>
      <c r="S120" s="449"/>
      <c r="T120" s="449"/>
      <c r="U120" s="449"/>
      <c r="V120" s="449"/>
      <c r="W120" s="449"/>
      <c r="X120" s="450"/>
      <c r="Y120" s="879" t="s">
        <v>89</v>
      </c>
      <c r="Z120" s="773"/>
      <c r="AA120" s="774"/>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9" t="s">
        <v>90</v>
      </c>
      <c r="Z121" s="773"/>
      <c r="AA121" s="774"/>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71" t="s">
        <v>61</v>
      </c>
      <c r="AC122" s="872"/>
      <c r="AD122" s="873"/>
      <c r="AE122" s="416" t="s">
        <v>32</v>
      </c>
      <c r="AF122" s="416"/>
      <c r="AG122" s="416"/>
      <c r="AH122" s="416"/>
      <c r="AI122" s="416" t="s">
        <v>33</v>
      </c>
      <c r="AJ122" s="416"/>
      <c r="AK122" s="416"/>
      <c r="AL122" s="416"/>
      <c r="AM122" s="416" t="s">
        <v>62</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5" t="s">
        <v>101</v>
      </c>
      <c r="Z124" s="876"/>
      <c r="AA124" s="877"/>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8"/>
      <c r="H125" s="384"/>
      <c r="I125" s="384"/>
      <c r="J125" s="384"/>
      <c r="K125" s="384"/>
      <c r="L125" s="384"/>
      <c r="M125" s="384"/>
      <c r="N125" s="384"/>
      <c r="O125" s="385"/>
      <c r="P125" s="449"/>
      <c r="Q125" s="449"/>
      <c r="R125" s="449"/>
      <c r="S125" s="449"/>
      <c r="T125" s="449"/>
      <c r="U125" s="449"/>
      <c r="V125" s="449"/>
      <c r="W125" s="449"/>
      <c r="X125" s="450"/>
      <c r="Y125" s="879" t="s">
        <v>89</v>
      </c>
      <c r="Z125" s="773"/>
      <c r="AA125" s="774"/>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9" t="s">
        <v>90</v>
      </c>
      <c r="Z126" s="773"/>
      <c r="AA126" s="774"/>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71" t="s">
        <v>61</v>
      </c>
      <c r="AC127" s="872"/>
      <c r="AD127" s="873"/>
      <c r="AE127" s="416" t="s">
        <v>32</v>
      </c>
      <c r="AF127" s="416"/>
      <c r="AG127" s="416"/>
      <c r="AH127" s="416"/>
      <c r="AI127" s="416" t="s">
        <v>33</v>
      </c>
      <c r="AJ127" s="416"/>
      <c r="AK127" s="416"/>
      <c r="AL127" s="416"/>
      <c r="AM127" s="416" t="s">
        <v>62</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5" t="s">
        <v>101</v>
      </c>
      <c r="Z129" s="876"/>
      <c r="AA129" s="877"/>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8"/>
      <c r="H130" s="384"/>
      <c r="I130" s="384"/>
      <c r="J130" s="384"/>
      <c r="K130" s="384"/>
      <c r="L130" s="384"/>
      <c r="M130" s="384"/>
      <c r="N130" s="384"/>
      <c r="O130" s="385"/>
      <c r="P130" s="449"/>
      <c r="Q130" s="449"/>
      <c r="R130" s="449"/>
      <c r="S130" s="449"/>
      <c r="T130" s="449"/>
      <c r="U130" s="449"/>
      <c r="V130" s="449"/>
      <c r="W130" s="449"/>
      <c r="X130" s="450"/>
      <c r="Y130" s="879" t="s">
        <v>89</v>
      </c>
      <c r="Z130" s="773"/>
      <c r="AA130" s="774"/>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8"/>
      <c r="C131" s="869"/>
      <c r="D131" s="869"/>
      <c r="E131" s="869"/>
      <c r="F131" s="870"/>
      <c r="G131" s="145"/>
      <c r="H131" s="146"/>
      <c r="I131" s="146"/>
      <c r="J131" s="146"/>
      <c r="K131" s="146"/>
      <c r="L131" s="146"/>
      <c r="M131" s="146"/>
      <c r="N131" s="146"/>
      <c r="O131" s="147"/>
      <c r="P131" s="451"/>
      <c r="Q131" s="451"/>
      <c r="R131" s="451"/>
      <c r="S131" s="451"/>
      <c r="T131" s="451"/>
      <c r="U131" s="451"/>
      <c r="V131" s="451"/>
      <c r="W131" s="451"/>
      <c r="X131" s="452"/>
      <c r="Y131" s="879" t="s">
        <v>90</v>
      </c>
      <c r="Z131" s="773"/>
      <c r="AA131" s="774"/>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402" t="s">
        <v>61</v>
      </c>
      <c r="AC133" s="402"/>
      <c r="AD133" s="402"/>
      <c r="AE133" s="416" t="s">
        <v>32</v>
      </c>
      <c r="AF133" s="416"/>
      <c r="AG133" s="416"/>
      <c r="AH133" s="416"/>
      <c r="AI133" s="416" t="s">
        <v>33</v>
      </c>
      <c r="AJ133" s="416"/>
      <c r="AK133" s="416"/>
      <c r="AL133" s="416"/>
      <c r="AM133" s="416" t="s">
        <v>62</v>
      </c>
      <c r="AN133" s="416"/>
      <c r="AO133" s="416"/>
      <c r="AP133" s="416"/>
      <c r="AQ133" s="412" t="s">
        <v>63</v>
      </c>
      <c r="AR133" s="413"/>
      <c r="AS133" s="413"/>
      <c r="AT133" s="414"/>
      <c r="AU133" s="412" t="s">
        <v>64</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67</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70</v>
      </c>
      <c r="B136" s="343"/>
      <c r="C136" s="343"/>
      <c r="D136" s="343"/>
      <c r="E136" s="343"/>
      <c r="F136" s="460"/>
      <c r="G136" s="226" t="s">
        <v>71</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61</v>
      </c>
      <c r="AC136" s="226"/>
      <c r="AD136" s="255"/>
      <c r="AE136" s="416" t="s">
        <v>32</v>
      </c>
      <c r="AF136" s="416"/>
      <c r="AG136" s="416"/>
      <c r="AH136" s="416"/>
      <c r="AI136" s="416" t="s">
        <v>33</v>
      </c>
      <c r="AJ136" s="416"/>
      <c r="AK136" s="416"/>
      <c r="AL136" s="416"/>
      <c r="AM136" s="416" t="s">
        <v>62</v>
      </c>
      <c r="AN136" s="416"/>
      <c r="AO136" s="416"/>
      <c r="AP136" s="416"/>
      <c r="AQ136" s="417" t="s">
        <v>72</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120</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75</v>
      </c>
      <c r="Z138" s="400"/>
      <c r="AA138" s="401"/>
      <c r="AB138" s="426" t="s">
        <v>121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61</v>
      </c>
      <c r="AC139" s="483"/>
      <c r="AD139" s="484"/>
      <c r="AE139" s="416" t="s">
        <v>32</v>
      </c>
      <c r="AF139" s="416"/>
      <c r="AG139" s="416"/>
      <c r="AH139" s="416"/>
      <c r="AI139" s="416" t="s">
        <v>33</v>
      </c>
      <c r="AJ139" s="416"/>
      <c r="AK139" s="416"/>
      <c r="AL139" s="416"/>
      <c r="AM139" s="416" t="s">
        <v>62</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71" t="s">
        <v>61</v>
      </c>
      <c r="AC151" s="872"/>
      <c r="AD151" s="873"/>
      <c r="AE151" s="416" t="s">
        <v>32</v>
      </c>
      <c r="AF151" s="416"/>
      <c r="AG151" s="416"/>
      <c r="AH151" s="416"/>
      <c r="AI151" s="416" t="s">
        <v>33</v>
      </c>
      <c r="AJ151" s="416"/>
      <c r="AK151" s="416"/>
      <c r="AL151" s="416"/>
      <c r="AM151" s="416" t="s">
        <v>62</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5" t="s">
        <v>101</v>
      </c>
      <c r="Z153" s="876"/>
      <c r="AA153" s="877"/>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8"/>
      <c r="H154" s="384"/>
      <c r="I154" s="384"/>
      <c r="J154" s="384"/>
      <c r="K154" s="384"/>
      <c r="L154" s="384"/>
      <c r="M154" s="384"/>
      <c r="N154" s="384"/>
      <c r="O154" s="385"/>
      <c r="P154" s="449"/>
      <c r="Q154" s="449"/>
      <c r="R154" s="449"/>
      <c r="S154" s="449"/>
      <c r="T154" s="449"/>
      <c r="U154" s="449"/>
      <c r="V154" s="449"/>
      <c r="W154" s="449"/>
      <c r="X154" s="450"/>
      <c r="Y154" s="879" t="s">
        <v>89</v>
      </c>
      <c r="Z154" s="773"/>
      <c r="AA154" s="774"/>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9" t="s">
        <v>90</v>
      </c>
      <c r="Z155" s="773"/>
      <c r="AA155" s="774"/>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71" t="s">
        <v>61</v>
      </c>
      <c r="AC156" s="872"/>
      <c r="AD156" s="873"/>
      <c r="AE156" s="416" t="s">
        <v>32</v>
      </c>
      <c r="AF156" s="416"/>
      <c r="AG156" s="416"/>
      <c r="AH156" s="416"/>
      <c r="AI156" s="416" t="s">
        <v>33</v>
      </c>
      <c r="AJ156" s="416"/>
      <c r="AK156" s="416"/>
      <c r="AL156" s="416"/>
      <c r="AM156" s="416" t="s">
        <v>62</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5" t="s">
        <v>101</v>
      </c>
      <c r="Z158" s="876"/>
      <c r="AA158" s="877"/>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8"/>
      <c r="H159" s="384"/>
      <c r="I159" s="384"/>
      <c r="J159" s="384"/>
      <c r="K159" s="384"/>
      <c r="L159" s="384"/>
      <c r="M159" s="384"/>
      <c r="N159" s="384"/>
      <c r="O159" s="385"/>
      <c r="P159" s="449"/>
      <c r="Q159" s="449"/>
      <c r="R159" s="449"/>
      <c r="S159" s="449"/>
      <c r="T159" s="449"/>
      <c r="U159" s="449"/>
      <c r="V159" s="449"/>
      <c r="W159" s="449"/>
      <c r="X159" s="450"/>
      <c r="Y159" s="879" t="s">
        <v>89</v>
      </c>
      <c r="Z159" s="773"/>
      <c r="AA159" s="774"/>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9" t="s">
        <v>90</v>
      </c>
      <c r="Z160" s="773"/>
      <c r="AA160" s="774"/>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71" t="s">
        <v>61</v>
      </c>
      <c r="AC161" s="872"/>
      <c r="AD161" s="873"/>
      <c r="AE161" s="416" t="s">
        <v>32</v>
      </c>
      <c r="AF161" s="416"/>
      <c r="AG161" s="416"/>
      <c r="AH161" s="416"/>
      <c r="AI161" s="416" t="s">
        <v>33</v>
      </c>
      <c r="AJ161" s="416"/>
      <c r="AK161" s="416"/>
      <c r="AL161" s="416"/>
      <c r="AM161" s="416" t="s">
        <v>62</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5" t="s">
        <v>101</v>
      </c>
      <c r="Z163" s="876"/>
      <c r="AA163" s="877"/>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8"/>
      <c r="H164" s="384"/>
      <c r="I164" s="384"/>
      <c r="J164" s="384"/>
      <c r="K164" s="384"/>
      <c r="L164" s="384"/>
      <c r="M164" s="384"/>
      <c r="N164" s="384"/>
      <c r="O164" s="385"/>
      <c r="P164" s="449"/>
      <c r="Q164" s="449"/>
      <c r="R164" s="449"/>
      <c r="S164" s="449"/>
      <c r="T164" s="449"/>
      <c r="U164" s="449"/>
      <c r="V164" s="449"/>
      <c r="W164" s="449"/>
      <c r="X164" s="450"/>
      <c r="Y164" s="879" t="s">
        <v>89</v>
      </c>
      <c r="Z164" s="773"/>
      <c r="AA164" s="774"/>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90</v>
      </c>
      <c r="Z165" s="886"/>
      <c r="AA165" s="887"/>
      <c r="AB165" s="888" t="s">
        <v>91</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402" t="s">
        <v>61</v>
      </c>
      <c r="AC167" s="402"/>
      <c r="AD167" s="402"/>
      <c r="AE167" s="416" t="s">
        <v>32</v>
      </c>
      <c r="AF167" s="416"/>
      <c r="AG167" s="416"/>
      <c r="AH167" s="416"/>
      <c r="AI167" s="416" t="s">
        <v>33</v>
      </c>
      <c r="AJ167" s="416"/>
      <c r="AK167" s="416"/>
      <c r="AL167" s="416"/>
      <c r="AM167" s="416" t="s">
        <v>62</v>
      </c>
      <c r="AN167" s="416"/>
      <c r="AO167" s="416"/>
      <c r="AP167" s="416"/>
      <c r="AQ167" s="412" t="s">
        <v>63</v>
      </c>
      <c r="AR167" s="413"/>
      <c r="AS167" s="413"/>
      <c r="AT167" s="414"/>
      <c r="AU167" s="412" t="s">
        <v>64</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67</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70</v>
      </c>
      <c r="B170" s="343"/>
      <c r="C170" s="343"/>
      <c r="D170" s="343"/>
      <c r="E170" s="343"/>
      <c r="F170" s="460"/>
      <c r="G170" s="226" t="s">
        <v>71</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61</v>
      </c>
      <c r="AC170" s="226"/>
      <c r="AD170" s="255"/>
      <c r="AE170" s="416" t="s">
        <v>32</v>
      </c>
      <c r="AF170" s="416"/>
      <c r="AG170" s="416"/>
      <c r="AH170" s="416"/>
      <c r="AI170" s="416" t="s">
        <v>33</v>
      </c>
      <c r="AJ170" s="416"/>
      <c r="AK170" s="416"/>
      <c r="AL170" s="416"/>
      <c r="AM170" s="416" t="s">
        <v>62</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120</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75</v>
      </c>
      <c r="Z172" s="400"/>
      <c r="AA172" s="401"/>
      <c r="AB172" s="426" t="s">
        <v>121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61</v>
      </c>
      <c r="AC173" s="483"/>
      <c r="AD173" s="484"/>
      <c r="AE173" s="416" t="s">
        <v>32</v>
      </c>
      <c r="AF173" s="416"/>
      <c r="AG173" s="416"/>
      <c r="AH173" s="416"/>
      <c r="AI173" s="416" t="s">
        <v>33</v>
      </c>
      <c r="AJ173" s="416"/>
      <c r="AK173" s="416"/>
      <c r="AL173" s="416"/>
      <c r="AM173" s="416" t="s">
        <v>62</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71" t="s">
        <v>61</v>
      </c>
      <c r="AC185" s="872"/>
      <c r="AD185" s="873"/>
      <c r="AE185" s="416" t="s">
        <v>32</v>
      </c>
      <c r="AF185" s="416"/>
      <c r="AG185" s="416"/>
      <c r="AH185" s="416"/>
      <c r="AI185" s="416" t="s">
        <v>33</v>
      </c>
      <c r="AJ185" s="416"/>
      <c r="AK185" s="416"/>
      <c r="AL185" s="416"/>
      <c r="AM185" s="416" t="s">
        <v>62</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5" t="s">
        <v>101</v>
      </c>
      <c r="Z187" s="876"/>
      <c r="AA187" s="877"/>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8"/>
      <c r="H188" s="384"/>
      <c r="I188" s="384"/>
      <c r="J188" s="384"/>
      <c r="K188" s="384"/>
      <c r="L188" s="384"/>
      <c r="M188" s="384"/>
      <c r="N188" s="384"/>
      <c r="O188" s="385"/>
      <c r="P188" s="449"/>
      <c r="Q188" s="449"/>
      <c r="R188" s="449"/>
      <c r="S188" s="449"/>
      <c r="T188" s="449"/>
      <c r="U188" s="449"/>
      <c r="V188" s="449"/>
      <c r="W188" s="449"/>
      <c r="X188" s="450"/>
      <c r="Y188" s="879" t="s">
        <v>89</v>
      </c>
      <c r="Z188" s="773"/>
      <c r="AA188" s="774"/>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9" t="s">
        <v>90</v>
      </c>
      <c r="Z189" s="773"/>
      <c r="AA189" s="774"/>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71" t="s">
        <v>61</v>
      </c>
      <c r="AC190" s="872"/>
      <c r="AD190" s="873"/>
      <c r="AE190" s="416" t="s">
        <v>32</v>
      </c>
      <c r="AF190" s="416"/>
      <c r="AG190" s="416"/>
      <c r="AH190" s="416"/>
      <c r="AI190" s="416" t="s">
        <v>33</v>
      </c>
      <c r="AJ190" s="416"/>
      <c r="AK190" s="416"/>
      <c r="AL190" s="416"/>
      <c r="AM190" s="416" t="s">
        <v>62</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5" t="s">
        <v>101</v>
      </c>
      <c r="Z192" s="876"/>
      <c r="AA192" s="877"/>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8"/>
      <c r="H193" s="384"/>
      <c r="I193" s="384"/>
      <c r="J193" s="384"/>
      <c r="K193" s="384"/>
      <c r="L193" s="384"/>
      <c r="M193" s="384"/>
      <c r="N193" s="384"/>
      <c r="O193" s="385"/>
      <c r="P193" s="449"/>
      <c r="Q193" s="449"/>
      <c r="R193" s="449"/>
      <c r="S193" s="449"/>
      <c r="T193" s="449"/>
      <c r="U193" s="449"/>
      <c r="V193" s="449"/>
      <c r="W193" s="449"/>
      <c r="X193" s="450"/>
      <c r="Y193" s="879" t="s">
        <v>89</v>
      </c>
      <c r="Z193" s="773"/>
      <c r="AA193" s="774"/>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9" t="s">
        <v>90</v>
      </c>
      <c r="Z194" s="773"/>
      <c r="AA194" s="774"/>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71" t="s">
        <v>61</v>
      </c>
      <c r="AC195" s="872"/>
      <c r="AD195" s="873"/>
      <c r="AE195" s="416" t="s">
        <v>32</v>
      </c>
      <c r="AF195" s="416"/>
      <c r="AG195" s="416"/>
      <c r="AH195" s="416"/>
      <c r="AI195" s="416" t="s">
        <v>33</v>
      </c>
      <c r="AJ195" s="416"/>
      <c r="AK195" s="416"/>
      <c r="AL195" s="416"/>
      <c r="AM195" s="416" t="s">
        <v>62</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5" t="s">
        <v>101</v>
      </c>
      <c r="Z197" s="876"/>
      <c r="AA197" s="877"/>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8"/>
      <c r="H198" s="384"/>
      <c r="I198" s="384"/>
      <c r="J198" s="384"/>
      <c r="K198" s="384"/>
      <c r="L198" s="384"/>
      <c r="M198" s="384"/>
      <c r="N198" s="384"/>
      <c r="O198" s="385"/>
      <c r="P198" s="449"/>
      <c r="Q198" s="449"/>
      <c r="R198" s="449"/>
      <c r="S198" s="449"/>
      <c r="T198" s="449"/>
      <c r="U198" s="449"/>
      <c r="V198" s="449"/>
      <c r="W198" s="449"/>
      <c r="X198" s="450"/>
      <c r="Y198" s="879" t="s">
        <v>89</v>
      </c>
      <c r="Z198" s="773"/>
      <c r="AA198" s="774"/>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90</v>
      </c>
      <c r="Z199" s="886"/>
      <c r="AA199" s="887"/>
      <c r="AB199" s="888" t="s">
        <v>91</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customHeight="1" x14ac:dyDescent="0.15">
      <c r="A200" s="565" t="s">
        <v>122</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123</v>
      </c>
      <c r="X200" s="547"/>
      <c r="Y200" s="550"/>
      <c r="Z200" s="550"/>
      <c r="AA200" s="551"/>
      <c r="AB200" s="544" t="s">
        <v>61</v>
      </c>
      <c r="AC200" s="541"/>
      <c r="AD200" s="542"/>
      <c r="AE200" s="416" t="s">
        <v>32</v>
      </c>
      <c r="AF200" s="416"/>
      <c r="AG200" s="416"/>
      <c r="AH200" s="416"/>
      <c r="AI200" s="416" t="s">
        <v>33</v>
      </c>
      <c r="AJ200" s="416"/>
      <c r="AK200" s="416"/>
      <c r="AL200" s="416"/>
      <c r="AM200" s="416" t="s">
        <v>62</v>
      </c>
      <c r="AN200" s="416"/>
      <c r="AO200" s="416"/>
      <c r="AP200" s="416"/>
      <c r="AQ200" s="489" t="s">
        <v>82</v>
      </c>
      <c r="AR200" s="490"/>
      <c r="AS200" s="490"/>
      <c r="AT200" s="491"/>
      <c r="AU200" s="535" t="s">
        <v>83</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39</v>
      </c>
      <c r="AR201" s="432"/>
      <c r="AS201" s="433" t="s">
        <v>84</v>
      </c>
      <c r="AT201" s="434"/>
      <c r="AU201" s="435">
        <v>12</v>
      </c>
      <c r="AV201" s="435"/>
      <c r="AW201" s="537" t="s">
        <v>85</v>
      </c>
      <c r="AX201" s="538"/>
      <c r="AY201">
        <f t="shared" ref="AY201:AY207" si="10">$AY$200</f>
        <v>1</v>
      </c>
    </row>
    <row r="202" spans="1:51" ht="23.25" customHeight="1" x14ac:dyDescent="0.15">
      <c r="A202" s="350"/>
      <c r="B202" s="320"/>
      <c r="C202" s="320"/>
      <c r="D202" s="320"/>
      <c r="E202" s="320"/>
      <c r="F202" s="321"/>
      <c r="G202" s="518" t="s">
        <v>124</v>
      </c>
      <c r="H202" s="521" t="s">
        <v>125</v>
      </c>
      <c r="I202" s="396"/>
      <c r="J202" s="396"/>
      <c r="K202" s="396"/>
      <c r="L202" s="396"/>
      <c r="M202" s="396"/>
      <c r="N202" s="396"/>
      <c r="O202" s="522"/>
      <c r="P202" s="521" t="s">
        <v>126</v>
      </c>
      <c r="Q202" s="396"/>
      <c r="R202" s="396"/>
      <c r="S202" s="396"/>
      <c r="T202" s="396"/>
      <c r="U202" s="396"/>
      <c r="V202" s="522"/>
      <c r="W202" s="526"/>
      <c r="X202" s="527"/>
      <c r="Y202" s="532" t="s">
        <v>88</v>
      </c>
      <c r="Z202" s="532"/>
      <c r="AA202" s="533"/>
      <c r="AB202" s="534" t="s">
        <v>127</v>
      </c>
      <c r="AC202" s="534"/>
      <c r="AD202" s="534"/>
      <c r="AE202" s="390" t="s">
        <v>39</v>
      </c>
      <c r="AF202" s="374"/>
      <c r="AG202" s="374"/>
      <c r="AH202" s="374"/>
      <c r="AI202" s="390" t="s">
        <v>39</v>
      </c>
      <c r="AJ202" s="374"/>
      <c r="AK202" s="374"/>
      <c r="AL202" s="374"/>
      <c r="AM202" s="390">
        <v>3455</v>
      </c>
      <c r="AN202" s="374"/>
      <c r="AO202" s="374"/>
      <c r="AP202" s="374"/>
      <c r="AQ202" s="390" t="s">
        <v>39</v>
      </c>
      <c r="AR202" s="374"/>
      <c r="AS202" s="374"/>
      <c r="AT202" s="552"/>
      <c r="AU202" s="374" t="s">
        <v>39</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127</v>
      </c>
      <c r="AC203" s="569"/>
      <c r="AD203" s="569"/>
      <c r="AE203" s="390" t="s">
        <v>39</v>
      </c>
      <c r="AF203" s="374"/>
      <c r="AG203" s="374"/>
      <c r="AH203" s="374"/>
      <c r="AI203" s="390" t="s">
        <v>39</v>
      </c>
      <c r="AJ203" s="374"/>
      <c r="AK203" s="374"/>
      <c r="AL203" s="374"/>
      <c r="AM203" s="390" t="s">
        <v>39</v>
      </c>
      <c r="AN203" s="374"/>
      <c r="AO203" s="374"/>
      <c r="AP203" s="374"/>
      <c r="AQ203" s="390" t="s">
        <v>39</v>
      </c>
      <c r="AR203" s="374"/>
      <c r="AS203" s="374"/>
      <c r="AT203" s="552"/>
      <c r="AU203" s="374">
        <v>4176</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128</v>
      </c>
      <c r="AC204" s="553"/>
      <c r="AD204" s="553"/>
      <c r="AE204" s="554" t="s">
        <v>39</v>
      </c>
      <c r="AF204" s="555"/>
      <c r="AG204" s="555"/>
      <c r="AH204" s="555"/>
      <c r="AI204" s="554" t="s">
        <v>39</v>
      </c>
      <c r="AJ204" s="555"/>
      <c r="AK204" s="555"/>
      <c r="AL204" s="555"/>
      <c r="AM204" s="554">
        <v>82.5</v>
      </c>
      <c r="AN204" s="555"/>
      <c r="AO204" s="555"/>
      <c r="AP204" s="555"/>
      <c r="AQ204" s="390" t="s">
        <v>39</v>
      </c>
      <c r="AR204" s="374"/>
      <c r="AS204" s="374"/>
      <c r="AT204" s="552"/>
      <c r="AU204" s="374" t="s">
        <v>39</v>
      </c>
      <c r="AV204" s="374"/>
      <c r="AW204" s="374"/>
      <c r="AX204" s="375"/>
      <c r="AY204">
        <f t="shared" si="10"/>
        <v>1</v>
      </c>
    </row>
    <row r="205" spans="1:51" ht="23.25" customHeight="1" x14ac:dyDescent="0.15">
      <c r="A205" s="350" t="s">
        <v>129</v>
      </c>
      <c r="B205" s="320"/>
      <c r="C205" s="320"/>
      <c r="D205" s="320"/>
      <c r="E205" s="320"/>
      <c r="F205" s="321"/>
      <c r="G205" s="519" t="s">
        <v>130</v>
      </c>
      <c r="H205" s="556" t="s">
        <v>131</v>
      </c>
      <c r="I205" s="556"/>
      <c r="J205" s="556"/>
      <c r="K205" s="556"/>
      <c r="L205" s="556"/>
      <c r="M205" s="556"/>
      <c r="N205" s="556"/>
      <c r="O205" s="556"/>
      <c r="P205" s="556" t="s">
        <v>132</v>
      </c>
      <c r="Q205" s="556"/>
      <c r="R205" s="556"/>
      <c r="S205" s="556"/>
      <c r="T205" s="556"/>
      <c r="U205" s="556"/>
      <c r="V205" s="556"/>
      <c r="W205" s="559" t="s">
        <v>133</v>
      </c>
      <c r="X205" s="560"/>
      <c r="Y205" s="532" t="s">
        <v>88</v>
      </c>
      <c r="Z205" s="532"/>
      <c r="AA205" s="533"/>
      <c r="AB205" s="534" t="s">
        <v>127</v>
      </c>
      <c r="AC205" s="534"/>
      <c r="AD205" s="534"/>
      <c r="AE205" s="390" t="s">
        <v>39</v>
      </c>
      <c r="AF205" s="374"/>
      <c r="AG205" s="374"/>
      <c r="AH205" s="374"/>
      <c r="AI205" s="390" t="s">
        <v>39</v>
      </c>
      <c r="AJ205" s="374"/>
      <c r="AK205" s="374"/>
      <c r="AL205" s="374"/>
      <c r="AM205" s="390" t="s">
        <v>39</v>
      </c>
      <c r="AN205" s="374"/>
      <c r="AO205" s="374"/>
      <c r="AP205" s="374"/>
      <c r="AQ205" s="390" t="s">
        <v>39</v>
      </c>
      <c r="AR205" s="374"/>
      <c r="AS205" s="374"/>
      <c r="AT205" s="552"/>
      <c r="AU205" s="374" t="s">
        <v>39</v>
      </c>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127</v>
      </c>
      <c r="AC206" s="569"/>
      <c r="AD206" s="569"/>
      <c r="AE206" s="390" t="s">
        <v>39</v>
      </c>
      <c r="AF206" s="374"/>
      <c r="AG206" s="374"/>
      <c r="AH206" s="374"/>
      <c r="AI206" s="390" t="s">
        <v>39</v>
      </c>
      <c r="AJ206" s="374"/>
      <c r="AK206" s="374"/>
      <c r="AL206" s="374"/>
      <c r="AM206" s="390" t="s">
        <v>39</v>
      </c>
      <c r="AN206" s="374"/>
      <c r="AO206" s="374"/>
      <c r="AP206" s="374"/>
      <c r="AQ206" s="390" t="s">
        <v>39</v>
      </c>
      <c r="AR206" s="374"/>
      <c r="AS206" s="374"/>
      <c r="AT206" s="552"/>
      <c r="AU206" s="374" t="s">
        <v>39</v>
      </c>
      <c r="AV206" s="374"/>
      <c r="AW206" s="374"/>
      <c r="AX206" s="375"/>
      <c r="AY206">
        <f t="shared" si="10"/>
        <v>1</v>
      </c>
    </row>
    <row r="207" spans="1:51" ht="2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128</v>
      </c>
      <c r="AC207" s="553"/>
      <c r="AD207" s="553"/>
      <c r="AE207" s="554" t="s">
        <v>39</v>
      </c>
      <c r="AF207" s="555"/>
      <c r="AG207" s="555"/>
      <c r="AH207" s="555"/>
      <c r="AI207" s="554" t="s">
        <v>39</v>
      </c>
      <c r="AJ207" s="555"/>
      <c r="AK207" s="555"/>
      <c r="AL207" s="555"/>
      <c r="AM207" s="554" t="s">
        <v>39</v>
      </c>
      <c r="AN207" s="555"/>
      <c r="AO207" s="555"/>
      <c r="AP207" s="568"/>
      <c r="AQ207" s="390" t="s">
        <v>39</v>
      </c>
      <c r="AR207" s="374"/>
      <c r="AS207" s="374"/>
      <c r="AT207" s="552"/>
      <c r="AU207" s="374" t="s">
        <v>39</v>
      </c>
      <c r="AV207" s="374"/>
      <c r="AW207" s="374"/>
      <c r="AX207" s="375"/>
      <c r="AY207">
        <f t="shared" si="10"/>
        <v>1</v>
      </c>
    </row>
    <row r="208" spans="1:51" ht="18.75" hidden="1" customHeight="1" x14ac:dyDescent="0.15">
      <c r="A208" s="459" t="s">
        <v>122</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61</v>
      </c>
      <c r="AC208" s="343"/>
      <c r="AD208" s="344"/>
      <c r="AE208" s="140" t="s">
        <v>32</v>
      </c>
      <c r="AF208" s="140"/>
      <c r="AG208" s="140"/>
      <c r="AH208" s="140"/>
      <c r="AI208" s="416" t="s">
        <v>33</v>
      </c>
      <c r="AJ208" s="416"/>
      <c r="AK208" s="416"/>
      <c r="AL208" s="416"/>
      <c r="AM208" s="416" t="s">
        <v>62</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124</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9" t="s">
        <v>134</v>
      </c>
      <c r="B213" s="630"/>
      <c r="C213" s="630"/>
      <c r="D213" s="630"/>
      <c r="E213" s="323" t="s">
        <v>135</v>
      </c>
      <c r="F213" s="324"/>
      <c r="G213" s="86" t="s">
        <v>130</v>
      </c>
      <c r="H213" s="631"/>
      <c r="I213" s="632"/>
      <c r="J213" s="632"/>
      <c r="K213" s="632"/>
      <c r="L213" s="632"/>
      <c r="M213" s="632"/>
      <c r="N213" s="632"/>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496" t="s">
        <v>136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137</v>
      </c>
      <c r="AP214" s="648"/>
      <c r="AQ214" s="648"/>
      <c r="AR214" s="85"/>
      <c r="AS214" s="647"/>
      <c r="AT214" s="648"/>
      <c r="AU214" s="648"/>
      <c r="AV214" s="648"/>
      <c r="AW214" s="648"/>
      <c r="AX214" s="649"/>
      <c r="AY214">
        <f>COUNTIF($AR$214,"☑")</f>
        <v>0</v>
      </c>
    </row>
    <row r="215" spans="1:51" ht="45" customHeight="1" x14ac:dyDescent="0.15">
      <c r="A215" s="637" t="s">
        <v>138</v>
      </c>
      <c r="B215" s="638"/>
      <c r="C215" s="640" t="s">
        <v>139</v>
      </c>
      <c r="D215" s="638"/>
      <c r="E215" s="641" t="s">
        <v>140</v>
      </c>
      <c r="F215" s="642"/>
      <c r="G215" s="643" t="s">
        <v>141</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5"/>
      <c r="C216" s="624"/>
      <c r="D216" s="625"/>
      <c r="E216" s="453" t="s">
        <v>142</v>
      </c>
      <c r="F216" s="455"/>
      <c r="G216" s="142" t="s">
        <v>143</v>
      </c>
      <c r="H216" s="143"/>
      <c r="I216" s="143"/>
      <c r="J216" s="143"/>
      <c r="K216" s="143"/>
      <c r="L216" s="143"/>
      <c r="M216" s="143"/>
      <c r="N216" s="143"/>
      <c r="O216" s="143"/>
      <c r="P216" s="143"/>
      <c r="Q216" s="143"/>
      <c r="R216" s="143"/>
      <c r="S216" s="143"/>
      <c r="T216" s="143"/>
      <c r="U216" s="143"/>
      <c r="V216" s="144"/>
      <c r="W216" s="610" t="s">
        <v>144</v>
      </c>
      <c r="X216" s="611"/>
      <c r="Y216" s="611"/>
      <c r="Z216" s="611"/>
      <c r="AA216" s="612"/>
      <c r="AB216" s="613" t="s">
        <v>145</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9"/>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6" t="s">
        <v>146</v>
      </c>
      <c r="X217" s="617"/>
      <c r="Y217" s="617"/>
      <c r="Z217" s="617"/>
      <c r="AA217" s="618"/>
      <c r="AB217" s="619">
        <v>79</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15">
      <c r="A218" s="639"/>
      <c r="B218" s="625"/>
      <c r="C218" s="622" t="s">
        <v>147</v>
      </c>
      <c r="D218" s="623"/>
      <c r="E218" s="453" t="s">
        <v>148</v>
      </c>
      <c r="F218" s="455"/>
      <c r="G218" s="600" t="s">
        <v>149</v>
      </c>
      <c r="H218" s="601"/>
      <c r="I218" s="601"/>
      <c r="J218" s="626" t="s">
        <v>150</v>
      </c>
      <c r="K218" s="627"/>
      <c r="L218" s="627"/>
      <c r="M218" s="627"/>
      <c r="N218" s="627"/>
      <c r="O218" s="627"/>
      <c r="P218" s="627"/>
      <c r="Q218" s="627"/>
      <c r="R218" s="627"/>
      <c r="S218" s="627"/>
      <c r="T218" s="628"/>
      <c r="U218" s="598" t="s">
        <v>151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9"/>
      <c r="B219" s="625"/>
      <c r="C219" s="624"/>
      <c r="D219" s="625"/>
      <c r="E219" s="319"/>
      <c r="F219" s="321"/>
      <c r="G219" s="600" t="s">
        <v>152</v>
      </c>
      <c r="H219" s="601"/>
      <c r="I219" s="601"/>
      <c r="J219" s="601"/>
      <c r="K219" s="601"/>
      <c r="L219" s="601"/>
      <c r="M219" s="601"/>
      <c r="N219" s="601"/>
      <c r="O219" s="601"/>
      <c r="P219" s="601"/>
      <c r="Q219" s="601"/>
      <c r="R219" s="601"/>
      <c r="S219" s="601"/>
      <c r="T219" s="601"/>
      <c r="U219" s="597" t="s">
        <v>153</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9"/>
      <c r="B220" s="625"/>
      <c r="C220" s="624"/>
      <c r="D220" s="625"/>
      <c r="E220" s="322"/>
      <c r="F220" s="324"/>
      <c r="G220" s="600" t="s">
        <v>146</v>
      </c>
      <c r="H220" s="601"/>
      <c r="I220" s="601"/>
      <c r="J220" s="601"/>
      <c r="K220" s="601"/>
      <c r="L220" s="601"/>
      <c r="M220" s="601"/>
      <c r="N220" s="601"/>
      <c r="O220" s="601"/>
      <c r="P220" s="601"/>
      <c r="Q220" s="601"/>
      <c r="R220" s="601"/>
      <c r="S220" s="601"/>
      <c r="T220" s="601"/>
      <c r="U220" s="148">
        <v>66</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154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156</v>
      </c>
      <c r="AE222" s="606"/>
      <c r="AF222" s="606"/>
      <c r="AG222" s="608" t="s">
        <v>157</v>
      </c>
      <c r="AH222" s="606"/>
      <c r="AI222" s="606"/>
      <c r="AJ222" s="606"/>
      <c r="AK222" s="606"/>
      <c r="AL222" s="606"/>
      <c r="AM222" s="606"/>
      <c r="AN222" s="606"/>
      <c r="AO222" s="606"/>
      <c r="AP222" s="606"/>
      <c r="AQ222" s="606"/>
      <c r="AR222" s="606"/>
      <c r="AS222" s="606"/>
      <c r="AT222" s="606"/>
      <c r="AU222" s="606"/>
      <c r="AV222" s="606"/>
      <c r="AW222" s="606"/>
      <c r="AX222" s="609"/>
    </row>
    <row r="223" spans="1:51" ht="84.75" customHeight="1" x14ac:dyDescent="0.15">
      <c r="A223" s="683" t="s">
        <v>158</v>
      </c>
      <c r="B223" s="684"/>
      <c r="C223" s="689" t="s">
        <v>159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160</v>
      </c>
      <c r="AE223" s="693"/>
      <c r="AF223" s="693"/>
      <c r="AG223" s="694" t="s">
        <v>161</v>
      </c>
      <c r="AH223" s="695"/>
      <c r="AI223" s="695"/>
      <c r="AJ223" s="695"/>
      <c r="AK223" s="695"/>
      <c r="AL223" s="695"/>
      <c r="AM223" s="695"/>
      <c r="AN223" s="695"/>
      <c r="AO223" s="695"/>
      <c r="AP223" s="695"/>
      <c r="AQ223" s="695"/>
      <c r="AR223" s="695"/>
      <c r="AS223" s="695"/>
      <c r="AT223" s="695"/>
      <c r="AU223" s="695"/>
      <c r="AV223" s="695"/>
      <c r="AW223" s="695"/>
      <c r="AX223" s="696"/>
    </row>
    <row r="224" spans="1:51" ht="84.75" customHeight="1" x14ac:dyDescent="0.15">
      <c r="A224" s="685"/>
      <c r="B224" s="686"/>
      <c r="C224" s="697" t="s">
        <v>162</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160</v>
      </c>
      <c r="AE224" s="674"/>
      <c r="AF224" s="674"/>
      <c r="AG224" s="700" t="s">
        <v>163</v>
      </c>
      <c r="AH224" s="701"/>
      <c r="AI224" s="701"/>
      <c r="AJ224" s="701"/>
      <c r="AK224" s="701"/>
      <c r="AL224" s="701"/>
      <c r="AM224" s="701"/>
      <c r="AN224" s="701"/>
      <c r="AO224" s="701"/>
      <c r="AP224" s="701"/>
      <c r="AQ224" s="701"/>
      <c r="AR224" s="701"/>
      <c r="AS224" s="701"/>
      <c r="AT224" s="701"/>
      <c r="AU224" s="701"/>
      <c r="AV224" s="701"/>
      <c r="AW224" s="701"/>
      <c r="AX224" s="702"/>
    </row>
    <row r="225" spans="1:50" ht="144" customHeight="1" x14ac:dyDescent="0.15">
      <c r="A225" s="687"/>
      <c r="B225" s="688"/>
      <c r="C225" s="703" t="s">
        <v>164</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160</v>
      </c>
      <c r="AE225" s="707"/>
      <c r="AF225" s="707"/>
      <c r="AG225" s="664" t="s">
        <v>165</v>
      </c>
      <c r="AH225" s="384"/>
      <c r="AI225" s="384"/>
      <c r="AJ225" s="384"/>
      <c r="AK225" s="384"/>
      <c r="AL225" s="384"/>
      <c r="AM225" s="384"/>
      <c r="AN225" s="384"/>
      <c r="AO225" s="384"/>
      <c r="AP225" s="384"/>
      <c r="AQ225" s="384"/>
      <c r="AR225" s="384"/>
      <c r="AS225" s="384"/>
      <c r="AT225" s="384"/>
      <c r="AU225" s="384"/>
      <c r="AV225" s="384"/>
      <c r="AW225" s="384"/>
      <c r="AX225" s="665"/>
    </row>
    <row r="226" spans="1:50" ht="27" customHeight="1" x14ac:dyDescent="0.15">
      <c r="A226" s="126" t="s">
        <v>166</v>
      </c>
      <c r="B226" s="650"/>
      <c r="C226" s="656" t="s">
        <v>167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168</v>
      </c>
      <c r="AE226" s="661"/>
      <c r="AF226" s="661"/>
      <c r="AG226" s="662" t="s">
        <v>39</v>
      </c>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x14ac:dyDescent="0.15">
      <c r="A227" s="651"/>
      <c r="B227" s="652"/>
      <c r="C227" s="666"/>
      <c r="D227" s="667"/>
      <c r="E227" s="670" t="s">
        <v>169</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c r="AE227" s="674"/>
      <c r="AF227" s="675"/>
      <c r="AG227" s="664"/>
      <c r="AH227" s="384"/>
      <c r="AI227" s="384"/>
      <c r="AJ227" s="384"/>
      <c r="AK227" s="384"/>
      <c r="AL227" s="384"/>
      <c r="AM227" s="384"/>
      <c r="AN227" s="384"/>
      <c r="AO227" s="384"/>
      <c r="AP227" s="384"/>
      <c r="AQ227" s="384"/>
      <c r="AR227" s="384"/>
      <c r="AS227" s="384"/>
      <c r="AT227" s="384"/>
      <c r="AU227" s="384"/>
      <c r="AV227" s="384"/>
      <c r="AW227" s="384"/>
      <c r="AX227" s="665"/>
    </row>
    <row r="228" spans="1:50" ht="26.25" customHeight="1" x14ac:dyDescent="0.15">
      <c r="A228" s="651"/>
      <c r="B228" s="652"/>
      <c r="C228" s="668"/>
      <c r="D228" s="669"/>
      <c r="E228" s="676" t="s">
        <v>170</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c r="AE228" s="680"/>
      <c r="AF228" s="680"/>
      <c r="AG228" s="664"/>
      <c r="AH228" s="384"/>
      <c r="AI228" s="384"/>
      <c r="AJ228" s="384"/>
      <c r="AK228" s="384"/>
      <c r="AL228" s="384"/>
      <c r="AM228" s="384"/>
      <c r="AN228" s="384"/>
      <c r="AO228" s="384"/>
      <c r="AP228" s="384"/>
      <c r="AQ228" s="384"/>
      <c r="AR228" s="384"/>
      <c r="AS228" s="384"/>
      <c r="AT228" s="384"/>
      <c r="AU228" s="384"/>
      <c r="AV228" s="384"/>
      <c r="AW228" s="384"/>
      <c r="AX228" s="665"/>
    </row>
    <row r="229" spans="1:50" ht="61.5" customHeight="1" x14ac:dyDescent="0.15">
      <c r="A229" s="651"/>
      <c r="B229" s="653"/>
      <c r="C229" s="681" t="s">
        <v>171</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160</v>
      </c>
      <c r="AE229" s="726"/>
      <c r="AF229" s="726"/>
      <c r="AG229" s="727" t="s">
        <v>172</v>
      </c>
      <c r="AH229" s="728"/>
      <c r="AI229" s="728"/>
      <c r="AJ229" s="728"/>
      <c r="AK229" s="728"/>
      <c r="AL229" s="728"/>
      <c r="AM229" s="728"/>
      <c r="AN229" s="728"/>
      <c r="AO229" s="728"/>
      <c r="AP229" s="728"/>
      <c r="AQ229" s="728"/>
      <c r="AR229" s="728"/>
      <c r="AS229" s="728"/>
      <c r="AT229" s="728"/>
      <c r="AU229" s="728"/>
      <c r="AV229" s="728"/>
      <c r="AW229" s="728"/>
      <c r="AX229" s="729"/>
    </row>
    <row r="230" spans="1:50" ht="46.5" customHeight="1" x14ac:dyDescent="0.15">
      <c r="A230" s="651"/>
      <c r="B230" s="653"/>
      <c r="C230" s="720" t="s">
        <v>173</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160</v>
      </c>
      <c r="AE230" s="674"/>
      <c r="AF230" s="674"/>
      <c r="AG230" s="700" t="s">
        <v>174</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x14ac:dyDescent="0.15">
      <c r="A231" s="651"/>
      <c r="B231" s="653"/>
      <c r="C231" s="720" t="s">
        <v>175</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168</v>
      </c>
      <c r="AE231" s="674"/>
      <c r="AF231" s="674"/>
      <c r="AG231" s="700" t="s">
        <v>39</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x14ac:dyDescent="0.15">
      <c r="A232" s="651"/>
      <c r="B232" s="653"/>
      <c r="C232" s="720" t="s">
        <v>176</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160</v>
      </c>
      <c r="AE232" s="674"/>
      <c r="AF232" s="674"/>
      <c r="AG232" s="700" t="s">
        <v>177</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15">
      <c r="A233" s="651"/>
      <c r="B233" s="653"/>
      <c r="C233" s="720" t="s">
        <v>178</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168</v>
      </c>
      <c r="AE233" s="707"/>
      <c r="AF233" s="707"/>
      <c r="AG233" s="722" t="s">
        <v>39</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15">
      <c r="A234" s="651"/>
      <c r="B234" s="653"/>
      <c r="C234" s="708" t="s">
        <v>179</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168</v>
      </c>
      <c r="AE234" s="674"/>
      <c r="AF234" s="675"/>
      <c r="AG234" s="700" t="s">
        <v>39</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15">
      <c r="A235" s="654"/>
      <c r="B235" s="655"/>
      <c r="C235" s="711" t="s">
        <v>180</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160</v>
      </c>
      <c r="AE235" s="715"/>
      <c r="AF235" s="716"/>
      <c r="AG235" s="717" t="s">
        <v>181</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x14ac:dyDescent="0.15">
      <c r="A236" s="126" t="s">
        <v>182</v>
      </c>
      <c r="B236" s="732"/>
      <c r="C236" s="733" t="s">
        <v>183</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168</v>
      </c>
      <c r="AE236" s="726"/>
      <c r="AF236" s="736"/>
      <c r="AG236" s="727" t="s">
        <v>39</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x14ac:dyDescent="0.15">
      <c r="A237" s="651"/>
      <c r="B237" s="653"/>
      <c r="C237" s="737" t="s">
        <v>184</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168</v>
      </c>
      <c r="AE237" s="741"/>
      <c r="AF237" s="741"/>
      <c r="AG237" s="700" t="s">
        <v>39</v>
      </c>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x14ac:dyDescent="0.15">
      <c r="A238" s="651"/>
      <c r="B238" s="653"/>
      <c r="C238" s="720" t="s">
        <v>185</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168</v>
      </c>
      <c r="AE238" s="674"/>
      <c r="AF238" s="674"/>
      <c r="AG238" s="700" t="s">
        <v>39</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x14ac:dyDescent="0.15">
      <c r="A239" s="654"/>
      <c r="B239" s="655"/>
      <c r="C239" s="720" t="s">
        <v>186</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168</v>
      </c>
      <c r="AE239" s="674"/>
      <c r="AF239" s="674"/>
      <c r="AG239" s="730" t="s">
        <v>39</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x14ac:dyDescent="0.15">
      <c r="A240" s="745" t="s">
        <v>187</v>
      </c>
      <c r="B240" s="746"/>
      <c r="C240" s="751" t="s">
        <v>188</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t="s">
        <v>160</v>
      </c>
      <c r="AE240" s="661"/>
      <c r="AF240" s="753"/>
      <c r="AG240" s="662" t="s">
        <v>189</v>
      </c>
      <c r="AH240" s="143"/>
      <c r="AI240" s="143"/>
      <c r="AJ240" s="143"/>
      <c r="AK240" s="143"/>
      <c r="AL240" s="143"/>
      <c r="AM240" s="143"/>
      <c r="AN240" s="143"/>
      <c r="AO240" s="143"/>
      <c r="AP240" s="143"/>
      <c r="AQ240" s="143"/>
      <c r="AR240" s="143"/>
      <c r="AS240" s="143"/>
      <c r="AT240" s="143"/>
      <c r="AU240" s="143"/>
      <c r="AV240" s="143"/>
      <c r="AW240" s="143"/>
      <c r="AX240" s="663"/>
    </row>
    <row r="241" spans="1:50" ht="19.7" customHeight="1" x14ac:dyDescent="0.15">
      <c r="A241" s="747"/>
      <c r="B241" s="748"/>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4"/>
      <c r="AH241" s="384"/>
      <c r="AI241" s="384"/>
      <c r="AJ241" s="384"/>
      <c r="AK241" s="384"/>
      <c r="AL241" s="384"/>
      <c r="AM241" s="384"/>
      <c r="AN241" s="384"/>
      <c r="AO241" s="384"/>
      <c r="AP241" s="384"/>
      <c r="AQ241" s="384"/>
      <c r="AR241" s="384"/>
      <c r="AS241" s="384"/>
      <c r="AT241" s="384"/>
      <c r="AU241" s="384"/>
      <c r="AV241" s="384"/>
      <c r="AW241" s="384"/>
      <c r="AX241" s="665"/>
    </row>
    <row r="242" spans="1:50" ht="24.75" customHeight="1" x14ac:dyDescent="0.15">
      <c r="A242" s="747"/>
      <c r="B242" s="748"/>
      <c r="C242" s="90" t="s">
        <v>190</v>
      </c>
      <c r="D242" s="91"/>
      <c r="E242" s="92" t="s">
        <v>191</v>
      </c>
      <c r="F242" s="92"/>
      <c r="G242" s="92"/>
      <c r="H242" s="93">
        <v>21</v>
      </c>
      <c r="I242" s="93"/>
      <c r="J242" s="94">
        <v>136</v>
      </c>
      <c r="K242" s="94"/>
      <c r="L242" s="94"/>
      <c r="M242" s="93"/>
      <c r="N242" s="95"/>
      <c r="O242" s="96" t="s">
        <v>192</v>
      </c>
      <c r="P242" s="97"/>
      <c r="Q242" s="97"/>
      <c r="R242" s="97"/>
      <c r="S242" s="97"/>
      <c r="T242" s="97"/>
      <c r="U242" s="97"/>
      <c r="V242" s="97"/>
      <c r="W242" s="97"/>
      <c r="X242" s="97"/>
      <c r="Y242" s="97"/>
      <c r="Z242" s="97"/>
      <c r="AA242" s="97"/>
      <c r="AB242" s="97"/>
      <c r="AC242" s="97"/>
      <c r="AD242" s="97"/>
      <c r="AE242" s="97"/>
      <c r="AF242" s="98"/>
      <c r="AG242" s="664"/>
      <c r="AH242" s="384"/>
      <c r="AI242" s="384"/>
      <c r="AJ242" s="384"/>
      <c r="AK242" s="384"/>
      <c r="AL242" s="384"/>
      <c r="AM242" s="384"/>
      <c r="AN242" s="384"/>
      <c r="AO242" s="384"/>
      <c r="AP242" s="384"/>
      <c r="AQ242" s="384"/>
      <c r="AR242" s="384"/>
      <c r="AS242" s="384"/>
      <c r="AT242" s="384"/>
      <c r="AU242" s="384"/>
      <c r="AV242" s="384"/>
      <c r="AW242" s="384"/>
      <c r="AX242" s="665"/>
    </row>
    <row r="243" spans="1:50" ht="24.75" customHeight="1" x14ac:dyDescent="0.15">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4"/>
      <c r="AI243" s="384"/>
      <c r="AJ243" s="384"/>
      <c r="AK243" s="384"/>
      <c r="AL243" s="384"/>
      <c r="AM243" s="384"/>
      <c r="AN243" s="384"/>
      <c r="AO243" s="384"/>
      <c r="AP243" s="384"/>
      <c r="AQ243" s="384"/>
      <c r="AR243" s="384"/>
      <c r="AS243" s="384"/>
      <c r="AT243" s="384"/>
      <c r="AU243" s="384"/>
      <c r="AV243" s="384"/>
      <c r="AW243" s="384"/>
      <c r="AX243" s="665"/>
    </row>
    <row r="244" spans="1:50" ht="24.75" customHeight="1" x14ac:dyDescent="0.15">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4"/>
      <c r="AI244" s="384"/>
      <c r="AJ244" s="384"/>
      <c r="AK244" s="384"/>
      <c r="AL244" s="384"/>
      <c r="AM244" s="384"/>
      <c r="AN244" s="384"/>
      <c r="AO244" s="384"/>
      <c r="AP244" s="384"/>
      <c r="AQ244" s="384"/>
      <c r="AR244" s="384"/>
      <c r="AS244" s="384"/>
      <c r="AT244" s="384"/>
      <c r="AU244" s="384"/>
      <c r="AV244" s="384"/>
      <c r="AW244" s="384"/>
      <c r="AX244" s="665"/>
    </row>
    <row r="245" spans="1:50" ht="24.75" customHeight="1" x14ac:dyDescent="0.15">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4"/>
      <c r="AI245" s="384"/>
      <c r="AJ245" s="384"/>
      <c r="AK245" s="384"/>
      <c r="AL245" s="384"/>
      <c r="AM245" s="384"/>
      <c r="AN245" s="384"/>
      <c r="AO245" s="384"/>
      <c r="AP245" s="384"/>
      <c r="AQ245" s="384"/>
      <c r="AR245" s="384"/>
      <c r="AS245" s="384"/>
      <c r="AT245" s="384"/>
      <c r="AU245" s="384"/>
      <c r="AV245" s="384"/>
      <c r="AW245" s="384"/>
      <c r="AX245" s="665"/>
    </row>
    <row r="246" spans="1:50" ht="24.75" customHeight="1" x14ac:dyDescent="0.15">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x14ac:dyDescent="0.15">
      <c r="A247" s="126" t="s">
        <v>193</v>
      </c>
      <c r="B247" s="127"/>
      <c r="C247" s="130" t="s">
        <v>194</v>
      </c>
      <c r="D247" s="131"/>
      <c r="E247" s="131"/>
      <c r="F247" s="132"/>
      <c r="G247" s="133" t="s">
        <v>195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196</v>
      </c>
      <c r="D248" s="136"/>
      <c r="E248" s="136"/>
      <c r="F248" s="137"/>
      <c r="G248" s="138" t="s">
        <v>197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199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201</v>
      </c>
      <c r="B252" s="123"/>
      <c r="C252" s="123"/>
      <c r="D252" s="123"/>
      <c r="E252" s="124"/>
      <c r="F252" s="125" t="s">
        <v>202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99.75" customHeight="1" x14ac:dyDescent="0.15">
      <c r="A254" s="122" t="s">
        <v>204</v>
      </c>
      <c r="B254" s="123"/>
      <c r="C254" s="123"/>
      <c r="D254" s="123"/>
      <c r="E254" s="124"/>
      <c r="F254" s="125" t="s">
        <v>205</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206</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x14ac:dyDescent="0.2">
      <c r="A256" s="766"/>
      <c r="B256" s="767"/>
      <c r="C256" s="767"/>
      <c r="D256" s="767"/>
      <c r="E256" s="767"/>
      <c r="F256" s="767"/>
      <c r="G256" s="767"/>
      <c r="H256" s="767"/>
      <c r="I256" s="767"/>
      <c r="J256" s="767"/>
      <c r="K256" s="767"/>
      <c r="L256" s="767"/>
      <c r="M256" s="767"/>
      <c r="N256" s="767"/>
      <c r="O256" s="767"/>
      <c r="P256" s="767"/>
      <c r="Q256" s="767"/>
      <c r="R256" s="767"/>
      <c r="S256" s="767"/>
      <c r="T256" s="767"/>
      <c r="U256" s="767"/>
      <c r="V256" s="767"/>
      <c r="W256" s="767"/>
      <c r="X256" s="767"/>
      <c r="Y256" s="767"/>
      <c r="Z256" s="767"/>
      <c r="AA256" s="767"/>
      <c r="AB256" s="767"/>
      <c r="AC256" s="767"/>
      <c r="AD256" s="767"/>
      <c r="AE256" s="767"/>
      <c r="AF256" s="767"/>
      <c r="AG256" s="767"/>
      <c r="AH256" s="767"/>
      <c r="AI256" s="767"/>
      <c r="AJ256" s="767"/>
      <c r="AK256" s="767"/>
      <c r="AL256" s="767"/>
      <c r="AM256" s="767"/>
      <c r="AN256" s="767"/>
      <c r="AO256" s="767"/>
      <c r="AP256" s="767"/>
      <c r="AQ256" s="767"/>
      <c r="AR256" s="767"/>
      <c r="AS256" s="767"/>
      <c r="AT256" s="767"/>
      <c r="AU256" s="767"/>
      <c r="AV256" s="767"/>
      <c r="AW256" s="767"/>
      <c r="AX256" s="768"/>
    </row>
    <row r="257" spans="1:51" ht="24.75" customHeight="1" x14ac:dyDescent="0.15">
      <c r="A257" s="769" t="s">
        <v>207</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x14ac:dyDescent="0.15">
      <c r="A258" s="772" t="s">
        <v>208</v>
      </c>
      <c r="B258" s="773"/>
      <c r="C258" s="773"/>
      <c r="D258" s="774"/>
      <c r="E258" s="757" t="s">
        <v>39</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x14ac:dyDescent="0.15">
      <c r="A259" s="140" t="s">
        <v>209</v>
      </c>
      <c r="B259" s="140"/>
      <c r="C259" s="140"/>
      <c r="D259" s="140"/>
      <c r="E259" s="757" t="s">
        <v>39</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x14ac:dyDescent="0.15">
      <c r="A260" s="140" t="s">
        <v>210</v>
      </c>
      <c r="B260" s="140"/>
      <c r="C260" s="140"/>
      <c r="D260" s="140"/>
      <c r="E260" s="757" t="s">
        <v>39</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x14ac:dyDescent="0.15">
      <c r="A261" s="140" t="s">
        <v>211</v>
      </c>
      <c r="B261" s="140"/>
      <c r="C261" s="140"/>
      <c r="D261" s="140"/>
      <c r="E261" s="757" t="s">
        <v>39</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x14ac:dyDescent="0.15">
      <c r="A262" s="140" t="s">
        <v>212</v>
      </c>
      <c r="B262" s="140"/>
      <c r="C262" s="140"/>
      <c r="D262" s="140"/>
      <c r="E262" s="757" t="s">
        <v>39</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x14ac:dyDescent="0.15">
      <c r="A263" s="140" t="s">
        <v>213</v>
      </c>
      <c r="B263" s="140"/>
      <c r="C263" s="140"/>
      <c r="D263" s="140"/>
      <c r="E263" s="757" t="s">
        <v>39</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x14ac:dyDescent="0.15">
      <c r="A264" s="140" t="s">
        <v>214</v>
      </c>
      <c r="B264" s="140"/>
      <c r="C264" s="140"/>
      <c r="D264" s="140"/>
      <c r="E264" s="757" t="s">
        <v>39</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x14ac:dyDescent="0.15">
      <c r="A265" s="140" t="s">
        <v>215</v>
      </c>
      <c r="B265" s="140"/>
      <c r="C265" s="140"/>
      <c r="D265" s="140"/>
      <c r="E265" s="757" t="s">
        <v>39</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x14ac:dyDescent="0.15">
      <c r="A266" s="140" t="s">
        <v>32</v>
      </c>
      <c r="B266" s="140"/>
      <c r="C266" s="140"/>
      <c r="D266" s="140"/>
      <c r="E266" s="777"/>
      <c r="F266" s="778"/>
      <c r="G266" s="778"/>
      <c r="H266" s="81" t="str">
        <f>IF(E266="","","-")</f>
        <v/>
      </c>
      <c r="I266" s="778"/>
      <c r="J266" s="778"/>
      <c r="K266" s="81" t="str">
        <f>IF(I266="","","-")</f>
        <v/>
      </c>
      <c r="L266" s="110"/>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15">
      <c r="A267" s="140" t="s">
        <v>216</v>
      </c>
      <c r="B267" s="140"/>
      <c r="C267" s="140"/>
      <c r="D267" s="140"/>
      <c r="E267" s="777" t="s">
        <v>5</v>
      </c>
      <c r="F267" s="778"/>
      <c r="G267" s="778"/>
      <c r="H267" s="81"/>
      <c r="I267" s="778" t="s">
        <v>217</v>
      </c>
      <c r="J267" s="778"/>
      <c r="K267" s="81"/>
      <c r="L267" s="110">
        <v>23</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15">
      <c r="A268" s="140" t="s">
        <v>62</v>
      </c>
      <c r="B268" s="140"/>
      <c r="C268" s="140"/>
      <c r="D268" s="140"/>
      <c r="E268" s="780">
        <v>2021</v>
      </c>
      <c r="F268" s="141"/>
      <c r="G268" s="778" t="s">
        <v>2</v>
      </c>
      <c r="H268" s="778"/>
      <c r="I268" s="778"/>
      <c r="J268" s="141" t="s">
        <v>218</v>
      </c>
      <c r="K268" s="141"/>
      <c r="L268" s="110">
        <v>20</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35" customHeight="1" x14ac:dyDescent="0.15">
      <c r="A269" s="249" t="s">
        <v>219</v>
      </c>
      <c r="B269" s="250"/>
      <c r="C269" s="250"/>
      <c r="D269" s="250"/>
      <c r="E269" s="250"/>
      <c r="F269" s="251"/>
      <c r="G269" s="71" t="s">
        <v>220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4" t="s">
        <v>221</v>
      </c>
      <c r="B308" s="785"/>
      <c r="C308" s="785"/>
      <c r="D308" s="785"/>
      <c r="E308" s="785"/>
      <c r="F308" s="786"/>
      <c r="G308" s="790" t="s">
        <v>222</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223</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15">
      <c r="A309" s="787"/>
      <c r="B309" s="788"/>
      <c r="C309" s="788"/>
      <c r="D309" s="788"/>
      <c r="E309" s="788"/>
      <c r="F309" s="789"/>
      <c r="G309" s="130" t="s">
        <v>224</v>
      </c>
      <c r="H309" s="794"/>
      <c r="I309" s="794"/>
      <c r="J309" s="794"/>
      <c r="K309" s="794"/>
      <c r="L309" s="795" t="s">
        <v>225</v>
      </c>
      <c r="M309" s="794"/>
      <c r="N309" s="794"/>
      <c r="O309" s="794"/>
      <c r="P309" s="794"/>
      <c r="Q309" s="794"/>
      <c r="R309" s="794"/>
      <c r="S309" s="794"/>
      <c r="T309" s="794"/>
      <c r="U309" s="794"/>
      <c r="V309" s="794"/>
      <c r="W309" s="794"/>
      <c r="X309" s="796"/>
      <c r="Y309" s="807" t="s">
        <v>226</v>
      </c>
      <c r="Z309" s="808"/>
      <c r="AA309" s="808"/>
      <c r="AB309" s="809"/>
      <c r="AC309" s="130" t="s">
        <v>224</v>
      </c>
      <c r="AD309" s="794"/>
      <c r="AE309" s="794"/>
      <c r="AF309" s="794"/>
      <c r="AG309" s="794"/>
      <c r="AH309" s="795" t="s">
        <v>225</v>
      </c>
      <c r="AI309" s="794"/>
      <c r="AJ309" s="794"/>
      <c r="AK309" s="794"/>
      <c r="AL309" s="794"/>
      <c r="AM309" s="794"/>
      <c r="AN309" s="794"/>
      <c r="AO309" s="794"/>
      <c r="AP309" s="794"/>
      <c r="AQ309" s="794"/>
      <c r="AR309" s="794"/>
      <c r="AS309" s="794"/>
      <c r="AT309" s="796"/>
      <c r="AU309" s="807" t="s">
        <v>226</v>
      </c>
      <c r="AV309" s="808"/>
      <c r="AW309" s="808"/>
      <c r="AX309" s="810"/>
    </row>
    <row r="310" spans="1:50" ht="24.75" customHeight="1" x14ac:dyDescent="0.15">
      <c r="A310" s="787"/>
      <c r="B310" s="788"/>
      <c r="C310" s="788"/>
      <c r="D310" s="788"/>
      <c r="E310" s="788"/>
      <c r="F310" s="789"/>
      <c r="G310" s="811" t="s">
        <v>227</v>
      </c>
      <c r="H310" s="812"/>
      <c r="I310" s="812"/>
      <c r="J310" s="812"/>
      <c r="K310" s="813"/>
      <c r="L310" s="814" t="s">
        <v>228</v>
      </c>
      <c r="M310" s="815"/>
      <c r="N310" s="815"/>
      <c r="O310" s="815"/>
      <c r="P310" s="815"/>
      <c r="Q310" s="815"/>
      <c r="R310" s="815"/>
      <c r="S310" s="815"/>
      <c r="T310" s="815"/>
      <c r="U310" s="815"/>
      <c r="V310" s="815"/>
      <c r="W310" s="815"/>
      <c r="X310" s="816"/>
      <c r="Y310" s="817">
        <v>884</v>
      </c>
      <c r="Z310" s="818"/>
      <c r="AA310" s="818"/>
      <c r="AB310" s="819"/>
      <c r="AC310" s="811" t="s">
        <v>229</v>
      </c>
      <c r="AD310" s="812"/>
      <c r="AE310" s="812"/>
      <c r="AF310" s="812"/>
      <c r="AG310" s="813"/>
      <c r="AH310" s="814" t="s">
        <v>230</v>
      </c>
      <c r="AI310" s="815"/>
      <c r="AJ310" s="815"/>
      <c r="AK310" s="815"/>
      <c r="AL310" s="815"/>
      <c r="AM310" s="815"/>
      <c r="AN310" s="815"/>
      <c r="AO310" s="815"/>
      <c r="AP310" s="815"/>
      <c r="AQ310" s="815"/>
      <c r="AR310" s="815"/>
      <c r="AS310" s="815"/>
      <c r="AT310" s="816"/>
      <c r="AU310" s="817">
        <v>83</v>
      </c>
      <c r="AV310" s="818"/>
      <c r="AW310" s="818"/>
      <c r="AX310" s="820"/>
    </row>
    <row r="311" spans="1:50" ht="24.75" customHeight="1" x14ac:dyDescent="0.15">
      <c r="A311" s="787"/>
      <c r="B311" s="788"/>
      <c r="C311" s="788"/>
      <c r="D311" s="788"/>
      <c r="E311" s="788"/>
      <c r="F311" s="789"/>
      <c r="G311" s="797" t="s">
        <v>229</v>
      </c>
      <c r="H311" s="798"/>
      <c r="I311" s="798"/>
      <c r="J311" s="798"/>
      <c r="K311" s="799"/>
      <c r="L311" s="800" t="s">
        <v>231</v>
      </c>
      <c r="M311" s="801"/>
      <c r="N311" s="801"/>
      <c r="O311" s="801"/>
      <c r="P311" s="801"/>
      <c r="Q311" s="801"/>
      <c r="R311" s="801"/>
      <c r="S311" s="801"/>
      <c r="T311" s="801"/>
      <c r="U311" s="801"/>
      <c r="V311" s="801"/>
      <c r="W311" s="801"/>
      <c r="X311" s="802"/>
      <c r="Y311" s="803">
        <v>281</v>
      </c>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customHeight="1" x14ac:dyDescent="0.15">
      <c r="A312" s="787"/>
      <c r="B312" s="788"/>
      <c r="C312" s="788"/>
      <c r="D312" s="788"/>
      <c r="E312" s="788"/>
      <c r="F312" s="789"/>
      <c r="G312" s="797" t="s">
        <v>232</v>
      </c>
      <c r="H312" s="798"/>
      <c r="I312" s="798"/>
      <c r="J312" s="798"/>
      <c r="K312" s="799"/>
      <c r="L312" s="800" t="s">
        <v>233</v>
      </c>
      <c r="M312" s="801"/>
      <c r="N312" s="801"/>
      <c r="O312" s="801"/>
      <c r="P312" s="801"/>
      <c r="Q312" s="801"/>
      <c r="R312" s="801"/>
      <c r="S312" s="801"/>
      <c r="T312" s="801"/>
      <c r="U312" s="801"/>
      <c r="V312" s="801"/>
      <c r="W312" s="801"/>
      <c r="X312" s="802"/>
      <c r="Y312" s="803">
        <v>97</v>
      </c>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customHeight="1" x14ac:dyDescent="0.15">
      <c r="A313" s="787"/>
      <c r="B313" s="788"/>
      <c r="C313" s="788"/>
      <c r="D313" s="788"/>
      <c r="E313" s="788"/>
      <c r="F313" s="789"/>
      <c r="G313" s="797" t="s">
        <v>234</v>
      </c>
      <c r="H313" s="798"/>
      <c r="I313" s="798"/>
      <c r="J313" s="798"/>
      <c r="K313" s="799"/>
      <c r="L313" s="800" t="s">
        <v>235</v>
      </c>
      <c r="M313" s="801"/>
      <c r="N313" s="801"/>
      <c r="O313" s="801"/>
      <c r="P313" s="801"/>
      <c r="Q313" s="801"/>
      <c r="R313" s="801"/>
      <c r="S313" s="801"/>
      <c r="T313" s="801"/>
      <c r="U313" s="801"/>
      <c r="V313" s="801"/>
      <c r="W313" s="801"/>
      <c r="X313" s="802"/>
      <c r="Y313" s="803">
        <v>66</v>
      </c>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customHeight="1" x14ac:dyDescent="0.15">
      <c r="A314" s="787"/>
      <c r="B314" s="788"/>
      <c r="C314" s="788"/>
      <c r="D314" s="788"/>
      <c r="E314" s="788"/>
      <c r="F314" s="789"/>
      <c r="G314" s="797" t="s">
        <v>236</v>
      </c>
      <c r="H314" s="798"/>
      <c r="I314" s="798"/>
      <c r="J314" s="798"/>
      <c r="K314" s="799"/>
      <c r="L314" s="800" t="s">
        <v>237</v>
      </c>
      <c r="M314" s="801"/>
      <c r="N314" s="801"/>
      <c r="O314" s="801"/>
      <c r="P314" s="801"/>
      <c r="Q314" s="801"/>
      <c r="R314" s="801"/>
      <c r="S314" s="801"/>
      <c r="T314" s="801"/>
      <c r="U314" s="801"/>
      <c r="V314" s="801"/>
      <c r="W314" s="801"/>
      <c r="X314" s="802"/>
      <c r="Y314" s="803">
        <v>48</v>
      </c>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customHeight="1" x14ac:dyDescent="0.15">
      <c r="A315" s="787"/>
      <c r="B315" s="788"/>
      <c r="C315" s="788"/>
      <c r="D315" s="788"/>
      <c r="E315" s="788"/>
      <c r="F315" s="789"/>
      <c r="G315" s="797" t="s">
        <v>238</v>
      </c>
      <c r="H315" s="798"/>
      <c r="I315" s="798"/>
      <c r="J315" s="798"/>
      <c r="K315" s="799"/>
      <c r="L315" s="800" t="s">
        <v>239</v>
      </c>
      <c r="M315" s="801"/>
      <c r="N315" s="801"/>
      <c r="O315" s="801"/>
      <c r="P315" s="801"/>
      <c r="Q315" s="801"/>
      <c r="R315" s="801"/>
      <c r="S315" s="801"/>
      <c r="T315" s="801"/>
      <c r="U315" s="801"/>
      <c r="V315" s="801"/>
      <c r="W315" s="801"/>
      <c r="X315" s="802"/>
      <c r="Y315" s="803">
        <v>1</v>
      </c>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x14ac:dyDescent="0.15">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x14ac:dyDescent="0.15">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x14ac:dyDescent="0.15">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x14ac:dyDescent="0.15">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x14ac:dyDescent="0.2">
      <c r="A320" s="787"/>
      <c r="B320" s="788"/>
      <c r="C320" s="788"/>
      <c r="D320" s="788"/>
      <c r="E320" s="788"/>
      <c r="F320" s="789"/>
      <c r="G320" s="821" t="s">
        <v>44</v>
      </c>
      <c r="H320" s="822"/>
      <c r="I320" s="822"/>
      <c r="J320" s="822"/>
      <c r="K320" s="822"/>
      <c r="L320" s="823"/>
      <c r="M320" s="824"/>
      <c r="N320" s="824"/>
      <c r="O320" s="824"/>
      <c r="P320" s="824"/>
      <c r="Q320" s="824"/>
      <c r="R320" s="824"/>
      <c r="S320" s="824"/>
      <c r="T320" s="824"/>
      <c r="U320" s="824"/>
      <c r="V320" s="824"/>
      <c r="W320" s="824"/>
      <c r="X320" s="825"/>
      <c r="Y320" s="826">
        <f>SUM(Y310:AB319)</f>
        <v>1377</v>
      </c>
      <c r="Z320" s="827"/>
      <c r="AA320" s="827"/>
      <c r="AB320" s="828"/>
      <c r="AC320" s="821" t="s">
        <v>44</v>
      </c>
      <c r="AD320" s="822"/>
      <c r="AE320" s="822"/>
      <c r="AF320" s="822"/>
      <c r="AG320" s="822"/>
      <c r="AH320" s="823"/>
      <c r="AI320" s="824"/>
      <c r="AJ320" s="824"/>
      <c r="AK320" s="824"/>
      <c r="AL320" s="824"/>
      <c r="AM320" s="824"/>
      <c r="AN320" s="824"/>
      <c r="AO320" s="824"/>
      <c r="AP320" s="824"/>
      <c r="AQ320" s="824"/>
      <c r="AR320" s="824"/>
      <c r="AS320" s="824"/>
      <c r="AT320" s="825"/>
      <c r="AU320" s="826">
        <f>SUM(AU310:AX319)</f>
        <v>83</v>
      </c>
      <c r="AV320" s="827"/>
      <c r="AW320" s="827"/>
      <c r="AX320" s="829"/>
    </row>
    <row r="321" spans="1:51" ht="24.75" customHeight="1" x14ac:dyDescent="0.15">
      <c r="A321" s="787"/>
      <c r="B321" s="788"/>
      <c r="C321" s="788"/>
      <c r="D321" s="788"/>
      <c r="E321" s="788"/>
      <c r="F321" s="789"/>
      <c r="G321" s="790" t="s">
        <v>240</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241</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2</v>
      </c>
    </row>
    <row r="322" spans="1:51" ht="24.75" customHeight="1" x14ac:dyDescent="0.15">
      <c r="A322" s="787"/>
      <c r="B322" s="788"/>
      <c r="C322" s="788"/>
      <c r="D322" s="788"/>
      <c r="E322" s="788"/>
      <c r="F322" s="789"/>
      <c r="G322" s="130" t="s">
        <v>224</v>
      </c>
      <c r="H322" s="794"/>
      <c r="I322" s="794"/>
      <c r="J322" s="794"/>
      <c r="K322" s="794"/>
      <c r="L322" s="795" t="s">
        <v>225</v>
      </c>
      <c r="M322" s="794"/>
      <c r="N322" s="794"/>
      <c r="O322" s="794"/>
      <c r="P322" s="794"/>
      <c r="Q322" s="794"/>
      <c r="R322" s="794"/>
      <c r="S322" s="794"/>
      <c r="T322" s="794"/>
      <c r="U322" s="794"/>
      <c r="V322" s="794"/>
      <c r="W322" s="794"/>
      <c r="X322" s="796"/>
      <c r="Y322" s="807" t="s">
        <v>226</v>
      </c>
      <c r="Z322" s="808"/>
      <c r="AA322" s="808"/>
      <c r="AB322" s="809"/>
      <c r="AC322" s="130" t="s">
        <v>224</v>
      </c>
      <c r="AD322" s="794"/>
      <c r="AE322" s="794"/>
      <c r="AF322" s="794"/>
      <c r="AG322" s="794"/>
      <c r="AH322" s="795" t="s">
        <v>225</v>
      </c>
      <c r="AI322" s="794"/>
      <c r="AJ322" s="794"/>
      <c r="AK322" s="794"/>
      <c r="AL322" s="794"/>
      <c r="AM322" s="794"/>
      <c r="AN322" s="794"/>
      <c r="AO322" s="794"/>
      <c r="AP322" s="794"/>
      <c r="AQ322" s="794"/>
      <c r="AR322" s="794"/>
      <c r="AS322" s="794"/>
      <c r="AT322" s="796"/>
      <c r="AU322" s="807" t="s">
        <v>226</v>
      </c>
      <c r="AV322" s="808"/>
      <c r="AW322" s="808"/>
      <c r="AX322" s="810"/>
      <c r="AY322">
        <f t="shared" ref="AY322:AY333" si="11">$AY$321</f>
        <v>2</v>
      </c>
    </row>
    <row r="323" spans="1:51" ht="24.75" customHeight="1" x14ac:dyDescent="0.15">
      <c r="A323" s="787"/>
      <c r="B323" s="788"/>
      <c r="C323" s="788"/>
      <c r="D323" s="788"/>
      <c r="E323" s="788"/>
      <c r="F323" s="789"/>
      <c r="G323" s="811" t="s">
        <v>242</v>
      </c>
      <c r="H323" s="812"/>
      <c r="I323" s="812"/>
      <c r="J323" s="812"/>
      <c r="K323" s="813"/>
      <c r="L323" s="814" t="s">
        <v>243</v>
      </c>
      <c r="M323" s="815"/>
      <c r="N323" s="815"/>
      <c r="O323" s="815"/>
      <c r="P323" s="815"/>
      <c r="Q323" s="815"/>
      <c r="R323" s="815"/>
      <c r="S323" s="815"/>
      <c r="T323" s="815"/>
      <c r="U323" s="815"/>
      <c r="V323" s="815"/>
      <c r="W323" s="815"/>
      <c r="X323" s="816"/>
      <c r="Y323" s="817">
        <v>689</v>
      </c>
      <c r="Z323" s="818"/>
      <c r="AA323" s="818"/>
      <c r="AB323" s="819"/>
      <c r="AC323" s="811" t="s">
        <v>229</v>
      </c>
      <c r="AD323" s="812"/>
      <c r="AE323" s="812"/>
      <c r="AF323" s="812"/>
      <c r="AG323" s="813"/>
      <c r="AH323" s="814" t="s">
        <v>244</v>
      </c>
      <c r="AI323" s="815"/>
      <c r="AJ323" s="815"/>
      <c r="AK323" s="815"/>
      <c r="AL323" s="815"/>
      <c r="AM323" s="815"/>
      <c r="AN323" s="815"/>
      <c r="AO323" s="815"/>
      <c r="AP323" s="815"/>
      <c r="AQ323" s="815"/>
      <c r="AR323" s="815"/>
      <c r="AS323" s="815"/>
      <c r="AT323" s="816"/>
      <c r="AU323" s="817">
        <v>167</v>
      </c>
      <c r="AV323" s="818"/>
      <c r="AW323" s="818"/>
      <c r="AX323" s="820"/>
      <c r="AY323">
        <f t="shared" si="11"/>
        <v>2</v>
      </c>
    </row>
    <row r="324" spans="1:51" ht="24.75" customHeight="1" x14ac:dyDescent="0.15">
      <c r="A324" s="787"/>
      <c r="B324" s="788"/>
      <c r="C324" s="788"/>
      <c r="D324" s="788"/>
      <c r="E324" s="788"/>
      <c r="F324" s="789"/>
      <c r="G324" s="797" t="s">
        <v>245</v>
      </c>
      <c r="H324" s="798"/>
      <c r="I324" s="798"/>
      <c r="J324" s="798"/>
      <c r="K324" s="799"/>
      <c r="L324" s="800" t="s">
        <v>246</v>
      </c>
      <c r="M324" s="801"/>
      <c r="N324" s="801"/>
      <c r="O324" s="801"/>
      <c r="P324" s="801"/>
      <c r="Q324" s="801"/>
      <c r="R324" s="801"/>
      <c r="S324" s="801"/>
      <c r="T324" s="801"/>
      <c r="U324" s="801"/>
      <c r="V324" s="801"/>
      <c r="W324" s="801"/>
      <c r="X324" s="802"/>
      <c r="Y324" s="803">
        <v>15</v>
      </c>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2</v>
      </c>
    </row>
    <row r="325" spans="1:51" ht="24.75" hidden="1" customHeight="1" x14ac:dyDescent="0.15">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2</v>
      </c>
    </row>
    <row r="326" spans="1:51" ht="24.75" hidden="1" customHeight="1" x14ac:dyDescent="0.15">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x14ac:dyDescent="0.15">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x14ac:dyDescent="0.15">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x14ac:dyDescent="0.15">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x14ac:dyDescent="0.15">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x14ac:dyDescent="0.15">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x14ac:dyDescent="0.15">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thickBot="1" x14ac:dyDescent="0.2">
      <c r="A333" s="787"/>
      <c r="B333" s="788"/>
      <c r="C333" s="788"/>
      <c r="D333" s="788"/>
      <c r="E333" s="788"/>
      <c r="F333" s="789"/>
      <c r="G333" s="821" t="s">
        <v>44</v>
      </c>
      <c r="H333" s="822"/>
      <c r="I333" s="822"/>
      <c r="J333" s="822"/>
      <c r="K333" s="822"/>
      <c r="L333" s="823"/>
      <c r="M333" s="824"/>
      <c r="N333" s="824"/>
      <c r="O333" s="824"/>
      <c r="P333" s="824"/>
      <c r="Q333" s="824"/>
      <c r="R333" s="824"/>
      <c r="S333" s="824"/>
      <c r="T333" s="824"/>
      <c r="U333" s="824"/>
      <c r="V333" s="824"/>
      <c r="W333" s="824"/>
      <c r="X333" s="825"/>
      <c r="Y333" s="826">
        <f>SUM(Y323:AB332)</f>
        <v>704</v>
      </c>
      <c r="Z333" s="827"/>
      <c r="AA333" s="827"/>
      <c r="AB333" s="828"/>
      <c r="AC333" s="821" t="s">
        <v>44</v>
      </c>
      <c r="AD333" s="822"/>
      <c r="AE333" s="822"/>
      <c r="AF333" s="822"/>
      <c r="AG333" s="822"/>
      <c r="AH333" s="823"/>
      <c r="AI333" s="824"/>
      <c r="AJ333" s="824"/>
      <c r="AK333" s="824"/>
      <c r="AL333" s="824"/>
      <c r="AM333" s="824"/>
      <c r="AN333" s="824"/>
      <c r="AO333" s="824"/>
      <c r="AP333" s="824"/>
      <c r="AQ333" s="824"/>
      <c r="AR333" s="824"/>
      <c r="AS333" s="824"/>
      <c r="AT333" s="825"/>
      <c r="AU333" s="826">
        <f>SUM(AU323:AX332)</f>
        <v>167</v>
      </c>
      <c r="AV333" s="827"/>
      <c r="AW333" s="827"/>
      <c r="AX333" s="829"/>
      <c r="AY333">
        <f t="shared" si="11"/>
        <v>2</v>
      </c>
    </row>
    <row r="334" spans="1:51" ht="24.75" customHeight="1" x14ac:dyDescent="0.15">
      <c r="A334" s="787"/>
      <c r="B334" s="788"/>
      <c r="C334" s="788"/>
      <c r="D334" s="788"/>
      <c r="E334" s="788"/>
      <c r="F334" s="789"/>
      <c r="G334" s="790" t="s">
        <v>247</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248</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2</v>
      </c>
    </row>
    <row r="335" spans="1:51" ht="24.75" customHeight="1" x14ac:dyDescent="0.15">
      <c r="A335" s="787"/>
      <c r="B335" s="788"/>
      <c r="C335" s="788"/>
      <c r="D335" s="788"/>
      <c r="E335" s="788"/>
      <c r="F335" s="789"/>
      <c r="G335" s="130" t="s">
        <v>224</v>
      </c>
      <c r="H335" s="794"/>
      <c r="I335" s="794"/>
      <c r="J335" s="794"/>
      <c r="K335" s="794"/>
      <c r="L335" s="795" t="s">
        <v>225</v>
      </c>
      <c r="M335" s="794"/>
      <c r="N335" s="794"/>
      <c r="O335" s="794"/>
      <c r="P335" s="794"/>
      <c r="Q335" s="794"/>
      <c r="R335" s="794"/>
      <c r="S335" s="794"/>
      <c r="T335" s="794"/>
      <c r="U335" s="794"/>
      <c r="V335" s="794"/>
      <c r="W335" s="794"/>
      <c r="X335" s="796"/>
      <c r="Y335" s="807" t="s">
        <v>226</v>
      </c>
      <c r="Z335" s="808"/>
      <c r="AA335" s="808"/>
      <c r="AB335" s="809"/>
      <c r="AC335" s="130" t="s">
        <v>224</v>
      </c>
      <c r="AD335" s="794"/>
      <c r="AE335" s="794"/>
      <c r="AF335" s="794"/>
      <c r="AG335" s="794"/>
      <c r="AH335" s="795" t="s">
        <v>225</v>
      </c>
      <c r="AI335" s="794"/>
      <c r="AJ335" s="794"/>
      <c r="AK335" s="794"/>
      <c r="AL335" s="794"/>
      <c r="AM335" s="794"/>
      <c r="AN335" s="794"/>
      <c r="AO335" s="794"/>
      <c r="AP335" s="794"/>
      <c r="AQ335" s="794"/>
      <c r="AR335" s="794"/>
      <c r="AS335" s="794"/>
      <c r="AT335" s="796"/>
      <c r="AU335" s="807" t="s">
        <v>226</v>
      </c>
      <c r="AV335" s="808"/>
      <c r="AW335" s="808"/>
      <c r="AX335" s="810"/>
      <c r="AY335">
        <f t="shared" ref="AY335:AY341" si="12">$AY$334</f>
        <v>2</v>
      </c>
    </row>
    <row r="336" spans="1:51" ht="24.75" customHeight="1" x14ac:dyDescent="0.15">
      <c r="A336" s="787"/>
      <c r="B336" s="788"/>
      <c r="C336" s="788"/>
      <c r="D336" s="788"/>
      <c r="E336" s="788"/>
      <c r="F336" s="789"/>
      <c r="G336" s="811" t="s">
        <v>229</v>
      </c>
      <c r="H336" s="812"/>
      <c r="I336" s="812"/>
      <c r="J336" s="812"/>
      <c r="K336" s="813"/>
      <c r="L336" s="814" t="s">
        <v>249</v>
      </c>
      <c r="M336" s="815"/>
      <c r="N336" s="815"/>
      <c r="O336" s="815"/>
      <c r="P336" s="815"/>
      <c r="Q336" s="815"/>
      <c r="R336" s="815"/>
      <c r="S336" s="815"/>
      <c r="T336" s="815"/>
      <c r="U336" s="815"/>
      <c r="V336" s="815"/>
      <c r="W336" s="815"/>
      <c r="X336" s="816"/>
      <c r="Y336" s="817">
        <v>76</v>
      </c>
      <c r="Z336" s="818"/>
      <c r="AA336" s="818"/>
      <c r="AB336" s="819"/>
      <c r="AC336" s="811" t="s">
        <v>242</v>
      </c>
      <c r="AD336" s="812"/>
      <c r="AE336" s="812"/>
      <c r="AF336" s="812"/>
      <c r="AG336" s="813"/>
      <c r="AH336" s="814" t="s">
        <v>250</v>
      </c>
      <c r="AI336" s="815"/>
      <c r="AJ336" s="815"/>
      <c r="AK336" s="815"/>
      <c r="AL336" s="815"/>
      <c r="AM336" s="815"/>
      <c r="AN336" s="815"/>
      <c r="AO336" s="815"/>
      <c r="AP336" s="815"/>
      <c r="AQ336" s="815"/>
      <c r="AR336" s="815"/>
      <c r="AS336" s="815"/>
      <c r="AT336" s="816"/>
      <c r="AU336" s="817">
        <v>474</v>
      </c>
      <c r="AV336" s="818"/>
      <c r="AW336" s="818"/>
      <c r="AX336" s="820"/>
      <c r="AY336">
        <f t="shared" si="12"/>
        <v>2</v>
      </c>
    </row>
    <row r="337" spans="1:51" ht="24.75" customHeight="1" x14ac:dyDescent="0.15">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t="s">
        <v>229</v>
      </c>
      <c r="AD337" s="798"/>
      <c r="AE337" s="798"/>
      <c r="AF337" s="798"/>
      <c r="AG337" s="799"/>
      <c r="AH337" s="800" t="s">
        <v>251</v>
      </c>
      <c r="AI337" s="801"/>
      <c r="AJ337" s="801"/>
      <c r="AK337" s="801"/>
      <c r="AL337" s="801"/>
      <c r="AM337" s="801"/>
      <c r="AN337" s="801"/>
      <c r="AO337" s="801"/>
      <c r="AP337" s="801"/>
      <c r="AQ337" s="801"/>
      <c r="AR337" s="801"/>
      <c r="AS337" s="801"/>
      <c r="AT337" s="802"/>
      <c r="AU337" s="803">
        <v>33</v>
      </c>
      <c r="AV337" s="804"/>
      <c r="AW337" s="804"/>
      <c r="AX337" s="806"/>
      <c r="AY337">
        <f t="shared" si="12"/>
        <v>2</v>
      </c>
    </row>
    <row r="338" spans="1:51" ht="24.75" hidden="1" customHeight="1" x14ac:dyDescent="0.15">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2</v>
      </c>
    </row>
    <row r="339" spans="1:51" ht="24.75" hidden="1" customHeight="1" x14ac:dyDescent="0.15">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2</v>
      </c>
    </row>
    <row r="340" spans="1:51" ht="24.75" hidden="1" customHeight="1" x14ac:dyDescent="0.15">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2</v>
      </c>
    </row>
    <row r="341" spans="1:51" ht="24.75" hidden="1" customHeight="1" x14ac:dyDescent="0.15">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2</v>
      </c>
    </row>
    <row r="342" spans="1:51" ht="24.75" hidden="1" customHeight="1" x14ac:dyDescent="0.15">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2</v>
      </c>
    </row>
    <row r="343" spans="1:51" ht="24.75" hidden="1" customHeight="1" x14ac:dyDescent="0.15">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2</v>
      </c>
    </row>
    <row r="344" spans="1:51" ht="24.75" hidden="1" customHeight="1" x14ac:dyDescent="0.15">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2</v>
      </c>
    </row>
    <row r="345" spans="1:51" ht="24.75" hidden="1" customHeight="1" x14ac:dyDescent="0.15">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2</v>
      </c>
    </row>
    <row r="346" spans="1:51" ht="24.75" customHeight="1" thickBot="1" x14ac:dyDescent="0.2">
      <c r="A346" s="787"/>
      <c r="B346" s="788"/>
      <c r="C346" s="788"/>
      <c r="D346" s="788"/>
      <c r="E346" s="788"/>
      <c r="F346" s="789"/>
      <c r="G346" s="821" t="s">
        <v>44</v>
      </c>
      <c r="H346" s="822"/>
      <c r="I346" s="822"/>
      <c r="J346" s="822"/>
      <c r="K346" s="822"/>
      <c r="L346" s="823"/>
      <c r="M346" s="824"/>
      <c r="N346" s="824"/>
      <c r="O346" s="824"/>
      <c r="P346" s="824"/>
      <c r="Q346" s="824"/>
      <c r="R346" s="824"/>
      <c r="S346" s="824"/>
      <c r="T346" s="824"/>
      <c r="U346" s="824"/>
      <c r="V346" s="824"/>
      <c r="W346" s="824"/>
      <c r="X346" s="825"/>
      <c r="Y346" s="826">
        <f>SUM(Y336:AB345)</f>
        <v>76</v>
      </c>
      <c r="Z346" s="827"/>
      <c r="AA346" s="827"/>
      <c r="AB346" s="828"/>
      <c r="AC346" s="821" t="s">
        <v>44</v>
      </c>
      <c r="AD346" s="822"/>
      <c r="AE346" s="822"/>
      <c r="AF346" s="822"/>
      <c r="AG346" s="822"/>
      <c r="AH346" s="823"/>
      <c r="AI346" s="824"/>
      <c r="AJ346" s="824"/>
      <c r="AK346" s="824"/>
      <c r="AL346" s="824"/>
      <c r="AM346" s="824"/>
      <c r="AN346" s="824"/>
      <c r="AO346" s="824"/>
      <c r="AP346" s="824"/>
      <c r="AQ346" s="824"/>
      <c r="AR346" s="824"/>
      <c r="AS346" s="824"/>
      <c r="AT346" s="825"/>
      <c r="AU346" s="826">
        <f>SUM(AU336:AX345)</f>
        <v>507</v>
      </c>
      <c r="AV346" s="827"/>
      <c r="AW346" s="827"/>
      <c r="AX346" s="829"/>
      <c r="AY346">
        <f t="shared" si="13"/>
        <v>2</v>
      </c>
    </row>
    <row r="347" spans="1:51" ht="24.75" customHeight="1" x14ac:dyDescent="0.15">
      <c r="A347" s="787"/>
      <c r="B347" s="788"/>
      <c r="C347" s="788"/>
      <c r="D347" s="788"/>
      <c r="E347" s="788"/>
      <c r="F347" s="789"/>
      <c r="G347" s="790" t="s">
        <v>252</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253</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2</v>
      </c>
    </row>
    <row r="348" spans="1:51" ht="24.75" customHeight="1" x14ac:dyDescent="0.15">
      <c r="A348" s="787"/>
      <c r="B348" s="788"/>
      <c r="C348" s="788"/>
      <c r="D348" s="788"/>
      <c r="E348" s="788"/>
      <c r="F348" s="789"/>
      <c r="G348" s="130" t="s">
        <v>224</v>
      </c>
      <c r="H348" s="794"/>
      <c r="I348" s="794"/>
      <c r="J348" s="794"/>
      <c r="K348" s="794"/>
      <c r="L348" s="795" t="s">
        <v>225</v>
      </c>
      <c r="M348" s="794"/>
      <c r="N348" s="794"/>
      <c r="O348" s="794"/>
      <c r="P348" s="794"/>
      <c r="Q348" s="794"/>
      <c r="R348" s="794"/>
      <c r="S348" s="794"/>
      <c r="T348" s="794"/>
      <c r="U348" s="794"/>
      <c r="V348" s="794"/>
      <c r="W348" s="794"/>
      <c r="X348" s="796"/>
      <c r="Y348" s="807" t="s">
        <v>226</v>
      </c>
      <c r="Z348" s="808"/>
      <c r="AA348" s="808"/>
      <c r="AB348" s="809"/>
      <c r="AC348" s="130" t="s">
        <v>224</v>
      </c>
      <c r="AD348" s="794"/>
      <c r="AE348" s="794"/>
      <c r="AF348" s="794"/>
      <c r="AG348" s="794"/>
      <c r="AH348" s="795" t="s">
        <v>225</v>
      </c>
      <c r="AI348" s="794"/>
      <c r="AJ348" s="794"/>
      <c r="AK348" s="794"/>
      <c r="AL348" s="794"/>
      <c r="AM348" s="794"/>
      <c r="AN348" s="794"/>
      <c r="AO348" s="794"/>
      <c r="AP348" s="794"/>
      <c r="AQ348" s="794"/>
      <c r="AR348" s="794"/>
      <c r="AS348" s="794"/>
      <c r="AT348" s="796"/>
      <c r="AU348" s="807" t="s">
        <v>226</v>
      </c>
      <c r="AV348" s="808"/>
      <c r="AW348" s="808"/>
      <c r="AX348" s="810"/>
      <c r="AY348">
        <f>$AY$347</f>
        <v>2</v>
      </c>
    </row>
    <row r="349" spans="1:51" s="15" customFormat="1" ht="24.75" customHeight="1" x14ac:dyDescent="0.15">
      <c r="A349" s="787"/>
      <c r="B349" s="788"/>
      <c r="C349" s="788"/>
      <c r="D349" s="788"/>
      <c r="E349" s="788"/>
      <c r="F349" s="789"/>
      <c r="G349" s="811" t="s">
        <v>229</v>
      </c>
      <c r="H349" s="812"/>
      <c r="I349" s="812"/>
      <c r="J349" s="812"/>
      <c r="K349" s="813"/>
      <c r="L349" s="814" t="s">
        <v>254</v>
      </c>
      <c r="M349" s="815"/>
      <c r="N349" s="815"/>
      <c r="O349" s="815"/>
      <c r="P349" s="815"/>
      <c r="Q349" s="815"/>
      <c r="R349" s="815"/>
      <c r="S349" s="815"/>
      <c r="T349" s="815"/>
      <c r="U349" s="815"/>
      <c r="V349" s="815"/>
      <c r="W349" s="815"/>
      <c r="X349" s="816"/>
      <c r="Y349" s="817">
        <v>20</v>
      </c>
      <c r="Z349" s="818"/>
      <c r="AA349" s="818"/>
      <c r="AB349" s="819"/>
      <c r="AC349" s="811" t="s">
        <v>255</v>
      </c>
      <c r="AD349" s="812"/>
      <c r="AE349" s="812"/>
      <c r="AF349" s="812"/>
      <c r="AG349" s="813"/>
      <c r="AH349" s="814" t="s">
        <v>256</v>
      </c>
      <c r="AI349" s="815"/>
      <c r="AJ349" s="815"/>
      <c r="AK349" s="815"/>
      <c r="AL349" s="815"/>
      <c r="AM349" s="815"/>
      <c r="AN349" s="815"/>
      <c r="AO349" s="815"/>
      <c r="AP349" s="815"/>
      <c r="AQ349" s="815"/>
      <c r="AR349" s="815"/>
      <c r="AS349" s="815"/>
      <c r="AT349" s="816"/>
      <c r="AU349" s="817">
        <v>15</v>
      </c>
      <c r="AV349" s="818"/>
      <c r="AW349" s="818"/>
      <c r="AX349" s="820"/>
      <c r="AY349">
        <f t="shared" ref="AY349:AY359" si="14">$AY$347</f>
        <v>2</v>
      </c>
    </row>
    <row r="350" spans="1:51" ht="24.75" customHeight="1" x14ac:dyDescent="0.15">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t="s">
        <v>229</v>
      </c>
      <c r="AD350" s="798"/>
      <c r="AE350" s="798"/>
      <c r="AF350" s="798"/>
      <c r="AG350" s="799"/>
      <c r="AH350" s="800" t="s">
        <v>257</v>
      </c>
      <c r="AI350" s="801"/>
      <c r="AJ350" s="801"/>
      <c r="AK350" s="801"/>
      <c r="AL350" s="801"/>
      <c r="AM350" s="801"/>
      <c r="AN350" s="801"/>
      <c r="AO350" s="801"/>
      <c r="AP350" s="801"/>
      <c r="AQ350" s="801"/>
      <c r="AR350" s="801"/>
      <c r="AS350" s="801"/>
      <c r="AT350" s="802"/>
      <c r="AU350" s="803">
        <v>8</v>
      </c>
      <c r="AV350" s="804"/>
      <c r="AW350" s="804"/>
      <c r="AX350" s="806"/>
      <c r="AY350">
        <f t="shared" si="14"/>
        <v>2</v>
      </c>
    </row>
    <row r="351" spans="1:51" ht="24.75" customHeight="1" x14ac:dyDescent="0.15">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t="s">
        <v>236</v>
      </c>
      <c r="AD351" s="798"/>
      <c r="AE351" s="798"/>
      <c r="AF351" s="798"/>
      <c r="AG351" s="799"/>
      <c r="AH351" s="800" t="s">
        <v>258</v>
      </c>
      <c r="AI351" s="801"/>
      <c r="AJ351" s="801"/>
      <c r="AK351" s="801"/>
      <c r="AL351" s="801"/>
      <c r="AM351" s="801"/>
      <c r="AN351" s="801"/>
      <c r="AO351" s="801"/>
      <c r="AP351" s="801"/>
      <c r="AQ351" s="801"/>
      <c r="AR351" s="801"/>
      <c r="AS351" s="801"/>
      <c r="AT351" s="802"/>
      <c r="AU351" s="803">
        <v>5</v>
      </c>
      <c r="AV351" s="804"/>
      <c r="AW351" s="804"/>
      <c r="AX351" s="806"/>
      <c r="AY351">
        <f t="shared" si="14"/>
        <v>2</v>
      </c>
    </row>
    <row r="352" spans="1:51" ht="24.75" hidden="1" customHeight="1" x14ac:dyDescent="0.15">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2</v>
      </c>
    </row>
    <row r="353" spans="1:51" ht="24.75" hidden="1" customHeight="1" x14ac:dyDescent="0.15">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2</v>
      </c>
    </row>
    <row r="354" spans="1:51" ht="24.75" hidden="1" customHeight="1" x14ac:dyDescent="0.15">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2</v>
      </c>
    </row>
    <row r="355" spans="1:51" ht="24.75" hidden="1" customHeight="1" x14ac:dyDescent="0.15">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2</v>
      </c>
    </row>
    <row r="356" spans="1:51" ht="24.75" hidden="1" customHeight="1" x14ac:dyDescent="0.15">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2</v>
      </c>
    </row>
    <row r="357" spans="1:51" ht="24.75" hidden="1" customHeight="1" x14ac:dyDescent="0.15">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2</v>
      </c>
    </row>
    <row r="358" spans="1:51" ht="24.75" hidden="1" customHeight="1" x14ac:dyDescent="0.15">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2</v>
      </c>
    </row>
    <row r="359" spans="1:51" ht="24.75" customHeight="1" x14ac:dyDescent="0.15">
      <c r="A359" s="787"/>
      <c r="B359" s="788"/>
      <c r="C359" s="788"/>
      <c r="D359" s="788"/>
      <c r="E359" s="788"/>
      <c r="F359" s="789"/>
      <c r="G359" s="821" t="s">
        <v>44</v>
      </c>
      <c r="H359" s="822"/>
      <c r="I359" s="822"/>
      <c r="J359" s="822"/>
      <c r="K359" s="822"/>
      <c r="L359" s="823"/>
      <c r="M359" s="824"/>
      <c r="N359" s="824"/>
      <c r="O359" s="824"/>
      <c r="P359" s="824"/>
      <c r="Q359" s="824"/>
      <c r="R359" s="824"/>
      <c r="S359" s="824"/>
      <c r="T359" s="824"/>
      <c r="U359" s="824"/>
      <c r="V359" s="824"/>
      <c r="W359" s="824"/>
      <c r="X359" s="825"/>
      <c r="Y359" s="826">
        <f>SUM(Y349:AB358)</f>
        <v>20</v>
      </c>
      <c r="Z359" s="827"/>
      <c r="AA359" s="827"/>
      <c r="AB359" s="828"/>
      <c r="AC359" s="821" t="s">
        <v>44</v>
      </c>
      <c r="AD359" s="822"/>
      <c r="AE359" s="822"/>
      <c r="AF359" s="822"/>
      <c r="AG359" s="822"/>
      <c r="AH359" s="823"/>
      <c r="AI359" s="824"/>
      <c r="AJ359" s="824"/>
      <c r="AK359" s="824"/>
      <c r="AL359" s="824"/>
      <c r="AM359" s="824"/>
      <c r="AN359" s="824"/>
      <c r="AO359" s="824"/>
      <c r="AP359" s="824"/>
      <c r="AQ359" s="824"/>
      <c r="AR359" s="824"/>
      <c r="AS359" s="824"/>
      <c r="AT359" s="825"/>
      <c r="AU359" s="826">
        <f>SUM(AU349:AX358)</f>
        <v>28</v>
      </c>
      <c r="AV359" s="827"/>
      <c r="AW359" s="827"/>
      <c r="AX359" s="829"/>
      <c r="AY359">
        <f t="shared" si="14"/>
        <v>2</v>
      </c>
    </row>
    <row r="360" spans="1:51" ht="24.75" customHeight="1" thickBot="1" x14ac:dyDescent="0.2">
      <c r="A360" s="830" t="s">
        <v>259</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137</v>
      </c>
      <c r="AM360" s="834"/>
      <c r="AN360" s="834"/>
      <c r="AO360" s="83" t="s">
        <v>260</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5"/>
      <c r="B365" s="835"/>
      <c r="C365" s="835" t="s">
        <v>263</v>
      </c>
      <c r="D365" s="835"/>
      <c r="E365" s="835"/>
      <c r="F365" s="835"/>
      <c r="G365" s="835"/>
      <c r="H365" s="835"/>
      <c r="I365" s="835"/>
      <c r="J365" s="836" t="s">
        <v>264</v>
      </c>
      <c r="K365" s="140"/>
      <c r="L365" s="140"/>
      <c r="M365" s="140"/>
      <c r="N365" s="140"/>
      <c r="O365" s="140"/>
      <c r="P365" s="416" t="s">
        <v>265</v>
      </c>
      <c r="Q365" s="416"/>
      <c r="R365" s="416"/>
      <c r="S365" s="416"/>
      <c r="T365" s="416"/>
      <c r="U365" s="416"/>
      <c r="V365" s="416"/>
      <c r="W365" s="416"/>
      <c r="X365" s="416"/>
      <c r="Y365" s="837" t="s">
        <v>266</v>
      </c>
      <c r="Z365" s="838"/>
      <c r="AA365" s="838"/>
      <c r="AB365" s="838"/>
      <c r="AC365" s="836" t="s">
        <v>267</v>
      </c>
      <c r="AD365" s="836"/>
      <c r="AE365" s="836"/>
      <c r="AF365" s="836"/>
      <c r="AG365" s="836"/>
      <c r="AH365" s="837" t="s">
        <v>268</v>
      </c>
      <c r="AI365" s="835"/>
      <c r="AJ365" s="835"/>
      <c r="AK365" s="835"/>
      <c r="AL365" s="835" t="s">
        <v>269</v>
      </c>
      <c r="AM365" s="835"/>
      <c r="AN365" s="835"/>
      <c r="AO365" s="839"/>
      <c r="AP365" s="836" t="s">
        <v>270</v>
      </c>
      <c r="AQ365" s="836"/>
      <c r="AR365" s="836"/>
      <c r="AS365" s="836"/>
      <c r="AT365" s="836"/>
      <c r="AU365" s="836"/>
      <c r="AV365" s="836"/>
      <c r="AW365" s="836"/>
      <c r="AX365" s="836"/>
    </row>
    <row r="366" spans="1:51" ht="57" customHeight="1" x14ac:dyDescent="0.15">
      <c r="A366" s="845">
        <v>1</v>
      </c>
      <c r="B366" s="845">
        <v>1</v>
      </c>
      <c r="C366" s="846" t="s">
        <v>271</v>
      </c>
      <c r="D366" s="847"/>
      <c r="E366" s="847"/>
      <c r="F366" s="847"/>
      <c r="G366" s="847"/>
      <c r="H366" s="847"/>
      <c r="I366" s="847"/>
      <c r="J366" s="848">
        <v>1010405010435</v>
      </c>
      <c r="K366" s="849"/>
      <c r="L366" s="849"/>
      <c r="M366" s="849"/>
      <c r="N366" s="849"/>
      <c r="O366" s="849"/>
      <c r="P366" s="851" t="s">
        <v>272</v>
      </c>
      <c r="Q366" s="851"/>
      <c r="R366" s="851"/>
      <c r="S366" s="851"/>
      <c r="T366" s="851"/>
      <c r="U366" s="851"/>
      <c r="V366" s="851"/>
      <c r="W366" s="851"/>
      <c r="X366" s="851"/>
      <c r="Y366" s="852">
        <v>1377</v>
      </c>
      <c r="Z366" s="853"/>
      <c r="AA366" s="853"/>
      <c r="AB366" s="854"/>
      <c r="AC366" s="855" t="s">
        <v>273</v>
      </c>
      <c r="AD366" s="856"/>
      <c r="AE366" s="856"/>
      <c r="AF366" s="856"/>
      <c r="AG366" s="856"/>
      <c r="AH366" s="840">
        <v>1</v>
      </c>
      <c r="AI366" s="841"/>
      <c r="AJ366" s="841"/>
      <c r="AK366" s="841"/>
      <c r="AL366" s="842">
        <v>100</v>
      </c>
      <c r="AM366" s="843"/>
      <c r="AN366" s="843"/>
      <c r="AO366" s="844"/>
      <c r="AP366" s="634" t="s">
        <v>274</v>
      </c>
      <c r="AQ366" s="634"/>
      <c r="AR366" s="634"/>
      <c r="AS366" s="634"/>
      <c r="AT366" s="634"/>
      <c r="AU366" s="634"/>
      <c r="AV366" s="634"/>
      <c r="AW366" s="634"/>
      <c r="AX366" s="634"/>
    </row>
    <row r="367" spans="1:51" ht="57" customHeight="1" x14ac:dyDescent="0.15">
      <c r="A367" s="845">
        <v>2</v>
      </c>
      <c r="B367" s="845">
        <v>1</v>
      </c>
      <c r="C367" s="846" t="s">
        <v>275</v>
      </c>
      <c r="D367" s="847"/>
      <c r="E367" s="847"/>
      <c r="F367" s="847"/>
      <c r="G367" s="847"/>
      <c r="H367" s="847"/>
      <c r="I367" s="847"/>
      <c r="J367" s="848">
        <v>4010001054032</v>
      </c>
      <c r="K367" s="849"/>
      <c r="L367" s="849"/>
      <c r="M367" s="849"/>
      <c r="N367" s="849"/>
      <c r="O367" s="849"/>
      <c r="P367" s="851" t="s">
        <v>276</v>
      </c>
      <c r="Q367" s="851"/>
      <c r="R367" s="851"/>
      <c r="S367" s="851"/>
      <c r="T367" s="851"/>
      <c r="U367" s="851"/>
      <c r="V367" s="851"/>
      <c r="W367" s="851"/>
      <c r="X367" s="851"/>
      <c r="Y367" s="852">
        <v>269</v>
      </c>
      <c r="Z367" s="853"/>
      <c r="AA367" s="853"/>
      <c r="AB367" s="854"/>
      <c r="AC367" s="855" t="s">
        <v>273</v>
      </c>
      <c r="AD367" s="856"/>
      <c r="AE367" s="856"/>
      <c r="AF367" s="856"/>
      <c r="AG367" s="856"/>
      <c r="AH367" s="840">
        <v>1</v>
      </c>
      <c r="AI367" s="841"/>
      <c r="AJ367" s="841"/>
      <c r="AK367" s="841"/>
      <c r="AL367" s="842">
        <v>100</v>
      </c>
      <c r="AM367" s="843"/>
      <c r="AN367" s="843"/>
      <c r="AO367" s="844"/>
      <c r="AP367" s="634" t="s">
        <v>39</v>
      </c>
      <c r="AQ367" s="634"/>
      <c r="AR367" s="634"/>
      <c r="AS367" s="634"/>
      <c r="AT367" s="634"/>
      <c r="AU367" s="634"/>
      <c r="AV367" s="634"/>
      <c r="AW367" s="634"/>
      <c r="AX367" s="634"/>
      <c r="AY367">
        <f>COUNTA($C$367)</f>
        <v>1</v>
      </c>
    </row>
    <row r="368" spans="1:51" ht="57" customHeight="1" x14ac:dyDescent="0.15">
      <c r="A368" s="845">
        <v>3</v>
      </c>
      <c r="B368" s="845">
        <v>1</v>
      </c>
      <c r="C368" s="846" t="s">
        <v>277</v>
      </c>
      <c r="D368" s="847"/>
      <c r="E368" s="847"/>
      <c r="F368" s="847"/>
      <c r="G368" s="847"/>
      <c r="H368" s="847"/>
      <c r="I368" s="847"/>
      <c r="J368" s="848">
        <v>5010005007398</v>
      </c>
      <c r="K368" s="849"/>
      <c r="L368" s="849"/>
      <c r="M368" s="849"/>
      <c r="N368" s="849"/>
      <c r="O368" s="849"/>
      <c r="P368" s="850" t="s">
        <v>278</v>
      </c>
      <c r="Q368" s="851"/>
      <c r="R368" s="851"/>
      <c r="S368" s="851"/>
      <c r="T368" s="851"/>
      <c r="U368" s="851"/>
      <c r="V368" s="851"/>
      <c r="W368" s="851"/>
      <c r="X368" s="851"/>
      <c r="Y368" s="852">
        <v>224</v>
      </c>
      <c r="Z368" s="853"/>
      <c r="AA368" s="853"/>
      <c r="AB368" s="854"/>
      <c r="AC368" s="855" t="s">
        <v>273</v>
      </c>
      <c r="AD368" s="856"/>
      <c r="AE368" s="856"/>
      <c r="AF368" s="856"/>
      <c r="AG368" s="856"/>
      <c r="AH368" s="857">
        <v>1</v>
      </c>
      <c r="AI368" s="858"/>
      <c r="AJ368" s="858"/>
      <c r="AK368" s="858"/>
      <c r="AL368" s="842">
        <v>100</v>
      </c>
      <c r="AM368" s="843"/>
      <c r="AN368" s="843"/>
      <c r="AO368" s="844"/>
      <c r="AP368" s="634" t="s">
        <v>39</v>
      </c>
      <c r="AQ368" s="634"/>
      <c r="AR368" s="634"/>
      <c r="AS368" s="634"/>
      <c r="AT368" s="634"/>
      <c r="AU368" s="634"/>
      <c r="AV368" s="634"/>
      <c r="AW368" s="634"/>
      <c r="AX368" s="634"/>
      <c r="AY368">
        <f>COUNTA($C$368)</f>
        <v>1</v>
      </c>
    </row>
    <row r="369" spans="1:51" ht="57" customHeight="1" x14ac:dyDescent="0.15">
      <c r="A369" s="845">
        <v>4</v>
      </c>
      <c r="B369" s="845">
        <v>1</v>
      </c>
      <c r="C369" s="846" t="s">
        <v>279</v>
      </c>
      <c r="D369" s="847"/>
      <c r="E369" s="847"/>
      <c r="F369" s="847"/>
      <c r="G369" s="847"/>
      <c r="H369" s="847"/>
      <c r="I369" s="847"/>
      <c r="J369" s="848">
        <v>2011001100661</v>
      </c>
      <c r="K369" s="849"/>
      <c r="L369" s="849"/>
      <c r="M369" s="849"/>
      <c r="N369" s="849"/>
      <c r="O369" s="849"/>
      <c r="P369" s="850" t="s">
        <v>280</v>
      </c>
      <c r="Q369" s="851"/>
      <c r="R369" s="851"/>
      <c r="S369" s="851"/>
      <c r="T369" s="851"/>
      <c r="U369" s="851"/>
      <c r="V369" s="851"/>
      <c r="W369" s="851"/>
      <c r="X369" s="851"/>
      <c r="Y369" s="852">
        <v>222</v>
      </c>
      <c r="Z369" s="853"/>
      <c r="AA369" s="853"/>
      <c r="AB369" s="854"/>
      <c r="AC369" s="855" t="s">
        <v>273</v>
      </c>
      <c r="AD369" s="856"/>
      <c r="AE369" s="856"/>
      <c r="AF369" s="856"/>
      <c r="AG369" s="856"/>
      <c r="AH369" s="857">
        <v>1</v>
      </c>
      <c r="AI369" s="858"/>
      <c r="AJ369" s="858"/>
      <c r="AK369" s="858"/>
      <c r="AL369" s="842">
        <v>100</v>
      </c>
      <c r="AM369" s="843"/>
      <c r="AN369" s="843"/>
      <c r="AO369" s="844"/>
      <c r="AP369" s="634" t="s">
        <v>39</v>
      </c>
      <c r="AQ369" s="634"/>
      <c r="AR369" s="634"/>
      <c r="AS369" s="634"/>
      <c r="AT369" s="634"/>
      <c r="AU369" s="634"/>
      <c r="AV369" s="634"/>
      <c r="AW369" s="634"/>
      <c r="AX369" s="634"/>
      <c r="AY369">
        <f>COUNTA($C$369)</f>
        <v>1</v>
      </c>
    </row>
    <row r="370" spans="1:51" ht="57" customHeight="1" x14ac:dyDescent="0.15">
      <c r="A370" s="845">
        <v>5</v>
      </c>
      <c r="B370" s="845">
        <v>1</v>
      </c>
      <c r="C370" s="846" t="s">
        <v>281</v>
      </c>
      <c r="D370" s="847"/>
      <c r="E370" s="847"/>
      <c r="F370" s="847"/>
      <c r="G370" s="847"/>
      <c r="H370" s="847"/>
      <c r="I370" s="847"/>
      <c r="J370" s="848">
        <v>3011101011691</v>
      </c>
      <c r="K370" s="849"/>
      <c r="L370" s="849"/>
      <c r="M370" s="849"/>
      <c r="N370" s="849"/>
      <c r="O370" s="849"/>
      <c r="P370" s="851" t="s">
        <v>282</v>
      </c>
      <c r="Q370" s="851"/>
      <c r="R370" s="851"/>
      <c r="S370" s="851"/>
      <c r="T370" s="851"/>
      <c r="U370" s="851"/>
      <c r="V370" s="851"/>
      <c r="W370" s="851"/>
      <c r="X370" s="851"/>
      <c r="Y370" s="852">
        <v>175</v>
      </c>
      <c r="Z370" s="853"/>
      <c r="AA370" s="853"/>
      <c r="AB370" s="854"/>
      <c r="AC370" s="855" t="s">
        <v>273</v>
      </c>
      <c r="AD370" s="856"/>
      <c r="AE370" s="856"/>
      <c r="AF370" s="856"/>
      <c r="AG370" s="856"/>
      <c r="AH370" s="857">
        <v>1</v>
      </c>
      <c r="AI370" s="858"/>
      <c r="AJ370" s="858"/>
      <c r="AK370" s="858"/>
      <c r="AL370" s="842">
        <v>100</v>
      </c>
      <c r="AM370" s="843"/>
      <c r="AN370" s="843"/>
      <c r="AO370" s="844"/>
      <c r="AP370" s="634" t="s">
        <v>39</v>
      </c>
      <c r="AQ370" s="634"/>
      <c r="AR370" s="634"/>
      <c r="AS370" s="634"/>
      <c r="AT370" s="634"/>
      <c r="AU370" s="634"/>
      <c r="AV370" s="634"/>
      <c r="AW370" s="634"/>
      <c r="AX370" s="634"/>
      <c r="AY370">
        <f>COUNTA($C$370)</f>
        <v>1</v>
      </c>
    </row>
    <row r="371" spans="1:51" ht="57" customHeight="1" x14ac:dyDescent="0.15">
      <c r="A371" s="845">
        <v>6</v>
      </c>
      <c r="B371" s="845">
        <v>1</v>
      </c>
      <c r="C371" s="846" t="s">
        <v>283</v>
      </c>
      <c r="D371" s="847"/>
      <c r="E371" s="847"/>
      <c r="F371" s="847"/>
      <c r="G371" s="847"/>
      <c r="H371" s="847"/>
      <c r="I371" s="847"/>
      <c r="J371" s="848">
        <v>7010005005425</v>
      </c>
      <c r="K371" s="849"/>
      <c r="L371" s="849"/>
      <c r="M371" s="849"/>
      <c r="N371" s="849"/>
      <c r="O371" s="849"/>
      <c r="P371" s="851" t="s">
        <v>284</v>
      </c>
      <c r="Q371" s="851"/>
      <c r="R371" s="851"/>
      <c r="S371" s="851"/>
      <c r="T371" s="851"/>
      <c r="U371" s="851"/>
      <c r="V371" s="851"/>
      <c r="W371" s="851"/>
      <c r="X371" s="851"/>
      <c r="Y371" s="852">
        <v>145</v>
      </c>
      <c r="Z371" s="853"/>
      <c r="AA371" s="853"/>
      <c r="AB371" s="854"/>
      <c r="AC371" s="855" t="s">
        <v>273</v>
      </c>
      <c r="AD371" s="856"/>
      <c r="AE371" s="856"/>
      <c r="AF371" s="856"/>
      <c r="AG371" s="856"/>
      <c r="AH371" s="857">
        <v>1</v>
      </c>
      <c r="AI371" s="858"/>
      <c r="AJ371" s="858"/>
      <c r="AK371" s="858"/>
      <c r="AL371" s="842">
        <v>100</v>
      </c>
      <c r="AM371" s="843"/>
      <c r="AN371" s="843"/>
      <c r="AO371" s="844"/>
      <c r="AP371" s="634" t="s">
        <v>39</v>
      </c>
      <c r="AQ371" s="634"/>
      <c r="AR371" s="634"/>
      <c r="AS371" s="634"/>
      <c r="AT371" s="634"/>
      <c r="AU371" s="634"/>
      <c r="AV371" s="634"/>
      <c r="AW371" s="634"/>
      <c r="AX371" s="634"/>
      <c r="AY371">
        <f>COUNTA($C$371)</f>
        <v>1</v>
      </c>
    </row>
    <row r="372" spans="1:51" ht="57" customHeight="1" x14ac:dyDescent="0.15">
      <c r="A372" s="845">
        <v>7</v>
      </c>
      <c r="B372" s="845">
        <v>1</v>
      </c>
      <c r="C372" s="846" t="s">
        <v>285</v>
      </c>
      <c r="D372" s="847"/>
      <c r="E372" s="847"/>
      <c r="F372" s="847"/>
      <c r="G372" s="847"/>
      <c r="H372" s="847"/>
      <c r="I372" s="847"/>
      <c r="J372" s="848">
        <v>2010001016851</v>
      </c>
      <c r="K372" s="849"/>
      <c r="L372" s="849"/>
      <c r="M372" s="849"/>
      <c r="N372" s="849"/>
      <c r="O372" s="849"/>
      <c r="P372" s="851" t="s">
        <v>286</v>
      </c>
      <c r="Q372" s="851"/>
      <c r="R372" s="851"/>
      <c r="S372" s="851"/>
      <c r="T372" s="851"/>
      <c r="U372" s="851"/>
      <c r="V372" s="851"/>
      <c r="W372" s="851"/>
      <c r="X372" s="851"/>
      <c r="Y372" s="852">
        <v>143</v>
      </c>
      <c r="Z372" s="853"/>
      <c r="AA372" s="853"/>
      <c r="AB372" s="854"/>
      <c r="AC372" s="855" t="s">
        <v>273</v>
      </c>
      <c r="AD372" s="856"/>
      <c r="AE372" s="856"/>
      <c r="AF372" s="856"/>
      <c r="AG372" s="856"/>
      <c r="AH372" s="857">
        <v>1</v>
      </c>
      <c r="AI372" s="858"/>
      <c r="AJ372" s="858"/>
      <c r="AK372" s="858"/>
      <c r="AL372" s="842">
        <v>100</v>
      </c>
      <c r="AM372" s="843"/>
      <c r="AN372" s="843"/>
      <c r="AO372" s="844"/>
      <c r="AP372" s="634" t="s">
        <v>39</v>
      </c>
      <c r="AQ372" s="634"/>
      <c r="AR372" s="634"/>
      <c r="AS372" s="634"/>
      <c r="AT372" s="634"/>
      <c r="AU372" s="634"/>
      <c r="AV372" s="634"/>
      <c r="AW372" s="634"/>
      <c r="AX372" s="634"/>
      <c r="AY372">
        <f>COUNTA($C$372)</f>
        <v>1</v>
      </c>
    </row>
    <row r="373" spans="1:51" ht="57" customHeight="1" x14ac:dyDescent="0.15">
      <c r="A373" s="845">
        <v>8</v>
      </c>
      <c r="B373" s="845">
        <v>1</v>
      </c>
      <c r="C373" s="846" t="s">
        <v>287</v>
      </c>
      <c r="D373" s="847"/>
      <c r="E373" s="847"/>
      <c r="F373" s="847"/>
      <c r="G373" s="847"/>
      <c r="H373" s="847"/>
      <c r="I373" s="847"/>
      <c r="J373" s="848">
        <v>6010001030403</v>
      </c>
      <c r="K373" s="849"/>
      <c r="L373" s="849"/>
      <c r="M373" s="849"/>
      <c r="N373" s="849"/>
      <c r="O373" s="849"/>
      <c r="P373" s="851" t="s">
        <v>288</v>
      </c>
      <c r="Q373" s="851"/>
      <c r="R373" s="851"/>
      <c r="S373" s="851"/>
      <c r="T373" s="851"/>
      <c r="U373" s="851"/>
      <c r="V373" s="851"/>
      <c r="W373" s="851"/>
      <c r="X373" s="851"/>
      <c r="Y373" s="852">
        <v>129</v>
      </c>
      <c r="Z373" s="853"/>
      <c r="AA373" s="853"/>
      <c r="AB373" s="854"/>
      <c r="AC373" s="855" t="s">
        <v>273</v>
      </c>
      <c r="AD373" s="856"/>
      <c r="AE373" s="856"/>
      <c r="AF373" s="856"/>
      <c r="AG373" s="856"/>
      <c r="AH373" s="857">
        <v>1</v>
      </c>
      <c r="AI373" s="858"/>
      <c r="AJ373" s="858"/>
      <c r="AK373" s="858"/>
      <c r="AL373" s="842">
        <v>100</v>
      </c>
      <c r="AM373" s="843"/>
      <c r="AN373" s="843"/>
      <c r="AO373" s="844"/>
      <c r="AP373" s="634" t="s">
        <v>39</v>
      </c>
      <c r="AQ373" s="634"/>
      <c r="AR373" s="634"/>
      <c r="AS373" s="634"/>
      <c r="AT373" s="634"/>
      <c r="AU373" s="634"/>
      <c r="AV373" s="634"/>
      <c r="AW373" s="634"/>
      <c r="AX373" s="634"/>
      <c r="AY373">
        <f>COUNTA($C$373)</f>
        <v>1</v>
      </c>
    </row>
    <row r="374" spans="1:51" ht="57" customHeight="1" x14ac:dyDescent="0.15">
      <c r="A374" s="845">
        <v>9</v>
      </c>
      <c r="B374" s="845">
        <v>1</v>
      </c>
      <c r="C374" s="847" t="s">
        <v>289</v>
      </c>
      <c r="D374" s="847"/>
      <c r="E374" s="847"/>
      <c r="F374" s="847"/>
      <c r="G374" s="847"/>
      <c r="H374" s="847"/>
      <c r="I374" s="847"/>
      <c r="J374" s="848">
        <v>4010001008772</v>
      </c>
      <c r="K374" s="849"/>
      <c r="L374" s="849"/>
      <c r="M374" s="849"/>
      <c r="N374" s="849"/>
      <c r="O374" s="849"/>
      <c r="P374" s="851" t="s">
        <v>290</v>
      </c>
      <c r="Q374" s="851"/>
      <c r="R374" s="851"/>
      <c r="S374" s="851"/>
      <c r="T374" s="851"/>
      <c r="U374" s="851"/>
      <c r="V374" s="851"/>
      <c r="W374" s="851"/>
      <c r="X374" s="851"/>
      <c r="Y374" s="852">
        <v>112</v>
      </c>
      <c r="Z374" s="853"/>
      <c r="AA374" s="853"/>
      <c r="AB374" s="854"/>
      <c r="AC374" s="855" t="s">
        <v>273</v>
      </c>
      <c r="AD374" s="856"/>
      <c r="AE374" s="856"/>
      <c r="AF374" s="856"/>
      <c r="AG374" s="856"/>
      <c r="AH374" s="857">
        <v>1</v>
      </c>
      <c r="AI374" s="858"/>
      <c r="AJ374" s="858"/>
      <c r="AK374" s="858"/>
      <c r="AL374" s="842">
        <v>100</v>
      </c>
      <c r="AM374" s="843"/>
      <c r="AN374" s="843"/>
      <c r="AO374" s="844"/>
      <c r="AP374" s="634" t="s">
        <v>39</v>
      </c>
      <c r="AQ374" s="634"/>
      <c r="AR374" s="634"/>
      <c r="AS374" s="634"/>
      <c r="AT374" s="634"/>
      <c r="AU374" s="634"/>
      <c r="AV374" s="634"/>
      <c r="AW374" s="634"/>
      <c r="AX374" s="634"/>
      <c r="AY374">
        <f>COUNTA($C$374)</f>
        <v>1</v>
      </c>
    </row>
    <row r="375" spans="1:51" ht="57" customHeight="1" x14ac:dyDescent="0.15">
      <c r="A375" s="845">
        <v>10</v>
      </c>
      <c r="B375" s="845">
        <v>1</v>
      </c>
      <c r="C375" s="847" t="s">
        <v>291</v>
      </c>
      <c r="D375" s="847"/>
      <c r="E375" s="847"/>
      <c r="F375" s="847"/>
      <c r="G375" s="847"/>
      <c r="H375" s="847"/>
      <c r="I375" s="847"/>
      <c r="J375" s="848">
        <v>3180005006071</v>
      </c>
      <c r="K375" s="849"/>
      <c r="L375" s="849"/>
      <c r="M375" s="849"/>
      <c r="N375" s="849"/>
      <c r="O375" s="849"/>
      <c r="P375" s="851" t="s">
        <v>292</v>
      </c>
      <c r="Q375" s="851"/>
      <c r="R375" s="851"/>
      <c r="S375" s="851"/>
      <c r="T375" s="851"/>
      <c r="U375" s="851"/>
      <c r="V375" s="851"/>
      <c r="W375" s="851"/>
      <c r="X375" s="851"/>
      <c r="Y375" s="852">
        <v>107</v>
      </c>
      <c r="Z375" s="853"/>
      <c r="AA375" s="853"/>
      <c r="AB375" s="854"/>
      <c r="AC375" s="855" t="s">
        <v>273</v>
      </c>
      <c r="AD375" s="856"/>
      <c r="AE375" s="856"/>
      <c r="AF375" s="856"/>
      <c r="AG375" s="856"/>
      <c r="AH375" s="857">
        <v>1</v>
      </c>
      <c r="AI375" s="858"/>
      <c r="AJ375" s="858"/>
      <c r="AK375" s="858"/>
      <c r="AL375" s="842">
        <v>100</v>
      </c>
      <c r="AM375" s="843"/>
      <c r="AN375" s="843"/>
      <c r="AO375" s="844"/>
      <c r="AP375" s="634" t="s">
        <v>39</v>
      </c>
      <c r="AQ375" s="634"/>
      <c r="AR375" s="634"/>
      <c r="AS375" s="634"/>
      <c r="AT375" s="634"/>
      <c r="AU375" s="634"/>
      <c r="AV375" s="634"/>
      <c r="AW375" s="634"/>
      <c r="AX375" s="634"/>
      <c r="AY375">
        <f>COUNTA($C$375)</f>
        <v>1</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s="15"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5"/>
      <c r="B398" s="835"/>
      <c r="C398" s="835" t="s">
        <v>263</v>
      </c>
      <c r="D398" s="835"/>
      <c r="E398" s="835"/>
      <c r="F398" s="835"/>
      <c r="G398" s="835"/>
      <c r="H398" s="835"/>
      <c r="I398" s="835"/>
      <c r="J398" s="836" t="s">
        <v>264</v>
      </c>
      <c r="K398" s="140"/>
      <c r="L398" s="140"/>
      <c r="M398" s="140"/>
      <c r="N398" s="140"/>
      <c r="O398" s="140"/>
      <c r="P398" s="416" t="s">
        <v>265</v>
      </c>
      <c r="Q398" s="416"/>
      <c r="R398" s="416"/>
      <c r="S398" s="416"/>
      <c r="T398" s="416"/>
      <c r="U398" s="416"/>
      <c r="V398" s="416"/>
      <c r="W398" s="416"/>
      <c r="X398" s="416"/>
      <c r="Y398" s="837" t="s">
        <v>266</v>
      </c>
      <c r="Z398" s="838"/>
      <c r="AA398" s="838"/>
      <c r="AB398" s="838"/>
      <c r="AC398" s="836" t="s">
        <v>267</v>
      </c>
      <c r="AD398" s="836"/>
      <c r="AE398" s="836"/>
      <c r="AF398" s="836"/>
      <c r="AG398" s="836"/>
      <c r="AH398" s="837" t="s">
        <v>268</v>
      </c>
      <c r="AI398" s="835"/>
      <c r="AJ398" s="835"/>
      <c r="AK398" s="835"/>
      <c r="AL398" s="835" t="s">
        <v>269</v>
      </c>
      <c r="AM398" s="835"/>
      <c r="AN398" s="835"/>
      <c r="AO398" s="839"/>
      <c r="AP398" s="836" t="s">
        <v>270</v>
      </c>
      <c r="AQ398" s="836"/>
      <c r="AR398" s="836"/>
      <c r="AS398" s="836"/>
      <c r="AT398" s="836"/>
      <c r="AU398" s="836"/>
      <c r="AV398" s="836"/>
      <c r="AW398" s="836"/>
      <c r="AX398" s="836"/>
      <c r="AY398">
        <f>$AY$396</f>
        <v>1</v>
      </c>
    </row>
    <row r="399" spans="1:51" ht="41.25" customHeight="1" x14ac:dyDescent="0.15">
      <c r="A399" s="845">
        <v>1</v>
      </c>
      <c r="B399" s="845">
        <v>1</v>
      </c>
      <c r="C399" s="847" t="s">
        <v>294</v>
      </c>
      <c r="D399" s="847"/>
      <c r="E399" s="847"/>
      <c r="F399" s="847"/>
      <c r="G399" s="847"/>
      <c r="H399" s="847"/>
      <c r="I399" s="847"/>
      <c r="J399" s="848">
        <v>7010401001556</v>
      </c>
      <c r="K399" s="849"/>
      <c r="L399" s="849"/>
      <c r="M399" s="849"/>
      <c r="N399" s="849"/>
      <c r="O399" s="849"/>
      <c r="P399" s="851" t="s">
        <v>295</v>
      </c>
      <c r="Q399" s="851"/>
      <c r="R399" s="851"/>
      <c r="S399" s="851"/>
      <c r="T399" s="851"/>
      <c r="U399" s="851"/>
      <c r="V399" s="851"/>
      <c r="W399" s="851"/>
      <c r="X399" s="851"/>
      <c r="Y399" s="852">
        <v>83</v>
      </c>
      <c r="Z399" s="853"/>
      <c r="AA399" s="853"/>
      <c r="AB399" s="854"/>
      <c r="AC399" s="855" t="s">
        <v>296</v>
      </c>
      <c r="AD399" s="856"/>
      <c r="AE399" s="856"/>
      <c r="AF399" s="856"/>
      <c r="AG399" s="856"/>
      <c r="AH399" s="840">
        <v>3</v>
      </c>
      <c r="AI399" s="841"/>
      <c r="AJ399" s="841"/>
      <c r="AK399" s="841"/>
      <c r="AL399" s="842">
        <v>83.86</v>
      </c>
      <c r="AM399" s="843"/>
      <c r="AN399" s="843"/>
      <c r="AO399" s="844"/>
      <c r="AP399" s="634" t="s">
        <v>39</v>
      </c>
      <c r="AQ399" s="634"/>
      <c r="AR399" s="634"/>
      <c r="AS399" s="634"/>
      <c r="AT399" s="634"/>
      <c r="AU399" s="634"/>
      <c r="AV399" s="634"/>
      <c r="AW399" s="634"/>
      <c r="AX399" s="634"/>
      <c r="AY399">
        <f>$AY$396</f>
        <v>1</v>
      </c>
    </row>
    <row r="400" spans="1:51" ht="59.25" customHeight="1" x14ac:dyDescent="0.15">
      <c r="A400" s="845">
        <v>2</v>
      </c>
      <c r="B400" s="845">
        <v>1</v>
      </c>
      <c r="C400" s="846" t="s">
        <v>297</v>
      </c>
      <c r="D400" s="847"/>
      <c r="E400" s="847"/>
      <c r="F400" s="847"/>
      <c r="G400" s="847"/>
      <c r="H400" s="847"/>
      <c r="I400" s="847"/>
      <c r="J400" s="848">
        <v>1010401000530</v>
      </c>
      <c r="K400" s="849"/>
      <c r="L400" s="849"/>
      <c r="M400" s="849"/>
      <c r="N400" s="849"/>
      <c r="O400" s="849"/>
      <c r="P400" s="851" t="s">
        <v>298</v>
      </c>
      <c r="Q400" s="851"/>
      <c r="R400" s="851"/>
      <c r="S400" s="851"/>
      <c r="T400" s="851"/>
      <c r="U400" s="851"/>
      <c r="V400" s="851"/>
      <c r="W400" s="851"/>
      <c r="X400" s="851"/>
      <c r="Y400" s="852">
        <v>40</v>
      </c>
      <c r="Z400" s="853"/>
      <c r="AA400" s="853"/>
      <c r="AB400" s="854"/>
      <c r="AC400" s="855" t="s">
        <v>296</v>
      </c>
      <c r="AD400" s="856"/>
      <c r="AE400" s="856"/>
      <c r="AF400" s="856"/>
      <c r="AG400" s="856"/>
      <c r="AH400" s="840">
        <v>2</v>
      </c>
      <c r="AI400" s="841"/>
      <c r="AJ400" s="841"/>
      <c r="AK400" s="841"/>
      <c r="AL400" s="842">
        <v>69</v>
      </c>
      <c r="AM400" s="843"/>
      <c r="AN400" s="843"/>
      <c r="AO400" s="844"/>
      <c r="AP400" s="634" t="s">
        <v>39</v>
      </c>
      <c r="AQ400" s="634"/>
      <c r="AR400" s="634"/>
      <c r="AS400" s="634"/>
      <c r="AT400" s="634"/>
      <c r="AU400" s="634"/>
      <c r="AV400" s="634"/>
      <c r="AW400" s="634"/>
      <c r="AX400" s="634"/>
      <c r="AY400">
        <f>COUNTA($C$400)</f>
        <v>1</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s="15"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5"/>
      <c r="B431" s="835"/>
      <c r="C431" s="835" t="s">
        <v>263</v>
      </c>
      <c r="D431" s="835"/>
      <c r="E431" s="835"/>
      <c r="F431" s="835"/>
      <c r="G431" s="835"/>
      <c r="H431" s="835"/>
      <c r="I431" s="835"/>
      <c r="J431" s="836" t="s">
        <v>264</v>
      </c>
      <c r="K431" s="140"/>
      <c r="L431" s="140"/>
      <c r="M431" s="140"/>
      <c r="N431" s="140"/>
      <c r="O431" s="140"/>
      <c r="P431" s="416" t="s">
        <v>265</v>
      </c>
      <c r="Q431" s="416"/>
      <c r="R431" s="416"/>
      <c r="S431" s="416"/>
      <c r="T431" s="416"/>
      <c r="U431" s="416"/>
      <c r="V431" s="416"/>
      <c r="W431" s="416"/>
      <c r="X431" s="416"/>
      <c r="Y431" s="837" t="s">
        <v>266</v>
      </c>
      <c r="Z431" s="838"/>
      <c r="AA431" s="838"/>
      <c r="AB431" s="838"/>
      <c r="AC431" s="836" t="s">
        <v>267</v>
      </c>
      <c r="AD431" s="836"/>
      <c r="AE431" s="836"/>
      <c r="AF431" s="836"/>
      <c r="AG431" s="836"/>
      <c r="AH431" s="837" t="s">
        <v>268</v>
      </c>
      <c r="AI431" s="835"/>
      <c r="AJ431" s="835"/>
      <c r="AK431" s="835"/>
      <c r="AL431" s="835" t="s">
        <v>269</v>
      </c>
      <c r="AM431" s="835"/>
      <c r="AN431" s="835"/>
      <c r="AO431" s="839"/>
      <c r="AP431" s="836" t="s">
        <v>270</v>
      </c>
      <c r="AQ431" s="836"/>
      <c r="AR431" s="836"/>
      <c r="AS431" s="836"/>
      <c r="AT431" s="836"/>
      <c r="AU431" s="836"/>
      <c r="AV431" s="836"/>
      <c r="AW431" s="836"/>
      <c r="AX431" s="836"/>
      <c r="AY431">
        <f>$AY$429</f>
        <v>1</v>
      </c>
    </row>
    <row r="432" spans="1:51" ht="55.5" customHeight="1" x14ac:dyDescent="0.15">
      <c r="A432" s="845">
        <v>1</v>
      </c>
      <c r="B432" s="845">
        <v>1</v>
      </c>
      <c r="C432" s="847" t="s">
        <v>300</v>
      </c>
      <c r="D432" s="847"/>
      <c r="E432" s="847"/>
      <c r="F432" s="847"/>
      <c r="G432" s="847"/>
      <c r="H432" s="847"/>
      <c r="I432" s="847"/>
      <c r="J432" s="848">
        <v>7011005002230</v>
      </c>
      <c r="K432" s="849"/>
      <c r="L432" s="849"/>
      <c r="M432" s="849"/>
      <c r="N432" s="849"/>
      <c r="O432" s="849"/>
      <c r="P432" s="851" t="s">
        <v>301</v>
      </c>
      <c r="Q432" s="851"/>
      <c r="R432" s="851"/>
      <c r="S432" s="851"/>
      <c r="T432" s="851"/>
      <c r="U432" s="851"/>
      <c r="V432" s="851"/>
      <c r="W432" s="851"/>
      <c r="X432" s="851"/>
      <c r="Y432" s="852">
        <v>704</v>
      </c>
      <c r="Z432" s="853"/>
      <c r="AA432" s="853"/>
      <c r="AB432" s="854"/>
      <c r="AC432" s="855" t="s">
        <v>302</v>
      </c>
      <c r="AD432" s="856"/>
      <c r="AE432" s="856"/>
      <c r="AF432" s="856"/>
      <c r="AG432" s="856"/>
      <c r="AH432" s="840" t="s">
        <v>39</v>
      </c>
      <c r="AI432" s="841"/>
      <c r="AJ432" s="841"/>
      <c r="AK432" s="841"/>
      <c r="AL432" s="842" t="s">
        <v>39</v>
      </c>
      <c r="AM432" s="843"/>
      <c r="AN432" s="843"/>
      <c r="AO432" s="844"/>
      <c r="AP432" s="634" t="s">
        <v>39</v>
      </c>
      <c r="AQ432" s="634"/>
      <c r="AR432" s="634"/>
      <c r="AS432" s="634"/>
      <c r="AT432" s="634"/>
      <c r="AU432" s="634"/>
      <c r="AV432" s="634"/>
      <c r="AW432" s="634"/>
      <c r="AX432" s="634"/>
      <c r="AY432">
        <f>$AY$429</f>
        <v>1</v>
      </c>
    </row>
    <row r="433" spans="1:51" ht="38.25" customHeight="1" x14ac:dyDescent="0.15">
      <c r="A433" s="845">
        <v>2</v>
      </c>
      <c r="B433" s="845">
        <v>1</v>
      </c>
      <c r="C433" s="847" t="s">
        <v>303</v>
      </c>
      <c r="D433" s="847"/>
      <c r="E433" s="847"/>
      <c r="F433" s="847"/>
      <c r="G433" s="847"/>
      <c r="H433" s="847"/>
      <c r="I433" s="847"/>
      <c r="J433" s="848">
        <v>2180001066062</v>
      </c>
      <c r="K433" s="849"/>
      <c r="L433" s="849"/>
      <c r="M433" s="849"/>
      <c r="N433" s="849"/>
      <c r="O433" s="849"/>
      <c r="P433" s="851" t="s">
        <v>304</v>
      </c>
      <c r="Q433" s="851"/>
      <c r="R433" s="851"/>
      <c r="S433" s="851"/>
      <c r="T433" s="851"/>
      <c r="U433" s="851"/>
      <c r="V433" s="851"/>
      <c r="W433" s="851"/>
      <c r="X433" s="851"/>
      <c r="Y433" s="852">
        <v>73</v>
      </c>
      <c r="Z433" s="853"/>
      <c r="AA433" s="853"/>
      <c r="AB433" s="854"/>
      <c r="AC433" s="855" t="s">
        <v>302</v>
      </c>
      <c r="AD433" s="856"/>
      <c r="AE433" s="856"/>
      <c r="AF433" s="856"/>
      <c r="AG433" s="856"/>
      <c r="AH433" s="840" t="s">
        <v>39</v>
      </c>
      <c r="AI433" s="841"/>
      <c r="AJ433" s="841"/>
      <c r="AK433" s="841"/>
      <c r="AL433" s="842" t="s">
        <v>39</v>
      </c>
      <c r="AM433" s="843"/>
      <c r="AN433" s="843"/>
      <c r="AO433" s="844"/>
      <c r="AP433" s="634" t="s">
        <v>39</v>
      </c>
      <c r="AQ433" s="634"/>
      <c r="AR433" s="634"/>
      <c r="AS433" s="634"/>
      <c r="AT433" s="634"/>
      <c r="AU433" s="634"/>
      <c r="AV433" s="634"/>
      <c r="AW433" s="634"/>
      <c r="AX433" s="634"/>
      <c r="AY433">
        <f>COUNTA($C$433)</f>
        <v>1</v>
      </c>
    </row>
    <row r="434" spans="1:51" ht="30" hidden="1" customHeight="1" x14ac:dyDescent="0.15">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30" hidden="1" customHeight="1" x14ac:dyDescent="0.15">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30" hidden="1" customHeight="1" x14ac:dyDescent="0.15">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30" hidden="1" customHeight="1" x14ac:dyDescent="0.15">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30" hidden="1" customHeight="1" x14ac:dyDescent="0.15">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30" hidden="1" customHeight="1" x14ac:dyDescent="0.15">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30" hidden="1" customHeight="1" x14ac:dyDescent="0.15">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30" hidden="1" customHeight="1" x14ac:dyDescent="0.15">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s="15"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5"/>
      <c r="B464" s="835"/>
      <c r="C464" s="835" t="s">
        <v>263</v>
      </c>
      <c r="D464" s="835"/>
      <c r="E464" s="835"/>
      <c r="F464" s="835"/>
      <c r="G464" s="835"/>
      <c r="H464" s="835"/>
      <c r="I464" s="835"/>
      <c r="J464" s="836" t="s">
        <v>264</v>
      </c>
      <c r="K464" s="140"/>
      <c r="L464" s="140"/>
      <c r="M464" s="140"/>
      <c r="N464" s="140"/>
      <c r="O464" s="140"/>
      <c r="P464" s="416" t="s">
        <v>265</v>
      </c>
      <c r="Q464" s="416"/>
      <c r="R464" s="416"/>
      <c r="S464" s="416"/>
      <c r="T464" s="416"/>
      <c r="U464" s="416"/>
      <c r="V464" s="416"/>
      <c r="W464" s="416"/>
      <c r="X464" s="416"/>
      <c r="Y464" s="837" t="s">
        <v>266</v>
      </c>
      <c r="Z464" s="838"/>
      <c r="AA464" s="838"/>
      <c r="AB464" s="838"/>
      <c r="AC464" s="836" t="s">
        <v>267</v>
      </c>
      <c r="AD464" s="836"/>
      <c r="AE464" s="836"/>
      <c r="AF464" s="836"/>
      <c r="AG464" s="836"/>
      <c r="AH464" s="837" t="s">
        <v>268</v>
      </c>
      <c r="AI464" s="835"/>
      <c r="AJ464" s="835"/>
      <c r="AK464" s="835"/>
      <c r="AL464" s="835" t="s">
        <v>269</v>
      </c>
      <c r="AM464" s="835"/>
      <c r="AN464" s="835"/>
      <c r="AO464" s="839"/>
      <c r="AP464" s="836" t="s">
        <v>270</v>
      </c>
      <c r="AQ464" s="836"/>
      <c r="AR464" s="836"/>
      <c r="AS464" s="836"/>
      <c r="AT464" s="836"/>
      <c r="AU464" s="836"/>
      <c r="AV464" s="836"/>
      <c r="AW464" s="836"/>
      <c r="AX464" s="836"/>
      <c r="AY464">
        <f>$AY$462</f>
        <v>1</v>
      </c>
    </row>
    <row r="465" spans="1:51" ht="80.25" customHeight="1" x14ac:dyDescent="0.15">
      <c r="A465" s="845">
        <v>1</v>
      </c>
      <c r="B465" s="845">
        <v>1</v>
      </c>
      <c r="C465" s="847" t="s">
        <v>306</v>
      </c>
      <c r="D465" s="847"/>
      <c r="E465" s="847"/>
      <c r="F465" s="847"/>
      <c r="G465" s="847"/>
      <c r="H465" s="847"/>
      <c r="I465" s="847"/>
      <c r="J465" s="848">
        <v>1010501029940</v>
      </c>
      <c r="K465" s="849"/>
      <c r="L465" s="849"/>
      <c r="M465" s="849"/>
      <c r="N465" s="849"/>
      <c r="O465" s="849"/>
      <c r="P465" s="851" t="s">
        <v>307</v>
      </c>
      <c r="Q465" s="851"/>
      <c r="R465" s="851"/>
      <c r="S465" s="851"/>
      <c r="T465" s="851"/>
      <c r="U465" s="851"/>
      <c r="V465" s="851"/>
      <c r="W465" s="851"/>
      <c r="X465" s="851"/>
      <c r="Y465" s="852">
        <v>167</v>
      </c>
      <c r="Z465" s="853"/>
      <c r="AA465" s="853"/>
      <c r="AB465" s="854"/>
      <c r="AC465" s="855" t="s">
        <v>308</v>
      </c>
      <c r="AD465" s="856"/>
      <c r="AE465" s="856"/>
      <c r="AF465" s="856"/>
      <c r="AG465" s="856"/>
      <c r="AH465" s="840" t="s">
        <v>39</v>
      </c>
      <c r="AI465" s="841"/>
      <c r="AJ465" s="841"/>
      <c r="AK465" s="841"/>
      <c r="AL465" s="842" t="s">
        <v>39</v>
      </c>
      <c r="AM465" s="843"/>
      <c r="AN465" s="843"/>
      <c r="AO465" s="844"/>
      <c r="AP465" s="634" t="s">
        <v>39</v>
      </c>
      <c r="AQ465" s="634"/>
      <c r="AR465" s="634"/>
      <c r="AS465" s="634"/>
      <c r="AT465" s="634"/>
      <c r="AU465" s="634"/>
      <c r="AV465" s="634"/>
      <c r="AW465" s="634"/>
      <c r="AX465" s="634"/>
      <c r="AY465">
        <f>$AY$462</f>
        <v>1</v>
      </c>
    </row>
    <row r="466" spans="1:51" ht="62.25" customHeight="1" x14ac:dyDescent="0.15">
      <c r="A466" s="845">
        <v>2</v>
      </c>
      <c r="B466" s="845">
        <v>1</v>
      </c>
      <c r="C466" s="847" t="s">
        <v>309</v>
      </c>
      <c r="D466" s="847"/>
      <c r="E466" s="847"/>
      <c r="F466" s="847"/>
      <c r="G466" s="847"/>
      <c r="H466" s="847"/>
      <c r="I466" s="847"/>
      <c r="J466" s="848">
        <v>1010001142673</v>
      </c>
      <c r="K466" s="849"/>
      <c r="L466" s="849"/>
      <c r="M466" s="849"/>
      <c r="N466" s="849"/>
      <c r="O466" s="849"/>
      <c r="P466" s="851" t="s">
        <v>310</v>
      </c>
      <c r="Q466" s="851"/>
      <c r="R466" s="851"/>
      <c r="S466" s="851"/>
      <c r="T466" s="851"/>
      <c r="U466" s="851"/>
      <c r="V466" s="851"/>
      <c r="W466" s="851"/>
      <c r="X466" s="851"/>
      <c r="Y466" s="852">
        <v>80</v>
      </c>
      <c r="Z466" s="853"/>
      <c r="AA466" s="853"/>
      <c r="AB466" s="854"/>
      <c r="AC466" s="855" t="s">
        <v>308</v>
      </c>
      <c r="AD466" s="856"/>
      <c r="AE466" s="856"/>
      <c r="AF466" s="856"/>
      <c r="AG466" s="856"/>
      <c r="AH466" s="840" t="s">
        <v>39</v>
      </c>
      <c r="AI466" s="841"/>
      <c r="AJ466" s="841"/>
      <c r="AK466" s="841"/>
      <c r="AL466" s="842" t="s">
        <v>39</v>
      </c>
      <c r="AM466" s="843"/>
      <c r="AN466" s="843"/>
      <c r="AO466" s="844"/>
      <c r="AP466" s="634" t="s">
        <v>39</v>
      </c>
      <c r="AQ466" s="634"/>
      <c r="AR466" s="634"/>
      <c r="AS466" s="634"/>
      <c r="AT466" s="634"/>
      <c r="AU466" s="634"/>
      <c r="AV466" s="634"/>
      <c r="AW466" s="634"/>
      <c r="AX466" s="634"/>
      <c r="AY466">
        <f>COUNTA($C$466)</f>
        <v>1</v>
      </c>
    </row>
    <row r="467" spans="1:51" ht="45" customHeight="1" x14ac:dyDescent="0.15">
      <c r="A467" s="845">
        <v>3</v>
      </c>
      <c r="B467" s="845">
        <v>1</v>
      </c>
      <c r="C467" s="846" t="s">
        <v>291</v>
      </c>
      <c r="D467" s="847"/>
      <c r="E467" s="847"/>
      <c r="F467" s="847"/>
      <c r="G467" s="847"/>
      <c r="H467" s="847"/>
      <c r="I467" s="847"/>
      <c r="J467" s="848">
        <v>3180005006071</v>
      </c>
      <c r="K467" s="849"/>
      <c r="L467" s="849"/>
      <c r="M467" s="849"/>
      <c r="N467" s="849"/>
      <c r="O467" s="849"/>
      <c r="P467" s="850" t="s">
        <v>311</v>
      </c>
      <c r="Q467" s="851"/>
      <c r="R467" s="851"/>
      <c r="S467" s="851"/>
      <c r="T467" s="851"/>
      <c r="U467" s="851"/>
      <c r="V467" s="851"/>
      <c r="W467" s="851"/>
      <c r="X467" s="851"/>
      <c r="Y467" s="852">
        <v>60</v>
      </c>
      <c r="Z467" s="853"/>
      <c r="AA467" s="853"/>
      <c r="AB467" s="854"/>
      <c r="AC467" s="855" t="s">
        <v>308</v>
      </c>
      <c r="AD467" s="856"/>
      <c r="AE467" s="856"/>
      <c r="AF467" s="856"/>
      <c r="AG467" s="856"/>
      <c r="AH467" s="857" t="s">
        <v>39</v>
      </c>
      <c r="AI467" s="858"/>
      <c r="AJ467" s="858"/>
      <c r="AK467" s="858"/>
      <c r="AL467" s="842" t="s">
        <v>39</v>
      </c>
      <c r="AM467" s="843"/>
      <c r="AN467" s="843"/>
      <c r="AO467" s="844"/>
      <c r="AP467" s="634" t="s">
        <v>39</v>
      </c>
      <c r="AQ467" s="634"/>
      <c r="AR467" s="634"/>
      <c r="AS467" s="634"/>
      <c r="AT467" s="634"/>
      <c r="AU467" s="634"/>
      <c r="AV467" s="634"/>
      <c r="AW467" s="634"/>
      <c r="AX467" s="634"/>
      <c r="AY467">
        <f>COUNTA($C$467)</f>
        <v>1</v>
      </c>
    </row>
    <row r="468" spans="1:51" ht="45" customHeight="1" x14ac:dyDescent="0.15">
      <c r="A468" s="845">
        <v>4</v>
      </c>
      <c r="B468" s="845">
        <v>1</v>
      </c>
      <c r="C468" s="846" t="s">
        <v>312</v>
      </c>
      <c r="D468" s="847"/>
      <c r="E468" s="847"/>
      <c r="F468" s="847"/>
      <c r="G468" s="847"/>
      <c r="H468" s="847"/>
      <c r="I468" s="847"/>
      <c r="J468" s="848">
        <v>3010001129215</v>
      </c>
      <c r="K468" s="849"/>
      <c r="L468" s="849"/>
      <c r="M468" s="849"/>
      <c r="N468" s="849"/>
      <c r="O468" s="849"/>
      <c r="P468" s="850" t="s">
        <v>313</v>
      </c>
      <c r="Q468" s="851"/>
      <c r="R468" s="851"/>
      <c r="S468" s="851"/>
      <c r="T468" s="851"/>
      <c r="U468" s="851"/>
      <c r="V468" s="851"/>
      <c r="W468" s="851"/>
      <c r="X468" s="851"/>
      <c r="Y468" s="852">
        <v>54</v>
      </c>
      <c r="Z468" s="853"/>
      <c r="AA468" s="853"/>
      <c r="AB468" s="854"/>
      <c r="AC468" s="855" t="s">
        <v>308</v>
      </c>
      <c r="AD468" s="856"/>
      <c r="AE468" s="856"/>
      <c r="AF468" s="856"/>
      <c r="AG468" s="856"/>
      <c r="AH468" s="857" t="s">
        <v>39</v>
      </c>
      <c r="AI468" s="858"/>
      <c r="AJ468" s="858"/>
      <c r="AK468" s="858"/>
      <c r="AL468" s="842" t="s">
        <v>39</v>
      </c>
      <c r="AM468" s="843"/>
      <c r="AN468" s="843"/>
      <c r="AO468" s="844"/>
      <c r="AP468" s="634" t="s">
        <v>39</v>
      </c>
      <c r="AQ468" s="634"/>
      <c r="AR468" s="634"/>
      <c r="AS468" s="634"/>
      <c r="AT468" s="634"/>
      <c r="AU468" s="634"/>
      <c r="AV468" s="634"/>
      <c r="AW468" s="634"/>
      <c r="AX468" s="634"/>
      <c r="AY468">
        <f>COUNTA($C$468)</f>
        <v>1</v>
      </c>
    </row>
    <row r="469" spans="1:51" ht="45" customHeight="1" x14ac:dyDescent="0.15">
      <c r="A469" s="845">
        <v>5</v>
      </c>
      <c r="B469" s="845">
        <v>1</v>
      </c>
      <c r="C469" s="847" t="s">
        <v>314</v>
      </c>
      <c r="D469" s="847"/>
      <c r="E469" s="847"/>
      <c r="F469" s="847"/>
      <c r="G469" s="847"/>
      <c r="H469" s="847"/>
      <c r="I469" s="847"/>
      <c r="J469" s="848">
        <v>5020001008985</v>
      </c>
      <c r="K469" s="849"/>
      <c r="L469" s="849"/>
      <c r="M469" s="849"/>
      <c r="N469" s="849"/>
      <c r="O469" s="849"/>
      <c r="P469" s="851" t="s">
        <v>315</v>
      </c>
      <c r="Q469" s="851"/>
      <c r="R469" s="851"/>
      <c r="S469" s="851"/>
      <c r="T469" s="851"/>
      <c r="U469" s="851"/>
      <c r="V469" s="851"/>
      <c r="W469" s="851"/>
      <c r="X469" s="851"/>
      <c r="Y469" s="852">
        <v>43</v>
      </c>
      <c r="Z469" s="853"/>
      <c r="AA469" s="853"/>
      <c r="AB469" s="854"/>
      <c r="AC469" s="855" t="s">
        <v>308</v>
      </c>
      <c r="AD469" s="856"/>
      <c r="AE469" s="856"/>
      <c r="AF469" s="856"/>
      <c r="AG469" s="856"/>
      <c r="AH469" s="857" t="s">
        <v>39</v>
      </c>
      <c r="AI469" s="858"/>
      <c r="AJ469" s="858"/>
      <c r="AK469" s="858"/>
      <c r="AL469" s="842" t="s">
        <v>39</v>
      </c>
      <c r="AM469" s="843"/>
      <c r="AN469" s="843"/>
      <c r="AO469" s="844"/>
      <c r="AP469" s="634" t="s">
        <v>39</v>
      </c>
      <c r="AQ469" s="634"/>
      <c r="AR469" s="634"/>
      <c r="AS469" s="634"/>
      <c r="AT469" s="634"/>
      <c r="AU469" s="634"/>
      <c r="AV469" s="634"/>
      <c r="AW469" s="634"/>
      <c r="AX469" s="634"/>
      <c r="AY469">
        <f>COUNTA($C$469)</f>
        <v>1</v>
      </c>
    </row>
    <row r="470" spans="1:51" ht="80.25" customHeight="1" x14ac:dyDescent="0.15">
      <c r="A470" s="845">
        <v>6</v>
      </c>
      <c r="B470" s="845">
        <v>1</v>
      </c>
      <c r="C470" s="847" t="s">
        <v>316</v>
      </c>
      <c r="D470" s="847"/>
      <c r="E470" s="847"/>
      <c r="F470" s="847"/>
      <c r="G470" s="847"/>
      <c r="H470" s="847"/>
      <c r="I470" s="847"/>
      <c r="J470" s="848">
        <v>5012405001286</v>
      </c>
      <c r="K470" s="849"/>
      <c r="L470" s="849"/>
      <c r="M470" s="849"/>
      <c r="N470" s="849"/>
      <c r="O470" s="849"/>
      <c r="P470" s="851" t="s">
        <v>317</v>
      </c>
      <c r="Q470" s="851"/>
      <c r="R470" s="851"/>
      <c r="S470" s="851"/>
      <c r="T470" s="851"/>
      <c r="U470" s="851"/>
      <c r="V470" s="851"/>
      <c r="W470" s="851"/>
      <c r="X470" s="851"/>
      <c r="Y470" s="852">
        <v>40</v>
      </c>
      <c r="Z470" s="853"/>
      <c r="AA470" s="853"/>
      <c r="AB470" s="854"/>
      <c r="AC470" s="855" t="s">
        <v>308</v>
      </c>
      <c r="AD470" s="856"/>
      <c r="AE470" s="856"/>
      <c r="AF470" s="856"/>
      <c r="AG470" s="856"/>
      <c r="AH470" s="857" t="s">
        <v>39</v>
      </c>
      <c r="AI470" s="858"/>
      <c r="AJ470" s="858"/>
      <c r="AK470" s="858"/>
      <c r="AL470" s="842" t="s">
        <v>39</v>
      </c>
      <c r="AM470" s="843"/>
      <c r="AN470" s="843"/>
      <c r="AO470" s="844"/>
      <c r="AP470" s="634" t="s">
        <v>39</v>
      </c>
      <c r="AQ470" s="634"/>
      <c r="AR470" s="634"/>
      <c r="AS470" s="634"/>
      <c r="AT470" s="634"/>
      <c r="AU470" s="634"/>
      <c r="AV470" s="634"/>
      <c r="AW470" s="634"/>
      <c r="AX470" s="634"/>
      <c r="AY470">
        <f>COUNTA($C$470)</f>
        <v>1</v>
      </c>
    </row>
    <row r="471" spans="1:51" ht="45" customHeight="1" x14ac:dyDescent="0.15">
      <c r="A471" s="845">
        <v>7</v>
      </c>
      <c r="B471" s="845">
        <v>1</v>
      </c>
      <c r="C471" s="847" t="s">
        <v>318</v>
      </c>
      <c r="D471" s="847"/>
      <c r="E471" s="847"/>
      <c r="F471" s="847"/>
      <c r="G471" s="847"/>
      <c r="H471" s="847"/>
      <c r="I471" s="847"/>
      <c r="J471" s="848">
        <v>1012405001281</v>
      </c>
      <c r="K471" s="849"/>
      <c r="L471" s="849"/>
      <c r="M471" s="849"/>
      <c r="N471" s="849"/>
      <c r="O471" s="849"/>
      <c r="P471" s="851" t="s">
        <v>319</v>
      </c>
      <c r="Q471" s="851"/>
      <c r="R471" s="851"/>
      <c r="S471" s="851"/>
      <c r="T471" s="851"/>
      <c r="U471" s="851"/>
      <c r="V471" s="851"/>
      <c r="W471" s="851"/>
      <c r="X471" s="851"/>
      <c r="Y471" s="852">
        <v>38</v>
      </c>
      <c r="Z471" s="853"/>
      <c r="AA471" s="853"/>
      <c r="AB471" s="854"/>
      <c r="AC471" s="855" t="s">
        <v>308</v>
      </c>
      <c r="AD471" s="856"/>
      <c r="AE471" s="856"/>
      <c r="AF471" s="856"/>
      <c r="AG471" s="856"/>
      <c r="AH471" s="857" t="s">
        <v>39</v>
      </c>
      <c r="AI471" s="858"/>
      <c r="AJ471" s="858"/>
      <c r="AK471" s="858"/>
      <c r="AL471" s="842" t="s">
        <v>39</v>
      </c>
      <c r="AM471" s="843"/>
      <c r="AN471" s="843"/>
      <c r="AO471" s="844"/>
      <c r="AP471" s="634" t="s">
        <v>39</v>
      </c>
      <c r="AQ471" s="634"/>
      <c r="AR471" s="634"/>
      <c r="AS471" s="634"/>
      <c r="AT471" s="634"/>
      <c r="AU471" s="634"/>
      <c r="AV471" s="634"/>
      <c r="AW471" s="634"/>
      <c r="AX471" s="634"/>
      <c r="AY471">
        <f>COUNTA($C$471)</f>
        <v>1</v>
      </c>
    </row>
    <row r="472" spans="1:51" ht="45" customHeight="1" x14ac:dyDescent="0.15">
      <c r="A472" s="845">
        <v>8</v>
      </c>
      <c r="B472" s="845">
        <v>1</v>
      </c>
      <c r="C472" s="846" t="s">
        <v>320</v>
      </c>
      <c r="D472" s="847"/>
      <c r="E472" s="847"/>
      <c r="F472" s="847"/>
      <c r="G472" s="847"/>
      <c r="H472" s="847"/>
      <c r="I472" s="847"/>
      <c r="J472" s="848">
        <v>7130005004258</v>
      </c>
      <c r="K472" s="849"/>
      <c r="L472" s="849"/>
      <c r="M472" s="849"/>
      <c r="N472" s="849"/>
      <c r="O472" s="849"/>
      <c r="P472" s="851" t="s">
        <v>321</v>
      </c>
      <c r="Q472" s="851"/>
      <c r="R472" s="851"/>
      <c r="S472" s="851"/>
      <c r="T472" s="851"/>
      <c r="U472" s="851"/>
      <c r="V472" s="851"/>
      <c r="W472" s="851"/>
      <c r="X472" s="851"/>
      <c r="Y472" s="852">
        <v>21</v>
      </c>
      <c r="Z472" s="853"/>
      <c r="AA472" s="853"/>
      <c r="AB472" s="854"/>
      <c r="AC472" s="855" t="s">
        <v>308</v>
      </c>
      <c r="AD472" s="856"/>
      <c r="AE472" s="856"/>
      <c r="AF472" s="856"/>
      <c r="AG472" s="856"/>
      <c r="AH472" s="857" t="s">
        <v>39</v>
      </c>
      <c r="AI472" s="858"/>
      <c r="AJ472" s="858"/>
      <c r="AK472" s="858"/>
      <c r="AL472" s="842" t="s">
        <v>39</v>
      </c>
      <c r="AM472" s="843"/>
      <c r="AN472" s="843"/>
      <c r="AO472" s="844"/>
      <c r="AP472" s="634" t="s">
        <v>39</v>
      </c>
      <c r="AQ472" s="634"/>
      <c r="AR472" s="634"/>
      <c r="AS472" s="634"/>
      <c r="AT472" s="634"/>
      <c r="AU472" s="634"/>
      <c r="AV472" s="634"/>
      <c r="AW472" s="634"/>
      <c r="AX472" s="634"/>
      <c r="AY472">
        <f>COUNTA($C$472)</f>
        <v>1</v>
      </c>
    </row>
    <row r="473" spans="1:51" ht="45" customHeight="1" x14ac:dyDescent="0.15">
      <c r="A473" s="845">
        <v>9</v>
      </c>
      <c r="B473" s="845">
        <v>1</v>
      </c>
      <c r="C473" s="847" t="s">
        <v>322</v>
      </c>
      <c r="D473" s="847"/>
      <c r="E473" s="847"/>
      <c r="F473" s="847"/>
      <c r="G473" s="847"/>
      <c r="H473" s="847"/>
      <c r="I473" s="847"/>
      <c r="J473" s="848">
        <v>9290805003499</v>
      </c>
      <c r="K473" s="849"/>
      <c r="L473" s="849"/>
      <c r="M473" s="849"/>
      <c r="N473" s="849"/>
      <c r="O473" s="849"/>
      <c r="P473" s="851" t="s">
        <v>323</v>
      </c>
      <c r="Q473" s="851"/>
      <c r="R473" s="851"/>
      <c r="S473" s="851"/>
      <c r="T473" s="851"/>
      <c r="U473" s="851"/>
      <c r="V473" s="851"/>
      <c r="W473" s="851"/>
      <c r="X473" s="851"/>
      <c r="Y473" s="852">
        <v>20</v>
      </c>
      <c r="Z473" s="853"/>
      <c r="AA473" s="853"/>
      <c r="AB473" s="854"/>
      <c r="AC473" s="855" t="s">
        <v>308</v>
      </c>
      <c r="AD473" s="856"/>
      <c r="AE473" s="856"/>
      <c r="AF473" s="856"/>
      <c r="AG473" s="856"/>
      <c r="AH473" s="857" t="s">
        <v>39</v>
      </c>
      <c r="AI473" s="858"/>
      <c r="AJ473" s="858"/>
      <c r="AK473" s="858"/>
      <c r="AL473" s="842" t="s">
        <v>39</v>
      </c>
      <c r="AM473" s="843"/>
      <c r="AN473" s="843"/>
      <c r="AO473" s="844"/>
      <c r="AP473" s="634" t="s">
        <v>39</v>
      </c>
      <c r="AQ473" s="634"/>
      <c r="AR473" s="634"/>
      <c r="AS473" s="634"/>
      <c r="AT473" s="634"/>
      <c r="AU473" s="634"/>
      <c r="AV473" s="634"/>
      <c r="AW473" s="634"/>
      <c r="AX473" s="634"/>
      <c r="AY473">
        <f>COUNTA($C$473)</f>
        <v>1</v>
      </c>
    </row>
    <row r="474" spans="1:51" ht="30" customHeight="1" x14ac:dyDescent="0.15">
      <c r="A474" s="845">
        <v>10</v>
      </c>
      <c r="B474" s="845">
        <v>1</v>
      </c>
      <c r="C474" s="847" t="s">
        <v>324</v>
      </c>
      <c r="D474" s="847"/>
      <c r="E474" s="847"/>
      <c r="F474" s="847"/>
      <c r="G474" s="847"/>
      <c r="H474" s="847"/>
      <c r="I474" s="847"/>
      <c r="J474" s="848">
        <v>8010401024011</v>
      </c>
      <c r="K474" s="849"/>
      <c r="L474" s="849"/>
      <c r="M474" s="849"/>
      <c r="N474" s="849"/>
      <c r="O474" s="849"/>
      <c r="P474" s="851" t="s">
        <v>325</v>
      </c>
      <c r="Q474" s="851"/>
      <c r="R474" s="851"/>
      <c r="S474" s="851"/>
      <c r="T474" s="851"/>
      <c r="U474" s="851"/>
      <c r="V474" s="851"/>
      <c r="W474" s="851"/>
      <c r="X474" s="851"/>
      <c r="Y474" s="852">
        <v>19</v>
      </c>
      <c r="Z474" s="853"/>
      <c r="AA474" s="853"/>
      <c r="AB474" s="854"/>
      <c r="AC474" s="855" t="s">
        <v>308</v>
      </c>
      <c r="AD474" s="856"/>
      <c r="AE474" s="856"/>
      <c r="AF474" s="856"/>
      <c r="AG474" s="856"/>
      <c r="AH474" s="857" t="s">
        <v>39</v>
      </c>
      <c r="AI474" s="858"/>
      <c r="AJ474" s="858"/>
      <c r="AK474" s="858"/>
      <c r="AL474" s="842" t="s">
        <v>39</v>
      </c>
      <c r="AM474" s="843"/>
      <c r="AN474" s="843"/>
      <c r="AO474" s="844"/>
      <c r="AP474" s="634" t="s">
        <v>39</v>
      </c>
      <c r="AQ474" s="634"/>
      <c r="AR474" s="634"/>
      <c r="AS474" s="634"/>
      <c r="AT474" s="634"/>
      <c r="AU474" s="634"/>
      <c r="AV474" s="634"/>
      <c r="AW474" s="634"/>
      <c r="AX474" s="634"/>
      <c r="AY474">
        <f>COUNTA($C$474)</f>
        <v>1</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s="15"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5"/>
      <c r="B497" s="835"/>
      <c r="C497" s="835" t="s">
        <v>263</v>
      </c>
      <c r="D497" s="835"/>
      <c r="E497" s="835"/>
      <c r="F497" s="835"/>
      <c r="G497" s="835"/>
      <c r="H497" s="835"/>
      <c r="I497" s="835"/>
      <c r="J497" s="836" t="s">
        <v>264</v>
      </c>
      <c r="K497" s="140"/>
      <c r="L497" s="140"/>
      <c r="M497" s="140"/>
      <c r="N497" s="140"/>
      <c r="O497" s="140"/>
      <c r="P497" s="416" t="s">
        <v>265</v>
      </c>
      <c r="Q497" s="416"/>
      <c r="R497" s="416"/>
      <c r="S497" s="416"/>
      <c r="T497" s="416"/>
      <c r="U497" s="416"/>
      <c r="V497" s="416"/>
      <c r="W497" s="416"/>
      <c r="X497" s="416"/>
      <c r="Y497" s="837" t="s">
        <v>266</v>
      </c>
      <c r="Z497" s="838"/>
      <c r="AA497" s="838"/>
      <c r="AB497" s="838"/>
      <c r="AC497" s="836" t="s">
        <v>267</v>
      </c>
      <c r="AD497" s="836"/>
      <c r="AE497" s="836"/>
      <c r="AF497" s="836"/>
      <c r="AG497" s="836"/>
      <c r="AH497" s="837" t="s">
        <v>268</v>
      </c>
      <c r="AI497" s="835"/>
      <c r="AJ497" s="835"/>
      <c r="AK497" s="835"/>
      <c r="AL497" s="835" t="s">
        <v>269</v>
      </c>
      <c r="AM497" s="835"/>
      <c r="AN497" s="835"/>
      <c r="AO497" s="839"/>
      <c r="AP497" s="836" t="s">
        <v>270</v>
      </c>
      <c r="AQ497" s="836"/>
      <c r="AR497" s="836"/>
      <c r="AS497" s="836"/>
      <c r="AT497" s="836"/>
      <c r="AU497" s="836"/>
      <c r="AV497" s="836"/>
      <c r="AW497" s="836"/>
      <c r="AX497" s="836"/>
      <c r="AY497">
        <f>$AY$495</f>
        <v>1</v>
      </c>
    </row>
    <row r="498" spans="1:51" ht="42.75" customHeight="1" x14ac:dyDescent="0.15">
      <c r="A498" s="845">
        <v>1</v>
      </c>
      <c r="B498" s="845">
        <v>1</v>
      </c>
      <c r="C498" s="846" t="s">
        <v>327</v>
      </c>
      <c r="D498" s="847"/>
      <c r="E498" s="847"/>
      <c r="F498" s="847"/>
      <c r="G498" s="847"/>
      <c r="H498" s="847"/>
      <c r="I498" s="847"/>
      <c r="J498" s="848">
        <v>1010001075808</v>
      </c>
      <c r="K498" s="849"/>
      <c r="L498" s="849"/>
      <c r="M498" s="849"/>
      <c r="N498" s="849"/>
      <c r="O498" s="849"/>
      <c r="P498" s="851" t="s">
        <v>328</v>
      </c>
      <c r="Q498" s="851"/>
      <c r="R498" s="851"/>
      <c r="S498" s="851"/>
      <c r="T498" s="851"/>
      <c r="U498" s="851"/>
      <c r="V498" s="851"/>
      <c r="W498" s="851"/>
      <c r="X498" s="851"/>
      <c r="Y498" s="852">
        <v>76</v>
      </c>
      <c r="Z498" s="853"/>
      <c r="AA498" s="853"/>
      <c r="AB498" s="854"/>
      <c r="AC498" s="855" t="s">
        <v>296</v>
      </c>
      <c r="AD498" s="856"/>
      <c r="AE498" s="856"/>
      <c r="AF498" s="856"/>
      <c r="AG498" s="856"/>
      <c r="AH498" s="840">
        <v>2</v>
      </c>
      <c r="AI498" s="841"/>
      <c r="AJ498" s="841"/>
      <c r="AK498" s="841"/>
      <c r="AL498" s="842">
        <v>99.9</v>
      </c>
      <c r="AM498" s="843"/>
      <c r="AN498" s="843"/>
      <c r="AO498" s="844"/>
      <c r="AP498" s="634" t="s">
        <v>39</v>
      </c>
      <c r="AQ498" s="634"/>
      <c r="AR498" s="634"/>
      <c r="AS498" s="634"/>
      <c r="AT498" s="634"/>
      <c r="AU498" s="634"/>
      <c r="AV498" s="634"/>
      <c r="AW498" s="634"/>
      <c r="AX498" s="634"/>
      <c r="AY498">
        <f>$AY$495</f>
        <v>1</v>
      </c>
    </row>
    <row r="499" spans="1:51" ht="30" customHeight="1" x14ac:dyDescent="0.15">
      <c r="A499" s="845">
        <v>2</v>
      </c>
      <c r="B499" s="845">
        <v>1</v>
      </c>
      <c r="C499" s="847" t="s">
        <v>329</v>
      </c>
      <c r="D499" s="847"/>
      <c r="E499" s="847"/>
      <c r="F499" s="847"/>
      <c r="G499" s="847"/>
      <c r="H499" s="847"/>
      <c r="I499" s="847"/>
      <c r="J499" s="848">
        <v>9010901035325</v>
      </c>
      <c r="K499" s="849"/>
      <c r="L499" s="849"/>
      <c r="M499" s="849"/>
      <c r="N499" s="849"/>
      <c r="O499" s="849"/>
      <c r="P499" s="851" t="s">
        <v>330</v>
      </c>
      <c r="Q499" s="851"/>
      <c r="R499" s="851"/>
      <c r="S499" s="851"/>
      <c r="T499" s="851"/>
      <c r="U499" s="851"/>
      <c r="V499" s="851"/>
      <c r="W499" s="851"/>
      <c r="X499" s="851"/>
      <c r="Y499" s="852">
        <v>46</v>
      </c>
      <c r="Z499" s="853"/>
      <c r="AA499" s="853"/>
      <c r="AB499" s="854"/>
      <c r="AC499" s="855" t="s">
        <v>308</v>
      </c>
      <c r="AD499" s="856"/>
      <c r="AE499" s="856"/>
      <c r="AF499" s="856"/>
      <c r="AG499" s="856"/>
      <c r="AH499" s="840" t="s">
        <v>39</v>
      </c>
      <c r="AI499" s="841"/>
      <c r="AJ499" s="841"/>
      <c r="AK499" s="841"/>
      <c r="AL499" s="842" t="s">
        <v>39</v>
      </c>
      <c r="AM499" s="843"/>
      <c r="AN499" s="843"/>
      <c r="AO499" s="844"/>
      <c r="AP499" s="634" t="s">
        <v>39</v>
      </c>
      <c r="AQ499" s="634"/>
      <c r="AR499" s="634"/>
      <c r="AS499" s="634"/>
      <c r="AT499" s="634"/>
      <c r="AU499" s="634"/>
      <c r="AV499" s="634"/>
      <c r="AW499" s="634"/>
      <c r="AX499" s="634"/>
      <c r="AY499">
        <f>COUNTA($C$499)</f>
        <v>1</v>
      </c>
    </row>
    <row r="500" spans="1:51" ht="30" customHeight="1" x14ac:dyDescent="0.15">
      <c r="A500" s="845">
        <v>3</v>
      </c>
      <c r="B500" s="845">
        <v>1</v>
      </c>
      <c r="C500" s="846" t="s">
        <v>331</v>
      </c>
      <c r="D500" s="847"/>
      <c r="E500" s="847"/>
      <c r="F500" s="847"/>
      <c r="G500" s="847"/>
      <c r="H500" s="847"/>
      <c r="I500" s="847"/>
      <c r="J500" s="848">
        <v>6180001127760</v>
      </c>
      <c r="K500" s="849"/>
      <c r="L500" s="849"/>
      <c r="M500" s="849"/>
      <c r="N500" s="849"/>
      <c r="O500" s="849"/>
      <c r="P500" s="850" t="s">
        <v>332</v>
      </c>
      <c r="Q500" s="851"/>
      <c r="R500" s="851"/>
      <c r="S500" s="851"/>
      <c r="T500" s="851"/>
      <c r="U500" s="851"/>
      <c r="V500" s="851"/>
      <c r="W500" s="851"/>
      <c r="X500" s="851"/>
      <c r="Y500" s="852">
        <v>40</v>
      </c>
      <c r="Z500" s="853"/>
      <c r="AA500" s="853"/>
      <c r="AB500" s="854"/>
      <c r="AC500" s="855" t="s">
        <v>308</v>
      </c>
      <c r="AD500" s="856"/>
      <c r="AE500" s="856"/>
      <c r="AF500" s="856"/>
      <c r="AG500" s="856"/>
      <c r="AH500" s="857" t="s">
        <v>39</v>
      </c>
      <c r="AI500" s="858"/>
      <c r="AJ500" s="858"/>
      <c r="AK500" s="858"/>
      <c r="AL500" s="842" t="s">
        <v>39</v>
      </c>
      <c r="AM500" s="843"/>
      <c r="AN500" s="843"/>
      <c r="AO500" s="844"/>
      <c r="AP500" s="634" t="s">
        <v>39</v>
      </c>
      <c r="AQ500" s="634"/>
      <c r="AR500" s="634"/>
      <c r="AS500" s="634"/>
      <c r="AT500" s="634"/>
      <c r="AU500" s="634"/>
      <c r="AV500" s="634"/>
      <c r="AW500" s="634"/>
      <c r="AX500" s="634"/>
      <c r="AY500">
        <f>COUNTA($C$500)</f>
        <v>1</v>
      </c>
    </row>
    <row r="501" spans="1:51" ht="30" customHeight="1" x14ac:dyDescent="0.15">
      <c r="A501" s="845">
        <v>4</v>
      </c>
      <c r="B501" s="845">
        <v>1</v>
      </c>
      <c r="C501" s="846" t="s">
        <v>333</v>
      </c>
      <c r="D501" s="847"/>
      <c r="E501" s="847"/>
      <c r="F501" s="847"/>
      <c r="G501" s="847"/>
      <c r="H501" s="847"/>
      <c r="I501" s="847"/>
      <c r="J501" s="848">
        <v>8180001121175</v>
      </c>
      <c r="K501" s="849"/>
      <c r="L501" s="849"/>
      <c r="M501" s="849"/>
      <c r="N501" s="849"/>
      <c r="O501" s="849"/>
      <c r="P501" s="850" t="s">
        <v>334</v>
      </c>
      <c r="Q501" s="851"/>
      <c r="R501" s="851"/>
      <c r="S501" s="851"/>
      <c r="T501" s="851"/>
      <c r="U501" s="851"/>
      <c r="V501" s="851"/>
      <c r="W501" s="851"/>
      <c r="X501" s="851"/>
      <c r="Y501" s="852">
        <v>35</v>
      </c>
      <c r="Z501" s="853"/>
      <c r="AA501" s="853"/>
      <c r="AB501" s="854"/>
      <c r="AC501" s="855" t="s">
        <v>308</v>
      </c>
      <c r="AD501" s="856"/>
      <c r="AE501" s="856"/>
      <c r="AF501" s="856"/>
      <c r="AG501" s="856"/>
      <c r="AH501" s="857" t="s">
        <v>39</v>
      </c>
      <c r="AI501" s="858"/>
      <c r="AJ501" s="858"/>
      <c r="AK501" s="858"/>
      <c r="AL501" s="842" t="s">
        <v>39</v>
      </c>
      <c r="AM501" s="843"/>
      <c r="AN501" s="843"/>
      <c r="AO501" s="844"/>
      <c r="AP501" s="634" t="s">
        <v>39</v>
      </c>
      <c r="AQ501" s="634"/>
      <c r="AR501" s="634"/>
      <c r="AS501" s="634"/>
      <c r="AT501" s="634"/>
      <c r="AU501" s="634"/>
      <c r="AV501" s="634"/>
      <c r="AW501" s="634"/>
      <c r="AX501" s="634"/>
      <c r="AY501">
        <f>COUNTA($C$501)</f>
        <v>1</v>
      </c>
    </row>
    <row r="502" spans="1:51" ht="30" customHeight="1" x14ac:dyDescent="0.15">
      <c r="A502" s="845">
        <v>5</v>
      </c>
      <c r="B502" s="845">
        <v>1</v>
      </c>
      <c r="C502" s="847" t="s">
        <v>335</v>
      </c>
      <c r="D502" s="847"/>
      <c r="E502" s="847"/>
      <c r="F502" s="847"/>
      <c r="G502" s="847"/>
      <c r="H502" s="847"/>
      <c r="I502" s="847"/>
      <c r="J502" s="848">
        <v>1010601010957</v>
      </c>
      <c r="K502" s="849"/>
      <c r="L502" s="849"/>
      <c r="M502" s="849"/>
      <c r="N502" s="849"/>
      <c r="O502" s="849"/>
      <c r="P502" s="851" t="s">
        <v>336</v>
      </c>
      <c r="Q502" s="851"/>
      <c r="R502" s="851"/>
      <c r="S502" s="851"/>
      <c r="T502" s="851"/>
      <c r="U502" s="851"/>
      <c r="V502" s="851"/>
      <c r="W502" s="851"/>
      <c r="X502" s="851"/>
      <c r="Y502" s="852">
        <v>33</v>
      </c>
      <c r="Z502" s="853"/>
      <c r="AA502" s="853"/>
      <c r="AB502" s="854"/>
      <c r="AC502" s="855" t="s">
        <v>308</v>
      </c>
      <c r="AD502" s="856"/>
      <c r="AE502" s="856"/>
      <c r="AF502" s="856"/>
      <c r="AG502" s="856"/>
      <c r="AH502" s="857" t="s">
        <v>39</v>
      </c>
      <c r="AI502" s="858"/>
      <c r="AJ502" s="858"/>
      <c r="AK502" s="858"/>
      <c r="AL502" s="842" t="s">
        <v>39</v>
      </c>
      <c r="AM502" s="843"/>
      <c r="AN502" s="843"/>
      <c r="AO502" s="844"/>
      <c r="AP502" s="634" t="s">
        <v>39</v>
      </c>
      <c r="AQ502" s="634"/>
      <c r="AR502" s="634"/>
      <c r="AS502" s="634"/>
      <c r="AT502" s="634"/>
      <c r="AU502" s="634"/>
      <c r="AV502" s="634"/>
      <c r="AW502" s="634"/>
      <c r="AX502" s="634"/>
      <c r="AY502">
        <f>COUNTA($C$502)</f>
        <v>1</v>
      </c>
    </row>
    <row r="503" spans="1:51" ht="45" customHeight="1" x14ac:dyDescent="0.15">
      <c r="A503" s="845">
        <v>6</v>
      </c>
      <c r="B503" s="845">
        <v>1</v>
      </c>
      <c r="C503" s="847" t="s">
        <v>337</v>
      </c>
      <c r="D503" s="847"/>
      <c r="E503" s="847"/>
      <c r="F503" s="847"/>
      <c r="G503" s="847"/>
      <c r="H503" s="847"/>
      <c r="I503" s="847"/>
      <c r="J503" s="848">
        <v>1010401024892</v>
      </c>
      <c r="K503" s="849"/>
      <c r="L503" s="849"/>
      <c r="M503" s="849"/>
      <c r="N503" s="849"/>
      <c r="O503" s="849"/>
      <c r="P503" s="851" t="s">
        <v>338</v>
      </c>
      <c r="Q503" s="851"/>
      <c r="R503" s="851"/>
      <c r="S503" s="851"/>
      <c r="T503" s="851"/>
      <c r="U503" s="851"/>
      <c r="V503" s="851"/>
      <c r="W503" s="851"/>
      <c r="X503" s="851"/>
      <c r="Y503" s="852">
        <v>31</v>
      </c>
      <c r="Z503" s="853"/>
      <c r="AA503" s="853"/>
      <c r="AB503" s="854"/>
      <c r="AC503" s="855" t="s">
        <v>308</v>
      </c>
      <c r="AD503" s="856"/>
      <c r="AE503" s="856"/>
      <c r="AF503" s="856"/>
      <c r="AG503" s="856"/>
      <c r="AH503" s="857" t="s">
        <v>39</v>
      </c>
      <c r="AI503" s="858"/>
      <c r="AJ503" s="858"/>
      <c r="AK503" s="858"/>
      <c r="AL503" s="842" t="s">
        <v>39</v>
      </c>
      <c r="AM503" s="843"/>
      <c r="AN503" s="843"/>
      <c r="AO503" s="844"/>
      <c r="AP503" s="634" t="s">
        <v>39</v>
      </c>
      <c r="AQ503" s="634"/>
      <c r="AR503" s="634"/>
      <c r="AS503" s="634"/>
      <c r="AT503" s="634"/>
      <c r="AU503" s="634"/>
      <c r="AV503" s="634"/>
      <c r="AW503" s="634"/>
      <c r="AX503" s="634"/>
      <c r="AY503">
        <f>COUNTA($C$503)</f>
        <v>1</v>
      </c>
    </row>
    <row r="504" spans="1:51" ht="30" customHeight="1" x14ac:dyDescent="0.15">
      <c r="A504" s="845">
        <v>7</v>
      </c>
      <c r="B504" s="845">
        <v>1</v>
      </c>
      <c r="C504" s="847" t="s">
        <v>339</v>
      </c>
      <c r="D504" s="847"/>
      <c r="E504" s="847"/>
      <c r="F504" s="847"/>
      <c r="G504" s="847"/>
      <c r="H504" s="847"/>
      <c r="I504" s="847"/>
      <c r="J504" s="848">
        <v>1020001086473</v>
      </c>
      <c r="K504" s="849"/>
      <c r="L504" s="849"/>
      <c r="M504" s="849"/>
      <c r="N504" s="849"/>
      <c r="O504" s="849"/>
      <c r="P504" s="851" t="s">
        <v>340</v>
      </c>
      <c r="Q504" s="851"/>
      <c r="R504" s="851"/>
      <c r="S504" s="851"/>
      <c r="T504" s="851"/>
      <c r="U504" s="851"/>
      <c r="V504" s="851"/>
      <c r="W504" s="851"/>
      <c r="X504" s="851"/>
      <c r="Y504" s="852">
        <v>30</v>
      </c>
      <c r="Z504" s="853"/>
      <c r="AA504" s="853"/>
      <c r="AB504" s="854"/>
      <c r="AC504" s="855" t="s">
        <v>308</v>
      </c>
      <c r="AD504" s="856"/>
      <c r="AE504" s="856"/>
      <c r="AF504" s="856"/>
      <c r="AG504" s="856"/>
      <c r="AH504" s="857" t="s">
        <v>39</v>
      </c>
      <c r="AI504" s="858"/>
      <c r="AJ504" s="858"/>
      <c r="AK504" s="858"/>
      <c r="AL504" s="842" t="s">
        <v>39</v>
      </c>
      <c r="AM504" s="843"/>
      <c r="AN504" s="843"/>
      <c r="AO504" s="844"/>
      <c r="AP504" s="634" t="s">
        <v>39</v>
      </c>
      <c r="AQ504" s="634"/>
      <c r="AR504" s="634"/>
      <c r="AS504" s="634"/>
      <c r="AT504" s="634"/>
      <c r="AU504" s="634"/>
      <c r="AV504" s="634"/>
      <c r="AW504" s="634"/>
      <c r="AX504" s="634"/>
      <c r="AY504">
        <f>COUNTA($C$504)</f>
        <v>1</v>
      </c>
    </row>
    <row r="505" spans="1:51" ht="54" customHeight="1" x14ac:dyDescent="0.15">
      <c r="A505" s="845">
        <v>8</v>
      </c>
      <c r="B505" s="845">
        <v>1</v>
      </c>
      <c r="C505" s="846" t="s">
        <v>341</v>
      </c>
      <c r="D505" s="847"/>
      <c r="E505" s="847"/>
      <c r="F505" s="847"/>
      <c r="G505" s="847"/>
      <c r="H505" s="847"/>
      <c r="I505" s="847"/>
      <c r="J505" s="848">
        <v>2010601029542</v>
      </c>
      <c r="K505" s="849"/>
      <c r="L505" s="849"/>
      <c r="M505" s="849"/>
      <c r="N505" s="849"/>
      <c r="O505" s="849"/>
      <c r="P505" s="851" t="s">
        <v>342</v>
      </c>
      <c r="Q505" s="851"/>
      <c r="R505" s="851"/>
      <c r="S505" s="851"/>
      <c r="T505" s="851"/>
      <c r="U505" s="851"/>
      <c r="V505" s="851"/>
      <c r="W505" s="851"/>
      <c r="X505" s="851"/>
      <c r="Y505" s="852">
        <v>27</v>
      </c>
      <c r="Z505" s="853"/>
      <c r="AA505" s="853"/>
      <c r="AB505" s="854"/>
      <c r="AC505" s="855" t="s">
        <v>343</v>
      </c>
      <c r="AD505" s="856"/>
      <c r="AE505" s="856"/>
      <c r="AF505" s="856"/>
      <c r="AG505" s="856"/>
      <c r="AH505" s="857">
        <v>6</v>
      </c>
      <c r="AI505" s="858"/>
      <c r="AJ505" s="858"/>
      <c r="AK505" s="858"/>
      <c r="AL505" s="842">
        <v>90.7</v>
      </c>
      <c r="AM505" s="843"/>
      <c r="AN505" s="843"/>
      <c r="AO505" s="844"/>
      <c r="AP505" s="634" t="s">
        <v>39</v>
      </c>
      <c r="AQ505" s="634"/>
      <c r="AR505" s="634"/>
      <c r="AS505" s="634"/>
      <c r="AT505" s="634"/>
      <c r="AU505" s="634"/>
      <c r="AV505" s="634"/>
      <c r="AW505" s="634"/>
      <c r="AX505" s="634"/>
      <c r="AY505">
        <f>COUNTA($C$505)</f>
        <v>1</v>
      </c>
    </row>
    <row r="506" spans="1:51" ht="30" customHeight="1" x14ac:dyDescent="0.15">
      <c r="A506" s="845">
        <v>9</v>
      </c>
      <c r="B506" s="845">
        <v>1</v>
      </c>
      <c r="C506" s="847" t="s">
        <v>344</v>
      </c>
      <c r="D506" s="847"/>
      <c r="E506" s="847"/>
      <c r="F506" s="847"/>
      <c r="G506" s="847"/>
      <c r="H506" s="847"/>
      <c r="I506" s="847"/>
      <c r="J506" s="848">
        <v>9011101084360</v>
      </c>
      <c r="K506" s="849"/>
      <c r="L506" s="849"/>
      <c r="M506" s="849"/>
      <c r="N506" s="849"/>
      <c r="O506" s="849"/>
      <c r="P506" s="851" t="s">
        <v>345</v>
      </c>
      <c r="Q506" s="851"/>
      <c r="R506" s="851"/>
      <c r="S506" s="851"/>
      <c r="T506" s="851"/>
      <c r="U506" s="851"/>
      <c r="V506" s="851"/>
      <c r="W506" s="851"/>
      <c r="X506" s="851"/>
      <c r="Y506" s="852">
        <v>27</v>
      </c>
      <c r="Z506" s="853"/>
      <c r="AA506" s="853"/>
      <c r="AB506" s="854"/>
      <c r="AC506" s="855" t="s">
        <v>273</v>
      </c>
      <c r="AD506" s="856"/>
      <c r="AE506" s="856"/>
      <c r="AF506" s="856"/>
      <c r="AG506" s="856"/>
      <c r="AH506" s="857">
        <v>2</v>
      </c>
      <c r="AI506" s="858"/>
      <c r="AJ506" s="858"/>
      <c r="AK506" s="858"/>
      <c r="AL506" s="842">
        <v>88.7</v>
      </c>
      <c r="AM506" s="843"/>
      <c r="AN506" s="843"/>
      <c r="AO506" s="844"/>
      <c r="AP506" s="634" t="s">
        <v>39</v>
      </c>
      <c r="AQ506" s="634"/>
      <c r="AR506" s="634"/>
      <c r="AS506" s="634"/>
      <c r="AT506" s="634"/>
      <c r="AU506" s="634"/>
      <c r="AV506" s="634"/>
      <c r="AW506" s="634"/>
      <c r="AX506" s="634"/>
      <c r="AY506">
        <f>COUNTA($C$506)</f>
        <v>1</v>
      </c>
    </row>
    <row r="507" spans="1:51" ht="30" customHeight="1" x14ac:dyDescent="0.15">
      <c r="A507" s="845">
        <v>10</v>
      </c>
      <c r="B507" s="845">
        <v>1</v>
      </c>
      <c r="C507" s="847" t="s">
        <v>339</v>
      </c>
      <c r="D507" s="847"/>
      <c r="E507" s="847"/>
      <c r="F507" s="847"/>
      <c r="G507" s="847"/>
      <c r="H507" s="847"/>
      <c r="I507" s="847"/>
      <c r="J507" s="848">
        <v>1020001086473</v>
      </c>
      <c r="K507" s="849"/>
      <c r="L507" s="849"/>
      <c r="M507" s="849"/>
      <c r="N507" s="849"/>
      <c r="O507" s="849"/>
      <c r="P507" s="851" t="s">
        <v>346</v>
      </c>
      <c r="Q507" s="851"/>
      <c r="R507" s="851"/>
      <c r="S507" s="851"/>
      <c r="T507" s="851"/>
      <c r="U507" s="851"/>
      <c r="V507" s="851"/>
      <c r="W507" s="851"/>
      <c r="X507" s="851"/>
      <c r="Y507" s="852">
        <v>25</v>
      </c>
      <c r="Z507" s="853"/>
      <c r="AA507" s="853"/>
      <c r="AB507" s="854"/>
      <c r="AC507" s="855" t="s">
        <v>308</v>
      </c>
      <c r="AD507" s="856"/>
      <c r="AE507" s="856"/>
      <c r="AF507" s="856"/>
      <c r="AG507" s="856"/>
      <c r="AH507" s="857" t="s">
        <v>39</v>
      </c>
      <c r="AI507" s="858"/>
      <c r="AJ507" s="858"/>
      <c r="AK507" s="858"/>
      <c r="AL507" s="842" t="s">
        <v>39</v>
      </c>
      <c r="AM507" s="843"/>
      <c r="AN507" s="843"/>
      <c r="AO507" s="844"/>
      <c r="AP507" s="634" t="s">
        <v>39</v>
      </c>
      <c r="AQ507" s="634"/>
      <c r="AR507" s="634"/>
      <c r="AS507" s="634"/>
      <c r="AT507" s="634"/>
      <c r="AU507" s="634"/>
      <c r="AV507" s="634"/>
      <c r="AW507" s="634"/>
      <c r="AX507" s="634"/>
      <c r="AY507">
        <f>COUNTA($C$507)</f>
        <v>1</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s="15"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347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5"/>
      <c r="B530" s="835"/>
      <c r="C530" s="835" t="s">
        <v>263</v>
      </c>
      <c r="D530" s="835"/>
      <c r="E530" s="835"/>
      <c r="F530" s="835"/>
      <c r="G530" s="835"/>
      <c r="H530" s="835"/>
      <c r="I530" s="835"/>
      <c r="J530" s="836" t="s">
        <v>264</v>
      </c>
      <c r="K530" s="140"/>
      <c r="L530" s="140"/>
      <c r="M530" s="140"/>
      <c r="N530" s="140"/>
      <c r="O530" s="140"/>
      <c r="P530" s="416" t="s">
        <v>265</v>
      </c>
      <c r="Q530" s="416"/>
      <c r="R530" s="416"/>
      <c r="S530" s="416"/>
      <c r="T530" s="416"/>
      <c r="U530" s="416"/>
      <c r="V530" s="416"/>
      <c r="W530" s="416"/>
      <c r="X530" s="416"/>
      <c r="Y530" s="837" t="s">
        <v>266</v>
      </c>
      <c r="Z530" s="838"/>
      <c r="AA530" s="838"/>
      <c r="AB530" s="838"/>
      <c r="AC530" s="836" t="s">
        <v>267</v>
      </c>
      <c r="AD530" s="836"/>
      <c r="AE530" s="836"/>
      <c r="AF530" s="836"/>
      <c r="AG530" s="836"/>
      <c r="AH530" s="837" t="s">
        <v>268</v>
      </c>
      <c r="AI530" s="835"/>
      <c r="AJ530" s="835"/>
      <c r="AK530" s="835"/>
      <c r="AL530" s="835" t="s">
        <v>269</v>
      </c>
      <c r="AM530" s="835"/>
      <c r="AN530" s="835"/>
      <c r="AO530" s="839"/>
      <c r="AP530" s="836" t="s">
        <v>270</v>
      </c>
      <c r="AQ530" s="836"/>
      <c r="AR530" s="836"/>
      <c r="AS530" s="836"/>
      <c r="AT530" s="836"/>
      <c r="AU530" s="836"/>
      <c r="AV530" s="836"/>
      <c r="AW530" s="836"/>
      <c r="AX530" s="836"/>
      <c r="AY530">
        <f>$AY$528</f>
        <v>1</v>
      </c>
    </row>
    <row r="531" spans="1:51" ht="57.75" customHeight="1" x14ac:dyDescent="0.15">
      <c r="A531" s="845">
        <v>1</v>
      </c>
      <c r="B531" s="845">
        <v>1</v>
      </c>
      <c r="C531" s="847" t="s">
        <v>348</v>
      </c>
      <c r="D531" s="847"/>
      <c r="E531" s="847"/>
      <c r="F531" s="847"/>
      <c r="G531" s="847"/>
      <c r="H531" s="847"/>
      <c r="I531" s="847"/>
      <c r="J531" s="848">
        <v>8020001075701</v>
      </c>
      <c r="K531" s="849"/>
      <c r="L531" s="849"/>
      <c r="M531" s="849"/>
      <c r="N531" s="849"/>
      <c r="O531" s="849"/>
      <c r="P531" s="851" t="s">
        <v>349</v>
      </c>
      <c r="Q531" s="851"/>
      <c r="R531" s="851"/>
      <c r="S531" s="851"/>
      <c r="T531" s="851"/>
      <c r="U531" s="851"/>
      <c r="V531" s="851"/>
      <c r="W531" s="851"/>
      <c r="X531" s="851"/>
      <c r="Y531" s="852">
        <v>507</v>
      </c>
      <c r="Z531" s="853"/>
      <c r="AA531" s="853"/>
      <c r="AB531" s="854"/>
      <c r="AC531" s="855" t="s">
        <v>302</v>
      </c>
      <c r="AD531" s="856"/>
      <c r="AE531" s="856"/>
      <c r="AF531" s="856"/>
      <c r="AG531" s="856"/>
      <c r="AH531" s="840" t="s">
        <v>39</v>
      </c>
      <c r="AI531" s="841"/>
      <c r="AJ531" s="841"/>
      <c r="AK531" s="841"/>
      <c r="AL531" s="842" t="s">
        <v>39</v>
      </c>
      <c r="AM531" s="843"/>
      <c r="AN531" s="843"/>
      <c r="AO531" s="844"/>
      <c r="AP531" s="634" t="s">
        <v>39</v>
      </c>
      <c r="AQ531" s="634"/>
      <c r="AR531" s="634"/>
      <c r="AS531" s="634"/>
      <c r="AT531" s="634"/>
      <c r="AU531" s="634"/>
      <c r="AV531" s="634"/>
      <c r="AW531" s="634"/>
      <c r="AX531" s="634"/>
      <c r="AY531">
        <f>$AY$528</f>
        <v>1</v>
      </c>
    </row>
    <row r="532" spans="1:51" ht="30" customHeight="1" x14ac:dyDescent="0.15">
      <c r="A532" s="845">
        <v>2</v>
      </c>
      <c r="B532" s="845">
        <v>1</v>
      </c>
      <c r="C532" s="847" t="s">
        <v>350</v>
      </c>
      <c r="D532" s="847"/>
      <c r="E532" s="847"/>
      <c r="F532" s="847"/>
      <c r="G532" s="847"/>
      <c r="H532" s="847"/>
      <c r="I532" s="847"/>
      <c r="J532" s="848">
        <v>1010001008825</v>
      </c>
      <c r="K532" s="849"/>
      <c r="L532" s="849"/>
      <c r="M532" s="849"/>
      <c r="N532" s="849"/>
      <c r="O532" s="849"/>
      <c r="P532" s="851" t="s">
        <v>351</v>
      </c>
      <c r="Q532" s="851"/>
      <c r="R532" s="851"/>
      <c r="S532" s="851"/>
      <c r="T532" s="851"/>
      <c r="U532" s="851"/>
      <c r="V532" s="851"/>
      <c r="W532" s="851"/>
      <c r="X532" s="851"/>
      <c r="Y532" s="852">
        <v>38</v>
      </c>
      <c r="Z532" s="853"/>
      <c r="AA532" s="853"/>
      <c r="AB532" s="854"/>
      <c r="AC532" s="855" t="s">
        <v>302</v>
      </c>
      <c r="AD532" s="856"/>
      <c r="AE532" s="856"/>
      <c r="AF532" s="856"/>
      <c r="AG532" s="856"/>
      <c r="AH532" s="840" t="s">
        <v>39</v>
      </c>
      <c r="AI532" s="841"/>
      <c r="AJ532" s="841"/>
      <c r="AK532" s="841"/>
      <c r="AL532" s="842" t="s">
        <v>39</v>
      </c>
      <c r="AM532" s="843"/>
      <c r="AN532" s="843"/>
      <c r="AO532" s="844"/>
      <c r="AP532" s="634" t="s">
        <v>39</v>
      </c>
      <c r="AQ532" s="634"/>
      <c r="AR532" s="634"/>
      <c r="AS532" s="634"/>
      <c r="AT532" s="634"/>
      <c r="AU532" s="634"/>
      <c r="AV532" s="634"/>
      <c r="AW532" s="634"/>
      <c r="AX532" s="634"/>
      <c r="AY532">
        <f>COUNTA($C$532)</f>
        <v>1</v>
      </c>
    </row>
    <row r="533" spans="1:51" ht="68.25" customHeight="1" x14ac:dyDescent="0.15">
      <c r="A533" s="845">
        <v>3</v>
      </c>
      <c r="B533" s="845">
        <v>1</v>
      </c>
      <c r="C533" s="846" t="s">
        <v>352</v>
      </c>
      <c r="D533" s="847"/>
      <c r="E533" s="847"/>
      <c r="F533" s="847"/>
      <c r="G533" s="847"/>
      <c r="H533" s="847"/>
      <c r="I533" s="847"/>
      <c r="J533" s="848">
        <v>2070001016771</v>
      </c>
      <c r="K533" s="849"/>
      <c r="L533" s="849"/>
      <c r="M533" s="849"/>
      <c r="N533" s="849"/>
      <c r="O533" s="849"/>
      <c r="P533" s="850" t="s">
        <v>349</v>
      </c>
      <c r="Q533" s="851"/>
      <c r="R533" s="851"/>
      <c r="S533" s="851"/>
      <c r="T533" s="851"/>
      <c r="U533" s="851"/>
      <c r="V533" s="851"/>
      <c r="W533" s="851"/>
      <c r="X533" s="851"/>
      <c r="Y533" s="852">
        <v>29</v>
      </c>
      <c r="Z533" s="853"/>
      <c r="AA533" s="853"/>
      <c r="AB533" s="854"/>
      <c r="AC533" s="855" t="s">
        <v>302</v>
      </c>
      <c r="AD533" s="856"/>
      <c r="AE533" s="856"/>
      <c r="AF533" s="856"/>
      <c r="AG533" s="856"/>
      <c r="AH533" s="857" t="s">
        <v>39</v>
      </c>
      <c r="AI533" s="858"/>
      <c r="AJ533" s="858"/>
      <c r="AK533" s="858"/>
      <c r="AL533" s="842" t="s">
        <v>39</v>
      </c>
      <c r="AM533" s="843"/>
      <c r="AN533" s="843"/>
      <c r="AO533" s="844"/>
      <c r="AP533" s="634" t="s">
        <v>39</v>
      </c>
      <c r="AQ533" s="634"/>
      <c r="AR533" s="634"/>
      <c r="AS533" s="634"/>
      <c r="AT533" s="634"/>
      <c r="AU533" s="634"/>
      <c r="AV533" s="634"/>
      <c r="AW533" s="634"/>
      <c r="AX533" s="634"/>
      <c r="AY533">
        <f>COUNTA($C$533)</f>
        <v>1</v>
      </c>
    </row>
    <row r="534" spans="1:51" ht="43.5" customHeight="1" x14ac:dyDescent="0.15">
      <c r="A534" s="845">
        <v>4</v>
      </c>
      <c r="B534" s="845">
        <v>1</v>
      </c>
      <c r="C534" s="846" t="s">
        <v>353</v>
      </c>
      <c r="D534" s="847"/>
      <c r="E534" s="847"/>
      <c r="F534" s="847"/>
      <c r="G534" s="847"/>
      <c r="H534" s="847"/>
      <c r="I534" s="847"/>
      <c r="J534" s="848">
        <v>1070001016632</v>
      </c>
      <c r="K534" s="849"/>
      <c r="L534" s="849"/>
      <c r="M534" s="849"/>
      <c r="N534" s="849"/>
      <c r="O534" s="849"/>
      <c r="P534" s="850" t="s">
        <v>354</v>
      </c>
      <c r="Q534" s="851"/>
      <c r="R534" s="851"/>
      <c r="S534" s="851"/>
      <c r="T534" s="851"/>
      <c r="U534" s="851"/>
      <c r="V534" s="851"/>
      <c r="W534" s="851"/>
      <c r="X534" s="851"/>
      <c r="Y534" s="852">
        <v>27</v>
      </c>
      <c r="Z534" s="853"/>
      <c r="AA534" s="853"/>
      <c r="AB534" s="854"/>
      <c r="AC534" s="855" t="s">
        <v>302</v>
      </c>
      <c r="AD534" s="856"/>
      <c r="AE534" s="856"/>
      <c r="AF534" s="856"/>
      <c r="AG534" s="856"/>
      <c r="AH534" s="857" t="s">
        <v>39</v>
      </c>
      <c r="AI534" s="858"/>
      <c r="AJ534" s="858"/>
      <c r="AK534" s="858"/>
      <c r="AL534" s="842" t="s">
        <v>39</v>
      </c>
      <c r="AM534" s="843"/>
      <c r="AN534" s="843"/>
      <c r="AO534" s="844"/>
      <c r="AP534" s="634" t="s">
        <v>39</v>
      </c>
      <c r="AQ534" s="634"/>
      <c r="AR534" s="634"/>
      <c r="AS534" s="634"/>
      <c r="AT534" s="634"/>
      <c r="AU534" s="634"/>
      <c r="AV534" s="634"/>
      <c r="AW534" s="634"/>
      <c r="AX534" s="634"/>
      <c r="AY534">
        <f>COUNTA($C$534)</f>
        <v>1</v>
      </c>
    </row>
    <row r="535" spans="1:51" ht="30" customHeight="1" x14ac:dyDescent="0.15">
      <c r="A535" s="845">
        <v>5</v>
      </c>
      <c r="B535" s="845">
        <v>1</v>
      </c>
      <c r="C535" s="847" t="s">
        <v>355</v>
      </c>
      <c r="D535" s="847"/>
      <c r="E535" s="847"/>
      <c r="F535" s="847"/>
      <c r="G535" s="847"/>
      <c r="H535" s="847"/>
      <c r="I535" s="847"/>
      <c r="J535" s="848">
        <v>4120001049021</v>
      </c>
      <c r="K535" s="849"/>
      <c r="L535" s="849"/>
      <c r="M535" s="849"/>
      <c r="N535" s="849"/>
      <c r="O535" s="849"/>
      <c r="P535" s="851" t="s">
        <v>356</v>
      </c>
      <c r="Q535" s="851"/>
      <c r="R535" s="851"/>
      <c r="S535" s="851"/>
      <c r="T535" s="851"/>
      <c r="U535" s="851"/>
      <c r="V535" s="851"/>
      <c r="W535" s="851"/>
      <c r="X535" s="851"/>
      <c r="Y535" s="852">
        <v>26</v>
      </c>
      <c r="Z535" s="853"/>
      <c r="AA535" s="853"/>
      <c r="AB535" s="854"/>
      <c r="AC535" s="855" t="s">
        <v>302</v>
      </c>
      <c r="AD535" s="856"/>
      <c r="AE535" s="856"/>
      <c r="AF535" s="856"/>
      <c r="AG535" s="856"/>
      <c r="AH535" s="857" t="s">
        <v>39</v>
      </c>
      <c r="AI535" s="858"/>
      <c r="AJ535" s="858"/>
      <c r="AK535" s="858"/>
      <c r="AL535" s="842" t="s">
        <v>39</v>
      </c>
      <c r="AM535" s="843"/>
      <c r="AN535" s="843"/>
      <c r="AO535" s="844"/>
      <c r="AP535" s="634" t="s">
        <v>39</v>
      </c>
      <c r="AQ535" s="634"/>
      <c r="AR535" s="634"/>
      <c r="AS535" s="634"/>
      <c r="AT535" s="634"/>
      <c r="AU535" s="634"/>
      <c r="AV535" s="634"/>
      <c r="AW535" s="634"/>
      <c r="AX535" s="634"/>
      <c r="AY535">
        <f>COUNTA($C$535)</f>
        <v>1</v>
      </c>
    </row>
    <row r="536" spans="1:51" ht="47.25" customHeight="1" x14ac:dyDescent="0.15">
      <c r="A536" s="845">
        <v>6</v>
      </c>
      <c r="B536" s="845">
        <v>1</v>
      </c>
      <c r="C536" s="847" t="s">
        <v>357</v>
      </c>
      <c r="D536" s="847"/>
      <c r="E536" s="847"/>
      <c r="F536" s="847"/>
      <c r="G536" s="847"/>
      <c r="H536" s="847"/>
      <c r="I536" s="847"/>
      <c r="J536" s="848">
        <v>6010401141188</v>
      </c>
      <c r="K536" s="849"/>
      <c r="L536" s="849"/>
      <c r="M536" s="849"/>
      <c r="N536" s="849"/>
      <c r="O536" s="849"/>
      <c r="P536" s="851" t="s">
        <v>358</v>
      </c>
      <c r="Q536" s="851"/>
      <c r="R536" s="851"/>
      <c r="S536" s="851"/>
      <c r="T536" s="851"/>
      <c r="U536" s="851"/>
      <c r="V536" s="851"/>
      <c r="W536" s="851"/>
      <c r="X536" s="851"/>
      <c r="Y536" s="852">
        <v>22</v>
      </c>
      <c r="Z536" s="853"/>
      <c r="AA536" s="853"/>
      <c r="AB536" s="854"/>
      <c r="AC536" s="855" t="s">
        <v>302</v>
      </c>
      <c r="AD536" s="856"/>
      <c r="AE536" s="856"/>
      <c r="AF536" s="856"/>
      <c r="AG536" s="856"/>
      <c r="AH536" s="857" t="s">
        <v>39</v>
      </c>
      <c r="AI536" s="858"/>
      <c r="AJ536" s="858"/>
      <c r="AK536" s="858"/>
      <c r="AL536" s="842" t="s">
        <v>39</v>
      </c>
      <c r="AM536" s="843"/>
      <c r="AN536" s="843"/>
      <c r="AO536" s="844"/>
      <c r="AP536" s="634" t="s">
        <v>39</v>
      </c>
      <c r="AQ536" s="634"/>
      <c r="AR536" s="634"/>
      <c r="AS536" s="634"/>
      <c r="AT536" s="634"/>
      <c r="AU536" s="634"/>
      <c r="AV536" s="634"/>
      <c r="AW536" s="634"/>
      <c r="AX536" s="634"/>
      <c r="AY536">
        <f>COUNTA($C$536)</f>
        <v>1</v>
      </c>
    </row>
    <row r="537" spans="1:51" ht="76.5" customHeight="1" x14ac:dyDescent="0.15">
      <c r="A537" s="845">
        <v>7</v>
      </c>
      <c r="B537" s="845">
        <v>1</v>
      </c>
      <c r="C537" s="847" t="s">
        <v>359</v>
      </c>
      <c r="D537" s="847"/>
      <c r="E537" s="847"/>
      <c r="F537" s="847"/>
      <c r="G537" s="847"/>
      <c r="H537" s="847"/>
      <c r="I537" s="847"/>
      <c r="J537" s="848">
        <v>5080101005084</v>
      </c>
      <c r="K537" s="849"/>
      <c r="L537" s="849"/>
      <c r="M537" s="849"/>
      <c r="N537" s="849"/>
      <c r="O537" s="849"/>
      <c r="P537" s="851" t="s">
        <v>360</v>
      </c>
      <c r="Q537" s="851"/>
      <c r="R537" s="851"/>
      <c r="S537" s="851"/>
      <c r="T537" s="851"/>
      <c r="U537" s="851"/>
      <c r="V537" s="851"/>
      <c r="W537" s="851"/>
      <c r="X537" s="851"/>
      <c r="Y537" s="852">
        <v>15</v>
      </c>
      <c r="Z537" s="853"/>
      <c r="AA537" s="853"/>
      <c r="AB537" s="854"/>
      <c r="AC537" s="855" t="s">
        <v>302</v>
      </c>
      <c r="AD537" s="856"/>
      <c r="AE537" s="856"/>
      <c r="AF537" s="856"/>
      <c r="AG537" s="856"/>
      <c r="AH537" s="857" t="s">
        <v>39</v>
      </c>
      <c r="AI537" s="858"/>
      <c r="AJ537" s="858"/>
      <c r="AK537" s="858"/>
      <c r="AL537" s="842" t="s">
        <v>39</v>
      </c>
      <c r="AM537" s="843"/>
      <c r="AN537" s="843"/>
      <c r="AO537" s="844"/>
      <c r="AP537" s="634" t="s">
        <v>39</v>
      </c>
      <c r="AQ537" s="634"/>
      <c r="AR537" s="634"/>
      <c r="AS537" s="634"/>
      <c r="AT537" s="634"/>
      <c r="AU537" s="634"/>
      <c r="AV537" s="634"/>
      <c r="AW537" s="634"/>
      <c r="AX537" s="634"/>
      <c r="AY537">
        <f>COUNTA($C$537)</f>
        <v>1</v>
      </c>
    </row>
    <row r="538" spans="1:51" ht="76.5" customHeight="1" x14ac:dyDescent="0.15">
      <c r="A538" s="845">
        <v>8</v>
      </c>
      <c r="B538" s="845">
        <v>1</v>
      </c>
      <c r="C538" s="847" t="s">
        <v>361</v>
      </c>
      <c r="D538" s="847"/>
      <c r="E538" s="847"/>
      <c r="F538" s="847"/>
      <c r="G538" s="847"/>
      <c r="H538" s="847"/>
      <c r="I538" s="847"/>
      <c r="J538" s="848">
        <v>1010001123665</v>
      </c>
      <c r="K538" s="849"/>
      <c r="L538" s="849"/>
      <c r="M538" s="849"/>
      <c r="N538" s="849"/>
      <c r="O538" s="849"/>
      <c r="P538" s="851" t="s">
        <v>362</v>
      </c>
      <c r="Q538" s="851"/>
      <c r="R538" s="851"/>
      <c r="S538" s="851"/>
      <c r="T538" s="851"/>
      <c r="U538" s="851"/>
      <c r="V538" s="851"/>
      <c r="W538" s="851"/>
      <c r="X538" s="851"/>
      <c r="Y538" s="852">
        <v>13</v>
      </c>
      <c r="Z538" s="853"/>
      <c r="AA538" s="853"/>
      <c r="AB538" s="854"/>
      <c r="AC538" s="855" t="s">
        <v>302</v>
      </c>
      <c r="AD538" s="856"/>
      <c r="AE538" s="856"/>
      <c r="AF538" s="856"/>
      <c r="AG538" s="856"/>
      <c r="AH538" s="857" t="s">
        <v>39</v>
      </c>
      <c r="AI538" s="858"/>
      <c r="AJ538" s="858"/>
      <c r="AK538" s="858"/>
      <c r="AL538" s="842" t="s">
        <v>39</v>
      </c>
      <c r="AM538" s="843"/>
      <c r="AN538" s="843"/>
      <c r="AO538" s="844"/>
      <c r="AP538" s="634" t="s">
        <v>39</v>
      </c>
      <c r="AQ538" s="634"/>
      <c r="AR538" s="634"/>
      <c r="AS538" s="634"/>
      <c r="AT538" s="634"/>
      <c r="AU538" s="634"/>
      <c r="AV538" s="634"/>
      <c r="AW538" s="634"/>
      <c r="AX538" s="634"/>
      <c r="AY538">
        <f>COUNTA($C$538)</f>
        <v>1</v>
      </c>
    </row>
    <row r="539" spans="1:51" ht="76.5" customHeight="1" x14ac:dyDescent="0.15">
      <c r="A539" s="845">
        <v>9</v>
      </c>
      <c r="B539" s="845">
        <v>1</v>
      </c>
      <c r="C539" s="847" t="s">
        <v>363</v>
      </c>
      <c r="D539" s="847"/>
      <c r="E539" s="847"/>
      <c r="F539" s="847"/>
      <c r="G539" s="847"/>
      <c r="H539" s="847"/>
      <c r="I539" s="847"/>
      <c r="J539" s="848">
        <v>6120001056461</v>
      </c>
      <c r="K539" s="849"/>
      <c r="L539" s="849"/>
      <c r="M539" s="849"/>
      <c r="N539" s="849"/>
      <c r="O539" s="849"/>
      <c r="P539" s="851" t="s">
        <v>364</v>
      </c>
      <c r="Q539" s="851"/>
      <c r="R539" s="851"/>
      <c r="S539" s="851"/>
      <c r="T539" s="851"/>
      <c r="U539" s="851"/>
      <c r="V539" s="851"/>
      <c r="W539" s="851"/>
      <c r="X539" s="851"/>
      <c r="Y539" s="852">
        <v>5</v>
      </c>
      <c r="Z539" s="853"/>
      <c r="AA539" s="853"/>
      <c r="AB539" s="854"/>
      <c r="AC539" s="855" t="s">
        <v>302</v>
      </c>
      <c r="AD539" s="856"/>
      <c r="AE539" s="856"/>
      <c r="AF539" s="856"/>
      <c r="AG539" s="856"/>
      <c r="AH539" s="857" t="s">
        <v>39</v>
      </c>
      <c r="AI539" s="858"/>
      <c r="AJ539" s="858"/>
      <c r="AK539" s="858"/>
      <c r="AL539" s="842" t="s">
        <v>39</v>
      </c>
      <c r="AM539" s="843"/>
      <c r="AN539" s="843"/>
      <c r="AO539" s="844"/>
      <c r="AP539" s="634" t="s">
        <v>39</v>
      </c>
      <c r="AQ539" s="634"/>
      <c r="AR539" s="634"/>
      <c r="AS539" s="634"/>
      <c r="AT539" s="634"/>
      <c r="AU539" s="634"/>
      <c r="AV539" s="634"/>
      <c r="AW539" s="634"/>
      <c r="AX539" s="634"/>
      <c r="AY539">
        <f>COUNTA($C$539)</f>
        <v>1</v>
      </c>
    </row>
    <row r="540" spans="1:51" ht="76.5" customHeight="1" x14ac:dyDescent="0.15">
      <c r="A540" s="845">
        <v>10</v>
      </c>
      <c r="B540" s="845">
        <v>1</v>
      </c>
      <c r="C540" s="847" t="s">
        <v>365</v>
      </c>
      <c r="D540" s="847"/>
      <c r="E540" s="847"/>
      <c r="F540" s="847"/>
      <c r="G540" s="847"/>
      <c r="H540" s="847"/>
      <c r="I540" s="847"/>
      <c r="J540" s="848">
        <v>6380001020359</v>
      </c>
      <c r="K540" s="849"/>
      <c r="L540" s="849"/>
      <c r="M540" s="849"/>
      <c r="N540" s="849"/>
      <c r="O540" s="849"/>
      <c r="P540" s="851" t="s">
        <v>366</v>
      </c>
      <c r="Q540" s="851"/>
      <c r="R540" s="851"/>
      <c r="S540" s="851"/>
      <c r="T540" s="851"/>
      <c r="U540" s="851"/>
      <c r="V540" s="851"/>
      <c r="W540" s="851"/>
      <c r="X540" s="851"/>
      <c r="Y540" s="852">
        <v>5</v>
      </c>
      <c r="Z540" s="853"/>
      <c r="AA540" s="853"/>
      <c r="AB540" s="854"/>
      <c r="AC540" s="855" t="s">
        <v>302</v>
      </c>
      <c r="AD540" s="856"/>
      <c r="AE540" s="856"/>
      <c r="AF540" s="856"/>
      <c r="AG540" s="856"/>
      <c r="AH540" s="857" t="s">
        <v>39</v>
      </c>
      <c r="AI540" s="858"/>
      <c r="AJ540" s="858"/>
      <c r="AK540" s="858"/>
      <c r="AL540" s="842" t="s">
        <v>39</v>
      </c>
      <c r="AM540" s="843"/>
      <c r="AN540" s="843"/>
      <c r="AO540" s="844"/>
      <c r="AP540" s="634" t="s">
        <v>39</v>
      </c>
      <c r="AQ540" s="634"/>
      <c r="AR540" s="634"/>
      <c r="AS540" s="634"/>
      <c r="AT540" s="634"/>
      <c r="AU540" s="634"/>
      <c r="AV540" s="634"/>
      <c r="AW540" s="634"/>
      <c r="AX540" s="634"/>
      <c r="AY540">
        <f>COUNTA($C$540)</f>
        <v>1</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s="15"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5"/>
      <c r="B563" s="835"/>
      <c r="C563" s="835" t="s">
        <v>263</v>
      </c>
      <c r="D563" s="835"/>
      <c r="E563" s="835"/>
      <c r="F563" s="835"/>
      <c r="G563" s="835"/>
      <c r="H563" s="835"/>
      <c r="I563" s="835"/>
      <c r="J563" s="836" t="s">
        <v>264</v>
      </c>
      <c r="K563" s="140"/>
      <c r="L563" s="140"/>
      <c r="M563" s="140"/>
      <c r="N563" s="140"/>
      <c r="O563" s="140"/>
      <c r="P563" s="416" t="s">
        <v>265</v>
      </c>
      <c r="Q563" s="416"/>
      <c r="R563" s="416"/>
      <c r="S563" s="416"/>
      <c r="T563" s="416"/>
      <c r="U563" s="416"/>
      <c r="V563" s="416"/>
      <c r="W563" s="416"/>
      <c r="X563" s="416"/>
      <c r="Y563" s="837" t="s">
        <v>266</v>
      </c>
      <c r="Z563" s="838"/>
      <c r="AA563" s="838"/>
      <c r="AB563" s="838"/>
      <c r="AC563" s="836" t="s">
        <v>267</v>
      </c>
      <c r="AD563" s="836"/>
      <c r="AE563" s="836"/>
      <c r="AF563" s="836"/>
      <c r="AG563" s="836"/>
      <c r="AH563" s="837" t="s">
        <v>268</v>
      </c>
      <c r="AI563" s="835"/>
      <c r="AJ563" s="835"/>
      <c r="AK563" s="835"/>
      <c r="AL563" s="835" t="s">
        <v>269</v>
      </c>
      <c r="AM563" s="835"/>
      <c r="AN563" s="835"/>
      <c r="AO563" s="839"/>
      <c r="AP563" s="836" t="s">
        <v>270</v>
      </c>
      <c r="AQ563" s="836"/>
      <c r="AR563" s="836"/>
      <c r="AS563" s="836"/>
      <c r="AT563" s="836"/>
      <c r="AU563" s="836"/>
      <c r="AV563" s="836"/>
      <c r="AW563" s="836"/>
      <c r="AX563" s="836"/>
      <c r="AY563">
        <f>$AY$561</f>
        <v>1</v>
      </c>
    </row>
    <row r="564" spans="1:51" ht="63.75" customHeight="1" x14ac:dyDescent="0.15">
      <c r="A564" s="845">
        <v>1</v>
      </c>
      <c r="B564" s="845">
        <v>1</v>
      </c>
      <c r="C564" s="847" t="s">
        <v>368</v>
      </c>
      <c r="D564" s="847"/>
      <c r="E564" s="847"/>
      <c r="F564" s="847"/>
      <c r="G564" s="847"/>
      <c r="H564" s="847"/>
      <c r="I564" s="847"/>
      <c r="J564" s="848">
        <v>5030001050664</v>
      </c>
      <c r="K564" s="849"/>
      <c r="L564" s="849"/>
      <c r="M564" s="849"/>
      <c r="N564" s="849"/>
      <c r="O564" s="849"/>
      <c r="P564" s="851" t="s">
        <v>369</v>
      </c>
      <c r="Q564" s="851"/>
      <c r="R564" s="851"/>
      <c r="S564" s="851"/>
      <c r="T564" s="851"/>
      <c r="U564" s="851"/>
      <c r="V564" s="851"/>
      <c r="W564" s="851"/>
      <c r="X564" s="851"/>
      <c r="Y564" s="852">
        <v>20</v>
      </c>
      <c r="Z564" s="853"/>
      <c r="AA564" s="853"/>
      <c r="AB564" s="854"/>
      <c r="AC564" s="855" t="s">
        <v>308</v>
      </c>
      <c r="AD564" s="856"/>
      <c r="AE564" s="856"/>
      <c r="AF564" s="856"/>
      <c r="AG564" s="856"/>
      <c r="AH564" s="840" t="s">
        <v>39</v>
      </c>
      <c r="AI564" s="841"/>
      <c r="AJ564" s="841"/>
      <c r="AK564" s="841"/>
      <c r="AL564" s="842" t="s">
        <v>39</v>
      </c>
      <c r="AM564" s="843"/>
      <c r="AN564" s="843"/>
      <c r="AO564" s="844"/>
      <c r="AP564" s="634" t="s">
        <v>39</v>
      </c>
      <c r="AQ564" s="634"/>
      <c r="AR564" s="634"/>
      <c r="AS564" s="634"/>
      <c r="AT564" s="634"/>
      <c r="AU564" s="634"/>
      <c r="AV564" s="634"/>
      <c r="AW564" s="634"/>
      <c r="AX564" s="634"/>
      <c r="AY564">
        <f>$AY$561</f>
        <v>1</v>
      </c>
    </row>
    <row r="565" spans="1:51" ht="30" customHeight="1" x14ac:dyDescent="0.15">
      <c r="A565" s="845">
        <v>2</v>
      </c>
      <c r="B565" s="845">
        <v>1</v>
      </c>
      <c r="C565" s="847" t="s">
        <v>368</v>
      </c>
      <c r="D565" s="847"/>
      <c r="E565" s="847"/>
      <c r="F565" s="847"/>
      <c r="G565" s="847"/>
      <c r="H565" s="847"/>
      <c r="I565" s="847"/>
      <c r="J565" s="848">
        <v>5030001050664</v>
      </c>
      <c r="K565" s="849"/>
      <c r="L565" s="849"/>
      <c r="M565" s="849"/>
      <c r="N565" s="849"/>
      <c r="O565" s="849"/>
      <c r="P565" s="851" t="s">
        <v>370</v>
      </c>
      <c r="Q565" s="851"/>
      <c r="R565" s="851"/>
      <c r="S565" s="851"/>
      <c r="T565" s="851"/>
      <c r="U565" s="851"/>
      <c r="V565" s="851"/>
      <c r="W565" s="851"/>
      <c r="X565" s="851"/>
      <c r="Y565" s="852">
        <v>4</v>
      </c>
      <c r="Z565" s="853"/>
      <c r="AA565" s="853"/>
      <c r="AB565" s="854"/>
      <c r="AC565" s="855" t="s">
        <v>371</v>
      </c>
      <c r="AD565" s="856"/>
      <c r="AE565" s="856"/>
      <c r="AF565" s="856"/>
      <c r="AG565" s="856"/>
      <c r="AH565" s="840">
        <v>3</v>
      </c>
      <c r="AI565" s="841"/>
      <c r="AJ565" s="841"/>
      <c r="AK565" s="841"/>
      <c r="AL565" s="842">
        <v>82.9</v>
      </c>
      <c r="AM565" s="843"/>
      <c r="AN565" s="843"/>
      <c r="AO565" s="844"/>
      <c r="AP565" s="634" t="s">
        <v>39</v>
      </c>
      <c r="AQ565" s="634"/>
      <c r="AR565" s="634"/>
      <c r="AS565" s="634"/>
      <c r="AT565" s="634"/>
      <c r="AU565" s="634"/>
      <c r="AV565" s="634"/>
      <c r="AW565" s="634"/>
      <c r="AX565" s="634"/>
      <c r="AY565">
        <f>COUNTA($C$565)</f>
        <v>1</v>
      </c>
    </row>
    <row r="566" spans="1:51" ht="30" customHeight="1" x14ac:dyDescent="0.15">
      <c r="A566" s="845">
        <v>3</v>
      </c>
      <c r="B566" s="845">
        <v>1</v>
      </c>
      <c r="C566" s="846" t="s">
        <v>368</v>
      </c>
      <c r="D566" s="847"/>
      <c r="E566" s="847"/>
      <c r="F566" s="847"/>
      <c r="G566" s="847"/>
      <c r="H566" s="847"/>
      <c r="I566" s="847"/>
      <c r="J566" s="848">
        <v>5030001050664</v>
      </c>
      <c r="K566" s="849"/>
      <c r="L566" s="849"/>
      <c r="M566" s="849"/>
      <c r="N566" s="849"/>
      <c r="O566" s="849"/>
      <c r="P566" s="850" t="s">
        <v>372</v>
      </c>
      <c r="Q566" s="851"/>
      <c r="R566" s="851"/>
      <c r="S566" s="851"/>
      <c r="T566" s="851"/>
      <c r="U566" s="851"/>
      <c r="V566" s="851"/>
      <c r="W566" s="851"/>
      <c r="X566" s="851"/>
      <c r="Y566" s="852">
        <v>2</v>
      </c>
      <c r="Z566" s="853"/>
      <c r="AA566" s="853"/>
      <c r="AB566" s="854"/>
      <c r="AC566" s="855" t="s">
        <v>308</v>
      </c>
      <c r="AD566" s="856"/>
      <c r="AE566" s="856"/>
      <c r="AF566" s="856"/>
      <c r="AG566" s="856"/>
      <c r="AH566" s="857" t="s">
        <v>39</v>
      </c>
      <c r="AI566" s="858"/>
      <c r="AJ566" s="858"/>
      <c r="AK566" s="858"/>
      <c r="AL566" s="842" t="s">
        <v>39</v>
      </c>
      <c r="AM566" s="843"/>
      <c r="AN566" s="843"/>
      <c r="AO566" s="844"/>
      <c r="AP566" s="634" t="s">
        <v>39</v>
      </c>
      <c r="AQ566" s="634"/>
      <c r="AR566" s="634"/>
      <c r="AS566" s="634"/>
      <c r="AT566" s="634"/>
      <c r="AU566" s="634"/>
      <c r="AV566" s="634"/>
      <c r="AW566" s="634"/>
      <c r="AX566" s="634"/>
      <c r="AY566">
        <f>COUNTA($C$566)</f>
        <v>1</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s="15"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373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5"/>
      <c r="B596" s="835"/>
      <c r="C596" s="835" t="s">
        <v>263</v>
      </c>
      <c r="D596" s="835"/>
      <c r="E596" s="835"/>
      <c r="F596" s="835"/>
      <c r="G596" s="835"/>
      <c r="H596" s="835"/>
      <c r="I596" s="835"/>
      <c r="J596" s="836" t="s">
        <v>264</v>
      </c>
      <c r="K596" s="140"/>
      <c r="L596" s="140"/>
      <c r="M596" s="140"/>
      <c r="N596" s="140"/>
      <c r="O596" s="140"/>
      <c r="P596" s="416" t="s">
        <v>265</v>
      </c>
      <c r="Q596" s="416"/>
      <c r="R596" s="416"/>
      <c r="S596" s="416"/>
      <c r="T596" s="416"/>
      <c r="U596" s="416"/>
      <c r="V596" s="416"/>
      <c r="W596" s="416"/>
      <c r="X596" s="416"/>
      <c r="Y596" s="837" t="s">
        <v>266</v>
      </c>
      <c r="Z596" s="838"/>
      <c r="AA596" s="838"/>
      <c r="AB596" s="838"/>
      <c r="AC596" s="836" t="s">
        <v>267</v>
      </c>
      <c r="AD596" s="836"/>
      <c r="AE596" s="836"/>
      <c r="AF596" s="836"/>
      <c r="AG596" s="836"/>
      <c r="AH596" s="837" t="s">
        <v>268</v>
      </c>
      <c r="AI596" s="835"/>
      <c r="AJ596" s="835"/>
      <c r="AK596" s="835"/>
      <c r="AL596" s="835" t="s">
        <v>269</v>
      </c>
      <c r="AM596" s="835"/>
      <c r="AN596" s="835"/>
      <c r="AO596" s="839"/>
      <c r="AP596" s="836" t="s">
        <v>270</v>
      </c>
      <c r="AQ596" s="836"/>
      <c r="AR596" s="836"/>
      <c r="AS596" s="836"/>
      <c r="AT596" s="836"/>
      <c r="AU596" s="836"/>
      <c r="AV596" s="836"/>
      <c r="AW596" s="836"/>
      <c r="AX596" s="836"/>
      <c r="AY596">
        <f>$AY$594</f>
        <v>1</v>
      </c>
    </row>
    <row r="597" spans="1:51" ht="51.75" customHeight="1" x14ac:dyDescent="0.15">
      <c r="A597" s="845">
        <v>1</v>
      </c>
      <c r="B597" s="845">
        <v>1</v>
      </c>
      <c r="C597" s="847" t="s">
        <v>374</v>
      </c>
      <c r="D597" s="847"/>
      <c r="E597" s="847"/>
      <c r="F597" s="847"/>
      <c r="G597" s="847"/>
      <c r="H597" s="847"/>
      <c r="I597" s="847"/>
      <c r="J597" s="848">
        <v>5010001031518</v>
      </c>
      <c r="K597" s="849"/>
      <c r="L597" s="849"/>
      <c r="M597" s="849"/>
      <c r="N597" s="849"/>
      <c r="O597" s="849"/>
      <c r="P597" s="851" t="s">
        <v>375</v>
      </c>
      <c r="Q597" s="851"/>
      <c r="R597" s="851"/>
      <c r="S597" s="851"/>
      <c r="T597" s="851"/>
      <c r="U597" s="851"/>
      <c r="V597" s="851"/>
      <c r="W597" s="851"/>
      <c r="X597" s="851"/>
      <c r="Y597" s="852">
        <v>28</v>
      </c>
      <c r="Z597" s="853"/>
      <c r="AA597" s="853"/>
      <c r="AB597" s="854"/>
      <c r="AC597" s="855" t="s">
        <v>273</v>
      </c>
      <c r="AD597" s="856"/>
      <c r="AE597" s="856"/>
      <c r="AF597" s="856"/>
      <c r="AG597" s="856"/>
      <c r="AH597" s="840">
        <v>1</v>
      </c>
      <c r="AI597" s="841"/>
      <c r="AJ597" s="841"/>
      <c r="AK597" s="841"/>
      <c r="AL597" s="842">
        <v>99.9</v>
      </c>
      <c r="AM597" s="843"/>
      <c r="AN597" s="843"/>
      <c r="AO597" s="844"/>
      <c r="AP597" s="634" t="s">
        <v>39</v>
      </c>
      <c r="AQ597" s="634"/>
      <c r="AR597" s="634"/>
      <c r="AS597" s="634"/>
      <c r="AT597" s="634"/>
      <c r="AU597" s="634"/>
      <c r="AV597" s="634"/>
      <c r="AW597" s="634"/>
      <c r="AX597" s="634"/>
      <c r="AY597">
        <f>$AY$594</f>
        <v>1</v>
      </c>
    </row>
    <row r="598" spans="1:51" ht="51.75" customHeight="1" x14ac:dyDescent="0.15">
      <c r="A598" s="845">
        <v>2</v>
      </c>
      <c r="B598" s="845">
        <v>1</v>
      </c>
      <c r="C598" s="847" t="s">
        <v>376</v>
      </c>
      <c r="D598" s="847"/>
      <c r="E598" s="847"/>
      <c r="F598" s="847"/>
      <c r="G598" s="847"/>
      <c r="H598" s="847"/>
      <c r="I598" s="847"/>
      <c r="J598" s="848">
        <v>3011101059533</v>
      </c>
      <c r="K598" s="849"/>
      <c r="L598" s="849"/>
      <c r="M598" s="849"/>
      <c r="N598" s="849"/>
      <c r="O598" s="849"/>
      <c r="P598" s="851" t="s">
        <v>377</v>
      </c>
      <c r="Q598" s="851"/>
      <c r="R598" s="851"/>
      <c r="S598" s="851"/>
      <c r="T598" s="851"/>
      <c r="U598" s="851"/>
      <c r="V598" s="851"/>
      <c r="W598" s="851"/>
      <c r="X598" s="851"/>
      <c r="Y598" s="852">
        <v>28</v>
      </c>
      <c r="Z598" s="853"/>
      <c r="AA598" s="853"/>
      <c r="AB598" s="854"/>
      <c r="AC598" s="855" t="s">
        <v>273</v>
      </c>
      <c r="AD598" s="856"/>
      <c r="AE598" s="856"/>
      <c r="AF598" s="856"/>
      <c r="AG598" s="856"/>
      <c r="AH598" s="840">
        <v>1</v>
      </c>
      <c r="AI598" s="841"/>
      <c r="AJ598" s="841"/>
      <c r="AK598" s="841"/>
      <c r="AL598" s="842">
        <v>98.4</v>
      </c>
      <c r="AM598" s="843"/>
      <c r="AN598" s="843"/>
      <c r="AO598" s="844"/>
      <c r="AP598" s="634" t="s">
        <v>39</v>
      </c>
      <c r="AQ598" s="634"/>
      <c r="AR598" s="634"/>
      <c r="AS598" s="634"/>
      <c r="AT598" s="634"/>
      <c r="AU598" s="634"/>
      <c r="AV598" s="634"/>
      <c r="AW598" s="634"/>
      <c r="AX598" s="634"/>
      <c r="AY598">
        <f>COUNTA($C$598)</f>
        <v>1</v>
      </c>
    </row>
    <row r="599" spans="1:51" ht="51.75" customHeight="1" x14ac:dyDescent="0.15">
      <c r="A599" s="845">
        <v>3</v>
      </c>
      <c r="B599" s="845">
        <v>1</v>
      </c>
      <c r="C599" s="846" t="s">
        <v>378</v>
      </c>
      <c r="D599" s="847"/>
      <c r="E599" s="847"/>
      <c r="F599" s="847"/>
      <c r="G599" s="847"/>
      <c r="H599" s="847"/>
      <c r="I599" s="847"/>
      <c r="J599" s="848">
        <v>7210001016793</v>
      </c>
      <c r="K599" s="849"/>
      <c r="L599" s="849"/>
      <c r="M599" s="849"/>
      <c r="N599" s="849"/>
      <c r="O599" s="849"/>
      <c r="P599" s="850" t="s">
        <v>379</v>
      </c>
      <c r="Q599" s="851"/>
      <c r="R599" s="851"/>
      <c r="S599" s="851"/>
      <c r="T599" s="851"/>
      <c r="U599" s="851"/>
      <c r="V599" s="851"/>
      <c r="W599" s="851"/>
      <c r="X599" s="851"/>
      <c r="Y599" s="852">
        <v>23</v>
      </c>
      <c r="Z599" s="853"/>
      <c r="AA599" s="853"/>
      <c r="AB599" s="854"/>
      <c r="AC599" s="855" t="s">
        <v>273</v>
      </c>
      <c r="AD599" s="856"/>
      <c r="AE599" s="856"/>
      <c r="AF599" s="856"/>
      <c r="AG599" s="856"/>
      <c r="AH599" s="857">
        <v>1</v>
      </c>
      <c r="AI599" s="858"/>
      <c r="AJ599" s="858"/>
      <c r="AK599" s="858"/>
      <c r="AL599" s="842">
        <v>83.1</v>
      </c>
      <c r="AM599" s="843"/>
      <c r="AN599" s="843"/>
      <c r="AO599" s="844"/>
      <c r="AP599" s="634" t="s">
        <v>39</v>
      </c>
      <c r="AQ599" s="634"/>
      <c r="AR599" s="634"/>
      <c r="AS599" s="634"/>
      <c r="AT599" s="634"/>
      <c r="AU599" s="634"/>
      <c r="AV599" s="634"/>
      <c r="AW599" s="634"/>
      <c r="AX599" s="634"/>
      <c r="AY599">
        <f>COUNTA($C$599)</f>
        <v>1</v>
      </c>
    </row>
    <row r="600" spans="1:51" ht="64.5" customHeight="1" x14ac:dyDescent="0.15">
      <c r="A600" s="845">
        <v>4</v>
      </c>
      <c r="B600" s="845">
        <v>1</v>
      </c>
      <c r="C600" s="846" t="s">
        <v>361</v>
      </c>
      <c r="D600" s="847"/>
      <c r="E600" s="847"/>
      <c r="F600" s="847"/>
      <c r="G600" s="847"/>
      <c r="H600" s="847"/>
      <c r="I600" s="847"/>
      <c r="J600" s="848">
        <v>1010001123665</v>
      </c>
      <c r="K600" s="849"/>
      <c r="L600" s="849"/>
      <c r="M600" s="849"/>
      <c r="N600" s="849"/>
      <c r="O600" s="849"/>
      <c r="P600" s="850" t="s">
        <v>380</v>
      </c>
      <c r="Q600" s="851"/>
      <c r="R600" s="851"/>
      <c r="S600" s="851"/>
      <c r="T600" s="851"/>
      <c r="U600" s="851"/>
      <c r="V600" s="851"/>
      <c r="W600" s="851"/>
      <c r="X600" s="851"/>
      <c r="Y600" s="852">
        <v>22</v>
      </c>
      <c r="Z600" s="853"/>
      <c r="AA600" s="853"/>
      <c r="AB600" s="854"/>
      <c r="AC600" s="855" t="s">
        <v>273</v>
      </c>
      <c r="AD600" s="856"/>
      <c r="AE600" s="856"/>
      <c r="AF600" s="856"/>
      <c r="AG600" s="856"/>
      <c r="AH600" s="857">
        <v>1</v>
      </c>
      <c r="AI600" s="858"/>
      <c r="AJ600" s="858"/>
      <c r="AK600" s="858"/>
      <c r="AL600" s="842">
        <v>73.3</v>
      </c>
      <c r="AM600" s="843"/>
      <c r="AN600" s="843"/>
      <c r="AO600" s="844"/>
      <c r="AP600" s="634" t="s">
        <v>39</v>
      </c>
      <c r="AQ600" s="634"/>
      <c r="AR600" s="634"/>
      <c r="AS600" s="634"/>
      <c r="AT600" s="634"/>
      <c r="AU600" s="634"/>
      <c r="AV600" s="634"/>
      <c r="AW600" s="634"/>
      <c r="AX600" s="634"/>
      <c r="AY600">
        <f>COUNTA($C$600)</f>
        <v>1</v>
      </c>
    </row>
    <row r="601" spans="1:51" ht="51.75" customHeight="1" x14ac:dyDescent="0.15">
      <c r="A601" s="845">
        <v>5</v>
      </c>
      <c r="B601" s="845">
        <v>1</v>
      </c>
      <c r="C601" s="847" t="s">
        <v>381</v>
      </c>
      <c r="D601" s="847"/>
      <c r="E601" s="847"/>
      <c r="F601" s="847"/>
      <c r="G601" s="847"/>
      <c r="H601" s="847"/>
      <c r="I601" s="847"/>
      <c r="J601" s="848">
        <v>6140001059289</v>
      </c>
      <c r="K601" s="849"/>
      <c r="L601" s="849"/>
      <c r="M601" s="849"/>
      <c r="N601" s="849"/>
      <c r="O601" s="849"/>
      <c r="P601" s="851" t="s">
        <v>382</v>
      </c>
      <c r="Q601" s="851"/>
      <c r="R601" s="851"/>
      <c r="S601" s="851"/>
      <c r="T601" s="851"/>
      <c r="U601" s="851"/>
      <c r="V601" s="851"/>
      <c r="W601" s="851"/>
      <c r="X601" s="851"/>
      <c r="Y601" s="852">
        <v>20</v>
      </c>
      <c r="Z601" s="853"/>
      <c r="AA601" s="853"/>
      <c r="AB601" s="854"/>
      <c r="AC601" s="855" t="s">
        <v>273</v>
      </c>
      <c r="AD601" s="856"/>
      <c r="AE601" s="856"/>
      <c r="AF601" s="856"/>
      <c r="AG601" s="856"/>
      <c r="AH601" s="857">
        <v>1</v>
      </c>
      <c r="AI601" s="858"/>
      <c r="AJ601" s="858"/>
      <c r="AK601" s="858"/>
      <c r="AL601" s="842">
        <v>66.400000000000006</v>
      </c>
      <c r="AM601" s="843"/>
      <c r="AN601" s="843"/>
      <c r="AO601" s="844"/>
      <c r="AP601" s="634" t="s">
        <v>39</v>
      </c>
      <c r="AQ601" s="634"/>
      <c r="AR601" s="634"/>
      <c r="AS601" s="634"/>
      <c r="AT601" s="634"/>
      <c r="AU601" s="634"/>
      <c r="AV601" s="634"/>
      <c r="AW601" s="634"/>
      <c r="AX601" s="634"/>
      <c r="AY601">
        <f>COUNTA($C$601)</f>
        <v>1</v>
      </c>
    </row>
    <row r="602" spans="1:51" ht="51.75" customHeight="1" x14ac:dyDescent="0.15">
      <c r="A602" s="845">
        <v>6</v>
      </c>
      <c r="B602" s="845">
        <v>1</v>
      </c>
      <c r="C602" s="847" t="s">
        <v>383</v>
      </c>
      <c r="D602" s="847"/>
      <c r="E602" s="847"/>
      <c r="F602" s="847"/>
      <c r="G602" s="847"/>
      <c r="H602" s="847"/>
      <c r="I602" s="847"/>
      <c r="J602" s="848">
        <v>3010001035099</v>
      </c>
      <c r="K602" s="849"/>
      <c r="L602" s="849"/>
      <c r="M602" s="849"/>
      <c r="N602" s="849"/>
      <c r="O602" s="849"/>
      <c r="P602" s="851" t="s">
        <v>384</v>
      </c>
      <c r="Q602" s="851"/>
      <c r="R602" s="851"/>
      <c r="S602" s="851"/>
      <c r="T602" s="851"/>
      <c r="U602" s="851"/>
      <c r="V602" s="851"/>
      <c r="W602" s="851"/>
      <c r="X602" s="851"/>
      <c r="Y602" s="852">
        <v>20</v>
      </c>
      <c r="Z602" s="853"/>
      <c r="AA602" s="853"/>
      <c r="AB602" s="854"/>
      <c r="AC602" s="855" t="s">
        <v>273</v>
      </c>
      <c r="AD602" s="856"/>
      <c r="AE602" s="856"/>
      <c r="AF602" s="856"/>
      <c r="AG602" s="856"/>
      <c r="AH602" s="857">
        <v>1</v>
      </c>
      <c r="AI602" s="858"/>
      <c r="AJ602" s="858"/>
      <c r="AK602" s="858"/>
      <c r="AL602" s="842">
        <v>66.599999999999994</v>
      </c>
      <c r="AM602" s="843"/>
      <c r="AN602" s="843"/>
      <c r="AO602" s="844"/>
      <c r="AP602" s="634" t="s">
        <v>39</v>
      </c>
      <c r="AQ602" s="634"/>
      <c r="AR602" s="634"/>
      <c r="AS602" s="634"/>
      <c r="AT602" s="634"/>
      <c r="AU602" s="634"/>
      <c r="AV602" s="634"/>
      <c r="AW602" s="634"/>
      <c r="AX602" s="634"/>
      <c r="AY602">
        <f>COUNTA($C$602)</f>
        <v>1</v>
      </c>
    </row>
    <row r="603" spans="1:51" ht="51.75" customHeight="1" x14ac:dyDescent="0.15">
      <c r="A603" s="845">
        <v>7</v>
      </c>
      <c r="B603" s="845">
        <v>1</v>
      </c>
      <c r="C603" s="847" t="s">
        <v>385</v>
      </c>
      <c r="D603" s="847"/>
      <c r="E603" s="847"/>
      <c r="F603" s="847"/>
      <c r="G603" s="847"/>
      <c r="H603" s="847"/>
      <c r="I603" s="847"/>
      <c r="J603" s="848">
        <v>2430005009834</v>
      </c>
      <c r="K603" s="849"/>
      <c r="L603" s="849"/>
      <c r="M603" s="849"/>
      <c r="N603" s="849"/>
      <c r="O603" s="849"/>
      <c r="P603" s="851" t="s">
        <v>386</v>
      </c>
      <c r="Q603" s="851"/>
      <c r="R603" s="851"/>
      <c r="S603" s="851"/>
      <c r="T603" s="851"/>
      <c r="U603" s="851"/>
      <c r="V603" s="851"/>
      <c r="W603" s="851"/>
      <c r="X603" s="851"/>
      <c r="Y603" s="852">
        <v>19</v>
      </c>
      <c r="Z603" s="853"/>
      <c r="AA603" s="853"/>
      <c r="AB603" s="854"/>
      <c r="AC603" s="855" t="s">
        <v>273</v>
      </c>
      <c r="AD603" s="856"/>
      <c r="AE603" s="856"/>
      <c r="AF603" s="856"/>
      <c r="AG603" s="856"/>
      <c r="AH603" s="857">
        <v>1</v>
      </c>
      <c r="AI603" s="858"/>
      <c r="AJ603" s="858"/>
      <c r="AK603" s="858"/>
      <c r="AL603" s="842">
        <v>76.7</v>
      </c>
      <c r="AM603" s="843"/>
      <c r="AN603" s="843"/>
      <c r="AO603" s="844"/>
      <c r="AP603" s="634" t="s">
        <v>39</v>
      </c>
      <c r="AQ603" s="634"/>
      <c r="AR603" s="634"/>
      <c r="AS603" s="634"/>
      <c r="AT603" s="634"/>
      <c r="AU603" s="634"/>
      <c r="AV603" s="634"/>
      <c r="AW603" s="634"/>
      <c r="AX603" s="634"/>
      <c r="AY603">
        <f>COUNTA($C$603)</f>
        <v>1</v>
      </c>
    </row>
    <row r="604" spans="1:51" ht="51.75" customHeight="1" x14ac:dyDescent="0.15">
      <c r="A604" s="845">
        <v>8</v>
      </c>
      <c r="B604" s="845">
        <v>1</v>
      </c>
      <c r="C604" s="847" t="s">
        <v>387</v>
      </c>
      <c r="D604" s="847"/>
      <c r="E604" s="847"/>
      <c r="F604" s="847"/>
      <c r="G604" s="847"/>
      <c r="H604" s="847"/>
      <c r="I604" s="847"/>
      <c r="J604" s="848">
        <v>3120901019710</v>
      </c>
      <c r="K604" s="849"/>
      <c r="L604" s="849"/>
      <c r="M604" s="849"/>
      <c r="N604" s="849"/>
      <c r="O604" s="849"/>
      <c r="P604" s="851" t="s">
        <v>388</v>
      </c>
      <c r="Q604" s="851"/>
      <c r="R604" s="851"/>
      <c r="S604" s="851"/>
      <c r="T604" s="851"/>
      <c r="U604" s="851"/>
      <c r="V604" s="851"/>
      <c r="W604" s="851"/>
      <c r="X604" s="851"/>
      <c r="Y604" s="852">
        <v>18</v>
      </c>
      <c r="Z604" s="853"/>
      <c r="AA604" s="853"/>
      <c r="AB604" s="854"/>
      <c r="AC604" s="855" t="s">
        <v>273</v>
      </c>
      <c r="AD604" s="856"/>
      <c r="AE604" s="856"/>
      <c r="AF604" s="856"/>
      <c r="AG604" s="856"/>
      <c r="AH604" s="857">
        <v>1</v>
      </c>
      <c r="AI604" s="858"/>
      <c r="AJ604" s="858"/>
      <c r="AK604" s="858"/>
      <c r="AL604" s="842">
        <v>74.900000000000006</v>
      </c>
      <c r="AM604" s="843"/>
      <c r="AN604" s="843"/>
      <c r="AO604" s="844"/>
      <c r="AP604" s="634" t="s">
        <v>39</v>
      </c>
      <c r="AQ604" s="634"/>
      <c r="AR604" s="634"/>
      <c r="AS604" s="634"/>
      <c r="AT604" s="634"/>
      <c r="AU604" s="634"/>
      <c r="AV604" s="634"/>
      <c r="AW604" s="634"/>
      <c r="AX604" s="634"/>
      <c r="AY604">
        <f>COUNTA($C$604)</f>
        <v>1</v>
      </c>
    </row>
    <row r="605" spans="1:51" ht="51.75" customHeight="1" x14ac:dyDescent="0.15">
      <c r="A605" s="845">
        <v>9</v>
      </c>
      <c r="B605" s="845">
        <v>1</v>
      </c>
      <c r="C605" s="847" t="s">
        <v>389</v>
      </c>
      <c r="D605" s="847"/>
      <c r="E605" s="847"/>
      <c r="F605" s="847"/>
      <c r="G605" s="847"/>
      <c r="H605" s="847"/>
      <c r="I605" s="847"/>
      <c r="J605" s="848">
        <v>3280001003731</v>
      </c>
      <c r="K605" s="849"/>
      <c r="L605" s="849"/>
      <c r="M605" s="849"/>
      <c r="N605" s="849"/>
      <c r="O605" s="849"/>
      <c r="P605" s="851" t="s">
        <v>390</v>
      </c>
      <c r="Q605" s="851"/>
      <c r="R605" s="851"/>
      <c r="S605" s="851"/>
      <c r="T605" s="851"/>
      <c r="U605" s="851"/>
      <c r="V605" s="851"/>
      <c r="W605" s="851"/>
      <c r="X605" s="851"/>
      <c r="Y605" s="852">
        <v>17</v>
      </c>
      <c r="Z605" s="853"/>
      <c r="AA605" s="853"/>
      <c r="AB605" s="854"/>
      <c r="AC605" s="855" t="s">
        <v>273</v>
      </c>
      <c r="AD605" s="856"/>
      <c r="AE605" s="856"/>
      <c r="AF605" s="856"/>
      <c r="AG605" s="856"/>
      <c r="AH605" s="857">
        <v>1</v>
      </c>
      <c r="AI605" s="858"/>
      <c r="AJ605" s="858"/>
      <c r="AK605" s="858"/>
      <c r="AL605" s="842">
        <v>65.8</v>
      </c>
      <c r="AM605" s="843"/>
      <c r="AN605" s="843"/>
      <c r="AO605" s="844"/>
      <c r="AP605" s="634" t="s">
        <v>39</v>
      </c>
      <c r="AQ605" s="634"/>
      <c r="AR605" s="634"/>
      <c r="AS605" s="634"/>
      <c r="AT605" s="634"/>
      <c r="AU605" s="634"/>
      <c r="AV605" s="634"/>
      <c r="AW605" s="634"/>
      <c r="AX605" s="634"/>
      <c r="AY605">
        <f>COUNTA($C$605)</f>
        <v>1</v>
      </c>
    </row>
    <row r="606" spans="1:51" ht="51.75" customHeight="1" x14ac:dyDescent="0.15">
      <c r="A606" s="845">
        <v>10</v>
      </c>
      <c r="B606" s="845">
        <v>1</v>
      </c>
      <c r="C606" s="847" t="s">
        <v>391</v>
      </c>
      <c r="D606" s="847"/>
      <c r="E606" s="847"/>
      <c r="F606" s="847"/>
      <c r="G606" s="847"/>
      <c r="H606" s="847"/>
      <c r="I606" s="847"/>
      <c r="J606" s="848">
        <v>5290001016276</v>
      </c>
      <c r="K606" s="849"/>
      <c r="L606" s="849"/>
      <c r="M606" s="849"/>
      <c r="N606" s="849"/>
      <c r="O606" s="849"/>
      <c r="P606" s="851" t="s">
        <v>392</v>
      </c>
      <c r="Q606" s="851"/>
      <c r="R606" s="851"/>
      <c r="S606" s="851"/>
      <c r="T606" s="851"/>
      <c r="U606" s="851"/>
      <c r="V606" s="851"/>
      <c r="W606" s="851"/>
      <c r="X606" s="851"/>
      <c r="Y606" s="852">
        <v>17</v>
      </c>
      <c r="Z606" s="853"/>
      <c r="AA606" s="853"/>
      <c r="AB606" s="854"/>
      <c r="AC606" s="855" t="s">
        <v>273</v>
      </c>
      <c r="AD606" s="856"/>
      <c r="AE606" s="856"/>
      <c r="AF606" s="856"/>
      <c r="AG606" s="856"/>
      <c r="AH606" s="857">
        <v>1</v>
      </c>
      <c r="AI606" s="858"/>
      <c r="AJ606" s="858"/>
      <c r="AK606" s="858"/>
      <c r="AL606" s="842">
        <v>56.1</v>
      </c>
      <c r="AM606" s="843"/>
      <c r="AN606" s="843"/>
      <c r="AO606" s="844"/>
      <c r="AP606" s="634" t="s">
        <v>39</v>
      </c>
      <c r="AQ606" s="634"/>
      <c r="AR606" s="634"/>
      <c r="AS606" s="634"/>
      <c r="AT606" s="634"/>
      <c r="AU606" s="634"/>
      <c r="AV606" s="634"/>
      <c r="AW606" s="634"/>
      <c r="AX606" s="634"/>
      <c r="AY606">
        <f>COUNTA($C$606)</f>
        <v>1</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s="15"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4.75" customHeight="1" x14ac:dyDescent="0.15">
      <c r="A627" s="859" t="s">
        <v>393</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137</v>
      </c>
      <c r="AM627" s="863"/>
      <c r="AN627" s="863"/>
      <c r="AO627" s="69" t="s">
        <v>394</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395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4"/>
      <c r="B630" s="864"/>
      <c r="C630" s="836" t="s">
        <v>396</v>
      </c>
      <c r="D630" s="865"/>
      <c r="E630" s="836" t="s">
        <v>397</v>
      </c>
      <c r="F630" s="865"/>
      <c r="G630" s="865"/>
      <c r="H630" s="865"/>
      <c r="I630" s="865"/>
      <c r="J630" s="836" t="s">
        <v>264</v>
      </c>
      <c r="K630" s="836"/>
      <c r="L630" s="836"/>
      <c r="M630" s="836"/>
      <c r="N630" s="836"/>
      <c r="O630" s="836"/>
      <c r="P630" s="836" t="s">
        <v>265</v>
      </c>
      <c r="Q630" s="836"/>
      <c r="R630" s="836"/>
      <c r="S630" s="836"/>
      <c r="T630" s="836"/>
      <c r="U630" s="836"/>
      <c r="V630" s="836"/>
      <c r="W630" s="836"/>
      <c r="X630" s="836"/>
      <c r="Y630" s="836" t="s">
        <v>398</v>
      </c>
      <c r="Z630" s="865"/>
      <c r="AA630" s="865"/>
      <c r="AB630" s="865"/>
      <c r="AC630" s="836" t="s">
        <v>399</v>
      </c>
      <c r="AD630" s="836"/>
      <c r="AE630" s="836"/>
      <c r="AF630" s="836"/>
      <c r="AG630" s="836"/>
      <c r="AH630" s="836" t="s">
        <v>400</v>
      </c>
      <c r="AI630" s="865"/>
      <c r="AJ630" s="865"/>
      <c r="AK630" s="865"/>
      <c r="AL630" s="865" t="s">
        <v>269</v>
      </c>
      <c r="AM630" s="865"/>
      <c r="AN630" s="865"/>
      <c r="AO630" s="864"/>
      <c r="AP630" s="836" t="s">
        <v>401</v>
      </c>
      <c r="AQ630" s="836"/>
      <c r="AR630" s="836"/>
      <c r="AS630" s="836"/>
      <c r="AT630" s="836"/>
      <c r="AU630" s="836"/>
      <c r="AV630" s="836"/>
      <c r="AW630" s="836"/>
      <c r="AX630" s="836"/>
    </row>
    <row r="631" spans="1:51" ht="30" hidden="1" customHeight="1" x14ac:dyDescent="0.15">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4"/>
      <c r="AQ631" s="634"/>
      <c r="AR631" s="634"/>
      <c r="AS631" s="634"/>
      <c r="AT631" s="634"/>
      <c r="AU631" s="634"/>
      <c r="AV631" s="634"/>
      <c r="AW631" s="634"/>
      <c r="AX631" s="634"/>
    </row>
    <row r="632" spans="1:51" ht="30" hidden="1" customHeight="1" x14ac:dyDescent="0.15">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4"/>
      <c r="AQ632" s="634"/>
      <c r="AR632" s="634"/>
      <c r="AS632" s="634"/>
      <c r="AT632" s="634"/>
      <c r="AU632" s="634"/>
      <c r="AV632" s="634"/>
      <c r="AW632" s="634"/>
      <c r="AX632" s="634"/>
      <c r="AY632">
        <f>COUNTA($E$632)</f>
        <v>0</v>
      </c>
    </row>
    <row r="633" spans="1:51" ht="30" hidden="1" customHeight="1" x14ac:dyDescent="0.15">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4"/>
      <c r="AQ633" s="634"/>
      <c r="AR633" s="634"/>
      <c r="AS633" s="634"/>
      <c r="AT633" s="634"/>
      <c r="AU633" s="634"/>
      <c r="AV633" s="634"/>
      <c r="AW633" s="634"/>
      <c r="AX633" s="634"/>
      <c r="AY633">
        <f>COUNTA($E$633)</f>
        <v>0</v>
      </c>
    </row>
    <row r="634" spans="1:51" ht="30" hidden="1" customHeight="1" x14ac:dyDescent="0.15">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4"/>
      <c r="AQ634" s="634"/>
      <c r="AR634" s="634"/>
      <c r="AS634" s="634"/>
      <c r="AT634" s="634"/>
      <c r="AU634" s="634"/>
      <c r="AV634" s="634"/>
      <c r="AW634" s="634"/>
      <c r="AX634" s="634"/>
      <c r="AY634">
        <f>COUNTA($E$634)</f>
        <v>0</v>
      </c>
    </row>
    <row r="635" spans="1:51" ht="30" hidden="1" customHeight="1" x14ac:dyDescent="0.15">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4"/>
      <c r="AQ635" s="634"/>
      <c r="AR635" s="634"/>
      <c r="AS635" s="634"/>
      <c r="AT635" s="634"/>
      <c r="AU635" s="634"/>
      <c r="AV635" s="634"/>
      <c r="AW635" s="634"/>
      <c r="AX635" s="634"/>
      <c r="AY635">
        <f>COUNTA($E$635)</f>
        <v>0</v>
      </c>
    </row>
    <row r="636" spans="1:51" ht="30" hidden="1" customHeight="1" x14ac:dyDescent="0.15">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4"/>
      <c r="AQ636" s="634"/>
      <c r="AR636" s="634"/>
      <c r="AS636" s="634"/>
      <c r="AT636" s="634"/>
      <c r="AU636" s="634"/>
      <c r="AV636" s="634"/>
      <c r="AW636" s="634"/>
      <c r="AX636" s="634"/>
      <c r="AY636">
        <f>COUNTA($E$636)</f>
        <v>0</v>
      </c>
    </row>
    <row r="637" spans="1:51" ht="30" hidden="1" customHeight="1" x14ac:dyDescent="0.15">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4"/>
      <c r="AQ637" s="634"/>
      <c r="AR637" s="634"/>
      <c r="AS637" s="634"/>
      <c r="AT637" s="634"/>
      <c r="AU637" s="634"/>
      <c r="AV637" s="634"/>
      <c r="AW637" s="634"/>
      <c r="AX637" s="634"/>
      <c r="AY637">
        <f>COUNTA($E$637)</f>
        <v>0</v>
      </c>
    </row>
    <row r="638" spans="1:51" ht="30" hidden="1" customHeight="1" x14ac:dyDescent="0.15">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4"/>
      <c r="AQ638" s="634"/>
      <c r="AR638" s="634"/>
      <c r="AS638" s="634"/>
      <c r="AT638" s="634"/>
      <c r="AU638" s="634"/>
      <c r="AV638" s="634"/>
      <c r="AW638" s="634"/>
      <c r="AX638" s="634"/>
      <c r="AY638">
        <f>COUNTA($E$638)</f>
        <v>0</v>
      </c>
    </row>
    <row r="639" spans="1:51" ht="30" hidden="1" customHeight="1" x14ac:dyDescent="0.15">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4"/>
      <c r="AQ639" s="634"/>
      <c r="AR639" s="634"/>
      <c r="AS639" s="634"/>
      <c r="AT639" s="634"/>
      <c r="AU639" s="634"/>
      <c r="AV639" s="634"/>
      <c r="AW639" s="634"/>
      <c r="AX639" s="634"/>
      <c r="AY639">
        <f>COUNTA($E$639)</f>
        <v>0</v>
      </c>
    </row>
    <row r="640" spans="1:51" ht="30" hidden="1" customHeight="1" x14ac:dyDescent="0.15">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4"/>
      <c r="AQ640" s="634"/>
      <c r="AR640" s="634"/>
      <c r="AS640" s="634"/>
      <c r="AT640" s="634"/>
      <c r="AU640" s="634"/>
      <c r="AV640" s="634"/>
      <c r="AW640" s="634"/>
      <c r="AX640" s="634"/>
      <c r="AY640">
        <f>COUNTA($E$640)</f>
        <v>0</v>
      </c>
    </row>
    <row r="641" spans="1:51" ht="30" hidden="1" customHeight="1" x14ac:dyDescent="0.15">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4"/>
      <c r="AQ641" s="634"/>
      <c r="AR641" s="634"/>
      <c r="AS641" s="634"/>
      <c r="AT641" s="634"/>
      <c r="AU641" s="634"/>
      <c r="AV641" s="634"/>
      <c r="AW641" s="634"/>
      <c r="AX641" s="634"/>
      <c r="AY641">
        <f>COUNTA($E$641)</f>
        <v>0</v>
      </c>
    </row>
    <row r="642" spans="1:51" ht="30" hidden="1" customHeight="1" x14ac:dyDescent="0.15">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4"/>
      <c r="AQ642" s="634"/>
      <c r="AR642" s="634"/>
      <c r="AS642" s="634"/>
      <c r="AT642" s="634"/>
      <c r="AU642" s="634"/>
      <c r="AV642" s="634"/>
      <c r="AW642" s="634"/>
      <c r="AX642" s="634"/>
      <c r="AY642">
        <f>COUNTA($E$642)</f>
        <v>0</v>
      </c>
    </row>
    <row r="643" spans="1:51" ht="30" hidden="1" customHeight="1" x14ac:dyDescent="0.15">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4"/>
      <c r="AQ643" s="634"/>
      <c r="AR643" s="634"/>
      <c r="AS643" s="634"/>
      <c r="AT643" s="634"/>
      <c r="AU643" s="634"/>
      <c r="AV643" s="634"/>
      <c r="AW643" s="634"/>
      <c r="AX643" s="634"/>
      <c r="AY643">
        <f>COUNTA($E$643)</f>
        <v>0</v>
      </c>
    </row>
    <row r="644" spans="1:51" ht="30" hidden="1" customHeight="1" x14ac:dyDescent="0.15">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4"/>
      <c r="AQ644" s="634"/>
      <c r="AR644" s="634"/>
      <c r="AS644" s="634"/>
      <c r="AT644" s="634"/>
      <c r="AU644" s="634"/>
      <c r="AV644" s="634"/>
      <c r="AW644" s="634"/>
      <c r="AX644" s="634"/>
      <c r="AY644">
        <f>COUNTA($E$644)</f>
        <v>0</v>
      </c>
    </row>
    <row r="645" spans="1:51" ht="30" hidden="1" customHeight="1" x14ac:dyDescent="0.15">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4"/>
      <c r="AQ645" s="634"/>
      <c r="AR645" s="634"/>
      <c r="AS645" s="634"/>
      <c r="AT645" s="634"/>
      <c r="AU645" s="634"/>
      <c r="AV645" s="634"/>
      <c r="AW645" s="634"/>
      <c r="AX645" s="634"/>
      <c r="AY645">
        <f>COUNTA($E$645)</f>
        <v>0</v>
      </c>
    </row>
    <row r="646" spans="1:51" ht="30" hidden="1" customHeight="1" x14ac:dyDescent="0.15">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4"/>
      <c r="AQ646" s="634"/>
      <c r="AR646" s="634"/>
      <c r="AS646" s="634"/>
      <c r="AT646" s="634"/>
      <c r="AU646" s="634"/>
      <c r="AV646" s="634"/>
      <c r="AW646" s="634"/>
      <c r="AX646" s="634"/>
      <c r="AY646">
        <f>COUNTA($E$646)</f>
        <v>0</v>
      </c>
    </row>
    <row r="647" spans="1:51" ht="30" hidden="1" customHeight="1" x14ac:dyDescent="0.15">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4"/>
      <c r="AQ647" s="634"/>
      <c r="AR647" s="634"/>
      <c r="AS647" s="634"/>
      <c r="AT647" s="634"/>
      <c r="AU647" s="634"/>
      <c r="AV647" s="634"/>
      <c r="AW647" s="634"/>
      <c r="AX647" s="634"/>
      <c r="AY647">
        <f>COUNTA($E$647)</f>
        <v>0</v>
      </c>
    </row>
    <row r="648" spans="1:51" ht="30" hidden="1" customHeight="1" x14ac:dyDescent="0.15">
      <c r="A648" s="845">
        <v>18</v>
      </c>
      <c r="B648" s="845">
        <v>1</v>
      </c>
      <c r="C648" s="866"/>
      <c r="D648" s="866"/>
      <c r="E648" s="634"/>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4"/>
      <c r="AQ648" s="634"/>
      <c r="AR648" s="634"/>
      <c r="AS648" s="634"/>
      <c r="AT648" s="634"/>
      <c r="AU648" s="634"/>
      <c r="AV648" s="634"/>
      <c r="AW648" s="634"/>
      <c r="AX648" s="634"/>
      <c r="AY648">
        <f>COUNTA($E$648)</f>
        <v>0</v>
      </c>
    </row>
    <row r="649" spans="1:51" ht="30" hidden="1" customHeight="1" x14ac:dyDescent="0.15">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4"/>
      <c r="AQ649" s="634"/>
      <c r="AR649" s="634"/>
      <c r="AS649" s="634"/>
      <c r="AT649" s="634"/>
      <c r="AU649" s="634"/>
      <c r="AV649" s="634"/>
      <c r="AW649" s="634"/>
      <c r="AX649" s="634"/>
      <c r="AY649">
        <f>COUNTA($E$649)</f>
        <v>0</v>
      </c>
    </row>
    <row r="650" spans="1:51" ht="30" hidden="1" customHeight="1" x14ac:dyDescent="0.15">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4"/>
      <c r="AQ650" s="634"/>
      <c r="AR650" s="634"/>
      <c r="AS650" s="634"/>
      <c r="AT650" s="634"/>
      <c r="AU650" s="634"/>
      <c r="AV650" s="634"/>
      <c r="AW650" s="634"/>
      <c r="AX650" s="634"/>
      <c r="AY650">
        <f>COUNTA($E$650)</f>
        <v>0</v>
      </c>
    </row>
    <row r="651" spans="1:51" ht="30" hidden="1" customHeight="1" x14ac:dyDescent="0.15">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4"/>
      <c r="AQ651" s="634"/>
      <c r="AR651" s="634"/>
      <c r="AS651" s="634"/>
      <c r="AT651" s="634"/>
      <c r="AU651" s="634"/>
      <c r="AV651" s="634"/>
      <c r="AW651" s="634"/>
      <c r="AX651" s="634"/>
      <c r="AY651">
        <f>COUNTA($E$651)</f>
        <v>0</v>
      </c>
    </row>
    <row r="652" spans="1:51" ht="30" hidden="1" customHeight="1" x14ac:dyDescent="0.15">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4"/>
      <c r="AQ652" s="634"/>
      <c r="AR652" s="634"/>
      <c r="AS652" s="634"/>
      <c r="AT652" s="634"/>
      <c r="AU652" s="634"/>
      <c r="AV652" s="634"/>
      <c r="AW652" s="634"/>
      <c r="AX652" s="634"/>
      <c r="AY652">
        <f>COUNTA($E$652)</f>
        <v>0</v>
      </c>
    </row>
    <row r="653" spans="1:51" ht="30" hidden="1" customHeight="1" x14ac:dyDescent="0.15">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4"/>
      <c r="AQ653" s="634"/>
      <c r="AR653" s="634"/>
      <c r="AS653" s="634"/>
      <c r="AT653" s="634"/>
      <c r="AU653" s="634"/>
      <c r="AV653" s="634"/>
      <c r="AW653" s="634"/>
      <c r="AX653" s="634"/>
      <c r="AY653">
        <f>COUNTA($E$653)</f>
        <v>0</v>
      </c>
    </row>
    <row r="654" spans="1:51" ht="30" hidden="1" customHeight="1" x14ac:dyDescent="0.15">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4"/>
      <c r="AQ654" s="634"/>
      <c r="AR654" s="634"/>
      <c r="AS654" s="634"/>
      <c r="AT654" s="634"/>
      <c r="AU654" s="634"/>
      <c r="AV654" s="634"/>
      <c r="AW654" s="634"/>
      <c r="AX654" s="634"/>
      <c r="AY654">
        <f>COUNTA($E$654)</f>
        <v>0</v>
      </c>
    </row>
    <row r="655" spans="1:51" ht="30" hidden="1" customHeight="1" x14ac:dyDescent="0.15">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4"/>
      <c r="AQ655" s="634"/>
      <c r="AR655" s="634"/>
      <c r="AS655" s="634"/>
      <c r="AT655" s="634"/>
      <c r="AU655" s="634"/>
      <c r="AV655" s="634"/>
      <c r="AW655" s="634"/>
      <c r="AX655" s="634"/>
      <c r="AY655">
        <f>COUNTA($E$655)</f>
        <v>0</v>
      </c>
    </row>
    <row r="656" spans="1:51" ht="30" hidden="1" customHeight="1" x14ac:dyDescent="0.15">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4"/>
      <c r="AQ656" s="634"/>
      <c r="AR656" s="634"/>
      <c r="AS656" s="634"/>
      <c r="AT656" s="634"/>
      <c r="AU656" s="634"/>
      <c r="AV656" s="634"/>
      <c r="AW656" s="634"/>
      <c r="AX656" s="634"/>
      <c r="AY656">
        <f>COUNTA($E$656)</f>
        <v>0</v>
      </c>
    </row>
    <row r="657" spans="1:51" ht="30" hidden="1" customHeight="1" x14ac:dyDescent="0.15">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4"/>
      <c r="AQ657" s="634"/>
      <c r="AR657" s="634"/>
      <c r="AS657" s="634"/>
      <c r="AT657" s="634"/>
      <c r="AU657" s="634"/>
      <c r="AV657" s="634"/>
      <c r="AW657" s="634"/>
      <c r="AX657" s="634"/>
      <c r="AY657">
        <f>COUNTA($E$657)</f>
        <v>0</v>
      </c>
    </row>
    <row r="658" spans="1:51" ht="30" hidden="1" customHeight="1" x14ac:dyDescent="0.15">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4"/>
      <c r="AQ658" s="634"/>
      <c r="AR658" s="634"/>
      <c r="AS658" s="634"/>
      <c r="AT658" s="634"/>
      <c r="AU658" s="634"/>
      <c r="AV658" s="634"/>
      <c r="AW658" s="634"/>
      <c r="AX658" s="634"/>
      <c r="AY658">
        <f>COUNTA($E$658)</f>
        <v>0</v>
      </c>
    </row>
    <row r="659" spans="1:51" ht="30" hidden="1" customHeight="1" x14ac:dyDescent="0.15">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4"/>
      <c r="AQ659" s="634"/>
      <c r="AR659" s="634"/>
      <c r="AS659" s="634"/>
      <c r="AT659" s="634"/>
      <c r="AU659" s="634"/>
      <c r="AV659" s="634"/>
      <c r="AW659" s="634"/>
      <c r="AX659" s="634"/>
      <c r="AY659">
        <f>COUNTA($E$659)</f>
        <v>0</v>
      </c>
    </row>
    <row r="660" spans="1:51" ht="30" hidden="1" customHeight="1" x14ac:dyDescent="0.15">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2" max="16383" man="1"/>
    <brk id="4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402</v>
      </c>
      <c r="B1" s="23" t="s">
        <v>403</v>
      </c>
      <c r="F1" s="24" t="s">
        <v>19</v>
      </c>
      <c r="G1" s="24" t="s">
        <v>404</v>
      </c>
      <c r="K1" s="25" t="s">
        <v>405</v>
      </c>
      <c r="L1" s="23" t="s">
        <v>403</v>
      </c>
      <c r="O1" s="12"/>
      <c r="P1" s="24" t="s">
        <v>30</v>
      </c>
      <c r="Q1" s="24" t="s">
        <v>404</v>
      </c>
      <c r="T1" s="12"/>
      <c r="U1" s="27" t="s">
        <v>406</v>
      </c>
      <c r="W1" s="27" t="s">
        <v>407</v>
      </c>
      <c r="Y1" s="27" t="s">
        <v>408</v>
      </c>
      <c r="Z1" s="27" t="s">
        <v>409</v>
      </c>
      <c r="AA1" s="27" t="s">
        <v>410</v>
      </c>
      <c r="AB1" s="27" t="s">
        <v>411</v>
      </c>
      <c r="AC1" s="27" t="s">
        <v>200</v>
      </c>
      <c r="AD1" s="26"/>
      <c r="AE1" s="27" t="s">
        <v>203</v>
      </c>
      <c r="AF1" s="28"/>
      <c r="AG1" s="47" t="s">
        <v>399</v>
      </c>
      <c r="AI1" s="47" t="s">
        <v>412</v>
      </c>
      <c r="AK1" s="47" t="s">
        <v>413</v>
      </c>
      <c r="AP1" s="26" t="s">
        <v>414</v>
      </c>
    </row>
    <row r="2" spans="1:42" ht="13.5" customHeight="1" x14ac:dyDescent="0.15">
      <c r="A2" s="13" t="s">
        <v>415</v>
      </c>
      <c r="B2" s="14"/>
      <c r="C2" s="12" t="str">
        <f>IF(B2="","",A2)</f>
        <v/>
      </c>
      <c r="D2" s="12" t="str">
        <f>IF(C2="","",IF(D1&lt;&gt;"",CONCATENATE(D1,"、",C2),C2))</f>
        <v/>
      </c>
      <c r="F2" s="11" t="s">
        <v>416</v>
      </c>
      <c r="G2" s="16"/>
      <c r="H2" s="12" t="str">
        <f>IF(G2="","",F2)</f>
        <v/>
      </c>
      <c r="I2" s="12" t="str">
        <f>IF(H2="","",IF(I1&lt;&gt;"",CONCATENATE(I1,"、",H2),H2))</f>
        <v/>
      </c>
      <c r="K2" s="13" t="s">
        <v>417</v>
      </c>
      <c r="L2" s="14"/>
      <c r="M2" s="12" t="str">
        <f>IF(L2="","",K2)</f>
        <v/>
      </c>
      <c r="N2" s="12" t="str">
        <f>IF(M2="","",IF(N1&lt;&gt;"",CONCATENATE(N1,"、",M2),M2))</f>
        <v/>
      </c>
      <c r="O2" s="12"/>
      <c r="P2" s="11" t="s">
        <v>418</v>
      </c>
      <c r="Q2" s="16"/>
      <c r="R2" s="12" t="str">
        <f>IF(Q2="","",P2)</f>
        <v/>
      </c>
      <c r="S2" s="12" t="str">
        <f>IF(R2="","",IF(S1&lt;&gt;"",CONCATENATE(S1,"、",R2),R2))</f>
        <v/>
      </c>
      <c r="T2" s="12"/>
      <c r="U2" s="82">
        <v>21</v>
      </c>
      <c r="W2" s="30" t="s">
        <v>419</v>
      </c>
      <c r="Y2" s="30" t="s">
        <v>420</v>
      </c>
      <c r="Z2" s="30" t="s">
        <v>420</v>
      </c>
      <c r="AA2" s="76" t="s">
        <v>421</v>
      </c>
      <c r="AB2" s="76" t="s">
        <v>422</v>
      </c>
      <c r="AC2" s="77" t="s">
        <v>423</v>
      </c>
      <c r="AD2" s="26"/>
      <c r="AE2" s="39" t="s">
        <v>424</v>
      </c>
      <c r="AF2" s="28"/>
      <c r="AG2" s="49" t="s">
        <v>425</v>
      </c>
      <c r="AI2" s="47" t="s">
        <v>1</v>
      </c>
      <c r="AK2" s="47" t="s">
        <v>426</v>
      </c>
      <c r="AP2" s="49" t="s">
        <v>425</v>
      </c>
    </row>
    <row r="3" spans="1:42" ht="13.5" customHeight="1" x14ac:dyDescent="0.15">
      <c r="A3" s="13" t="s">
        <v>427</v>
      </c>
      <c r="B3" s="14"/>
      <c r="C3" s="12" t="str">
        <f t="shared" ref="C3:C11" si="0">IF(B3="","",A3)</f>
        <v/>
      </c>
      <c r="D3" s="12" t="str">
        <f>IF(C3="",D2,IF(D2&lt;&gt;"",CONCATENATE(D2,"、",C3),C3))</f>
        <v/>
      </c>
      <c r="F3" s="17" t="s">
        <v>428</v>
      </c>
      <c r="G3" s="16"/>
      <c r="H3" s="12" t="str">
        <f t="shared" ref="H3:H37" si="1">IF(G3="","",F3)</f>
        <v/>
      </c>
      <c r="I3" s="12" t="str">
        <f>IF(H3="",I2,IF(I2&lt;&gt;"",CONCATENATE(I2,"、",H3),H3))</f>
        <v/>
      </c>
      <c r="K3" s="13" t="s">
        <v>429</v>
      </c>
      <c r="L3" s="14"/>
      <c r="M3" s="12" t="str">
        <f t="shared" ref="M3:M11" si="2">IF(L3="","",K3)</f>
        <v/>
      </c>
      <c r="N3" s="12" t="str">
        <f>IF(M3="",N2,IF(N2&lt;&gt;"",CONCATENATE(N2,"、",M3),M3))</f>
        <v/>
      </c>
      <c r="O3" s="12"/>
      <c r="P3" s="11" t="s">
        <v>430</v>
      </c>
      <c r="Q3" s="16" t="s">
        <v>160</v>
      </c>
      <c r="R3" s="12" t="str">
        <f t="shared" ref="R3:R8" si="3">IF(Q3="","",P3)</f>
        <v>委託・請負</v>
      </c>
      <c r="S3" s="12" t="str">
        <f t="shared" ref="S3:S8" si="4">IF(R3="",S2,IF(S2&lt;&gt;"",CONCATENATE(S2,"、",R3),R3))</f>
        <v>委託・請負</v>
      </c>
      <c r="T3" s="12"/>
      <c r="U3" s="30" t="s">
        <v>431</v>
      </c>
      <c r="W3" s="30" t="s">
        <v>432</v>
      </c>
      <c r="Y3" s="30" t="s">
        <v>433</v>
      </c>
      <c r="Z3" s="30" t="s">
        <v>434</v>
      </c>
      <c r="AA3" s="76" t="s">
        <v>435</v>
      </c>
      <c r="AB3" s="76" t="s">
        <v>436</v>
      </c>
      <c r="AC3" s="77" t="s">
        <v>437</v>
      </c>
      <c r="AD3" s="26"/>
      <c r="AE3" s="39" t="s">
        <v>438</v>
      </c>
      <c r="AF3" s="28"/>
      <c r="AG3" s="49" t="s">
        <v>439</v>
      </c>
      <c r="AI3" s="47" t="s">
        <v>440</v>
      </c>
      <c r="AK3" s="47" t="str">
        <f>CHAR(CODE(AK2)+1)</f>
        <v>B</v>
      </c>
      <c r="AP3" s="49" t="s">
        <v>439</v>
      </c>
    </row>
    <row r="4" spans="1:42" ht="13.5" customHeight="1" x14ac:dyDescent="0.15">
      <c r="A4" s="13" t="s">
        <v>441</v>
      </c>
      <c r="B4" s="14"/>
      <c r="C4" s="12" t="str">
        <f t="shared" si="0"/>
        <v/>
      </c>
      <c r="D4" s="12" t="str">
        <f>IF(C4="",D3,IF(D3&lt;&gt;"",CONCATENATE(D3,"、",C4),C4))</f>
        <v/>
      </c>
      <c r="F4" s="17" t="s">
        <v>442</v>
      </c>
      <c r="G4" s="16"/>
      <c r="H4" s="12" t="str">
        <f t="shared" si="1"/>
        <v/>
      </c>
      <c r="I4" s="12" t="str">
        <f t="shared" ref="I4:I37" si="5">IF(H4="",I3,IF(I3&lt;&gt;"",CONCATENATE(I3,"、",H4),H4))</f>
        <v/>
      </c>
      <c r="K4" s="13" t="s">
        <v>443</v>
      </c>
      <c r="L4" s="14"/>
      <c r="M4" s="12" t="str">
        <f t="shared" si="2"/>
        <v/>
      </c>
      <c r="N4" s="12" t="str">
        <f t="shared" ref="N4:N11" si="6">IF(M4="",N3,IF(N3&lt;&gt;"",CONCATENATE(N3,"、",M4),M4))</f>
        <v/>
      </c>
      <c r="O4" s="12"/>
      <c r="P4" s="11" t="s">
        <v>444</v>
      </c>
      <c r="Q4" s="16" t="s">
        <v>160</v>
      </c>
      <c r="R4" s="12" t="str">
        <f t="shared" si="3"/>
        <v>補助</v>
      </c>
      <c r="S4" s="12" t="str">
        <f t="shared" si="4"/>
        <v>委託・請負、補助</v>
      </c>
      <c r="T4" s="12"/>
      <c r="U4" s="30" t="s">
        <v>445</v>
      </c>
      <c r="W4" s="30" t="s">
        <v>446</v>
      </c>
      <c r="Y4" s="30" t="s">
        <v>447</v>
      </c>
      <c r="Z4" s="30" t="s">
        <v>448</v>
      </c>
      <c r="AA4" s="76" t="s">
        <v>449</v>
      </c>
      <c r="AB4" s="76" t="s">
        <v>450</v>
      </c>
      <c r="AC4" s="76" t="s">
        <v>451</v>
      </c>
      <c r="AD4" s="26"/>
      <c r="AE4" s="39" t="s">
        <v>452</v>
      </c>
      <c r="AF4" s="28"/>
      <c r="AG4" s="49" t="s">
        <v>453</v>
      </c>
      <c r="AI4" s="47" t="s">
        <v>454</v>
      </c>
      <c r="AK4" s="47" t="str">
        <f t="shared" ref="AK4:AK49" si="7">CHAR(CODE(AK3)+1)</f>
        <v>C</v>
      </c>
      <c r="AP4" s="49" t="s">
        <v>453</v>
      </c>
    </row>
    <row r="5" spans="1:42" ht="13.5" customHeight="1" x14ac:dyDescent="0.15">
      <c r="A5" s="13" t="s">
        <v>455</v>
      </c>
      <c r="B5" s="14"/>
      <c r="C5" s="12" t="str">
        <f t="shared" si="0"/>
        <v/>
      </c>
      <c r="D5" s="12" t="str">
        <f>IF(C5="",D4,IF(D4&lt;&gt;"",CONCATENATE(D4,"、",C5),C5))</f>
        <v/>
      </c>
      <c r="F5" s="17" t="s">
        <v>456</v>
      </c>
      <c r="G5" s="16"/>
      <c r="H5" s="12" t="str">
        <f t="shared" si="1"/>
        <v/>
      </c>
      <c r="I5" s="12" t="str">
        <f t="shared" si="5"/>
        <v/>
      </c>
      <c r="K5" s="13" t="s">
        <v>457</v>
      </c>
      <c r="L5" s="14"/>
      <c r="M5" s="12" t="str">
        <f t="shared" si="2"/>
        <v/>
      </c>
      <c r="N5" s="12" t="str">
        <f t="shared" si="6"/>
        <v/>
      </c>
      <c r="O5" s="12"/>
      <c r="P5" s="11" t="s">
        <v>458</v>
      </c>
      <c r="Q5" s="16"/>
      <c r="R5" s="12" t="str">
        <f t="shared" si="3"/>
        <v/>
      </c>
      <c r="S5" s="12" t="str">
        <f t="shared" si="4"/>
        <v>委託・請負、補助</v>
      </c>
      <c r="T5" s="12"/>
      <c r="W5" s="30" t="s">
        <v>459</v>
      </c>
      <c r="Y5" s="30" t="s">
        <v>460</v>
      </c>
      <c r="Z5" s="30" t="s">
        <v>461</v>
      </c>
      <c r="AA5" s="76" t="s">
        <v>462</v>
      </c>
      <c r="AB5" s="76" t="s">
        <v>463</v>
      </c>
      <c r="AC5" s="76" t="s">
        <v>464</v>
      </c>
      <c r="AE5" s="39" t="s">
        <v>465</v>
      </c>
      <c r="AF5" s="28"/>
      <c r="AG5" s="49" t="s">
        <v>466</v>
      </c>
      <c r="AI5" s="47" t="s">
        <v>467</v>
      </c>
      <c r="AK5" s="47" t="str">
        <f t="shared" si="7"/>
        <v>D</v>
      </c>
      <c r="AP5" s="49" t="s">
        <v>466</v>
      </c>
    </row>
    <row r="6" spans="1:42" ht="13.5" customHeight="1" x14ac:dyDescent="0.15">
      <c r="A6" s="13" t="s">
        <v>468</v>
      </c>
      <c r="B6" s="14"/>
      <c r="C6" s="12" t="str">
        <f t="shared" si="0"/>
        <v/>
      </c>
      <c r="D6" s="12" t="str">
        <f t="shared" ref="D6:D21" si="8">IF(C6="",D5,IF(D5&lt;&gt;"",CONCATENATE(D5,"、",C6),C6))</f>
        <v/>
      </c>
      <c r="F6" s="17" t="s">
        <v>469</v>
      </c>
      <c r="G6" s="16"/>
      <c r="H6" s="12" t="str">
        <f t="shared" si="1"/>
        <v/>
      </c>
      <c r="I6" s="12" t="str">
        <f t="shared" si="5"/>
        <v/>
      </c>
      <c r="K6" s="13" t="s">
        <v>470</v>
      </c>
      <c r="L6" s="14"/>
      <c r="M6" s="12" t="str">
        <f t="shared" si="2"/>
        <v/>
      </c>
      <c r="N6" s="12" t="str">
        <f t="shared" si="6"/>
        <v/>
      </c>
      <c r="O6" s="12"/>
      <c r="P6" s="11" t="s">
        <v>471</v>
      </c>
      <c r="Q6" s="16"/>
      <c r="R6" s="12" t="str">
        <f t="shared" si="3"/>
        <v/>
      </c>
      <c r="S6" s="12" t="str">
        <f t="shared" si="4"/>
        <v>委託・請負、補助</v>
      </c>
      <c r="T6" s="12"/>
      <c r="U6" s="30" t="s">
        <v>472</v>
      </c>
      <c r="W6" s="30" t="s">
        <v>473</v>
      </c>
      <c r="Y6" s="30" t="s">
        <v>474</v>
      </c>
      <c r="Z6" s="30" t="s">
        <v>475</v>
      </c>
      <c r="AA6" s="76" t="s">
        <v>476</v>
      </c>
      <c r="AB6" s="76" t="s">
        <v>477</v>
      </c>
      <c r="AC6" s="76" t="s">
        <v>478</v>
      </c>
      <c r="AE6" s="39" t="s">
        <v>479</v>
      </c>
      <c r="AF6" s="28"/>
      <c r="AG6" s="49" t="s">
        <v>480</v>
      </c>
      <c r="AI6" s="47" t="s">
        <v>481</v>
      </c>
      <c r="AK6" s="47" t="str">
        <f>CHAR(CODE(AK5)+1)</f>
        <v>E</v>
      </c>
      <c r="AP6" s="49" t="s">
        <v>480</v>
      </c>
    </row>
    <row r="7" spans="1:42" ht="13.5" customHeight="1" x14ac:dyDescent="0.15">
      <c r="A7" s="13" t="s">
        <v>482</v>
      </c>
      <c r="B7" s="14"/>
      <c r="C7" s="12" t="str">
        <f t="shared" si="0"/>
        <v/>
      </c>
      <c r="D7" s="12" t="str">
        <f t="shared" si="8"/>
        <v/>
      </c>
      <c r="F7" s="17" t="s">
        <v>483</v>
      </c>
      <c r="G7" s="16"/>
      <c r="H7" s="12" t="str">
        <f t="shared" si="1"/>
        <v/>
      </c>
      <c r="I7" s="12" t="str">
        <f t="shared" si="5"/>
        <v/>
      </c>
      <c r="K7" s="13" t="s">
        <v>484</v>
      </c>
      <c r="L7" s="14"/>
      <c r="M7" s="12" t="str">
        <f t="shared" si="2"/>
        <v/>
      </c>
      <c r="N7" s="12" t="str">
        <f t="shared" si="6"/>
        <v/>
      </c>
      <c r="O7" s="12"/>
      <c r="P7" s="11" t="s">
        <v>485</v>
      </c>
      <c r="Q7" s="16"/>
      <c r="R7" s="12" t="str">
        <f t="shared" si="3"/>
        <v/>
      </c>
      <c r="S7" s="12" t="str">
        <f t="shared" si="4"/>
        <v>委託・請負、補助</v>
      </c>
      <c r="T7" s="12"/>
      <c r="U7" s="30"/>
      <c r="W7" s="30" t="s">
        <v>486</v>
      </c>
      <c r="Y7" s="30" t="s">
        <v>487</v>
      </c>
      <c r="Z7" s="30" t="s">
        <v>488</v>
      </c>
      <c r="AA7" s="76" t="s">
        <v>489</v>
      </c>
      <c r="AB7" s="76" t="s">
        <v>490</v>
      </c>
      <c r="AE7" s="30" t="s">
        <v>478</v>
      </c>
      <c r="AF7" s="28"/>
      <c r="AG7" s="49" t="s">
        <v>491</v>
      </c>
      <c r="AH7" s="72"/>
      <c r="AI7" s="49" t="s">
        <v>492</v>
      </c>
      <c r="AK7" s="47" t="str">
        <f>CHAR(CODE(AK6)+1)</f>
        <v>F</v>
      </c>
      <c r="AP7" s="49" t="s">
        <v>491</v>
      </c>
    </row>
    <row r="8" spans="1:42" ht="13.5" customHeight="1" x14ac:dyDescent="0.15">
      <c r="A8" s="13" t="s">
        <v>493</v>
      </c>
      <c r="B8" s="14"/>
      <c r="C8" s="12" t="str">
        <f t="shared" si="0"/>
        <v/>
      </c>
      <c r="D8" s="12" t="str">
        <f t="shared" si="8"/>
        <v/>
      </c>
      <c r="F8" s="17" t="s">
        <v>494</v>
      </c>
      <c r="G8" s="16"/>
      <c r="H8" s="12" t="str">
        <f t="shared" si="1"/>
        <v/>
      </c>
      <c r="I8" s="12" t="str">
        <f t="shared" si="5"/>
        <v/>
      </c>
      <c r="K8" s="13" t="s">
        <v>495</v>
      </c>
      <c r="L8" s="14"/>
      <c r="M8" s="12" t="str">
        <f t="shared" si="2"/>
        <v/>
      </c>
      <c r="N8" s="12" t="str">
        <f t="shared" si="6"/>
        <v/>
      </c>
      <c r="O8" s="12"/>
      <c r="P8" s="11" t="s">
        <v>496</v>
      </c>
      <c r="Q8" s="16"/>
      <c r="R8" s="12" t="str">
        <f t="shared" si="3"/>
        <v/>
      </c>
      <c r="S8" s="12" t="str">
        <f t="shared" si="4"/>
        <v>委託・請負、補助</v>
      </c>
      <c r="T8" s="12"/>
      <c r="U8" s="30" t="s">
        <v>497</v>
      </c>
      <c r="W8" s="30" t="s">
        <v>498</v>
      </c>
      <c r="Y8" s="30" t="s">
        <v>499</v>
      </c>
      <c r="Z8" s="30" t="s">
        <v>500</v>
      </c>
      <c r="AA8" s="76" t="s">
        <v>501</v>
      </c>
      <c r="AB8" s="76" t="s">
        <v>502</v>
      </c>
      <c r="AF8" s="28"/>
      <c r="AG8" s="49" t="s">
        <v>503</v>
      </c>
      <c r="AI8" s="47" t="s">
        <v>504</v>
      </c>
      <c r="AK8" s="47" t="str">
        <f t="shared" si="7"/>
        <v>G</v>
      </c>
      <c r="AP8" s="49" t="s">
        <v>503</v>
      </c>
    </row>
    <row r="9" spans="1:42" ht="13.5" customHeight="1" x14ac:dyDescent="0.15">
      <c r="A9" s="13" t="s">
        <v>505</v>
      </c>
      <c r="B9" s="14"/>
      <c r="C9" s="12" t="str">
        <f t="shared" si="0"/>
        <v/>
      </c>
      <c r="D9" s="12" t="str">
        <f t="shared" si="8"/>
        <v/>
      </c>
      <c r="F9" s="17" t="s">
        <v>506</v>
      </c>
      <c r="G9" s="16"/>
      <c r="H9" s="12" t="str">
        <f t="shared" si="1"/>
        <v/>
      </c>
      <c r="I9" s="12" t="str">
        <f t="shared" si="5"/>
        <v/>
      </c>
      <c r="K9" s="13" t="s">
        <v>507</v>
      </c>
      <c r="L9" s="14" t="s">
        <v>160</v>
      </c>
      <c r="M9" s="12" t="str">
        <f t="shared" si="2"/>
        <v>エネルギー対策</v>
      </c>
      <c r="N9" s="12" t="str">
        <f t="shared" si="6"/>
        <v>エネルギー対策</v>
      </c>
      <c r="O9" s="12"/>
      <c r="P9" s="12"/>
      <c r="Q9" s="18"/>
      <c r="T9" s="12"/>
      <c r="U9" s="30" t="s">
        <v>508</v>
      </c>
      <c r="W9" s="30" t="s">
        <v>509</v>
      </c>
      <c r="Y9" s="30" t="s">
        <v>510</v>
      </c>
      <c r="Z9" s="30" t="s">
        <v>511</v>
      </c>
      <c r="AA9" s="76" t="s">
        <v>512</v>
      </c>
      <c r="AB9" s="76" t="s">
        <v>513</v>
      </c>
      <c r="AF9" s="28"/>
      <c r="AG9" s="49" t="s">
        <v>514</v>
      </c>
      <c r="AI9" s="70"/>
      <c r="AK9" s="47" t="str">
        <f t="shared" si="7"/>
        <v>H</v>
      </c>
      <c r="AP9" s="49" t="s">
        <v>514</v>
      </c>
    </row>
    <row r="10" spans="1:42" ht="13.5" customHeight="1" x14ac:dyDescent="0.15">
      <c r="A10" s="13" t="s">
        <v>515</v>
      </c>
      <c r="B10" s="14"/>
      <c r="C10" s="12" t="str">
        <f t="shared" si="0"/>
        <v/>
      </c>
      <c r="D10" s="12" t="str">
        <f t="shared" si="8"/>
        <v/>
      </c>
      <c r="F10" s="17" t="s">
        <v>516</v>
      </c>
      <c r="G10" s="16" t="s">
        <v>160</v>
      </c>
      <c r="H10" s="12" t="str">
        <f t="shared" si="1"/>
        <v>エネルギー対策特別会計エネルギー需給勘定</v>
      </c>
      <c r="I10" s="12" t="str">
        <f t="shared" si="5"/>
        <v>エネルギー対策特別会計エネルギー需給勘定</v>
      </c>
      <c r="K10" s="13" t="s">
        <v>517</v>
      </c>
      <c r="L10" s="14"/>
      <c r="M10" s="12" t="str">
        <f t="shared" si="2"/>
        <v/>
      </c>
      <c r="N10" s="12" t="str">
        <f t="shared" si="6"/>
        <v>エネルギー対策</v>
      </c>
      <c r="O10" s="12"/>
      <c r="P10" s="12" t="str">
        <f>S8</f>
        <v>委託・請負、補助</v>
      </c>
      <c r="Q10" s="18"/>
      <c r="T10" s="12"/>
      <c r="W10" s="30" t="s">
        <v>518</v>
      </c>
      <c r="Y10" s="30" t="s">
        <v>519</v>
      </c>
      <c r="Z10" s="30" t="s">
        <v>520</v>
      </c>
      <c r="AA10" s="76" t="s">
        <v>521</v>
      </c>
      <c r="AB10" s="76" t="s">
        <v>522</v>
      </c>
      <c r="AF10" s="28"/>
      <c r="AG10" s="49" t="s">
        <v>523</v>
      </c>
      <c r="AK10" s="47" t="str">
        <f t="shared" si="7"/>
        <v>I</v>
      </c>
      <c r="AP10" s="47" t="s">
        <v>496</v>
      </c>
    </row>
    <row r="11" spans="1:42" ht="13.5" customHeight="1" x14ac:dyDescent="0.15">
      <c r="A11" s="13" t="s">
        <v>524</v>
      </c>
      <c r="B11" s="14"/>
      <c r="C11" s="12" t="str">
        <f t="shared" si="0"/>
        <v/>
      </c>
      <c r="D11" s="12" t="str">
        <f t="shared" si="8"/>
        <v/>
      </c>
      <c r="F11" s="17" t="s">
        <v>525</v>
      </c>
      <c r="G11" s="16"/>
      <c r="H11" s="12" t="str">
        <f t="shared" si="1"/>
        <v/>
      </c>
      <c r="I11" s="12" t="str">
        <f t="shared" si="5"/>
        <v>エネルギー対策特別会計エネルギー需給勘定</v>
      </c>
      <c r="K11" s="13" t="s">
        <v>526</v>
      </c>
      <c r="L11" s="14"/>
      <c r="M11" s="12" t="str">
        <f t="shared" si="2"/>
        <v/>
      </c>
      <c r="N11" s="12" t="str">
        <f t="shared" si="6"/>
        <v>エネルギー対策</v>
      </c>
      <c r="O11" s="12"/>
      <c r="P11" s="12"/>
      <c r="Q11" s="18"/>
      <c r="T11" s="12"/>
      <c r="W11" s="30" t="s">
        <v>527</v>
      </c>
      <c r="Y11" s="30" t="s">
        <v>528</v>
      </c>
      <c r="Z11" s="30" t="s">
        <v>529</v>
      </c>
      <c r="AA11" s="76" t="s">
        <v>530</v>
      </c>
      <c r="AB11" s="76" t="s">
        <v>531</v>
      </c>
      <c r="AF11" s="28"/>
      <c r="AG11" s="47" t="s">
        <v>532</v>
      </c>
      <c r="AK11" s="47" t="str">
        <f t="shared" si="7"/>
        <v>J</v>
      </c>
    </row>
    <row r="12" spans="1:42" ht="13.5" customHeight="1" x14ac:dyDescent="0.15">
      <c r="A12" s="13" t="s">
        <v>533</v>
      </c>
      <c r="B12" s="14"/>
      <c r="C12" s="12" t="str">
        <f t="shared" ref="C12:C23" si="9">IF(B12="","",A12)</f>
        <v/>
      </c>
      <c r="D12" s="12" t="str">
        <f t="shared" si="8"/>
        <v/>
      </c>
      <c r="F12" s="17" t="s">
        <v>534</v>
      </c>
      <c r="G12" s="16"/>
      <c r="H12" s="12" t="str">
        <f t="shared" si="1"/>
        <v/>
      </c>
      <c r="I12" s="12" t="str">
        <f t="shared" si="5"/>
        <v>エネルギー対策特別会計エネルギー需給勘定</v>
      </c>
      <c r="K12" s="12"/>
      <c r="L12" s="12"/>
      <c r="O12" s="12"/>
      <c r="P12" s="12"/>
      <c r="Q12" s="18"/>
      <c r="T12" s="12"/>
      <c r="U12" s="27" t="s">
        <v>535</v>
      </c>
      <c r="W12" s="30" t="s">
        <v>536</v>
      </c>
      <c r="Y12" s="30" t="s">
        <v>537</v>
      </c>
      <c r="Z12" s="30" t="s">
        <v>538</v>
      </c>
      <c r="AA12" s="76" t="s">
        <v>539</v>
      </c>
      <c r="AB12" s="76" t="s">
        <v>540</v>
      </c>
      <c r="AF12" s="28"/>
      <c r="AG12" s="47" t="s">
        <v>541</v>
      </c>
      <c r="AK12" s="47" t="str">
        <f t="shared" si="7"/>
        <v>K</v>
      </c>
    </row>
    <row r="13" spans="1:42" ht="13.5" customHeight="1" x14ac:dyDescent="0.15">
      <c r="A13" s="13" t="s">
        <v>542</v>
      </c>
      <c r="B13" s="14"/>
      <c r="C13" s="12" t="str">
        <f t="shared" si="9"/>
        <v/>
      </c>
      <c r="D13" s="12" t="str">
        <f t="shared" si="8"/>
        <v/>
      </c>
      <c r="F13" s="17" t="s">
        <v>543</v>
      </c>
      <c r="G13" s="16"/>
      <c r="H13" s="12" t="str">
        <f t="shared" si="1"/>
        <v/>
      </c>
      <c r="I13" s="12" t="str">
        <f t="shared" si="5"/>
        <v>エネルギー対策特別会計エネルギー需給勘定</v>
      </c>
      <c r="K13" s="12" t="str">
        <f>N11</f>
        <v>エネルギー対策</v>
      </c>
      <c r="L13" s="12"/>
      <c r="O13" s="12"/>
      <c r="P13" s="12"/>
      <c r="Q13" s="18"/>
      <c r="T13" s="12"/>
      <c r="U13" s="30" t="s">
        <v>419</v>
      </c>
      <c r="W13" s="30" t="s">
        <v>544</v>
      </c>
      <c r="Y13" s="30" t="s">
        <v>545</v>
      </c>
      <c r="Z13" s="30" t="s">
        <v>546</v>
      </c>
      <c r="AA13" s="76" t="s">
        <v>547</v>
      </c>
      <c r="AB13" s="76" t="s">
        <v>548</v>
      </c>
      <c r="AF13" s="28"/>
      <c r="AG13" s="47" t="s">
        <v>496</v>
      </c>
      <c r="AK13" s="47" t="str">
        <f t="shared" si="7"/>
        <v>L</v>
      </c>
    </row>
    <row r="14" spans="1:42" ht="13.5" customHeight="1" x14ac:dyDescent="0.15">
      <c r="A14" s="13" t="s">
        <v>549</v>
      </c>
      <c r="B14" s="14"/>
      <c r="C14" s="12" t="str">
        <f t="shared" si="9"/>
        <v/>
      </c>
      <c r="D14" s="12" t="str">
        <f t="shared" si="8"/>
        <v/>
      </c>
      <c r="F14" s="17" t="s">
        <v>550</v>
      </c>
      <c r="G14" s="16"/>
      <c r="H14" s="12" t="str">
        <f t="shared" si="1"/>
        <v/>
      </c>
      <c r="I14" s="12" t="str">
        <f t="shared" si="5"/>
        <v>エネルギー対策特別会計エネルギー需給勘定</v>
      </c>
      <c r="K14" s="12"/>
      <c r="L14" s="12"/>
      <c r="O14" s="12"/>
      <c r="P14" s="12"/>
      <c r="Q14" s="18"/>
      <c r="T14" s="12"/>
      <c r="U14" s="30" t="s">
        <v>551</v>
      </c>
      <c r="W14" s="30" t="s">
        <v>552</v>
      </c>
      <c r="Y14" s="30" t="s">
        <v>553</v>
      </c>
      <c r="Z14" s="30" t="s">
        <v>554</v>
      </c>
      <c r="AA14" s="76" t="s">
        <v>555</v>
      </c>
      <c r="AB14" s="76" t="s">
        <v>556</v>
      </c>
      <c r="AF14" s="28"/>
      <c r="AG14" s="70"/>
      <c r="AK14" s="47" t="str">
        <f t="shared" si="7"/>
        <v>M</v>
      </c>
    </row>
    <row r="15" spans="1:42" ht="13.5" customHeight="1" x14ac:dyDescent="0.15">
      <c r="A15" s="13" t="s">
        <v>557</v>
      </c>
      <c r="B15" s="14"/>
      <c r="C15" s="12" t="str">
        <f t="shared" si="9"/>
        <v/>
      </c>
      <c r="D15" s="12" t="str">
        <f t="shared" si="8"/>
        <v/>
      </c>
      <c r="F15" s="17" t="s">
        <v>558</v>
      </c>
      <c r="G15" s="16"/>
      <c r="H15" s="12" t="str">
        <f t="shared" si="1"/>
        <v/>
      </c>
      <c r="I15" s="12" t="str">
        <f t="shared" si="5"/>
        <v>エネルギー対策特別会計エネルギー需給勘定</v>
      </c>
      <c r="K15" s="12"/>
      <c r="L15" s="12"/>
      <c r="O15" s="12"/>
      <c r="P15" s="12"/>
      <c r="Q15" s="18"/>
      <c r="T15" s="12"/>
      <c r="U15" s="30" t="s">
        <v>559</v>
      </c>
      <c r="W15" s="30" t="s">
        <v>560</v>
      </c>
      <c r="Y15" s="30" t="s">
        <v>561</v>
      </c>
      <c r="Z15" s="30" t="s">
        <v>562</v>
      </c>
      <c r="AA15" s="76" t="s">
        <v>563</v>
      </c>
      <c r="AB15" s="76" t="s">
        <v>564</v>
      </c>
      <c r="AF15" s="28"/>
      <c r="AK15" s="47" t="str">
        <f t="shared" si="7"/>
        <v>N</v>
      </c>
    </row>
    <row r="16" spans="1:42" ht="13.5" customHeight="1" x14ac:dyDescent="0.15">
      <c r="A16" s="13" t="s">
        <v>565</v>
      </c>
      <c r="B16" s="14" t="s">
        <v>160</v>
      </c>
      <c r="C16" s="12" t="str">
        <f t="shared" si="9"/>
        <v>地球温暖化対策</v>
      </c>
      <c r="D16" s="12" t="str">
        <f t="shared" si="8"/>
        <v>地球温暖化対策</v>
      </c>
      <c r="F16" s="17" t="s">
        <v>566</v>
      </c>
      <c r="G16" s="16"/>
      <c r="H16" s="12" t="str">
        <f t="shared" si="1"/>
        <v/>
      </c>
      <c r="I16" s="12" t="str">
        <f t="shared" si="5"/>
        <v>エネルギー対策特別会計エネルギー需給勘定</v>
      </c>
      <c r="K16" s="12"/>
      <c r="L16" s="12"/>
      <c r="O16" s="12"/>
      <c r="P16" s="12"/>
      <c r="Q16" s="18"/>
      <c r="T16" s="12"/>
      <c r="U16" s="30" t="s">
        <v>567</v>
      </c>
      <c r="W16" s="30" t="s">
        <v>568</v>
      </c>
      <c r="Y16" s="30" t="s">
        <v>569</v>
      </c>
      <c r="Z16" s="30" t="s">
        <v>570</v>
      </c>
      <c r="AA16" s="76" t="s">
        <v>571</v>
      </c>
      <c r="AB16" s="76" t="s">
        <v>572</v>
      </c>
      <c r="AF16" s="28"/>
      <c r="AK16" s="47" t="str">
        <f t="shared" si="7"/>
        <v>O</v>
      </c>
    </row>
    <row r="17" spans="1:37" ht="13.5" customHeight="1" x14ac:dyDescent="0.15">
      <c r="A17" s="13" t="s">
        <v>573</v>
      </c>
      <c r="B17" s="14"/>
      <c r="C17" s="12" t="str">
        <f t="shared" si="9"/>
        <v/>
      </c>
      <c r="D17" s="12" t="str">
        <f t="shared" si="8"/>
        <v>地球温暖化対策</v>
      </c>
      <c r="F17" s="17" t="s">
        <v>574</v>
      </c>
      <c r="G17" s="16"/>
      <c r="H17" s="12" t="str">
        <f t="shared" si="1"/>
        <v/>
      </c>
      <c r="I17" s="12" t="str">
        <f t="shared" si="5"/>
        <v>エネルギー対策特別会計エネルギー需給勘定</v>
      </c>
      <c r="K17" s="12"/>
      <c r="L17" s="12"/>
      <c r="O17" s="12"/>
      <c r="P17" s="12"/>
      <c r="Q17" s="18"/>
      <c r="T17" s="12"/>
      <c r="U17" s="30" t="s">
        <v>575</v>
      </c>
      <c r="W17" s="30" t="s">
        <v>576</v>
      </c>
      <c r="Y17" s="30" t="s">
        <v>577</v>
      </c>
      <c r="Z17" s="30" t="s">
        <v>578</v>
      </c>
      <c r="AA17" s="76" t="s">
        <v>579</v>
      </c>
      <c r="AB17" s="76" t="s">
        <v>580</v>
      </c>
      <c r="AF17" s="28"/>
      <c r="AK17" s="47" t="str">
        <f t="shared" si="7"/>
        <v>P</v>
      </c>
    </row>
    <row r="18" spans="1:37" ht="13.5" customHeight="1" x14ac:dyDescent="0.15">
      <c r="A18" s="13" t="s">
        <v>581</v>
      </c>
      <c r="B18" s="14"/>
      <c r="C18" s="12" t="str">
        <f t="shared" si="9"/>
        <v/>
      </c>
      <c r="D18" s="12" t="str">
        <f t="shared" si="8"/>
        <v>地球温暖化対策</v>
      </c>
      <c r="F18" s="17" t="s">
        <v>582</v>
      </c>
      <c r="G18" s="16"/>
      <c r="H18" s="12" t="str">
        <f t="shared" si="1"/>
        <v/>
      </c>
      <c r="I18" s="12" t="str">
        <f t="shared" si="5"/>
        <v>エネルギー対策特別会計エネルギー需給勘定</v>
      </c>
      <c r="K18" s="12"/>
      <c r="L18" s="12"/>
      <c r="O18" s="12"/>
      <c r="P18" s="12"/>
      <c r="Q18" s="18"/>
      <c r="T18" s="12"/>
      <c r="U18" s="30" t="s">
        <v>583</v>
      </c>
      <c r="W18" s="30" t="s">
        <v>584</v>
      </c>
      <c r="Y18" s="30" t="s">
        <v>585</v>
      </c>
      <c r="Z18" s="30" t="s">
        <v>586</v>
      </c>
      <c r="AA18" s="76" t="s">
        <v>587</v>
      </c>
      <c r="AB18" s="76" t="s">
        <v>588</v>
      </c>
      <c r="AF18" s="28"/>
      <c r="AK18" s="47" t="str">
        <f t="shared" si="7"/>
        <v>Q</v>
      </c>
    </row>
    <row r="19" spans="1:37" ht="13.5" customHeight="1" x14ac:dyDescent="0.15">
      <c r="A19" s="13" t="s">
        <v>589</v>
      </c>
      <c r="B19" s="14"/>
      <c r="C19" s="12" t="str">
        <f t="shared" si="9"/>
        <v/>
      </c>
      <c r="D19" s="12" t="str">
        <f t="shared" si="8"/>
        <v>地球温暖化対策</v>
      </c>
      <c r="F19" s="17" t="s">
        <v>590</v>
      </c>
      <c r="G19" s="16"/>
      <c r="H19" s="12" t="str">
        <f t="shared" si="1"/>
        <v/>
      </c>
      <c r="I19" s="12" t="str">
        <f t="shared" si="5"/>
        <v>エネルギー対策特別会計エネルギー需給勘定</v>
      </c>
      <c r="K19" s="12"/>
      <c r="L19" s="12"/>
      <c r="O19" s="12"/>
      <c r="P19" s="12"/>
      <c r="Q19" s="18"/>
      <c r="T19" s="12"/>
      <c r="U19" s="30" t="s">
        <v>591</v>
      </c>
      <c r="W19" s="30" t="s">
        <v>592</v>
      </c>
      <c r="Y19" s="30" t="s">
        <v>593</v>
      </c>
      <c r="Z19" s="30" t="s">
        <v>594</v>
      </c>
      <c r="AA19" s="76" t="s">
        <v>595</v>
      </c>
      <c r="AB19" s="76" t="s">
        <v>596</v>
      </c>
      <c r="AF19" s="28"/>
      <c r="AK19" s="47" t="str">
        <f t="shared" si="7"/>
        <v>R</v>
      </c>
    </row>
    <row r="20" spans="1:37" ht="13.5" customHeight="1" x14ac:dyDescent="0.15">
      <c r="A20" s="13" t="s">
        <v>597</v>
      </c>
      <c r="B20" s="14"/>
      <c r="C20" s="12" t="str">
        <f t="shared" si="9"/>
        <v/>
      </c>
      <c r="D20" s="12" t="str">
        <f t="shared" si="8"/>
        <v>地球温暖化対策</v>
      </c>
      <c r="F20" s="17" t="s">
        <v>598</v>
      </c>
      <c r="G20" s="16"/>
      <c r="H20" s="12" t="str">
        <f t="shared" si="1"/>
        <v/>
      </c>
      <c r="I20" s="12" t="str">
        <f t="shared" si="5"/>
        <v>エネルギー対策特別会計エネルギー需給勘定</v>
      </c>
      <c r="K20" s="12"/>
      <c r="L20" s="12"/>
      <c r="O20" s="12"/>
      <c r="P20" s="12"/>
      <c r="Q20" s="18"/>
      <c r="T20" s="12"/>
      <c r="U20" s="30" t="s">
        <v>599</v>
      </c>
      <c r="W20" s="30" t="s">
        <v>600</v>
      </c>
      <c r="Y20" s="30" t="s">
        <v>601</v>
      </c>
      <c r="Z20" s="30" t="s">
        <v>602</v>
      </c>
      <c r="AA20" s="76" t="s">
        <v>603</v>
      </c>
      <c r="AB20" s="76" t="s">
        <v>604</v>
      </c>
      <c r="AF20" s="28"/>
      <c r="AK20" s="47" t="str">
        <f t="shared" si="7"/>
        <v>S</v>
      </c>
    </row>
    <row r="21" spans="1:37" ht="13.5" customHeight="1" x14ac:dyDescent="0.15">
      <c r="A21" s="13" t="s">
        <v>605</v>
      </c>
      <c r="B21" s="14"/>
      <c r="C21" s="12" t="str">
        <f t="shared" si="9"/>
        <v/>
      </c>
      <c r="D21" s="12" t="str">
        <f t="shared" si="8"/>
        <v>地球温暖化対策</v>
      </c>
      <c r="F21" s="17" t="s">
        <v>606</v>
      </c>
      <c r="G21" s="16"/>
      <c r="H21" s="12" t="str">
        <f t="shared" si="1"/>
        <v/>
      </c>
      <c r="I21" s="12" t="str">
        <f t="shared" si="5"/>
        <v>エネルギー対策特別会計エネルギー需給勘定</v>
      </c>
      <c r="K21" s="12"/>
      <c r="L21" s="12"/>
      <c r="O21" s="12"/>
      <c r="P21" s="12"/>
      <c r="Q21" s="18"/>
      <c r="T21" s="12"/>
      <c r="U21" s="30" t="s">
        <v>607</v>
      </c>
      <c r="W21" s="30" t="s">
        <v>608</v>
      </c>
      <c r="Y21" s="30" t="s">
        <v>609</v>
      </c>
      <c r="Z21" s="30" t="s">
        <v>610</v>
      </c>
      <c r="AA21" s="76" t="s">
        <v>611</v>
      </c>
      <c r="AB21" s="76" t="s">
        <v>612</v>
      </c>
      <c r="AF21" s="28"/>
      <c r="AK21" s="47" t="str">
        <f t="shared" si="7"/>
        <v>T</v>
      </c>
    </row>
    <row r="22" spans="1:37" ht="13.5" customHeight="1" x14ac:dyDescent="0.15">
      <c r="A22" s="13" t="s">
        <v>613</v>
      </c>
      <c r="B22" s="14"/>
      <c r="C22" s="12" t="str">
        <f t="shared" si="9"/>
        <v/>
      </c>
      <c r="D22" s="12" t="str">
        <f>IF(C22="",D21,IF(D21&lt;&gt;"",CONCATENATE(D21,"、",C22),C22))</f>
        <v>地球温暖化対策</v>
      </c>
      <c r="F22" s="17" t="s">
        <v>614</v>
      </c>
      <c r="G22" s="16"/>
      <c r="H22" s="12" t="str">
        <f t="shared" si="1"/>
        <v/>
      </c>
      <c r="I22" s="12" t="str">
        <f t="shared" si="5"/>
        <v>エネルギー対策特別会計エネルギー需給勘定</v>
      </c>
      <c r="K22" s="12"/>
      <c r="L22" s="12"/>
      <c r="O22" s="12"/>
      <c r="P22" s="12"/>
      <c r="Q22" s="18"/>
      <c r="T22" s="12"/>
      <c r="U22" s="30" t="s">
        <v>615</v>
      </c>
      <c r="W22" s="30" t="s">
        <v>616</v>
      </c>
      <c r="Y22" s="30" t="s">
        <v>617</v>
      </c>
      <c r="Z22" s="30" t="s">
        <v>618</v>
      </c>
      <c r="AA22" s="76" t="s">
        <v>619</v>
      </c>
      <c r="AB22" s="76" t="s">
        <v>620</v>
      </c>
      <c r="AF22" s="28"/>
      <c r="AK22" s="47" t="str">
        <f t="shared" si="7"/>
        <v>U</v>
      </c>
    </row>
    <row r="23" spans="1:37" ht="13.5" customHeight="1" x14ac:dyDescent="0.15">
      <c r="A23" s="13" t="s">
        <v>621</v>
      </c>
      <c r="B23" s="14"/>
      <c r="C23" s="12" t="str">
        <f t="shared" si="9"/>
        <v/>
      </c>
      <c r="D23" s="12" t="str">
        <f>IF(C23="",D22,IF(D22&lt;&gt;"",CONCATENATE(D22,"、",C23),C23))</f>
        <v>地球温暖化対策</v>
      </c>
      <c r="F23" s="17" t="s">
        <v>622</v>
      </c>
      <c r="G23" s="16"/>
      <c r="H23" s="12" t="str">
        <f t="shared" si="1"/>
        <v/>
      </c>
      <c r="I23" s="12" t="str">
        <f t="shared" si="5"/>
        <v>エネルギー対策特別会計エネルギー需給勘定</v>
      </c>
      <c r="K23" s="12"/>
      <c r="L23" s="12"/>
      <c r="O23" s="12"/>
      <c r="P23" s="12"/>
      <c r="Q23" s="18"/>
      <c r="T23" s="12"/>
      <c r="U23" s="30" t="s">
        <v>623</v>
      </c>
      <c r="W23" s="30" t="s">
        <v>624</v>
      </c>
      <c r="Y23" s="30" t="s">
        <v>625</v>
      </c>
      <c r="Z23" s="30" t="s">
        <v>626</v>
      </c>
      <c r="AA23" s="76" t="s">
        <v>627</v>
      </c>
      <c r="AB23" s="76" t="s">
        <v>628</v>
      </c>
      <c r="AF23" s="28"/>
      <c r="AK23" s="47" t="str">
        <f t="shared" si="7"/>
        <v>V</v>
      </c>
    </row>
    <row r="24" spans="1:37" ht="13.5" customHeight="1" x14ac:dyDescent="0.15">
      <c r="A24" s="87"/>
      <c r="B24" s="73"/>
      <c r="F24" s="17" t="s">
        <v>629</v>
      </c>
      <c r="G24" s="16"/>
      <c r="H24" s="12" t="str">
        <f t="shared" si="1"/>
        <v/>
      </c>
      <c r="I24" s="12" t="str">
        <f t="shared" si="5"/>
        <v>エネルギー対策特別会計エネルギー需給勘定</v>
      </c>
      <c r="K24" s="12"/>
      <c r="L24" s="12"/>
      <c r="O24" s="12"/>
      <c r="P24" s="12"/>
      <c r="Q24" s="18"/>
      <c r="T24" s="12"/>
      <c r="U24" s="30" t="s">
        <v>630</v>
      </c>
      <c r="W24" s="30" t="s">
        <v>631</v>
      </c>
      <c r="Y24" s="30" t="s">
        <v>632</v>
      </c>
      <c r="Z24" s="30" t="s">
        <v>633</v>
      </c>
      <c r="AA24" s="76" t="s">
        <v>634</v>
      </c>
      <c r="AB24" s="76" t="s">
        <v>635</v>
      </c>
      <c r="AF24" s="28"/>
      <c r="AK24" s="47" t="str">
        <f>CHAR(CODE(AK23)+1)</f>
        <v>W</v>
      </c>
    </row>
    <row r="25" spans="1:37" ht="13.5" customHeight="1" x14ac:dyDescent="0.15">
      <c r="A25" s="12"/>
      <c r="B25" s="73"/>
      <c r="F25" s="17" t="s">
        <v>636</v>
      </c>
      <c r="G25" s="16"/>
      <c r="H25" s="12" t="str">
        <f t="shared" si="1"/>
        <v/>
      </c>
      <c r="I25" s="12" t="str">
        <f t="shared" si="5"/>
        <v>エネルギー対策特別会計エネルギー需給勘定</v>
      </c>
      <c r="K25" s="12"/>
      <c r="L25" s="12"/>
      <c r="O25" s="12"/>
      <c r="P25" s="12"/>
      <c r="Q25" s="18"/>
      <c r="T25" s="12"/>
      <c r="U25" s="30" t="s">
        <v>637</v>
      </c>
      <c r="W25" s="68"/>
      <c r="Y25" s="30" t="s">
        <v>638</v>
      </c>
      <c r="Z25" s="30" t="s">
        <v>639</v>
      </c>
      <c r="AA25" s="76" t="s">
        <v>640</v>
      </c>
      <c r="AB25" s="76" t="s">
        <v>641</v>
      </c>
      <c r="AF25" s="28"/>
      <c r="AK25" s="47" t="str">
        <f t="shared" si="7"/>
        <v>X</v>
      </c>
    </row>
    <row r="26" spans="1:37" ht="13.5" customHeight="1" x14ac:dyDescent="0.15">
      <c r="A26" s="12"/>
      <c r="B26" s="73"/>
      <c r="F26" s="17" t="s">
        <v>642</v>
      </c>
      <c r="G26" s="16"/>
      <c r="H26" s="12" t="str">
        <f t="shared" si="1"/>
        <v/>
      </c>
      <c r="I26" s="12" t="str">
        <f t="shared" si="5"/>
        <v>エネルギー対策特別会計エネルギー需給勘定</v>
      </c>
      <c r="K26" s="12"/>
      <c r="L26" s="12"/>
      <c r="O26" s="12"/>
      <c r="P26" s="12"/>
      <c r="Q26" s="18"/>
      <c r="T26" s="12"/>
      <c r="U26" s="30" t="s">
        <v>643</v>
      </c>
      <c r="Y26" s="30" t="s">
        <v>644</v>
      </c>
      <c r="Z26" s="30" t="s">
        <v>645</v>
      </c>
      <c r="AA26" s="76" t="s">
        <v>646</v>
      </c>
      <c r="AB26" s="76" t="s">
        <v>647</v>
      </c>
      <c r="AF26" s="28"/>
      <c r="AK26" s="47" t="str">
        <f t="shared" si="7"/>
        <v>Y</v>
      </c>
    </row>
    <row r="27" spans="1:37" ht="13.5" customHeight="1" x14ac:dyDescent="0.15">
      <c r="A27" s="12" t="str">
        <f>IF(D23="", "-", D23)</f>
        <v>地球温暖化対策</v>
      </c>
      <c r="B27" s="12"/>
      <c r="F27" s="17" t="s">
        <v>648</v>
      </c>
      <c r="G27" s="16"/>
      <c r="H27" s="12" t="str">
        <f t="shared" si="1"/>
        <v/>
      </c>
      <c r="I27" s="12" t="str">
        <f t="shared" si="5"/>
        <v>エネルギー対策特別会計エネルギー需給勘定</v>
      </c>
      <c r="K27" s="12"/>
      <c r="L27" s="12"/>
      <c r="O27" s="12"/>
      <c r="P27" s="12"/>
      <c r="Q27" s="18"/>
      <c r="T27" s="12"/>
      <c r="U27" s="30" t="s">
        <v>649</v>
      </c>
      <c r="Y27" s="30" t="s">
        <v>650</v>
      </c>
      <c r="Z27" s="30" t="s">
        <v>651</v>
      </c>
      <c r="AA27" s="76" t="s">
        <v>652</v>
      </c>
      <c r="AB27" s="76" t="s">
        <v>653</v>
      </c>
      <c r="AF27" s="28"/>
      <c r="AK27" s="47" t="str">
        <f>CHAR(CODE(AK26)+1)</f>
        <v>Z</v>
      </c>
    </row>
    <row r="28" spans="1:37" ht="13.5" customHeight="1" x14ac:dyDescent="0.15">
      <c r="B28" s="12"/>
      <c r="F28" s="17" t="s">
        <v>654</v>
      </c>
      <c r="G28" s="16"/>
      <c r="H28" s="12" t="str">
        <f t="shared" si="1"/>
        <v/>
      </c>
      <c r="I28" s="12" t="str">
        <f t="shared" si="5"/>
        <v>エネルギー対策特別会計エネルギー需給勘定</v>
      </c>
      <c r="K28" s="12"/>
      <c r="L28" s="12"/>
      <c r="O28" s="12"/>
      <c r="P28" s="12"/>
      <c r="Q28" s="18"/>
      <c r="T28" s="12"/>
      <c r="U28" s="30" t="s">
        <v>655</v>
      </c>
      <c r="Y28" s="30" t="s">
        <v>656</v>
      </c>
      <c r="Z28" s="30" t="s">
        <v>657</v>
      </c>
      <c r="AA28" s="76" t="s">
        <v>658</v>
      </c>
      <c r="AB28" s="76" t="s">
        <v>659</v>
      </c>
      <c r="AF28" s="28"/>
      <c r="AK28" s="47" t="s">
        <v>660</v>
      </c>
    </row>
    <row r="29" spans="1:37" ht="13.5" customHeight="1" x14ac:dyDescent="0.15">
      <c r="A29" s="12"/>
      <c r="B29" s="12"/>
      <c r="F29" s="17" t="s">
        <v>661</v>
      </c>
      <c r="G29" s="16"/>
      <c r="H29" s="12" t="str">
        <f t="shared" si="1"/>
        <v/>
      </c>
      <c r="I29" s="12" t="str">
        <f t="shared" si="5"/>
        <v>エネルギー対策特別会計エネルギー需給勘定</v>
      </c>
      <c r="K29" s="12"/>
      <c r="L29" s="12"/>
      <c r="O29" s="12"/>
      <c r="P29" s="12"/>
      <c r="Q29" s="18"/>
      <c r="T29" s="12"/>
      <c r="U29" s="30" t="s">
        <v>662</v>
      </c>
      <c r="Y29" s="30" t="s">
        <v>663</v>
      </c>
      <c r="Z29" s="30" t="s">
        <v>664</v>
      </c>
      <c r="AA29" s="76" t="s">
        <v>665</v>
      </c>
      <c r="AB29" s="76" t="s">
        <v>666</v>
      </c>
      <c r="AF29" s="28"/>
      <c r="AK29" s="47" t="str">
        <f t="shared" si="7"/>
        <v>b</v>
      </c>
    </row>
    <row r="30" spans="1:37" ht="13.5" customHeight="1" x14ac:dyDescent="0.15">
      <c r="A30" s="12"/>
      <c r="B30" s="12"/>
      <c r="F30" s="17" t="s">
        <v>667</v>
      </c>
      <c r="G30" s="16"/>
      <c r="H30" s="12" t="str">
        <f t="shared" si="1"/>
        <v/>
      </c>
      <c r="I30" s="12" t="str">
        <f t="shared" si="5"/>
        <v>エネルギー対策特別会計エネルギー需給勘定</v>
      </c>
      <c r="K30" s="12"/>
      <c r="L30" s="12"/>
      <c r="O30" s="12"/>
      <c r="P30" s="12"/>
      <c r="Q30" s="18"/>
      <c r="T30" s="12"/>
      <c r="U30" s="30" t="s">
        <v>668</v>
      </c>
      <c r="Y30" s="30" t="s">
        <v>669</v>
      </c>
      <c r="Z30" s="30" t="s">
        <v>670</v>
      </c>
      <c r="AA30" s="76" t="s">
        <v>671</v>
      </c>
      <c r="AB30" s="76" t="s">
        <v>672</v>
      </c>
      <c r="AF30" s="28"/>
      <c r="AK30" s="47" t="str">
        <f t="shared" si="7"/>
        <v>c</v>
      </c>
    </row>
    <row r="31" spans="1:37" ht="13.5" customHeight="1" x14ac:dyDescent="0.15">
      <c r="A31" s="12"/>
      <c r="B31" s="12"/>
      <c r="F31" s="17" t="s">
        <v>673</v>
      </c>
      <c r="G31" s="16"/>
      <c r="H31" s="12" t="str">
        <f t="shared" si="1"/>
        <v/>
      </c>
      <c r="I31" s="12" t="str">
        <f t="shared" si="5"/>
        <v>エネルギー対策特別会計エネルギー需給勘定</v>
      </c>
      <c r="K31" s="12"/>
      <c r="L31" s="12"/>
      <c r="O31" s="12"/>
      <c r="P31" s="12"/>
      <c r="Q31" s="18"/>
      <c r="T31" s="12"/>
      <c r="U31" s="30" t="s">
        <v>674</v>
      </c>
      <c r="Y31" s="30" t="s">
        <v>675</v>
      </c>
      <c r="Z31" s="30" t="s">
        <v>676</v>
      </c>
      <c r="AA31" s="76" t="s">
        <v>677</v>
      </c>
      <c r="AB31" s="76" t="s">
        <v>678</v>
      </c>
      <c r="AF31" s="28"/>
      <c r="AK31" s="47" t="str">
        <f t="shared" si="7"/>
        <v>d</v>
      </c>
    </row>
    <row r="32" spans="1:37" ht="13.5" customHeight="1" x14ac:dyDescent="0.15">
      <c r="A32" s="12"/>
      <c r="B32" s="12"/>
      <c r="F32" s="17" t="s">
        <v>679</v>
      </c>
      <c r="G32" s="16"/>
      <c r="H32" s="12" t="str">
        <f t="shared" si="1"/>
        <v/>
      </c>
      <c r="I32" s="12" t="str">
        <f t="shared" si="5"/>
        <v>エネルギー対策特別会計エネルギー需給勘定</v>
      </c>
      <c r="K32" s="12"/>
      <c r="L32" s="12"/>
      <c r="O32" s="12"/>
      <c r="P32" s="12"/>
      <c r="Q32" s="18"/>
      <c r="T32" s="12"/>
      <c r="U32" s="30" t="s">
        <v>680</v>
      </c>
      <c r="Y32" s="30" t="s">
        <v>681</v>
      </c>
      <c r="Z32" s="30" t="s">
        <v>682</v>
      </c>
      <c r="AA32" s="76" t="s">
        <v>683</v>
      </c>
      <c r="AB32" s="76" t="s">
        <v>683</v>
      </c>
      <c r="AF32" s="28"/>
      <c r="AK32" s="47" t="str">
        <f t="shared" si="7"/>
        <v>e</v>
      </c>
    </row>
    <row r="33" spans="1:37" ht="13.5" customHeight="1" x14ac:dyDescent="0.15">
      <c r="A33" s="12"/>
      <c r="B33" s="12"/>
      <c r="F33" s="17" t="s">
        <v>684</v>
      </c>
      <c r="G33" s="16"/>
      <c r="H33" s="12" t="str">
        <f t="shared" si="1"/>
        <v/>
      </c>
      <c r="I33" s="12" t="str">
        <f t="shared" si="5"/>
        <v>エネルギー対策特別会計エネルギー需給勘定</v>
      </c>
      <c r="K33" s="12"/>
      <c r="L33" s="12"/>
      <c r="O33" s="12"/>
      <c r="P33" s="12"/>
      <c r="Q33" s="18"/>
      <c r="T33" s="12"/>
      <c r="U33" s="30" t="s">
        <v>685</v>
      </c>
      <c r="Y33" s="30" t="s">
        <v>686</v>
      </c>
      <c r="Z33" s="30" t="s">
        <v>687</v>
      </c>
      <c r="AA33" s="68"/>
      <c r="AF33" s="28"/>
      <c r="AK33" s="47" t="str">
        <f t="shared" si="7"/>
        <v>f</v>
      </c>
    </row>
    <row r="34" spans="1:37" ht="13.5" customHeight="1" x14ac:dyDescent="0.15">
      <c r="A34" s="12"/>
      <c r="B34" s="12"/>
      <c r="F34" s="17" t="s">
        <v>688</v>
      </c>
      <c r="G34" s="16"/>
      <c r="H34" s="12" t="str">
        <f t="shared" si="1"/>
        <v/>
      </c>
      <c r="I34" s="12" t="str">
        <f t="shared" si="5"/>
        <v>エネルギー対策特別会計エネルギー需給勘定</v>
      </c>
      <c r="K34" s="12"/>
      <c r="L34" s="12"/>
      <c r="O34" s="12"/>
      <c r="P34" s="12"/>
      <c r="Q34" s="18"/>
      <c r="T34" s="12"/>
      <c r="U34" s="30" t="s">
        <v>689</v>
      </c>
      <c r="Y34" s="30" t="s">
        <v>690</v>
      </c>
      <c r="Z34" s="30" t="s">
        <v>691</v>
      </c>
      <c r="AF34" s="28"/>
      <c r="AK34" s="47" t="str">
        <f t="shared" si="7"/>
        <v>g</v>
      </c>
    </row>
    <row r="35" spans="1:37" ht="13.5" customHeight="1" x14ac:dyDescent="0.15">
      <c r="A35" s="12"/>
      <c r="B35" s="12"/>
      <c r="F35" s="17" t="s">
        <v>692</v>
      </c>
      <c r="G35" s="16"/>
      <c r="H35" s="12" t="str">
        <f t="shared" si="1"/>
        <v/>
      </c>
      <c r="I35" s="12" t="str">
        <f t="shared" si="5"/>
        <v>エネルギー対策特別会計エネルギー需給勘定</v>
      </c>
      <c r="K35" s="12"/>
      <c r="L35" s="12"/>
      <c r="O35" s="12"/>
      <c r="P35" s="12"/>
      <c r="Q35" s="18"/>
      <c r="T35" s="12"/>
      <c r="U35" s="30" t="s">
        <v>693</v>
      </c>
      <c r="Y35" s="30" t="s">
        <v>694</v>
      </c>
      <c r="Z35" s="30" t="s">
        <v>695</v>
      </c>
      <c r="AF35" s="28"/>
      <c r="AK35" s="47" t="str">
        <f t="shared" si="7"/>
        <v>h</v>
      </c>
    </row>
    <row r="36" spans="1:37" ht="13.5" customHeight="1" x14ac:dyDescent="0.15">
      <c r="A36" s="12"/>
      <c r="B36" s="12"/>
      <c r="F36" s="17" t="s">
        <v>696</v>
      </c>
      <c r="G36" s="16"/>
      <c r="H36" s="12" t="str">
        <f t="shared" si="1"/>
        <v/>
      </c>
      <c r="I36" s="12" t="str">
        <f t="shared" si="5"/>
        <v>エネルギー対策特別会計エネルギー需給勘定</v>
      </c>
      <c r="K36" s="12"/>
      <c r="L36" s="12"/>
      <c r="O36" s="12"/>
      <c r="P36" s="12"/>
      <c r="Q36" s="18"/>
      <c r="T36" s="12"/>
      <c r="Y36" s="30" t="s">
        <v>697</v>
      </c>
      <c r="Z36" s="30" t="s">
        <v>698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699</v>
      </c>
      <c r="Z37" s="30" t="s">
        <v>700</v>
      </c>
      <c r="AF37" s="28"/>
      <c r="AK37" s="47" t="str">
        <f t="shared" si="7"/>
        <v>j</v>
      </c>
    </row>
    <row r="38" spans="1:37" x14ac:dyDescent="0.15">
      <c r="A38" s="12"/>
      <c r="B38" s="12"/>
      <c r="F38" s="12"/>
      <c r="G38" s="18"/>
      <c r="K38" s="12"/>
      <c r="L38" s="12"/>
      <c r="O38" s="12"/>
      <c r="P38" s="12"/>
      <c r="Q38" s="18"/>
      <c r="T38" s="12"/>
      <c r="Y38" s="30" t="s">
        <v>701</v>
      </c>
      <c r="Z38" s="30" t="s">
        <v>702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703</v>
      </c>
      <c r="Y39" s="30" t="s">
        <v>704</v>
      </c>
      <c r="Z39" s="30" t="s">
        <v>705</v>
      </c>
      <c r="AF39" s="28"/>
      <c r="AK39" s="47" t="str">
        <f t="shared" si="7"/>
        <v>l</v>
      </c>
    </row>
    <row r="40" spans="1:37" x14ac:dyDescent="0.15">
      <c r="A40" s="12"/>
      <c r="B40" s="12"/>
      <c r="F40" s="12"/>
      <c r="G40" s="18"/>
      <c r="K40" s="12"/>
      <c r="L40" s="12"/>
      <c r="O40" s="12"/>
      <c r="P40" s="12"/>
      <c r="Q40" s="18"/>
      <c r="T40" s="12"/>
      <c r="U40" s="30"/>
      <c r="Y40" s="30" t="s">
        <v>706</v>
      </c>
      <c r="Z40" s="30" t="s">
        <v>707</v>
      </c>
      <c r="AF40" s="28"/>
      <c r="AK40" s="47" t="str">
        <f t="shared" si="7"/>
        <v>m</v>
      </c>
    </row>
    <row r="41" spans="1:37" x14ac:dyDescent="0.15">
      <c r="A41" s="12"/>
      <c r="B41" s="12"/>
      <c r="F41" s="12"/>
      <c r="G41" s="18"/>
      <c r="K41" s="12"/>
      <c r="L41" s="12"/>
      <c r="O41" s="12"/>
      <c r="P41" s="12"/>
      <c r="Q41" s="18"/>
      <c r="T41" s="12"/>
      <c r="U41" s="30" t="s">
        <v>708</v>
      </c>
      <c r="Y41" s="30" t="s">
        <v>709</v>
      </c>
      <c r="Z41" s="30" t="s">
        <v>710</v>
      </c>
      <c r="AF41" s="28"/>
      <c r="AK41" s="47" t="str">
        <f t="shared" si="7"/>
        <v>n</v>
      </c>
    </row>
    <row r="42" spans="1:37" x14ac:dyDescent="0.15">
      <c r="A42" s="12"/>
      <c r="B42" s="12"/>
      <c r="F42" s="12"/>
      <c r="G42" s="18"/>
      <c r="K42" s="12"/>
      <c r="L42" s="12"/>
      <c r="O42" s="12"/>
      <c r="P42" s="12"/>
      <c r="Q42" s="18"/>
      <c r="T42" s="12"/>
      <c r="U42" s="30" t="s">
        <v>711</v>
      </c>
      <c r="Y42" s="30" t="s">
        <v>712</v>
      </c>
      <c r="Z42" s="30" t="s">
        <v>713</v>
      </c>
      <c r="AF42" s="28"/>
      <c r="AK42" s="47" t="str">
        <f t="shared" si="7"/>
        <v>o</v>
      </c>
    </row>
    <row r="43" spans="1:37" x14ac:dyDescent="0.15">
      <c r="A43" s="12"/>
      <c r="B43" s="12"/>
      <c r="F43" s="12"/>
      <c r="G43" s="18"/>
      <c r="K43" s="12"/>
      <c r="L43" s="12"/>
      <c r="O43" s="12"/>
      <c r="P43" s="12"/>
      <c r="Q43" s="18"/>
      <c r="T43" s="12"/>
      <c r="Y43" s="30" t="s">
        <v>714</v>
      </c>
      <c r="Z43" s="30" t="s">
        <v>715</v>
      </c>
      <c r="AF43" s="28"/>
      <c r="AK43" s="47" t="str">
        <f t="shared" si="7"/>
        <v>p</v>
      </c>
    </row>
    <row r="44" spans="1:37" x14ac:dyDescent="0.15">
      <c r="A44" s="12"/>
      <c r="B44" s="12"/>
      <c r="F44" s="12"/>
      <c r="G44" s="18"/>
      <c r="K44" s="12"/>
      <c r="L44" s="12"/>
      <c r="O44" s="12"/>
      <c r="P44" s="12"/>
      <c r="Q44" s="18"/>
      <c r="T44" s="12"/>
      <c r="Y44" s="30" t="s">
        <v>716</v>
      </c>
      <c r="Z44" s="30" t="s">
        <v>717</v>
      </c>
      <c r="AF44" s="28"/>
      <c r="AK44" s="47" t="str">
        <f t="shared" si="7"/>
        <v>q</v>
      </c>
    </row>
    <row r="45" spans="1:37" x14ac:dyDescent="0.15">
      <c r="A45" s="12"/>
      <c r="B45" s="12"/>
      <c r="F45" s="12"/>
      <c r="G45" s="18"/>
      <c r="K45" s="12"/>
      <c r="L45" s="12"/>
      <c r="O45" s="12"/>
      <c r="P45" s="12"/>
      <c r="Q45" s="18"/>
      <c r="T45" s="12"/>
      <c r="U45" s="27" t="s">
        <v>406</v>
      </c>
      <c r="Y45" s="30" t="s">
        <v>718</v>
      </c>
      <c r="Z45" s="30" t="s">
        <v>719</v>
      </c>
      <c r="AF45" s="28"/>
      <c r="AK45" s="47" t="str">
        <f t="shared" si="7"/>
        <v>r</v>
      </c>
    </row>
    <row r="46" spans="1:37" x14ac:dyDescent="0.15">
      <c r="A46" s="12"/>
      <c r="B46" s="12"/>
      <c r="F46" s="12"/>
      <c r="G46" s="18"/>
      <c r="K46" s="12"/>
      <c r="L46" s="12"/>
      <c r="O46" s="12"/>
      <c r="P46" s="12"/>
      <c r="Q46" s="18"/>
      <c r="T46" s="12"/>
      <c r="U46" s="82" t="s">
        <v>720</v>
      </c>
      <c r="Y46" s="30" t="s">
        <v>721</v>
      </c>
      <c r="Z46" s="30" t="s">
        <v>722</v>
      </c>
      <c r="AF46" s="28"/>
      <c r="AK46" s="47" t="str">
        <f t="shared" si="7"/>
        <v>s</v>
      </c>
    </row>
    <row r="47" spans="1:37" x14ac:dyDescent="0.15">
      <c r="A47" s="12"/>
      <c r="B47" s="12"/>
      <c r="F47" s="12"/>
      <c r="G47" s="18"/>
      <c r="K47" s="12"/>
      <c r="L47" s="12"/>
      <c r="O47" s="12"/>
      <c r="P47" s="12"/>
      <c r="Q47" s="18"/>
      <c r="T47" s="12"/>
      <c r="Y47" s="30" t="s">
        <v>723</v>
      </c>
      <c r="Z47" s="30" t="s">
        <v>724</v>
      </c>
      <c r="AF47" s="28"/>
      <c r="AK47" s="47" t="str">
        <f t="shared" si="7"/>
        <v>t</v>
      </c>
    </row>
    <row r="48" spans="1:37" x14ac:dyDescent="0.15">
      <c r="A48" s="12"/>
      <c r="B48" s="12"/>
      <c r="F48" s="12"/>
      <c r="G48" s="18"/>
      <c r="K48" s="12"/>
      <c r="L48" s="12"/>
      <c r="O48" s="12"/>
      <c r="P48" s="12"/>
      <c r="Q48" s="18"/>
      <c r="T48" s="12"/>
      <c r="U48" s="82">
        <v>2021</v>
      </c>
      <c r="Y48" s="30" t="s">
        <v>725</v>
      </c>
      <c r="Z48" s="30" t="s">
        <v>726</v>
      </c>
      <c r="AF48" s="28"/>
      <c r="AK48" s="47" t="str">
        <f t="shared" si="7"/>
        <v>u</v>
      </c>
    </row>
    <row r="49" spans="1:37" x14ac:dyDescent="0.15">
      <c r="A49" s="12"/>
      <c r="B49" s="12"/>
      <c r="F49" s="12"/>
      <c r="G49" s="18"/>
      <c r="K49" s="12"/>
      <c r="L49" s="12"/>
      <c r="O49" s="12"/>
      <c r="P49" s="12"/>
      <c r="Q49" s="18"/>
      <c r="T49" s="12"/>
      <c r="U49" s="82">
        <v>2022</v>
      </c>
      <c r="Y49" s="30" t="s">
        <v>727</v>
      </c>
      <c r="Z49" s="30" t="s">
        <v>728</v>
      </c>
      <c r="AF49" s="28"/>
      <c r="AK49" s="47" t="str">
        <f t="shared" si="7"/>
        <v>v</v>
      </c>
    </row>
    <row r="50" spans="1:37" x14ac:dyDescent="0.15">
      <c r="A50" s="12"/>
      <c r="B50" s="12"/>
      <c r="F50" s="12"/>
      <c r="G50" s="18"/>
      <c r="K50" s="12"/>
      <c r="L50" s="12"/>
      <c r="O50" s="12"/>
      <c r="P50" s="12"/>
      <c r="Q50" s="18"/>
      <c r="T50" s="12"/>
      <c r="U50" s="82">
        <v>2023</v>
      </c>
      <c r="Y50" s="30" t="s">
        <v>729</v>
      </c>
      <c r="Z50" s="30" t="s">
        <v>730</v>
      </c>
      <c r="AF50" s="28"/>
    </row>
    <row r="51" spans="1:37" x14ac:dyDescent="0.15">
      <c r="A51" s="12"/>
      <c r="B51" s="12"/>
      <c r="F51" s="12"/>
      <c r="G51" s="18"/>
      <c r="K51" s="12"/>
      <c r="L51" s="12"/>
      <c r="O51" s="12"/>
      <c r="P51" s="12"/>
      <c r="Q51" s="18"/>
      <c r="T51" s="12"/>
      <c r="U51" s="82">
        <v>2024</v>
      </c>
      <c r="Y51" s="30" t="s">
        <v>731</v>
      </c>
      <c r="Z51" s="30" t="s">
        <v>732</v>
      </c>
      <c r="AF51" s="28"/>
    </row>
    <row r="52" spans="1:37" x14ac:dyDescent="0.15">
      <c r="A52" s="12"/>
      <c r="B52" s="12"/>
      <c r="F52" s="12"/>
      <c r="G52" s="18"/>
      <c r="K52" s="12"/>
      <c r="L52" s="12"/>
      <c r="O52" s="12"/>
      <c r="P52" s="12"/>
      <c r="Q52" s="18"/>
      <c r="T52" s="12"/>
      <c r="U52" s="82">
        <v>2025</v>
      </c>
      <c r="Y52" s="30" t="s">
        <v>733</v>
      </c>
      <c r="Z52" s="30" t="s">
        <v>734</v>
      </c>
      <c r="AF52" s="28"/>
    </row>
    <row r="53" spans="1:37" x14ac:dyDescent="0.15">
      <c r="A53" s="12"/>
      <c r="B53" s="12"/>
      <c r="F53" s="12"/>
      <c r="G53" s="18"/>
      <c r="K53" s="12"/>
      <c r="L53" s="12"/>
      <c r="O53" s="12"/>
      <c r="P53" s="12"/>
      <c r="Q53" s="18"/>
      <c r="T53" s="12"/>
      <c r="U53" s="82">
        <v>2026</v>
      </c>
      <c r="Y53" s="30" t="s">
        <v>735</v>
      </c>
      <c r="Z53" s="30" t="s">
        <v>736</v>
      </c>
      <c r="AF53" s="28"/>
    </row>
    <row r="54" spans="1:37" x14ac:dyDescent="0.15">
      <c r="A54" s="12"/>
      <c r="B54" s="12"/>
      <c r="F54" s="12"/>
      <c r="G54" s="18"/>
      <c r="K54" s="12"/>
      <c r="L54" s="12"/>
      <c r="O54" s="12"/>
      <c r="P54" s="12"/>
      <c r="Q54" s="18"/>
      <c r="T54" s="12"/>
      <c r="Y54" s="30" t="s">
        <v>737</v>
      </c>
      <c r="Z54" s="30" t="s">
        <v>738</v>
      </c>
      <c r="AF54" s="28"/>
    </row>
    <row r="55" spans="1:37" x14ac:dyDescent="0.15">
      <c r="A55" s="12"/>
      <c r="B55" s="12"/>
      <c r="F55" s="12"/>
      <c r="G55" s="18"/>
      <c r="K55" s="12"/>
      <c r="L55" s="12"/>
      <c r="O55" s="12"/>
      <c r="P55" s="12"/>
      <c r="Q55" s="18"/>
      <c r="T55" s="12"/>
      <c r="Y55" s="30" t="s">
        <v>739</v>
      </c>
      <c r="Z55" s="30" t="s">
        <v>740</v>
      </c>
      <c r="AF55" s="28"/>
    </row>
    <row r="56" spans="1:37" x14ac:dyDescent="0.15">
      <c r="A56" s="12"/>
      <c r="B56" s="12"/>
      <c r="F56" s="12"/>
      <c r="G56" s="18"/>
      <c r="K56" s="12"/>
      <c r="L56" s="12"/>
      <c r="O56" s="12"/>
      <c r="P56" s="12"/>
      <c r="Q56" s="18"/>
      <c r="T56" s="12"/>
      <c r="U56" s="82">
        <v>20</v>
      </c>
      <c r="Y56" s="30" t="s">
        <v>741</v>
      </c>
      <c r="Z56" s="30" t="s">
        <v>742</v>
      </c>
      <c r="AF56" s="28"/>
    </row>
    <row r="57" spans="1:37" x14ac:dyDescent="0.15">
      <c r="A57" s="12"/>
      <c r="B57" s="12"/>
      <c r="F57" s="12"/>
      <c r="G57" s="18"/>
      <c r="K57" s="12"/>
      <c r="L57" s="12"/>
      <c r="O57" s="12"/>
      <c r="P57" s="12"/>
      <c r="Q57" s="18"/>
      <c r="T57" s="12"/>
      <c r="U57" s="30" t="s">
        <v>743</v>
      </c>
      <c r="Y57" s="30" t="s">
        <v>744</v>
      </c>
      <c r="Z57" s="30" t="s">
        <v>745</v>
      </c>
      <c r="AF57" s="28"/>
    </row>
    <row r="58" spans="1:37" x14ac:dyDescent="0.15">
      <c r="A58" s="12"/>
      <c r="B58" s="12"/>
      <c r="F58" s="12"/>
      <c r="G58" s="18"/>
      <c r="K58" s="12"/>
      <c r="L58" s="12"/>
      <c r="O58" s="12"/>
      <c r="P58" s="12"/>
      <c r="Q58" s="18"/>
      <c r="T58" s="12"/>
      <c r="U58" s="30" t="s">
        <v>431</v>
      </c>
      <c r="Y58" s="30" t="s">
        <v>746</v>
      </c>
      <c r="Z58" s="30" t="s">
        <v>747</v>
      </c>
      <c r="AF58" s="28"/>
    </row>
    <row r="59" spans="1:37" x14ac:dyDescent="0.15">
      <c r="A59" s="12"/>
      <c r="B59" s="12"/>
      <c r="F59" s="12"/>
      <c r="G59" s="18"/>
      <c r="K59" s="12"/>
      <c r="L59" s="12"/>
      <c r="O59" s="12"/>
      <c r="P59" s="12"/>
      <c r="Q59" s="18"/>
      <c r="T59" s="12"/>
      <c r="Y59" s="30" t="s">
        <v>748</v>
      </c>
      <c r="Z59" s="30" t="s">
        <v>749</v>
      </c>
      <c r="AF59" s="28"/>
    </row>
    <row r="60" spans="1:37" x14ac:dyDescent="0.15">
      <c r="A60" s="12"/>
      <c r="B60" s="12"/>
      <c r="F60" s="12"/>
      <c r="G60" s="18"/>
      <c r="K60" s="12"/>
      <c r="L60" s="12"/>
      <c r="O60" s="12"/>
      <c r="P60" s="12"/>
      <c r="Q60" s="18"/>
      <c r="T60" s="12"/>
      <c r="Y60" s="30" t="s">
        <v>750</v>
      </c>
      <c r="Z60" s="30" t="s">
        <v>751</v>
      </c>
      <c r="AF60" s="28"/>
    </row>
    <row r="61" spans="1:37" x14ac:dyDescent="0.15">
      <c r="A61" s="12"/>
      <c r="B61" s="12"/>
      <c r="F61" s="12"/>
      <c r="G61" s="18"/>
      <c r="K61" s="12"/>
      <c r="L61" s="12"/>
      <c r="O61" s="12"/>
      <c r="P61" s="12"/>
      <c r="Q61" s="18"/>
      <c r="T61" s="12"/>
      <c r="Y61" s="30" t="s">
        <v>752</v>
      </c>
      <c r="Z61" s="30" t="s">
        <v>753</v>
      </c>
      <c r="AF61" s="28"/>
    </row>
    <row r="62" spans="1:37" x14ac:dyDescent="0.15">
      <c r="A62" s="12"/>
      <c r="B62" s="12"/>
      <c r="F62" s="12"/>
      <c r="G62" s="18"/>
      <c r="K62" s="12"/>
      <c r="L62" s="12"/>
      <c r="O62" s="12"/>
      <c r="P62" s="12"/>
      <c r="Q62" s="18"/>
      <c r="T62" s="12"/>
      <c r="Y62" s="30" t="s">
        <v>754</v>
      </c>
      <c r="Z62" s="30" t="s">
        <v>755</v>
      </c>
      <c r="AF62" s="28"/>
    </row>
    <row r="63" spans="1:37" x14ac:dyDescent="0.15">
      <c r="A63" s="12"/>
      <c r="B63" s="12"/>
      <c r="F63" s="12"/>
      <c r="G63" s="18"/>
      <c r="K63" s="12"/>
      <c r="L63" s="12"/>
      <c r="O63" s="12"/>
      <c r="P63" s="12"/>
      <c r="Q63" s="18"/>
      <c r="T63" s="12"/>
      <c r="Y63" s="30" t="s">
        <v>756</v>
      </c>
      <c r="Z63" s="30" t="s">
        <v>757</v>
      </c>
      <c r="AF63" s="28"/>
    </row>
    <row r="64" spans="1:37" x14ac:dyDescent="0.15">
      <c r="A64" s="12"/>
      <c r="B64" s="12"/>
      <c r="F64" s="12"/>
      <c r="G64" s="18"/>
      <c r="K64" s="12"/>
      <c r="L64" s="12"/>
      <c r="O64" s="12"/>
      <c r="P64" s="12"/>
      <c r="Q64" s="18"/>
      <c r="T64" s="12"/>
      <c r="Y64" s="30" t="s">
        <v>758</v>
      </c>
      <c r="Z64" s="30" t="s">
        <v>759</v>
      </c>
      <c r="AF64" s="28"/>
    </row>
    <row r="65" spans="1:32" x14ac:dyDescent="0.15">
      <c r="A65" s="12"/>
      <c r="B65" s="12"/>
      <c r="F65" s="12"/>
      <c r="G65" s="18"/>
      <c r="K65" s="12"/>
      <c r="L65" s="12"/>
      <c r="O65" s="12"/>
      <c r="P65" s="12"/>
      <c r="Q65" s="18"/>
      <c r="T65" s="12"/>
      <c r="Y65" s="30" t="s">
        <v>760</v>
      </c>
      <c r="Z65" s="30" t="s">
        <v>761</v>
      </c>
      <c r="AF65" s="28"/>
    </row>
    <row r="66" spans="1:32" x14ac:dyDescent="0.15">
      <c r="A66" s="12"/>
      <c r="B66" s="12"/>
      <c r="F66" s="12"/>
      <c r="G66" s="18"/>
      <c r="K66" s="12"/>
      <c r="L66" s="12"/>
      <c r="O66" s="12"/>
      <c r="P66" s="12"/>
      <c r="Q66" s="18"/>
      <c r="T66" s="12"/>
      <c r="Y66" s="30" t="s">
        <v>762</v>
      </c>
      <c r="Z66" s="30" t="s">
        <v>763</v>
      </c>
      <c r="AF66" s="28"/>
    </row>
    <row r="67" spans="1:32" x14ac:dyDescent="0.15">
      <c r="A67" s="12"/>
      <c r="B67" s="12"/>
      <c r="F67" s="12"/>
      <c r="G67" s="18"/>
      <c r="K67" s="12"/>
      <c r="L67" s="12"/>
      <c r="O67" s="12"/>
      <c r="P67" s="12"/>
      <c r="Q67" s="18"/>
      <c r="T67" s="12"/>
      <c r="Y67" s="30" t="s">
        <v>764</v>
      </c>
      <c r="Z67" s="30" t="s">
        <v>765</v>
      </c>
      <c r="AF67" s="28"/>
    </row>
    <row r="68" spans="1:32" x14ac:dyDescent="0.15">
      <c r="A68" s="12"/>
      <c r="B68" s="12"/>
      <c r="F68" s="12"/>
      <c r="G68" s="18"/>
      <c r="K68" s="12"/>
      <c r="L68" s="12"/>
      <c r="O68" s="12"/>
      <c r="P68" s="12"/>
      <c r="Q68" s="18"/>
      <c r="T68" s="12"/>
      <c r="Y68" s="30" t="s">
        <v>766</v>
      </c>
      <c r="Z68" s="30" t="s">
        <v>767</v>
      </c>
      <c r="AF68" s="28"/>
    </row>
    <row r="69" spans="1:32" x14ac:dyDescent="0.15">
      <c r="A69" s="12"/>
      <c r="B69" s="12"/>
      <c r="F69" s="12"/>
      <c r="G69" s="18"/>
      <c r="K69" s="12"/>
      <c r="L69" s="12"/>
      <c r="O69" s="12"/>
      <c r="P69" s="12"/>
      <c r="Q69" s="18"/>
      <c r="T69" s="12"/>
      <c r="Y69" s="30" t="s">
        <v>768</v>
      </c>
      <c r="Z69" s="30" t="s">
        <v>769</v>
      </c>
      <c r="AF69" s="28"/>
    </row>
    <row r="70" spans="1:32" x14ac:dyDescent="0.15">
      <c r="A70" s="12"/>
      <c r="B70" s="12"/>
      <c r="Y70" s="30" t="s">
        <v>770</v>
      </c>
      <c r="Z70" s="30" t="s">
        <v>771</v>
      </c>
    </row>
    <row r="71" spans="1:32" x14ac:dyDescent="0.15">
      <c r="Y71" s="30" t="s">
        <v>772</v>
      </c>
      <c r="Z71" s="30" t="s">
        <v>773</v>
      </c>
    </row>
    <row r="72" spans="1:32" x14ac:dyDescent="0.15">
      <c r="Y72" s="30" t="s">
        <v>774</v>
      </c>
      <c r="Z72" s="30" t="s">
        <v>775</v>
      </c>
    </row>
    <row r="73" spans="1:32" x14ac:dyDescent="0.15">
      <c r="Y73" s="30" t="s">
        <v>776</v>
      </c>
      <c r="Z73" s="30" t="s">
        <v>777</v>
      </c>
    </row>
    <row r="74" spans="1:32" x14ac:dyDescent="0.15">
      <c r="Y74" s="30" t="s">
        <v>778</v>
      </c>
      <c r="Z74" s="30" t="s">
        <v>779</v>
      </c>
    </row>
    <row r="75" spans="1:32" x14ac:dyDescent="0.15">
      <c r="Y75" s="30" t="s">
        <v>780</v>
      </c>
      <c r="Z75" s="30" t="s">
        <v>781</v>
      </c>
    </row>
    <row r="76" spans="1:32" x14ac:dyDescent="0.15">
      <c r="Y76" s="30" t="s">
        <v>782</v>
      </c>
      <c r="Z76" s="30" t="s">
        <v>783</v>
      </c>
    </row>
    <row r="77" spans="1:32" x14ac:dyDescent="0.15">
      <c r="Y77" s="30" t="s">
        <v>784</v>
      </c>
      <c r="Z77" s="30" t="s">
        <v>785</v>
      </c>
    </row>
    <row r="78" spans="1:32" x14ac:dyDescent="0.15">
      <c r="Y78" s="30" t="s">
        <v>786</v>
      </c>
      <c r="Z78" s="30" t="s">
        <v>787</v>
      </c>
    </row>
    <row r="79" spans="1:32" x14ac:dyDescent="0.15">
      <c r="Y79" s="30" t="s">
        <v>788</v>
      </c>
      <c r="Z79" s="30" t="s">
        <v>789</v>
      </c>
    </row>
    <row r="80" spans="1:32" x14ac:dyDescent="0.15">
      <c r="Y80" s="30" t="s">
        <v>790</v>
      </c>
      <c r="Z80" s="30" t="s">
        <v>791</v>
      </c>
    </row>
    <row r="81" spans="25:26" x14ac:dyDescent="0.15">
      <c r="Y81" s="30" t="s">
        <v>792</v>
      </c>
      <c r="Z81" s="30" t="s">
        <v>793</v>
      </c>
    </row>
    <row r="82" spans="25:26" x14ac:dyDescent="0.15">
      <c r="Y82" s="30" t="s">
        <v>794</v>
      </c>
      <c r="Z82" s="30" t="s">
        <v>795</v>
      </c>
    </row>
    <row r="83" spans="25:26" x14ac:dyDescent="0.15">
      <c r="Y83" s="30" t="s">
        <v>796</v>
      </c>
      <c r="Z83" s="30" t="s">
        <v>797</v>
      </c>
    </row>
    <row r="84" spans="25:26" x14ac:dyDescent="0.15">
      <c r="Y84" s="30" t="s">
        <v>798</v>
      </c>
      <c r="Z84" s="30" t="s">
        <v>799</v>
      </c>
    </row>
    <row r="85" spans="25:26" x14ac:dyDescent="0.15">
      <c r="Y85" s="30" t="s">
        <v>800</v>
      </c>
      <c r="Z85" s="30" t="s">
        <v>801</v>
      </c>
    </row>
    <row r="86" spans="25:26" x14ac:dyDescent="0.15">
      <c r="Y86" s="30" t="s">
        <v>802</v>
      </c>
      <c r="Z86" s="30" t="s">
        <v>803</v>
      </c>
    </row>
    <row r="87" spans="25:26" x14ac:dyDescent="0.15">
      <c r="Y87" s="30" t="s">
        <v>804</v>
      </c>
      <c r="Z87" s="30" t="s">
        <v>805</v>
      </c>
    </row>
    <row r="88" spans="25:26" x14ac:dyDescent="0.15">
      <c r="Y88" s="30" t="s">
        <v>806</v>
      </c>
      <c r="Z88" s="30" t="s">
        <v>807</v>
      </c>
    </row>
    <row r="89" spans="25:26" x14ac:dyDescent="0.15">
      <c r="Y89" s="30" t="s">
        <v>808</v>
      </c>
      <c r="Z89" s="30" t="s">
        <v>809</v>
      </c>
    </row>
    <row r="90" spans="25:26" x14ac:dyDescent="0.15">
      <c r="Y90" s="30" t="s">
        <v>810</v>
      </c>
      <c r="Z90" s="30" t="s">
        <v>811</v>
      </c>
    </row>
    <row r="91" spans="25:26" x14ac:dyDescent="0.15">
      <c r="Y91" s="30" t="s">
        <v>812</v>
      </c>
      <c r="Z91" s="30" t="s">
        <v>813</v>
      </c>
    </row>
    <row r="92" spans="25:26" x14ac:dyDescent="0.15">
      <c r="Y92" s="30" t="s">
        <v>814</v>
      </c>
      <c r="Z92" s="30" t="s">
        <v>815</v>
      </c>
    </row>
    <row r="93" spans="25:26" x14ac:dyDescent="0.15">
      <c r="Y93" s="30" t="s">
        <v>816</v>
      </c>
      <c r="Z93" s="30" t="s">
        <v>817</v>
      </c>
    </row>
    <row r="94" spans="25:26" x14ac:dyDescent="0.15">
      <c r="Y94" s="30" t="s">
        <v>818</v>
      </c>
      <c r="Z94" s="30" t="s">
        <v>819</v>
      </c>
    </row>
    <row r="95" spans="25:26" x14ac:dyDescent="0.15">
      <c r="Y95" s="30" t="s">
        <v>820</v>
      </c>
      <c r="Z95" s="30" t="s">
        <v>821</v>
      </c>
    </row>
    <row r="96" spans="25:26" x14ac:dyDescent="0.15">
      <c r="Y96" s="30" t="s">
        <v>822</v>
      </c>
      <c r="Z96" s="30" t="s">
        <v>422</v>
      </c>
    </row>
    <row r="97" spans="25:26" x14ac:dyDescent="0.15">
      <c r="Y97" s="30" t="s">
        <v>823</v>
      </c>
      <c r="Z97" s="30" t="s">
        <v>436</v>
      </c>
    </row>
    <row r="98" spans="25:26" x14ac:dyDescent="0.15">
      <c r="Y98" s="30" t="s">
        <v>62</v>
      </c>
      <c r="Z98" s="30" t="s">
        <v>450</v>
      </c>
    </row>
    <row r="99" spans="25:26" x14ac:dyDescent="0.15">
      <c r="Y99" s="30" t="s">
        <v>824</v>
      </c>
      <c r="Z99" s="30" t="s">
        <v>463</v>
      </c>
    </row>
    <row r="100" spans="25:26" x14ac:dyDescent="0.15">
      <c r="Y100" s="30" t="s">
        <v>825</v>
      </c>
      <c r="Z100" s="30" t="s">
        <v>477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2"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25"/>
      <c r="Z2" s="824"/>
      <c r="AA2" s="825"/>
      <c r="AB2" s="926" t="s">
        <v>61</v>
      </c>
      <c r="AC2" s="927"/>
      <c r="AD2" s="928"/>
      <c r="AE2" s="930" t="s">
        <v>826</v>
      </c>
      <c r="AF2" s="930"/>
      <c r="AG2" s="930"/>
      <c r="AH2" s="871"/>
      <c r="AI2" s="930" t="s">
        <v>823</v>
      </c>
      <c r="AJ2" s="930"/>
      <c r="AK2" s="930"/>
      <c r="AL2" s="871"/>
      <c r="AM2" s="930" t="s">
        <v>62</v>
      </c>
      <c r="AN2" s="930"/>
      <c r="AO2" s="930"/>
      <c r="AP2" s="871"/>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9"/>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7"/>
      <c r="I4" s="907"/>
      <c r="J4" s="907"/>
      <c r="K4" s="907"/>
      <c r="L4" s="907"/>
      <c r="M4" s="907"/>
      <c r="N4" s="907"/>
      <c r="O4" s="908"/>
      <c r="P4" s="143"/>
      <c r="Q4" s="364"/>
      <c r="R4" s="364"/>
      <c r="S4" s="364"/>
      <c r="T4" s="364"/>
      <c r="U4" s="364"/>
      <c r="V4" s="364"/>
      <c r="W4" s="364"/>
      <c r="X4" s="365"/>
      <c r="Y4" s="921" t="s">
        <v>88</v>
      </c>
      <c r="Z4" s="922"/>
      <c r="AA4" s="923"/>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9"/>
      <c r="H5" s="910"/>
      <c r="I5" s="910"/>
      <c r="J5" s="910"/>
      <c r="K5" s="910"/>
      <c r="L5" s="910"/>
      <c r="M5" s="910"/>
      <c r="N5" s="910"/>
      <c r="O5" s="911"/>
      <c r="P5" s="915"/>
      <c r="Q5" s="915"/>
      <c r="R5" s="915"/>
      <c r="S5" s="915"/>
      <c r="T5" s="915"/>
      <c r="U5" s="915"/>
      <c r="V5" s="915"/>
      <c r="W5" s="915"/>
      <c r="X5" s="916"/>
      <c r="Y5" s="225" t="s">
        <v>89</v>
      </c>
      <c r="Z5" s="918"/>
      <c r="AA5" s="919"/>
      <c r="AB5" s="446"/>
      <c r="AC5" s="924"/>
      <c r="AD5" s="924"/>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2"/>
      <c r="H6" s="913"/>
      <c r="I6" s="913"/>
      <c r="J6" s="913"/>
      <c r="K6" s="913"/>
      <c r="L6" s="913"/>
      <c r="M6" s="913"/>
      <c r="N6" s="913"/>
      <c r="O6" s="914"/>
      <c r="P6" s="367"/>
      <c r="Q6" s="367"/>
      <c r="R6" s="367"/>
      <c r="S6" s="367"/>
      <c r="T6" s="367"/>
      <c r="U6" s="367"/>
      <c r="V6" s="367"/>
      <c r="W6" s="367"/>
      <c r="X6" s="368"/>
      <c r="Y6" s="917" t="s">
        <v>90</v>
      </c>
      <c r="Z6" s="918"/>
      <c r="AA6" s="919"/>
      <c r="AB6" s="553" t="s">
        <v>91</v>
      </c>
      <c r="AC6" s="920"/>
      <c r="AD6" s="920"/>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5" t="s">
        <v>92</v>
      </c>
      <c r="B7" s="896"/>
      <c r="C7" s="896"/>
      <c r="D7" s="896"/>
      <c r="E7" s="896"/>
      <c r="F7" s="897"/>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8"/>
      <c r="B8" s="899"/>
      <c r="C8" s="899"/>
      <c r="D8" s="899"/>
      <c r="E8" s="899"/>
      <c r="F8" s="900"/>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25"/>
      <c r="Z9" s="824"/>
      <c r="AA9" s="825"/>
      <c r="AB9" s="926" t="s">
        <v>61</v>
      </c>
      <c r="AC9" s="927"/>
      <c r="AD9" s="928"/>
      <c r="AE9" s="930" t="s">
        <v>826</v>
      </c>
      <c r="AF9" s="930"/>
      <c r="AG9" s="930"/>
      <c r="AH9" s="871"/>
      <c r="AI9" s="930" t="s">
        <v>823</v>
      </c>
      <c r="AJ9" s="930"/>
      <c r="AK9" s="930"/>
      <c r="AL9" s="871"/>
      <c r="AM9" s="930" t="s">
        <v>62</v>
      </c>
      <c r="AN9" s="930"/>
      <c r="AO9" s="930"/>
      <c r="AP9" s="871"/>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9"/>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7"/>
      <c r="I11" s="907"/>
      <c r="J11" s="907"/>
      <c r="K11" s="907"/>
      <c r="L11" s="907"/>
      <c r="M11" s="907"/>
      <c r="N11" s="907"/>
      <c r="O11" s="908"/>
      <c r="P11" s="143"/>
      <c r="Q11" s="364"/>
      <c r="R11" s="364"/>
      <c r="S11" s="364"/>
      <c r="T11" s="364"/>
      <c r="U11" s="364"/>
      <c r="V11" s="364"/>
      <c r="W11" s="364"/>
      <c r="X11" s="365"/>
      <c r="Y11" s="921" t="s">
        <v>88</v>
      </c>
      <c r="Z11" s="922"/>
      <c r="AA11" s="923"/>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9"/>
      <c r="H12" s="910"/>
      <c r="I12" s="910"/>
      <c r="J12" s="910"/>
      <c r="K12" s="910"/>
      <c r="L12" s="910"/>
      <c r="M12" s="910"/>
      <c r="N12" s="910"/>
      <c r="O12" s="911"/>
      <c r="P12" s="915"/>
      <c r="Q12" s="915"/>
      <c r="R12" s="915"/>
      <c r="S12" s="915"/>
      <c r="T12" s="915"/>
      <c r="U12" s="915"/>
      <c r="V12" s="915"/>
      <c r="W12" s="915"/>
      <c r="X12" s="916"/>
      <c r="Y12" s="225" t="s">
        <v>89</v>
      </c>
      <c r="Z12" s="918"/>
      <c r="AA12" s="919"/>
      <c r="AB12" s="446"/>
      <c r="AC12" s="924"/>
      <c r="AD12" s="924"/>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367"/>
      <c r="Q13" s="367"/>
      <c r="R13" s="367"/>
      <c r="S13" s="367"/>
      <c r="T13" s="367"/>
      <c r="U13" s="367"/>
      <c r="V13" s="367"/>
      <c r="W13" s="367"/>
      <c r="X13" s="368"/>
      <c r="Y13" s="917" t="s">
        <v>90</v>
      </c>
      <c r="Z13" s="918"/>
      <c r="AA13" s="919"/>
      <c r="AB13" s="553" t="s">
        <v>91</v>
      </c>
      <c r="AC13" s="920"/>
      <c r="AD13" s="920"/>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5" t="s">
        <v>92</v>
      </c>
      <c r="B14" s="896"/>
      <c r="C14" s="896"/>
      <c r="D14" s="896"/>
      <c r="E14" s="896"/>
      <c r="F14" s="897"/>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8"/>
      <c r="B15" s="899"/>
      <c r="C15" s="899"/>
      <c r="D15" s="899"/>
      <c r="E15" s="899"/>
      <c r="F15" s="900"/>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25"/>
      <c r="Z16" s="824"/>
      <c r="AA16" s="825"/>
      <c r="AB16" s="926" t="s">
        <v>61</v>
      </c>
      <c r="AC16" s="927"/>
      <c r="AD16" s="928"/>
      <c r="AE16" s="930" t="s">
        <v>826</v>
      </c>
      <c r="AF16" s="930"/>
      <c r="AG16" s="930"/>
      <c r="AH16" s="871"/>
      <c r="AI16" s="930" t="s">
        <v>823</v>
      </c>
      <c r="AJ16" s="930"/>
      <c r="AK16" s="930"/>
      <c r="AL16" s="871"/>
      <c r="AM16" s="930" t="s">
        <v>62</v>
      </c>
      <c r="AN16" s="930"/>
      <c r="AO16" s="930"/>
      <c r="AP16" s="871"/>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9"/>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7"/>
      <c r="I18" s="907"/>
      <c r="J18" s="907"/>
      <c r="K18" s="907"/>
      <c r="L18" s="907"/>
      <c r="M18" s="907"/>
      <c r="N18" s="907"/>
      <c r="O18" s="908"/>
      <c r="P18" s="143"/>
      <c r="Q18" s="364"/>
      <c r="R18" s="364"/>
      <c r="S18" s="364"/>
      <c r="T18" s="364"/>
      <c r="U18" s="364"/>
      <c r="V18" s="364"/>
      <c r="W18" s="364"/>
      <c r="X18" s="365"/>
      <c r="Y18" s="921" t="s">
        <v>88</v>
      </c>
      <c r="Z18" s="922"/>
      <c r="AA18" s="923"/>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9"/>
      <c r="H19" s="910"/>
      <c r="I19" s="910"/>
      <c r="J19" s="910"/>
      <c r="K19" s="910"/>
      <c r="L19" s="910"/>
      <c r="M19" s="910"/>
      <c r="N19" s="910"/>
      <c r="O19" s="911"/>
      <c r="P19" s="915"/>
      <c r="Q19" s="915"/>
      <c r="R19" s="915"/>
      <c r="S19" s="915"/>
      <c r="T19" s="915"/>
      <c r="U19" s="915"/>
      <c r="V19" s="915"/>
      <c r="W19" s="915"/>
      <c r="X19" s="916"/>
      <c r="Y19" s="225" t="s">
        <v>89</v>
      </c>
      <c r="Z19" s="918"/>
      <c r="AA19" s="919"/>
      <c r="AB19" s="446"/>
      <c r="AC19" s="924"/>
      <c r="AD19" s="924"/>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367"/>
      <c r="Q20" s="367"/>
      <c r="R20" s="367"/>
      <c r="S20" s="367"/>
      <c r="T20" s="367"/>
      <c r="U20" s="367"/>
      <c r="V20" s="367"/>
      <c r="W20" s="367"/>
      <c r="X20" s="368"/>
      <c r="Y20" s="917" t="s">
        <v>90</v>
      </c>
      <c r="Z20" s="918"/>
      <c r="AA20" s="919"/>
      <c r="AB20" s="553" t="s">
        <v>91</v>
      </c>
      <c r="AC20" s="920"/>
      <c r="AD20" s="920"/>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5" t="s">
        <v>92</v>
      </c>
      <c r="B21" s="896"/>
      <c r="C21" s="896"/>
      <c r="D21" s="896"/>
      <c r="E21" s="896"/>
      <c r="F21" s="897"/>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8"/>
      <c r="B22" s="899"/>
      <c r="C22" s="899"/>
      <c r="D22" s="899"/>
      <c r="E22" s="899"/>
      <c r="F22" s="90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25"/>
      <c r="Z23" s="824"/>
      <c r="AA23" s="825"/>
      <c r="AB23" s="926" t="s">
        <v>61</v>
      </c>
      <c r="AC23" s="927"/>
      <c r="AD23" s="928"/>
      <c r="AE23" s="930" t="s">
        <v>826</v>
      </c>
      <c r="AF23" s="930"/>
      <c r="AG23" s="930"/>
      <c r="AH23" s="871"/>
      <c r="AI23" s="930" t="s">
        <v>823</v>
      </c>
      <c r="AJ23" s="930"/>
      <c r="AK23" s="930"/>
      <c r="AL23" s="871"/>
      <c r="AM23" s="930" t="s">
        <v>62</v>
      </c>
      <c r="AN23" s="930"/>
      <c r="AO23" s="930"/>
      <c r="AP23" s="871"/>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9"/>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7"/>
      <c r="I25" s="907"/>
      <c r="J25" s="907"/>
      <c r="K25" s="907"/>
      <c r="L25" s="907"/>
      <c r="M25" s="907"/>
      <c r="N25" s="907"/>
      <c r="O25" s="908"/>
      <c r="P25" s="143"/>
      <c r="Q25" s="364"/>
      <c r="R25" s="364"/>
      <c r="S25" s="364"/>
      <c r="T25" s="364"/>
      <c r="U25" s="364"/>
      <c r="V25" s="364"/>
      <c r="W25" s="364"/>
      <c r="X25" s="365"/>
      <c r="Y25" s="921" t="s">
        <v>88</v>
      </c>
      <c r="Z25" s="922"/>
      <c r="AA25" s="923"/>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9"/>
      <c r="H26" s="910"/>
      <c r="I26" s="910"/>
      <c r="J26" s="910"/>
      <c r="K26" s="910"/>
      <c r="L26" s="910"/>
      <c r="M26" s="910"/>
      <c r="N26" s="910"/>
      <c r="O26" s="911"/>
      <c r="P26" s="915"/>
      <c r="Q26" s="915"/>
      <c r="R26" s="915"/>
      <c r="S26" s="915"/>
      <c r="T26" s="915"/>
      <c r="U26" s="915"/>
      <c r="V26" s="915"/>
      <c r="W26" s="915"/>
      <c r="X26" s="916"/>
      <c r="Y26" s="225" t="s">
        <v>89</v>
      </c>
      <c r="Z26" s="918"/>
      <c r="AA26" s="919"/>
      <c r="AB26" s="446"/>
      <c r="AC26" s="924"/>
      <c r="AD26" s="924"/>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367"/>
      <c r="Q27" s="367"/>
      <c r="R27" s="367"/>
      <c r="S27" s="367"/>
      <c r="T27" s="367"/>
      <c r="U27" s="367"/>
      <c r="V27" s="367"/>
      <c r="W27" s="367"/>
      <c r="X27" s="368"/>
      <c r="Y27" s="917" t="s">
        <v>90</v>
      </c>
      <c r="Z27" s="918"/>
      <c r="AA27" s="919"/>
      <c r="AB27" s="553" t="s">
        <v>91</v>
      </c>
      <c r="AC27" s="920"/>
      <c r="AD27" s="920"/>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5" t="s">
        <v>92</v>
      </c>
      <c r="B28" s="896"/>
      <c r="C28" s="896"/>
      <c r="D28" s="896"/>
      <c r="E28" s="896"/>
      <c r="F28" s="897"/>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8"/>
      <c r="B29" s="899"/>
      <c r="C29" s="899"/>
      <c r="D29" s="899"/>
      <c r="E29" s="899"/>
      <c r="F29" s="900"/>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25"/>
      <c r="Z30" s="824"/>
      <c r="AA30" s="825"/>
      <c r="AB30" s="926" t="s">
        <v>61</v>
      </c>
      <c r="AC30" s="927"/>
      <c r="AD30" s="928"/>
      <c r="AE30" s="930" t="s">
        <v>826</v>
      </c>
      <c r="AF30" s="930"/>
      <c r="AG30" s="930"/>
      <c r="AH30" s="871"/>
      <c r="AI30" s="930" t="s">
        <v>823</v>
      </c>
      <c r="AJ30" s="930"/>
      <c r="AK30" s="930"/>
      <c r="AL30" s="871"/>
      <c r="AM30" s="930" t="s">
        <v>62</v>
      </c>
      <c r="AN30" s="930"/>
      <c r="AO30" s="930"/>
      <c r="AP30" s="871"/>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9"/>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7"/>
      <c r="I32" s="907"/>
      <c r="J32" s="907"/>
      <c r="K32" s="907"/>
      <c r="L32" s="907"/>
      <c r="M32" s="907"/>
      <c r="N32" s="907"/>
      <c r="O32" s="908"/>
      <c r="P32" s="143"/>
      <c r="Q32" s="364"/>
      <c r="R32" s="364"/>
      <c r="S32" s="364"/>
      <c r="T32" s="364"/>
      <c r="U32" s="364"/>
      <c r="V32" s="364"/>
      <c r="W32" s="364"/>
      <c r="X32" s="365"/>
      <c r="Y32" s="921" t="s">
        <v>88</v>
      </c>
      <c r="Z32" s="922"/>
      <c r="AA32" s="923"/>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9"/>
      <c r="H33" s="910"/>
      <c r="I33" s="910"/>
      <c r="J33" s="910"/>
      <c r="K33" s="910"/>
      <c r="L33" s="910"/>
      <c r="M33" s="910"/>
      <c r="N33" s="910"/>
      <c r="O33" s="911"/>
      <c r="P33" s="915"/>
      <c r="Q33" s="915"/>
      <c r="R33" s="915"/>
      <c r="S33" s="915"/>
      <c r="T33" s="915"/>
      <c r="U33" s="915"/>
      <c r="V33" s="915"/>
      <c r="W33" s="915"/>
      <c r="X33" s="916"/>
      <c r="Y33" s="225" t="s">
        <v>89</v>
      </c>
      <c r="Z33" s="918"/>
      <c r="AA33" s="919"/>
      <c r="AB33" s="446"/>
      <c r="AC33" s="924"/>
      <c r="AD33" s="924"/>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367"/>
      <c r="Q34" s="367"/>
      <c r="R34" s="367"/>
      <c r="S34" s="367"/>
      <c r="T34" s="367"/>
      <c r="U34" s="367"/>
      <c r="V34" s="367"/>
      <c r="W34" s="367"/>
      <c r="X34" s="368"/>
      <c r="Y34" s="917" t="s">
        <v>90</v>
      </c>
      <c r="Z34" s="918"/>
      <c r="AA34" s="919"/>
      <c r="AB34" s="553" t="s">
        <v>91</v>
      </c>
      <c r="AC34" s="920"/>
      <c r="AD34" s="920"/>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5" t="s">
        <v>92</v>
      </c>
      <c r="B35" s="896"/>
      <c r="C35" s="896"/>
      <c r="D35" s="896"/>
      <c r="E35" s="896"/>
      <c r="F35" s="897"/>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8"/>
      <c r="B36" s="899"/>
      <c r="C36" s="899"/>
      <c r="D36" s="899"/>
      <c r="E36" s="899"/>
      <c r="F36" s="900"/>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25"/>
      <c r="Z37" s="824"/>
      <c r="AA37" s="825"/>
      <c r="AB37" s="926" t="s">
        <v>61</v>
      </c>
      <c r="AC37" s="927"/>
      <c r="AD37" s="928"/>
      <c r="AE37" s="930" t="s">
        <v>826</v>
      </c>
      <c r="AF37" s="930"/>
      <c r="AG37" s="930"/>
      <c r="AH37" s="871"/>
      <c r="AI37" s="930" t="s">
        <v>823</v>
      </c>
      <c r="AJ37" s="930"/>
      <c r="AK37" s="930"/>
      <c r="AL37" s="871"/>
      <c r="AM37" s="930" t="s">
        <v>62</v>
      </c>
      <c r="AN37" s="930"/>
      <c r="AO37" s="930"/>
      <c r="AP37" s="871"/>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9"/>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7"/>
      <c r="I39" s="907"/>
      <c r="J39" s="907"/>
      <c r="K39" s="907"/>
      <c r="L39" s="907"/>
      <c r="M39" s="907"/>
      <c r="N39" s="907"/>
      <c r="O39" s="908"/>
      <c r="P39" s="143"/>
      <c r="Q39" s="364"/>
      <c r="R39" s="364"/>
      <c r="S39" s="364"/>
      <c r="T39" s="364"/>
      <c r="U39" s="364"/>
      <c r="V39" s="364"/>
      <c r="W39" s="364"/>
      <c r="X39" s="365"/>
      <c r="Y39" s="921" t="s">
        <v>88</v>
      </c>
      <c r="Z39" s="922"/>
      <c r="AA39" s="923"/>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9"/>
      <c r="H40" s="910"/>
      <c r="I40" s="910"/>
      <c r="J40" s="910"/>
      <c r="K40" s="910"/>
      <c r="L40" s="910"/>
      <c r="M40" s="910"/>
      <c r="N40" s="910"/>
      <c r="O40" s="911"/>
      <c r="P40" s="915"/>
      <c r="Q40" s="915"/>
      <c r="R40" s="915"/>
      <c r="S40" s="915"/>
      <c r="T40" s="915"/>
      <c r="U40" s="915"/>
      <c r="V40" s="915"/>
      <c r="W40" s="915"/>
      <c r="X40" s="916"/>
      <c r="Y40" s="225" t="s">
        <v>89</v>
      </c>
      <c r="Z40" s="918"/>
      <c r="AA40" s="919"/>
      <c r="AB40" s="446"/>
      <c r="AC40" s="924"/>
      <c r="AD40" s="924"/>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367"/>
      <c r="Q41" s="367"/>
      <c r="R41" s="367"/>
      <c r="S41" s="367"/>
      <c r="T41" s="367"/>
      <c r="U41" s="367"/>
      <c r="V41" s="367"/>
      <c r="W41" s="367"/>
      <c r="X41" s="368"/>
      <c r="Y41" s="917" t="s">
        <v>90</v>
      </c>
      <c r="Z41" s="918"/>
      <c r="AA41" s="919"/>
      <c r="AB41" s="553" t="s">
        <v>91</v>
      </c>
      <c r="AC41" s="920"/>
      <c r="AD41" s="920"/>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5" t="s">
        <v>92</v>
      </c>
      <c r="B42" s="896"/>
      <c r="C42" s="896"/>
      <c r="D42" s="896"/>
      <c r="E42" s="896"/>
      <c r="F42" s="897"/>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8"/>
      <c r="B43" s="899"/>
      <c r="C43" s="899"/>
      <c r="D43" s="899"/>
      <c r="E43" s="899"/>
      <c r="F43" s="900"/>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25"/>
      <c r="Z44" s="824"/>
      <c r="AA44" s="825"/>
      <c r="AB44" s="926" t="s">
        <v>61</v>
      </c>
      <c r="AC44" s="927"/>
      <c r="AD44" s="928"/>
      <c r="AE44" s="930" t="s">
        <v>826</v>
      </c>
      <c r="AF44" s="930"/>
      <c r="AG44" s="930"/>
      <c r="AH44" s="871"/>
      <c r="AI44" s="930" t="s">
        <v>823</v>
      </c>
      <c r="AJ44" s="930"/>
      <c r="AK44" s="930"/>
      <c r="AL44" s="871"/>
      <c r="AM44" s="930" t="s">
        <v>62</v>
      </c>
      <c r="AN44" s="930"/>
      <c r="AO44" s="930"/>
      <c r="AP44" s="871"/>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9"/>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7"/>
      <c r="I46" s="907"/>
      <c r="J46" s="907"/>
      <c r="K46" s="907"/>
      <c r="L46" s="907"/>
      <c r="M46" s="907"/>
      <c r="N46" s="907"/>
      <c r="O46" s="908"/>
      <c r="P46" s="143"/>
      <c r="Q46" s="364"/>
      <c r="R46" s="364"/>
      <c r="S46" s="364"/>
      <c r="T46" s="364"/>
      <c r="U46" s="364"/>
      <c r="V46" s="364"/>
      <c r="W46" s="364"/>
      <c r="X46" s="365"/>
      <c r="Y46" s="921" t="s">
        <v>88</v>
      </c>
      <c r="Z46" s="922"/>
      <c r="AA46" s="923"/>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9"/>
      <c r="H47" s="910"/>
      <c r="I47" s="910"/>
      <c r="J47" s="910"/>
      <c r="K47" s="910"/>
      <c r="L47" s="910"/>
      <c r="M47" s="910"/>
      <c r="N47" s="910"/>
      <c r="O47" s="911"/>
      <c r="P47" s="915"/>
      <c r="Q47" s="915"/>
      <c r="R47" s="915"/>
      <c r="S47" s="915"/>
      <c r="T47" s="915"/>
      <c r="U47" s="915"/>
      <c r="V47" s="915"/>
      <c r="W47" s="915"/>
      <c r="X47" s="916"/>
      <c r="Y47" s="225" t="s">
        <v>89</v>
      </c>
      <c r="Z47" s="918"/>
      <c r="AA47" s="919"/>
      <c r="AB47" s="446"/>
      <c r="AC47" s="924"/>
      <c r="AD47" s="924"/>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367"/>
      <c r="Q48" s="367"/>
      <c r="R48" s="367"/>
      <c r="S48" s="367"/>
      <c r="T48" s="367"/>
      <c r="U48" s="367"/>
      <c r="V48" s="367"/>
      <c r="W48" s="367"/>
      <c r="X48" s="368"/>
      <c r="Y48" s="917" t="s">
        <v>90</v>
      </c>
      <c r="Z48" s="918"/>
      <c r="AA48" s="919"/>
      <c r="AB48" s="553" t="s">
        <v>91</v>
      </c>
      <c r="AC48" s="920"/>
      <c r="AD48" s="920"/>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5" t="s">
        <v>92</v>
      </c>
      <c r="B49" s="896"/>
      <c r="C49" s="896"/>
      <c r="D49" s="896"/>
      <c r="E49" s="896"/>
      <c r="F49" s="897"/>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8"/>
      <c r="B50" s="899"/>
      <c r="C50" s="899"/>
      <c r="D50" s="899"/>
      <c r="E50" s="899"/>
      <c r="F50" s="900"/>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25"/>
      <c r="Z51" s="824"/>
      <c r="AA51" s="825"/>
      <c r="AB51" s="871" t="s">
        <v>61</v>
      </c>
      <c r="AC51" s="927"/>
      <c r="AD51" s="928"/>
      <c r="AE51" s="930" t="s">
        <v>826</v>
      </c>
      <c r="AF51" s="930"/>
      <c r="AG51" s="930"/>
      <c r="AH51" s="871"/>
      <c r="AI51" s="930" t="s">
        <v>823</v>
      </c>
      <c r="AJ51" s="930"/>
      <c r="AK51" s="930"/>
      <c r="AL51" s="871"/>
      <c r="AM51" s="930" t="s">
        <v>62</v>
      </c>
      <c r="AN51" s="930"/>
      <c r="AO51" s="930"/>
      <c r="AP51" s="871"/>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9"/>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7"/>
      <c r="I53" s="907"/>
      <c r="J53" s="907"/>
      <c r="K53" s="907"/>
      <c r="L53" s="907"/>
      <c r="M53" s="907"/>
      <c r="N53" s="907"/>
      <c r="O53" s="908"/>
      <c r="P53" s="143"/>
      <c r="Q53" s="364"/>
      <c r="R53" s="364"/>
      <c r="S53" s="364"/>
      <c r="T53" s="364"/>
      <c r="U53" s="364"/>
      <c r="V53" s="364"/>
      <c r="W53" s="364"/>
      <c r="X53" s="365"/>
      <c r="Y53" s="921" t="s">
        <v>88</v>
      </c>
      <c r="Z53" s="922"/>
      <c r="AA53" s="923"/>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9"/>
      <c r="H54" s="910"/>
      <c r="I54" s="910"/>
      <c r="J54" s="910"/>
      <c r="K54" s="910"/>
      <c r="L54" s="910"/>
      <c r="M54" s="910"/>
      <c r="N54" s="910"/>
      <c r="O54" s="911"/>
      <c r="P54" s="915"/>
      <c r="Q54" s="915"/>
      <c r="R54" s="915"/>
      <c r="S54" s="915"/>
      <c r="T54" s="915"/>
      <c r="U54" s="915"/>
      <c r="V54" s="915"/>
      <c r="W54" s="915"/>
      <c r="X54" s="916"/>
      <c r="Y54" s="225" t="s">
        <v>89</v>
      </c>
      <c r="Z54" s="918"/>
      <c r="AA54" s="919"/>
      <c r="AB54" s="446"/>
      <c r="AC54" s="924"/>
      <c r="AD54" s="924"/>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367"/>
      <c r="Q55" s="367"/>
      <c r="R55" s="367"/>
      <c r="S55" s="367"/>
      <c r="T55" s="367"/>
      <c r="U55" s="367"/>
      <c r="V55" s="367"/>
      <c r="W55" s="367"/>
      <c r="X55" s="368"/>
      <c r="Y55" s="917" t="s">
        <v>90</v>
      </c>
      <c r="Z55" s="918"/>
      <c r="AA55" s="919"/>
      <c r="AB55" s="553" t="s">
        <v>91</v>
      </c>
      <c r="AC55" s="920"/>
      <c r="AD55" s="920"/>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5" t="s">
        <v>92</v>
      </c>
      <c r="B56" s="896"/>
      <c r="C56" s="896"/>
      <c r="D56" s="896"/>
      <c r="E56" s="896"/>
      <c r="F56" s="897"/>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8"/>
      <c r="B57" s="899"/>
      <c r="C57" s="899"/>
      <c r="D57" s="899"/>
      <c r="E57" s="899"/>
      <c r="F57" s="900"/>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25"/>
      <c r="Z58" s="824"/>
      <c r="AA58" s="825"/>
      <c r="AB58" s="926" t="s">
        <v>61</v>
      </c>
      <c r="AC58" s="927"/>
      <c r="AD58" s="928"/>
      <c r="AE58" s="930" t="s">
        <v>826</v>
      </c>
      <c r="AF58" s="930"/>
      <c r="AG58" s="930"/>
      <c r="AH58" s="871"/>
      <c r="AI58" s="930" t="s">
        <v>823</v>
      </c>
      <c r="AJ58" s="930"/>
      <c r="AK58" s="930"/>
      <c r="AL58" s="871"/>
      <c r="AM58" s="930" t="s">
        <v>62</v>
      </c>
      <c r="AN58" s="930"/>
      <c r="AO58" s="930"/>
      <c r="AP58" s="871"/>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9"/>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7"/>
      <c r="I60" s="907"/>
      <c r="J60" s="907"/>
      <c r="K60" s="907"/>
      <c r="L60" s="907"/>
      <c r="M60" s="907"/>
      <c r="N60" s="907"/>
      <c r="O60" s="908"/>
      <c r="P60" s="143"/>
      <c r="Q60" s="364"/>
      <c r="R60" s="364"/>
      <c r="S60" s="364"/>
      <c r="T60" s="364"/>
      <c r="U60" s="364"/>
      <c r="V60" s="364"/>
      <c r="W60" s="364"/>
      <c r="X60" s="365"/>
      <c r="Y60" s="921" t="s">
        <v>88</v>
      </c>
      <c r="Z60" s="922"/>
      <c r="AA60" s="923"/>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9"/>
      <c r="H61" s="910"/>
      <c r="I61" s="910"/>
      <c r="J61" s="910"/>
      <c r="K61" s="910"/>
      <c r="L61" s="910"/>
      <c r="M61" s="910"/>
      <c r="N61" s="910"/>
      <c r="O61" s="911"/>
      <c r="P61" s="915"/>
      <c r="Q61" s="915"/>
      <c r="R61" s="915"/>
      <c r="S61" s="915"/>
      <c r="T61" s="915"/>
      <c r="U61" s="915"/>
      <c r="V61" s="915"/>
      <c r="W61" s="915"/>
      <c r="X61" s="916"/>
      <c r="Y61" s="225" t="s">
        <v>89</v>
      </c>
      <c r="Z61" s="918"/>
      <c r="AA61" s="919"/>
      <c r="AB61" s="446"/>
      <c r="AC61" s="924"/>
      <c r="AD61" s="924"/>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367"/>
      <c r="Q62" s="367"/>
      <c r="R62" s="367"/>
      <c r="S62" s="367"/>
      <c r="T62" s="367"/>
      <c r="U62" s="367"/>
      <c r="V62" s="367"/>
      <c r="W62" s="367"/>
      <c r="X62" s="368"/>
      <c r="Y62" s="917" t="s">
        <v>90</v>
      </c>
      <c r="Z62" s="918"/>
      <c r="AA62" s="919"/>
      <c r="AB62" s="553" t="s">
        <v>91</v>
      </c>
      <c r="AC62" s="920"/>
      <c r="AD62" s="920"/>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5" t="s">
        <v>92</v>
      </c>
      <c r="B63" s="896"/>
      <c r="C63" s="896"/>
      <c r="D63" s="896"/>
      <c r="E63" s="896"/>
      <c r="F63" s="897"/>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8"/>
      <c r="B64" s="899"/>
      <c r="C64" s="899"/>
      <c r="D64" s="899"/>
      <c r="E64" s="899"/>
      <c r="F64" s="900"/>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25"/>
      <c r="Z65" s="824"/>
      <c r="AA65" s="825"/>
      <c r="AB65" s="926" t="s">
        <v>61</v>
      </c>
      <c r="AC65" s="927"/>
      <c r="AD65" s="928"/>
      <c r="AE65" s="930" t="s">
        <v>826</v>
      </c>
      <c r="AF65" s="930"/>
      <c r="AG65" s="930"/>
      <c r="AH65" s="871"/>
      <c r="AI65" s="930" t="s">
        <v>823</v>
      </c>
      <c r="AJ65" s="930"/>
      <c r="AK65" s="930"/>
      <c r="AL65" s="871"/>
      <c r="AM65" s="930" t="s">
        <v>62</v>
      </c>
      <c r="AN65" s="930"/>
      <c r="AO65" s="930"/>
      <c r="AP65" s="871"/>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9"/>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7"/>
      <c r="I67" s="907"/>
      <c r="J67" s="907"/>
      <c r="K67" s="907"/>
      <c r="L67" s="907"/>
      <c r="M67" s="907"/>
      <c r="N67" s="907"/>
      <c r="O67" s="908"/>
      <c r="P67" s="143"/>
      <c r="Q67" s="364"/>
      <c r="R67" s="364"/>
      <c r="S67" s="364"/>
      <c r="T67" s="364"/>
      <c r="U67" s="364"/>
      <c r="V67" s="364"/>
      <c r="W67" s="364"/>
      <c r="X67" s="365"/>
      <c r="Y67" s="921" t="s">
        <v>88</v>
      </c>
      <c r="Z67" s="922"/>
      <c r="AA67" s="923"/>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9"/>
      <c r="H68" s="910"/>
      <c r="I68" s="910"/>
      <c r="J68" s="910"/>
      <c r="K68" s="910"/>
      <c r="L68" s="910"/>
      <c r="M68" s="910"/>
      <c r="N68" s="910"/>
      <c r="O68" s="911"/>
      <c r="P68" s="915"/>
      <c r="Q68" s="915"/>
      <c r="R68" s="915"/>
      <c r="S68" s="915"/>
      <c r="T68" s="915"/>
      <c r="U68" s="915"/>
      <c r="V68" s="915"/>
      <c r="W68" s="915"/>
      <c r="X68" s="916"/>
      <c r="Y68" s="225" t="s">
        <v>89</v>
      </c>
      <c r="Z68" s="918"/>
      <c r="AA68" s="919"/>
      <c r="AB68" s="446"/>
      <c r="AC68" s="924"/>
      <c r="AD68" s="924"/>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367"/>
      <c r="Q69" s="367"/>
      <c r="R69" s="367"/>
      <c r="S69" s="367"/>
      <c r="T69" s="367"/>
      <c r="U69" s="367"/>
      <c r="V69" s="367"/>
      <c r="W69" s="367"/>
      <c r="X69" s="368"/>
      <c r="Y69" s="225" t="s">
        <v>90</v>
      </c>
      <c r="Z69" s="918"/>
      <c r="AA69" s="919"/>
      <c r="AB69" s="391" t="s">
        <v>91</v>
      </c>
      <c r="AC69" s="839"/>
      <c r="AD69" s="839"/>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5" t="s">
        <v>92</v>
      </c>
      <c r="B70" s="896"/>
      <c r="C70" s="896"/>
      <c r="D70" s="896"/>
      <c r="E70" s="896"/>
      <c r="F70" s="897"/>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H18" sqref="AH18:AT18"/>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9" t="s">
        <v>827</v>
      </c>
      <c r="B2" s="950"/>
      <c r="C2" s="950"/>
      <c r="D2" s="950"/>
      <c r="E2" s="950"/>
      <c r="F2" s="951"/>
      <c r="G2" s="790" t="s">
        <v>828</v>
      </c>
      <c r="H2" s="791"/>
      <c r="I2" s="791"/>
      <c r="J2" s="791"/>
      <c r="K2" s="791"/>
      <c r="L2" s="791"/>
      <c r="M2" s="791"/>
      <c r="N2" s="791"/>
      <c r="O2" s="791"/>
      <c r="P2" s="791"/>
      <c r="Q2" s="791"/>
      <c r="R2" s="791"/>
      <c r="S2" s="791"/>
      <c r="T2" s="791"/>
      <c r="U2" s="791"/>
      <c r="V2" s="791"/>
      <c r="W2" s="791"/>
      <c r="X2" s="791"/>
      <c r="Y2" s="791"/>
      <c r="Z2" s="791"/>
      <c r="AA2" s="791"/>
      <c r="AB2" s="792"/>
      <c r="AC2" s="790" t="s">
        <v>829</v>
      </c>
      <c r="AD2" s="791"/>
      <c r="AE2" s="791"/>
      <c r="AF2" s="791"/>
      <c r="AG2" s="791"/>
      <c r="AH2" s="791"/>
      <c r="AI2" s="791"/>
      <c r="AJ2" s="791"/>
      <c r="AK2" s="791"/>
      <c r="AL2" s="791"/>
      <c r="AM2" s="791"/>
      <c r="AN2" s="791"/>
      <c r="AO2" s="791"/>
      <c r="AP2" s="791"/>
      <c r="AQ2" s="791"/>
      <c r="AR2" s="791"/>
      <c r="AS2" s="791"/>
      <c r="AT2" s="791"/>
      <c r="AU2" s="791"/>
      <c r="AV2" s="791"/>
      <c r="AW2" s="791"/>
      <c r="AX2" s="793"/>
      <c r="AY2">
        <f>COUNTA($G$4,$AC$4)</f>
        <v>2</v>
      </c>
    </row>
    <row r="3" spans="1:51" ht="24.75" customHeight="1" x14ac:dyDescent="0.15">
      <c r="A3" s="943"/>
      <c r="B3" s="944"/>
      <c r="C3" s="944"/>
      <c r="D3" s="944"/>
      <c r="E3" s="944"/>
      <c r="F3" s="945"/>
      <c r="G3" s="130" t="s">
        <v>224</v>
      </c>
      <c r="H3" s="794"/>
      <c r="I3" s="794"/>
      <c r="J3" s="794"/>
      <c r="K3" s="794"/>
      <c r="L3" s="795" t="s">
        <v>225</v>
      </c>
      <c r="M3" s="794"/>
      <c r="N3" s="794"/>
      <c r="O3" s="794"/>
      <c r="P3" s="794"/>
      <c r="Q3" s="794"/>
      <c r="R3" s="794"/>
      <c r="S3" s="794"/>
      <c r="T3" s="794"/>
      <c r="U3" s="794"/>
      <c r="V3" s="794"/>
      <c r="W3" s="794"/>
      <c r="X3" s="796"/>
      <c r="Y3" s="807" t="s">
        <v>226</v>
      </c>
      <c r="Z3" s="808"/>
      <c r="AA3" s="808"/>
      <c r="AB3" s="809"/>
      <c r="AC3" s="130" t="s">
        <v>224</v>
      </c>
      <c r="AD3" s="794"/>
      <c r="AE3" s="794"/>
      <c r="AF3" s="794"/>
      <c r="AG3" s="794"/>
      <c r="AH3" s="795" t="s">
        <v>225</v>
      </c>
      <c r="AI3" s="794"/>
      <c r="AJ3" s="794"/>
      <c r="AK3" s="794"/>
      <c r="AL3" s="794"/>
      <c r="AM3" s="794"/>
      <c r="AN3" s="794"/>
      <c r="AO3" s="794"/>
      <c r="AP3" s="794"/>
      <c r="AQ3" s="794"/>
      <c r="AR3" s="794"/>
      <c r="AS3" s="794"/>
      <c r="AT3" s="796"/>
      <c r="AU3" s="807" t="s">
        <v>226</v>
      </c>
      <c r="AV3" s="808"/>
      <c r="AW3" s="808"/>
      <c r="AX3" s="810"/>
      <c r="AY3" s="31">
        <f>$AY$2</f>
        <v>2</v>
      </c>
    </row>
    <row r="4" spans="1:51" ht="24.75" customHeight="1" x14ac:dyDescent="0.15">
      <c r="A4" s="943"/>
      <c r="B4" s="944"/>
      <c r="C4" s="944"/>
      <c r="D4" s="944"/>
      <c r="E4" s="944"/>
      <c r="F4" s="945"/>
      <c r="G4" s="811" t="s">
        <v>229</v>
      </c>
      <c r="H4" s="812"/>
      <c r="I4" s="812"/>
      <c r="J4" s="812"/>
      <c r="K4" s="813"/>
      <c r="L4" s="814" t="s">
        <v>830</v>
      </c>
      <c r="M4" s="815"/>
      <c r="N4" s="815"/>
      <c r="O4" s="815"/>
      <c r="P4" s="815"/>
      <c r="Q4" s="815"/>
      <c r="R4" s="815"/>
      <c r="S4" s="815"/>
      <c r="T4" s="815"/>
      <c r="U4" s="815"/>
      <c r="V4" s="815"/>
      <c r="W4" s="815"/>
      <c r="X4" s="816"/>
      <c r="Y4" s="817">
        <v>12</v>
      </c>
      <c r="Z4" s="818"/>
      <c r="AA4" s="818"/>
      <c r="AB4" s="819"/>
      <c r="AC4" s="811" t="s">
        <v>229</v>
      </c>
      <c r="AD4" s="812"/>
      <c r="AE4" s="812"/>
      <c r="AF4" s="812"/>
      <c r="AG4" s="813"/>
      <c r="AH4" s="814" t="s">
        <v>831</v>
      </c>
      <c r="AI4" s="815"/>
      <c r="AJ4" s="815"/>
      <c r="AK4" s="815"/>
      <c r="AL4" s="815"/>
      <c r="AM4" s="815"/>
      <c r="AN4" s="815"/>
      <c r="AO4" s="815"/>
      <c r="AP4" s="815"/>
      <c r="AQ4" s="815"/>
      <c r="AR4" s="815"/>
      <c r="AS4" s="815"/>
      <c r="AT4" s="816"/>
      <c r="AU4" s="817">
        <v>12</v>
      </c>
      <c r="AV4" s="818"/>
      <c r="AW4" s="818"/>
      <c r="AX4" s="820"/>
      <c r="AY4" s="31">
        <f t="shared" ref="AY4:AY14" si="0">$AY$2</f>
        <v>2</v>
      </c>
    </row>
    <row r="5" spans="1:51" ht="24.75" customHeight="1" x14ac:dyDescent="0.15">
      <c r="A5" s="943"/>
      <c r="B5" s="944"/>
      <c r="C5" s="944"/>
      <c r="D5" s="944"/>
      <c r="E5" s="944"/>
      <c r="F5" s="945"/>
      <c r="G5" s="797" t="s">
        <v>832</v>
      </c>
      <c r="H5" s="798"/>
      <c r="I5" s="798"/>
      <c r="J5" s="798"/>
      <c r="K5" s="799"/>
      <c r="L5" s="800" t="s">
        <v>833</v>
      </c>
      <c r="M5" s="801"/>
      <c r="N5" s="801"/>
      <c r="O5" s="801"/>
      <c r="P5" s="801"/>
      <c r="Q5" s="801"/>
      <c r="R5" s="801"/>
      <c r="S5" s="801"/>
      <c r="T5" s="801"/>
      <c r="U5" s="801"/>
      <c r="V5" s="801"/>
      <c r="W5" s="801"/>
      <c r="X5" s="802"/>
      <c r="Y5" s="803">
        <v>2</v>
      </c>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2</v>
      </c>
    </row>
    <row r="6" spans="1:51" ht="24.75" hidden="1" customHeight="1" x14ac:dyDescent="0.15">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2</v>
      </c>
    </row>
    <row r="7" spans="1:51" ht="24.75" hidden="1" customHeight="1" x14ac:dyDescent="0.15">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2</v>
      </c>
    </row>
    <row r="8" spans="1:51" ht="24.75" hidden="1" customHeight="1" x14ac:dyDescent="0.15">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2</v>
      </c>
    </row>
    <row r="9" spans="1:51" ht="24.75" hidden="1" customHeight="1" x14ac:dyDescent="0.15">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2</v>
      </c>
    </row>
    <row r="10" spans="1:51" ht="24.75" hidden="1" customHeight="1" x14ac:dyDescent="0.15">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2</v>
      </c>
    </row>
    <row r="11" spans="1:51" ht="24.75" hidden="1" customHeight="1" x14ac:dyDescent="0.15">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2</v>
      </c>
    </row>
    <row r="12" spans="1:51" ht="24.75" hidden="1" customHeight="1" x14ac:dyDescent="0.15">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2</v>
      </c>
    </row>
    <row r="13" spans="1:51" ht="24.75" hidden="1" customHeight="1" x14ac:dyDescent="0.15">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2</v>
      </c>
    </row>
    <row r="14" spans="1:51" ht="24.75" customHeight="1" thickBot="1" x14ac:dyDescent="0.2">
      <c r="A14" s="943"/>
      <c r="B14" s="944"/>
      <c r="C14" s="944"/>
      <c r="D14" s="944"/>
      <c r="E14" s="944"/>
      <c r="F14" s="945"/>
      <c r="G14" s="821" t="s">
        <v>44</v>
      </c>
      <c r="H14" s="822"/>
      <c r="I14" s="822"/>
      <c r="J14" s="822"/>
      <c r="K14" s="822"/>
      <c r="L14" s="823"/>
      <c r="M14" s="824"/>
      <c r="N14" s="824"/>
      <c r="O14" s="824"/>
      <c r="P14" s="824"/>
      <c r="Q14" s="824"/>
      <c r="R14" s="824"/>
      <c r="S14" s="824"/>
      <c r="T14" s="824"/>
      <c r="U14" s="824"/>
      <c r="V14" s="824"/>
      <c r="W14" s="824"/>
      <c r="X14" s="825"/>
      <c r="Y14" s="826">
        <f>SUM(Y4:AB13)</f>
        <v>14</v>
      </c>
      <c r="Z14" s="827"/>
      <c r="AA14" s="827"/>
      <c r="AB14" s="828"/>
      <c r="AC14" s="821" t="s">
        <v>44</v>
      </c>
      <c r="AD14" s="822"/>
      <c r="AE14" s="822"/>
      <c r="AF14" s="822"/>
      <c r="AG14" s="822"/>
      <c r="AH14" s="823"/>
      <c r="AI14" s="824"/>
      <c r="AJ14" s="824"/>
      <c r="AK14" s="824"/>
      <c r="AL14" s="824"/>
      <c r="AM14" s="824"/>
      <c r="AN14" s="824"/>
      <c r="AO14" s="824"/>
      <c r="AP14" s="824"/>
      <c r="AQ14" s="824"/>
      <c r="AR14" s="824"/>
      <c r="AS14" s="824"/>
      <c r="AT14" s="825"/>
      <c r="AU14" s="826">
        <f>SUM(AU4:AX13)</f>
        <v>12</v>
      </c>
      <c r="AV14" s="827"/>
      <c r="AW14" s="827"/>
      <c r="AX14" s="829"/>
      <c r="AY14" s="31">
        <f t="shared" si="0"/>
        <v>2</v>
      </c>
    </row>
    <row r="15" spans="1:51" ht="30" customHeight="1" x14ac:dyDescent="0.15">
      <c r="A15" s="943"/>
      <c r="B15" s="944"/>
      <c r="C15" s="944"/>
      <c r="D15" s="944"/>
      <c r="E15" s="944"/>
      <c r="F15" s="945"/>
      <c r="G15" s="790" t="s">
        <v>834</v>
      </c>
      <c r="H15" s="791"/>
      <c r="I15" s="791"/>
      <c r="J15" s="791"/>
      <c r="K15" s="791"/>
      <c r="L15" s="791"/>
      <c r="M15" s="791"/>
      <c r="N15" s="791"/>
      <c r="O15" s="791"/>
      <c r="P15" s="791"/>
      <c r="Q15" s="791"/>
      <c r="R15" s="791"/>
      <c r="S15" s="791"/>
      <c r="T15" s="791"/>
      <c r="U15" s="791"/>
      <c r="V15" s="791"/>
      <c r="W15" s="791"/>
      <c r="X15" s="791"/>
      <c r="Y15" s="791"/>
      <c r="Z15" s="791"/>
      <c r="AA15" s="791"/>
      <c r="AB15" s="792"/>
      <c r="AC15" s="790" t="s">
        <v>835</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2</v>
      </c>
    </row>
    <row r="16" spans="1:51" ht="25.5" customHeight="1" x14ac:dyDescent="0.15">
      <c r="A16" s="943"/>
      <c r="B16" s="944"/>
      <c r="C16" s="944"/>
      <c r="D16" s="944"/>
      <c r="E16" s="944"/>
      <c r="F16" s="945"/>
      <c r="G16" s="130" t="s">
        <v>224</v>
      </c>
      <c r="H16" s="794"/>
      <c r="I16" s="794"/>
      <c r="J16" s="794"/>
      <c r="K16" s="794"/>
      <c r="L16" s="795" t="s">
        <v>225</v>
      </c>
      <c r="M16" s="794"/>
      <c r="N16" s="794"/>
      <c r="O16" s="794"/>
      <c r="P16" s="794"/>
      <c r="Q16" s="794"/>
      <c r="R16" s="794"/>
      <c r="S16" s="794"/>
      <c r="T16" s="794"/>
      <c r="U16" s="794"/>
      <c r="V16" s="794"/>
      <c r="W16" s="794"/>
      <c r="X16" s="796"/>
      <c r="Y16" s="807" t="s">
        <v>226</v>
      </c>
      <c r="Z16" s="808"/>
      <c r="AA16" s="808"/>
      <c r="AB16" s="809"/>
      <c r="AC16" s="130" t="s">
        <v>224</v>
      </c>
      <c r="AD16" s="794"/>
      <c r="AE16" s="794"/>
      <c r="AF16" s="794"/>
      <c r="AG16" s="794"/>
      <c r="AH16" s="795" t="s">
        <v>225</v>
      </c>
      <c r="AI16" s="794"/>
      <c r="AJ16" s="794"/>
      <c r="AK16" s="794"/>
      <c r="AL16" s="794"/>
      <c r="AM16" s="794"/>
      <c r="AN16" s="794"/>
      <c r="AO16" s="794"/>
      <c r="AP16" s="794"/>
      <c r="AQ16" s="794"/>
      <c r="AR16" s="794"/>
      <c r="AS16" s="794"/>
      <c r="AT16" s="796"/>
      <c r="AU16" s="807" t="s">
        <v>226</v>
      </c>
      <c r="AV16" s="808"/>
      <c r="AW16" s="808"/>
      <c r="AX16" s="810"/>
      <c r="AY16" s="31">
        <f>$AY$15</f>
        <v>2</v>
      </c>
    </row>
    <row r="17" spans="1:51" ht="24.75" customHeight="1" x14ac:dyDescent="0.15">
      <c r="A17" s="943"/>
      <c r="B17" s="944"/>
      <c r="C17" s="944"/>
      <c r="D17" s="944"/>
      <c r="E17" s="944"/>
      <c r="F17" s="945"/>
      <c r="G17" s="811" t="s">
        <v>836</v>
      </c>
      <c r="H17" s="812"/>
      <c r="I17" s="812"/>
      <c r="J17" s="812"/>
      <c r="K17" s="813"/>
      <c r="L17" s="814" t="s">
        <v>837</v>
      </c>
      <c r="M17" s="815"/>
      <c r="N17" s="815"/>
      <c r="O17" s="815"/>
      <c r="P17" s="815"/>
      <c r="Q17" s="815"/>
      <c r="R17" s="815"/>
      <c r="S17" s="815"/>
      <c r="T17" s="815"/>
      <c r="U17" s="815"/>
      <c r="V17" s="815"/>
      <c r="W17" s="815"/>
      <c r="X17" s="816"/>
      <c r="Y17" s="817">
        <v>7</v>
      </c>
      <c r="Z17" s="818"/>
      <c r="AA17" s="818"/>
      <c r="AB17" s="819"/>
      <c r="AC17" s="811" t="s">
        <v>229</v>
      </c>
      <c r="AD17" s="812"/>
      <c r="AE17" s="812"/>
      <c r="AF17" s="812"/>
      <c r="AG17" s="813"/>
      <c r="AH17" s="814" t="s">
        <v>231</v>
      </c>
      <c r="AI17" s="815"/>
      <c r="AJ17" s="815"/>
      <c r="AK17" s="815"/>
      <c r="AL17" s="815"/>
      <c r="AM17" s="815"/>
      <c r="AN17" s="815"/>
      <c r="AO17" s="815"/>
      <c r="AP17" s="815"/>
      <c r="AQ17" s="815"/>
      <c r="AR17" s="815"/>
      <c r="AS17" s="815"/>
      <c r="AT17" s="816"/>
      <c r="AU17" s="817">
        <v>5</v>
      </c>
      <c r="AV17" s="818"/>
      <c r="AW17" s="818"/>
      <c r="AX17" s="820"/>
      <c r="AY17" s="31">
        <f t="shared" ref="AY17:AY27" si="1">$AY$15</f>
        <v>2</v>
      </c>
    </row>
    <row r="18" spans="1:51" ht="24.75" customHeight="1" x14ac:dyDescent="0.15">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t="s">
        <v>227</v>
      </c>
      <c r="AD18" s="798"/>
      <c r="AE18" s="798"/>
      <c r="AF18" s="798"/>
      <c r="AG18" s="799"/>
      <c r="AH18" s="800" t="s">
        <v>838</v>
      </c>
      <c r="AI18" s="801"/>
      <c r="AJ18" s="801"/>
      <c r="AK18" s="801"/>
      <c r="AL18" s="801"/>
      <c r="AM18" s="801"/>
      <c r="AN18" s="801"/>
      <c r="AO18" s="801"/>
      <c r="AP18" s="801"/>
      <c r="AQ18" s="801"/>
      <c r="AR18" s="801"/>
      <c r="AS18" s="801"/>
      <c r="AT18" s="802"/>
      <c r="AU18" s="803">
        <v>3</v>
      </c>
      <c r="AV18" s="804"/>
      <c r="AW18" s="804"/>
      <c r="AX18" s="806"/>
      <c r="AY18" s="31">
        <f t="shared" si="1"/>
        <v>2</v>
      </c>
    </row>
    <row r="19" spans="1:51" ht="24.75" hidden="1" customHeight="1" x14ac:dyDescent="0.15">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2</v>
      </c>
    </row>
    <row r="20" spans="1:51" ht="24.75" hidden="1" customHeight="1" x14ac:dyDescent="0.15">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2</v>
      </c>
    </row>
    <row r="21" spans="1:51" ht="24.75" hidden="1" customHeight="1" x14ac:dyDescent="0.15">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2</v>
      </c>
    </row>
    <row r="22" spans="1:51" ht="24.75" hidden="1" customHeight="1" x14ac:dyDescent="0.15">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2</v>
      </c>
    </row>
    <row r="23" spans="1:51" ht="24.75" hidden="1" customHeight="1" x14ac:dyDescent="0.15">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2</v>
      </c>
    </row>
    <row r="24" spans="1:51" ht="24.75" hidden="1" customHeight="1" x14ac:dyDescent="0.15">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2</v>
      </c>
    </row>
    <row r="25" spans="1:51" ht="24.75" hidden="1" customHeight="1" x14ac:dyDescent="0.15">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2</v>
      </c>
    </row>
    <row r="26" spans="1:51" ht="24.75" hidden="1" customHeight="1" x14ac:dyDescent="0.15">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2</v>
      </c>
    </row>
    <row r="27" spans="1:51" ht="24.75" customHeight="1" x14ac:dyDescent="0.15">
      <c r="A27" s="943"/>
      <c r="B27" s="944"/>
      <c r="C27" s="944"/>
      <c r="D27" s="944"/>
      <c r="E27" s="944"/>
      <c r="F27" s="945"/>
      <c r="G27" s="821" t="s">
        <v>44</v>
      </c>
      <c r="H27" s="822"/>
      <c r="I27" s="822"/>
      <c r="J27" s="822"/>
      <c r="K27" s="822"/>
      <c r="L27" s="823"/>
      <c r="M27" s="824"/>
      <c r="N27" s="824"/>
      <c r="O27" s="824"/>
      <c r="P27" s="824"/>
      <c r="Q27" s="824"/>
      <c r="R27" s="824"/>
      <c r="S27" s="824"/>
      <c r="T27" s="824"/>
      <c r="U27" s="824"/>
      <c r="V27" s="824"/>
      <c r="W27" s="824"/>
      <c r="X27" s="825"/>
      <c r="Y27" s="826">
        <f>SUM(Y17:AB26)</f>
        <v>7</v>
      </c>
      <c r="Z27" s="827"/>
      <c r="AA27" s="827"/>
      <c r="AB27" s="828"/>
      <c r="AC27" s="821" t="s">
        <v>44</v>
      </c>
      <c r="AD27" s="822"/>
      <c r="AE27" s="822"/>
      <c r="AF27" s="822"/>
      <c r="AG27" s="822"/>
      <c r="AH27" s="823"/>
      <c r="AI27" s="824"/>
      <c r="AJ27" s="824"/>
      <c r="AK27" s="824"/>
      <c r="AL27" s="824"/>
      <c r="AM27" s="824"/>
      <c r="AN27" s="824"/>
      <c r="AO27" s="824"/>
      <c r="AP27" s="824"/>
      <c r="AQ27" s="824"/>
      <c r="AR27" s="824"/>
      <c r="AS27" s="824"/>
      <c r="AT27" s="825"/>
      <c r="AU27" s="826">
        <f>SUM(AU17:AX26)</f>
        <v>8</v>
      </c>
      <c r="AV27" s="827"/>
      <c r="AW27" s="827"/>
      <c r="AX27" s="829"/>
      <c r="AY27" s="31">
        <f t="shared" si="1"/>
        <v>2</v>
      </c>
    </row>
    <row r="28" spans="1:51" ht="30" hidden="1" customHeight="1" x14ac:dyDescent="0.15">
      <c r="A28" s="943"/>
      <c r="B28" s="944"/>
      <c r="C28" s="944"/>
      <c r="D28" s="944"/>
      <c r="E28" s="944"/>
      <c r="F28" s="945"/>
      <c r="G28" s="790" t="s">
        <v>839</v>
      </c>
      <c r="H28" s="791"/>
      <c r="I28" s="791"/>
      <c r="J28" s="791"/>
      <c r="K28" s="791"/>
      <c r="L28" s="791"/>
      <c r="M28" s="791"/>
      <c r="N28" s="791"/>
      <c r="O28" s="791"/>
      <c r="P28" s="791"/>
      <c r="Q28" s="791"/>
      <c r="R28" s="791"/>
      <c r="S28" s="791"/>
      <c r="T28" s="791"/>
      <c r="U28" s="791"/>
      <c r="V28" s="791"/>
      <c r="W28" s="791"/>
      <c r="X28" s="791"/>
      <c r="Y28" s="791"/>
      <c r="Z28" s="791"/>
      <c r="AA28" s="791"/>
      <c r="AB28" s="792"/>
      <c r="AC28" s="790" t="s">
        <v>840</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hidden="1" customHeight="1" x14ac:dyDescent="0.15">
      <c r="A29" s="943"/>
      <c r="B29" s="944"/>
      <c r="C29" s="944"/>
      <c r="D29" s="944"/>
      <c r="E29" s="944"/>
      <c r="F29" s="945"/>
      <c r="G29" s="130" t="s">
        <v>224</v>
      </c>
      <c r="H29" s="794"/>
      <c r="I29" s="794"/>
      <c r="J29" s="794"/>
      <c r="K29" s="794"/>
      <c r="L29" s="795" t="s">
        <v>225</v>
      </c>
      <c r="M29" s="794"/>
      <c r="N29" s="794"/>
      <c r="O29" s="794"/>
      <c r="P29" s="794"/>
      <c r="Q29" s="794"/>
      <c r="R29" s="794"/>
      <c r="S29" s="794"/>
      <c r="T29" s="794"/>
      <c r="U29" s="794"/>
      <c r="V29" s="794"/>
      <c r="W29" s="794"/>
      <c r="X29" s="796"/>
      <c r="Y29" s="807" t="s">
        <v>226</v>
      </c>
      <c r="Z29" s="808"/>
      <c r="AA29" s="808"/>
      <c r="AB29" s="809"/>
      <c r="AC29" s="130" t="s">
        <v>224</v>
      </c>
      <c r="AD29" s="794"/>
      <c r="AE29" s="794"/>
      <c r="AF29" s="794"/>
      <c r="AG29" s="794"/>
      <c r="AH29" s="795" t="s">
        <v>225</v>
      </c>
      <c r="AI29" s="794"/>
      <c r="AJ29" s="794"/>
      <c r="AK29" s="794"/>
      <c r="AL29" s="794"/>
      <c r="AM29" s="794"/>
      <c r="AN29" s="794"/>
      <c r="AO29" s="794"/>
      <c r="AP29" s="794"/>
      <c r="AQ29" s="794"/>
      <c r="AR29" s="794"/>
      <c r="AS29" s="794"/>
      <c r="AT29" s="796"/>
      <c r="AU29" s="807" t="s">
        <v>226</v>
      </c>
      <c r="AV29" s="808"/>
      <c r="AW29" s="808"/>
      <c r="AX29" s="810"/>
      <c r="AY29" s="31">
        <f>$AY$28</f>
        <v>0</v>
      </c>
    </row>
    <row r="30" spans="1:51" ht="24.75" hidden="1" customHeight="1" x14ac:dyDescent="0.15">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hidden="1" customHeight="1" x14ac:dyDescent="0.15">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hidden="1" customHeight="1" x14ac:dyDescent="0.15">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hidden="1" customHeight="1" x14ac:dyDescent="0.15">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hidden="1" customHeight="1" x14ac:dyDescent="0.15">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hidden="1" customHeight="1" x14ac:dyDescent="0.15">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hidden="1" customHeight="1" x14ac:dyDescent="0.15">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hidden="1" customHeight="1" x14ac:dyDescent="0.15">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hidden="1" customHeight="1" x14ac:dyDescent="0.15">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hidden="1" customHeight="1" x14ac:dyDescent="0.15">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hidden="1" customHeight="1" thickBot="1" x14ac:dyDescent="0.2">
      <c r="A40" s="943"/>
      <c r="B40" s="944"/>
      <c r="C40" s="944"/>
      <c r="D40" s="944"/>
      <c r="E40" s="944"/>
      <c r="F40" s="945"/>
      <c r="G40" s="821" t="s">
        <v>44</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44</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hidden="1" customHeight="1" x14ac:dyDescent="0.15">
      <c r="A41" s="943"/>
      <c r="B41" s="944"/>
      <c r="C41" s="944"/>
      <c r="D41" s="944"/>
      <c r="E41" s="944"/>
      <c r="F41" s="945"/>
      <c r="G41" s="790" t="s">
        <v>841</v>
      </c>
      <c r="H41" s="791"/>
      <c r="I41" s="791"/>
      <c r="J41" s="791"/>
      <c r="K41" s="791"/>
      <c r="L41" s="791"/>
      <c r="M41" s="791"/>
      <c r="N41" s="791"/>
      <c r="O41" s="791"/>
      <c r="P41" s="791"/>
      <c r="Q41" s="791"/>
      <c r="R41" s="791"/>
      <c r="S41" s="791"/>
      <c r="T41" s="791"/>
      <c r="U41" s="791"/>
      <c r="V41" s="791"/>
      <c r="W41" s="791"/>
      <c r="X41" s="791"/>
      <c r="Y41" s="791"/>
      <c r="Z41" s="791"/>
      <c r="AA41" s="791"/>
      <c r="AB41" s="792"/>
      <c r="AC41" s="790" t="s">
        <v>842</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hidden="1" customHeight="1" x14ac:dyDescent="0.15">
      <c r="A42" s="943"/>
      <c r="B42" s="944"/>
      <c r="C42" s="944"/>
      <c r="D42" s="944"/>
      <c r="E42" s="944"/>
      <c r="F42" s="945"/>
      <c r="G42" s="130" t="s">
        <v>224</v>
      </c>
      <c r="H42" s="794"/>
      <c r="I42" s="794"/>
      <c r="J42" s="794"/>
      <c r="K42" s="794"/>
      <c r="L42" s="795" t="s">
        <v>225</v>
      </c>
      <c r="M42" s="794"/>
      <c r="N42" s="794"/>
      <c r="O42" s="794"/>
      <c r="P42" s="794"/>
      <c r="Q42" s="794"/>
      <c r="R42" s="794"/>
      <c r="S42" s="794"/>
      <c r="T42" s="794"/>
      <c r="U42" s="794"/>
      <c r="V42" s="794"/>
      <c r="W42" s="794"/>
      <c r="X42" s="796"/>
      <c r="Y42" s="807" t="s">
        <v>226</v>
      </c>
      <c r="Z42" s="808"/>
      <c r="AA42" s="808"/>
      <c r="AB42" s="809"/>
      <c r="AC42" s="130" t="s">
        <v>224</v>
      </c>
      <c r="AD42" s="794"/>
      <c r="AE42" s="794"/>
      <c r="AF42" s="794"/>
      <c r="AG42" s="794"/>
      <c r="AH42" s="795" t="s">
        <v>225</v>
      </c>
      <c r="AI42" s="794"/>
      <c r="AJ42" s="794"/>
      <c r="AK42" s="794"/>
      <c r="AL42" s="794"/>
      <c r="AM42" s="794"/>
      <c r="AN42" s="794"/>
      <c r="AO42" s="794"/>
      <c r="AP42" s="794"/>
      <c r="AQ42" s="794"/>
      <c r="AR42" s="794"/>
      <c r="AS42" s="794"/>
      <c r="AT42" s="796"/>
      <c r="AU42" s="807" t="s">
        <v>226</v>
      </c>
      <c r="AV42" s="808"/>
      <c r="AW42" s="808"/>
      <c r="AX42" s="810"/>
      <c r="AY42" s="31">
        <f>$AY$41</f>
        <v>0</v>
      </c>
    </row>
    <row r="43" spans="1:51" ht="24.75" hidden="1" customHeight="1" x14ac:dyDescent="0.15">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hidden="1" customHeight="1" x14ac:dyDescent="0.15">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hidden="1" customHeight="1" x14ac:dyDescent="0.15">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hidden="1" customHeight="1" x14ac:dyDescent="0.15">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hidden="1" customHeight="1" x14ac:dyDescent="0.15">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hidden="1" customHeight="1" x14ac:dyDescent="0.15">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hidden="1" customHeight="1" x14ac:dyDescent="0.15">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hidden="1" customHeight="1" x14ac:dyDescent="0.15">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hidden="1" customHeight="1" x14ac:dyDescent="0.15">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hidden="1" customHeight="1" x14ac:dyDescent="0.15">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hidden="1" customHeight="1" thickBot="1" x14ac:dyDescent="0.2">
      <c r="A53" s="946"/>
      <c r="B53" s="947"/>
      <c r="C53" s="947"/>
      <c r="D53" s="947"/>
      <c r="E53" s="947"/>
      <c r="F53" s="948"/>
      <c r="G53" s="931" t="s">
        <v>44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hidden="1" customHeight="1" thickBot="1" x14ac:dyDescent="0.2"/>
    <row r="55" spans="1:51" ht="30" hidden="1" customHeight="1" x14ac:dyDescent="0.15">
      <c r="A55" s="949" t="s">
        <v>827</v>
      </c>
      <c r="B55" s="950"/>
      <c r="C55" s="950"/>
      <c r="D55" s="950"/>
      <c r="E55" s="950"/>
      <c r="F55" s="951"/>
      <c r="G55" s="790" t="s">
        <v>843</v>
      </c>
      <c r="H55" s="791"/>
      <c r="I55" s="791"/>
      <c r="J55" s="791"/>
      <c r="K55" s="791"/>
      <c r="L55" s="791"/>
      <c r="M55" s="791"/>
      <c r="N55" s="791"/>
      <c r="O55" s="791"/>
      <c r="P55" s="791"/>
      <c r="Q55" s="791"/>
      <c r="R55" s="791"/>
      <c r="S55" s="791"/>
      <c r="T55" s="791"/>
      <c r="U55" s="791"/>
      <c r="V55" s="791"/>
      <c r="W55" s="791"/>
      <c r="X55" s="791"/>
      <c r="Y55" s="791"/>
      <c r="Z55" s="791"/>
      <c r="AA55" s="791"/>
      <c r="AB55" s="792"/>
      <c r="AC55" s="790" t="s">
        <v>844</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hidden="1" customHeight="1" x14ac:dyDescent="0.15">
      <c r="A56" s="943"/>
      <c r="B56" s="944"/>
      <c r="C56" s="944"/>
      <c r="D56" s="944"/>
      <c r="E56" s="944"/>
      <c r="F56" s="945"/>
      <c r="G56" s="130" t="s">
        <v>224</v>
      </c>
      <c r="H56" s="794"/>
      <c r="I56" s="794"/>
      <c r="J56" s="794"/>
      <c r="K56" s="794"/>
      <c r="L56" s="795" t="s">
        <v>225</v>
      </c>
      <c r="M56" s="794"/>
      <c r="N56" s="794"/>
      <c r="O56" s="794"/>
      <c r="P56" s="794"/>
      <c r="Q56" s="794"/>
      <c r="R56" s="794"/>
      <c r="S56" s="794"/>
      <c r="T56" s="794"/>
      <c r="U56" s="794"/>
      <c r="V56" s="794"/>
      <c r="W56" s="794"/>
      <c r="X56" s="796"/>
      <c r="Y56" s="807" t="s">
        <v>226</v>
      </c>
      <c r="Z56" s="808"/>
      <c r="AA56" s="808"/>
      <c r="AB56" s="809"/>
      <c r="AC56" s="130" t="s">
        <v>224</v>
      </c>
      <c r="AD56" s="794"/>
      <c r="AE56" s="794"/>
      <c r="AF56" s="794"/>
      <c r="AG56" s="794"/>
      <c r="AH56" s="795" t="s">
        <v>225</v>
      </c>
      <c r="AI56" s="794"/>
      <c r="AJ56" s="794"/>
      <c r="AK56" s="794"/>
      <c r="AL56" s="794"/>
      <c r="AM56" s="794"/>
      <c r="AN56" s="794"/>
      <c r="AO56" s="794"/>
      <c r="AP56" s="794"/>
      <c r="AQ56" s="794"/>
      <c r="AR56" s="794"/>
      <c r="AS56" s="794"/>
      <c r="AT56" s="796"/>
      <c r="AU56" s="807" t="s">
        <v>226</v>
      </c>
      <c r="AV56" s="808"/>
      <c r="AW56" s="808"/>
      <c r="AX56" s="810"/>
      <c r="AY56" s="31">
        <f>$AY$55</f>
        <v>0</v>
      </c>
    </row>
    <row r="57" spans="1:51" ht="24.75" hidden="1" customHeight="1" x14ac:dyDescent="0.15">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hidden="1" customHeight="1" x14ac:dyDescent="0.15">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hidden="1" customHeight="1" x14ac:dyDescent="0.15">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hidden="1" customHeight="1" x14ac:dyDescent="0.15">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hidden="1" customHeight="1" x14ac:dyDescent="0.15">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hidden="1" customHeight="1" x14ac:dyDescent="0.15">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hidden="1" customHeight="1" x14ac:dyDescent="0.15">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hidden="1" customHeight="1" x14ac:dyDescent="0.15">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hidden="1" customHeight="1" x14ac:dyDescent="0.15">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hidden="1" customHeight="1" x14ac:dyDescent="0.15">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hidden="1" customHeight="1" thickBot="1" x14ac:dyDescent="0.2">
      <c r="A67" s="943"/>
      <c r="B67" s="944"/>
      <c r="C67" s="944"/>
      <c r="D67" s="944"/>
      <c r="E67" s="944"/>
      <c r="F67" s="945"/>
      <c r="G67" s="821" t="s">
        <v>44</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44</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hidden="1" customHeight="1" x14ac:dyDescent="0.15">
      <c r="A68" s="943"/>
      <c r="B68" s="944"/>
      <c r="C68" s="944"/>
      <c r="D68" s="944"/>
      <c r="E68" s="944"/>
      <c r="F68" s="945"/>
      <c r="G68" s="790" t="s">
        <v>845</v>
      </c>
      <c r="H68" s="791"/>
      <c r="I68" s="791"/>
      <c r="J68" s="791"/>
      <c r="K68" s="791"/>
      <c r="L68" s="791"/>
      <c r="M68" s="791"/>
      <c r="N68" s="791"/>
      <c r="O68" s="791"/>
      <c r="P68" s="791"/>
      <c r="Q68" s="791"/>
      <c r="R68" s="791"/>
      <c r="S68" s="791"/>
      <c r="T68" s="791"/>
      <c r="U68" s="791"/>
      <c r="V68" s="791"/>
      <c r="W68" s="791"/>
      <c r="X68" s="791"/>
      <c r="Y68" s="791"/>
      <c r="Z68" s="791"/>
      <c r="AA68" s="791"/>
      <c r="AB68" s="792"/>
      <c r="AC68" s="790" t="s">
        <v>846</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hidden="1" customHeight="1" x14ac:dyDescent="0.15">
      <c r="A69" s="943"/>
      <c r="B69" s="944"/>
      <c r="C69" s="944"/>
      <c r="D69" s="944"/>
      <c r="E69" s="944"/>
      <c r="F69" s="945"/>
      <c r="G69" s="130" t="s">
        <v>224</v>
      </c>
      <c r="H69" s="794"/>
      <c r="I69" s="794"/>
      <c r="J69" s="794"/>
      <c r="K69" s="794"/>
      <c r="L69" s="795" t="s">
        <v>225</v>
      </c>
      <c r="M69" s="794"/>
      <c r="N69" s="794"/>
      <c r="O69" s="794"/>
      <c r="P69" s="794"/>
      <c r="Q69" s="794"/>
      <c r="R69" s="794"/>
      <c r="S69" s="794"/>
      <c r="T69" s="794"/>
      <c r="U69" s="794"/>
      <c r="V69" s="794"/>
      <c r="W69" s="794"/>
      <c r="X69" s="796"/>
      <c r="Y69" s="807" t="s">
        <v>226</v>
      </c>
      <c r="Z69" s="808"/>
      <c r="AA69" s="808"/>
      <c r="AB69" s="809"/>
      <c r="AC69" s="130" t="s">
        <v>224</v>
      </c>
      <c r="AD69" s="794"/>
      <c r="AE69" s="794"/>
      <c r="AF69" s="794"/>
      <c r="AG69" s="794"/>
      <c r="AH69" s="795" t="s">
        <v>225</v>
      </c>
      <c r="AI69" s="794"/>
      <c r="AJ69" s="794"/>
      <c r="AK69" s="794"/>
      <c r="AL69" s="794"/>
      <c r="AM69" s="794"/>
      <c r="AN69" s="794"/>
      <c r="AO69" s="794"/>
      <c r="AP69" s="794"/>
      <c r="AQ69" s="794"/>
      <c r="AR69" s="794"/>
      <c r="AS69" s="794"/>
      <c r="AT69" s="796"/>
      <c r="AU69" s="807" t="s">
        <v>226</v>
      </c>
      <c r="AV69" s="808"/>
      <c r="AW69" s="808"/>
      <c r="AX69" s="810"/>
      <c r="AY69" s="31">
        <f>$AY$68</f>
        <v>0</v>
      </c>
    </row>
    <row r="70" spans="1:51" ht="24.75" hidden="1" customHeight="1" x14ac:dyDescent="0.15">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hidden="1" customHeight="1" x14ac:dyDescent="0.15">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hidden="1" customHeight="1" x14ac:dyDescent="0.15">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hidden="1" customHeight="1" x14ac:dyDescent="0.15">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hidden="1" customHeight="1" x14ac:dyDescent="0.15">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hidden="1" customHeight="1" x14ac:dyDescent="0.15">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hidden="1" customHeight="1" x14ac:dyDescent="0.15">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hidden="1" customHeight="1" x14ac:dyDescent="0.15">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hidden="1" customHeight="1" x14ac:dyDescent="0.15">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hidden="1" customHeight="1" x14ac:dyDescent="0.15">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hidden="1" customHeight="1" thickBot="1" x14ac:dyDescent="0.2">
      <c r="A80" s="943"/>
      <c r="B80" s="944"/>
      <c r="C80" s="944"/>
      <c r="D80" s="944"/>
      <c r="E80" s="944"/>
      <c r="F80" s="945"/>
      <c r="G80" s="821" t="s">
        <v>44</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44</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hidden="1" customHeight="1" x14ac:dyDescent="0.15">
      <c r="A81" s="943"/>
      <c r="B81" s="944"/>
      <c r="C81" s="944"/>
      <c r="D81" s="944"/>
      <c r="E81" s="944"/>
      <c r="F81" s="945"/>
      <c r="G81" s="790" t="s">
        <v>847</v>
      </c>
      <c r="H81" s="791"/>
      <c r="I81" s="791"/>
      <c r="J81" s="791"/>
      <c r="K81" s="791"/>
      <c r="L81" s="791"/>
      <c r="M81" s="791"/>
      <c r="N81" s="791"/>
      <c r="O81" s="791"/>
      <c r="P81" s="791"/>
      <c r="Q81" s="791"/>
      <c r="R81" s="791"/>
      <c r="S81" s="791"/>
      <c r="T81" s="791"/>
      <c r="U81" s="791"/>
      <c r="V81" s="791"/>
      <c r="W81" s="791"/>
      <c r="X81" s="791"/>
      <c r="Y81" s="791"/>
      <c r="Z81" s="791"/>
      <c r="AA81" s="791"/>
      <c r="AB81" s="792"/>
      <c r="AC81" s="790" t="s">
        <v>848</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hidden="1" customHeight="1" x14ac:dyDescent="0.15">
      <c r="A82" s="943"/>
      <c r="B82" s="944"/>
      <c r="C82" s="944"/>
      <c r="D82" s="944"/>
      <c r="E82" s="944"/>
      <c r="F82" s="945"/>
      <c r="G82" s="130" t="s">
        <v>224</v>
      </c>
      <c r="H82" s="794"/>
      <c r="I82" s="794"/>
      <c r="J82" s="794"/>
      <c r="K82" s="794"/>
      <c r="L82" s="795" t="s">
        <v>225</v>
      </c>
      <c r="M82" s="794"/>
      <c r="N82" s="794"/>
      <c r="O82" s="794"/>
      <c r="P82" s="794"/>
      <c r="Q82" s="794"/>
      <c r="R82" s="794"/>
      <c r="S82" s="794"/>
      <c r="T82" s="794"/>
      <c r="U82" s="794"/>
      <c r="V82" s="794"/>
      <c r="W82" s="794"/>
      <c r="X82" s="796"/>
      <c r="Y82" s="807" t="s">
        <v>226</v>
      </c>
      <c r="Z82" s="808"/>
      <c r="AA82" s="808"/>
      <c r="AB82" s="809"/>
      <c r="AC82" s="130" t="s">
        <v>224</v>
      </c>
      <c r="AD82" s="794"/>
      <c r="AE82" s="794"/>
      <c r="AF82" s="794"/>
      <c r="AG82" s="794"/>
      <c r="AH82" s="795" t="s">
        <v>225</v>
      </c>
      <c r="AI82" s="794"/>
      <c r="AJ82" s="794"/>
      <c r="AK82" s="794"/>
      <c r="AL82" s="794"/>
      <c r="AM82" s="794"/>
      <c r="AN82" s="794"/>
      <c r="AO82" s="794"/>
      <c r="AP82" s="794"/>
      <c r="AQ82" s="794"/>
      <c r="AR82" s="794"/>
      <c r="AS82" s="794"/>
      <c r="AT82" s="796"/>
      <c r="AU82" s="807" t="s">
        <v>226</v>
      </c>
      <c r="AV82" s="808"/>
      <c r="AW82" s="808"/>
      <c r="AX82" s="810"/>
      <c r="AY82" s="31">
        <f>$AY$81</f>
        <v>0</v>
      </c>
    </row>
    <row r="83" spans="1:51" ht="24.75" hidden="1" customHeight="1" x14ac:dyDescent="0.15">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hidden="1" customHeight="1" x14ac:dyDescent="0.15">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hidden="1" customHeight="1" x14ac:dyDescent="0.15">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hidden="1" customHeight="1" x14ac:dyDescent="0.15">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hidden="1" customHeight="1" x14ac:dyDescent="0.15">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hidden="1" customHeight="1" x14ac:dyDescent="0.15">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hidden="1" customHeight="1" x14ac:dyDescent="0.15">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hidden="1" customHeight="1" x14ac:dyDescent="0.15">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hidden="1" customHeight="1" x14ac:dyDescent="0.15">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hidden="1" customHeight="1" x14ac:dyDescent="0.15">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hidden="1" customHeight="1" thickBot="1" x14ac:dyDescent="0.2">
      <c r="A93" s="943"/>
      <c r="B93" s="944"/>
      <c r="C93" s="944"/>
      <c r="D93" s="944"/>
      <c r="E93" s="944"/>
      <c r="F93" s="945"/>
      <c r="G93" s="821" t="s">
        <v>44</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44</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hidden="1" customHeight="1" x14ac:dyDescent="0.15">
      <c r="A94" s="943"/>
      <c r="B94" s="944"/>
      <c r="C94" s="944"/>
      <c r="D94" s="944"/>
      <c r="E94" s="944"/>
      <c r="F94" s="945"/>
      <c r="G94" s="790" t="s">
        <v>849</v>
      </c>
      <c r="H94" s="791"/>
      <c r="I94" s="791"/>
      <c r="J94" s="791"/>
      <c r="K94" s="791"/>
      <c r="L94" s="791"/>
      <c r="M94" s="791"/>
      <c r="N94" s="791"/>
      <c r="O94" s="791"/>
      <c r="P94" s="791"/>
      <c r="Q94" s="791"/>
      <c r="R94" s="791"/>
      <c r="S94" s="791"/>
      <c r="T94" s="791"/>
      <c r="U94" s="791"/>
      <c r="V94" s="791"/>
      <c r="W94" s="791"/>
      <c r="X94" s="791"/>
      <c r="Y94" s="791"/>
      <c r="Z94" s="791"/>
      <c r="AA94" s="791"/>
      <c r="AB94" s="792"/>
      <c r="AC94" s="790" t="s">
        <v>850</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hidden="1" customHeight="1" x14ac:dyDescent="0.15">
      <c r="A95" s="943"/>
      <c r="B95" s="944"/>
      <c r="C95" s="944"/>
      <c r="D95" s="944"/>
      <c r="E95" s="944"/>
      <c r="F95" s="945"/>
      <c r="G95" s="130" t="s">
        <v>224</v>
      </c>
      <c r="H95" s="794"/>
      <c r="I95" s="794"/>
      <c r="J95" s="794"/>
      <c r="K95" s="794"/>
      <c r="L95" s="795" t="s">
        <v>225</v>
      </c>
      <c r="M95" s="794"/>
      <c r="N95" s="794"/>
      <c r="O95" s="794"/>
      <c r="P95" s="794"/>
      <c r="Q95" s="794"/>
      <c r="R95" s="794"/>
      <c r="S95" s="794"/>
      <c r="T95" s="794"/>
      <c r="U95" s="794"/>
      <c r="V95" s="794"/>
      <c r="W95" s="794"/>
      <c r="X95" s="796"/>
      <c r="Y95" s="807" t="s">
        <v>226</v>
      </c>
      <c r="Z95" s="808"/>
      <c r="AA95" s="808"/>
      <c r="AB95" s="809"/>
      <c r="AC95" s="130" t="s">
        <v>224</v>
      </c>
      <c r="AD95" s="794"/>
      <c r="AE95" s="794"/>
      <c r="AF95" s="794"/>
      <c r="AG95" s="794"/>
      <c r="AH95" s="795" t="s">
        <v>225</v>
      </c>
      <c r="AI95" s="794"/>
      <c r="AJ95" s="794"/>
      <c r="AK95" s="794"/>
      <c r="AL95" s="794"/>
      <c r="AM95" s="794"/>
      <c r="AN95" s="794"/>
      <c r="AO95" s="794"/>
      <c r="AP95" s="794"/>
      <c r="AQ95" s="794"/>
      <c r="AR95" s="794"/>
      <c r="AS95" s="794"/>
      <c r="AT95" s="796"/>
      <c r="AU95" s="807" t="s">
        <v>226</v>
      </c>
      <c r="AV95" s="808"/>
      <c r="AW95" s="808"/>
      <c r="AX95" s="810"/>
      <c r="AY95" s="31">
        <f>$AY$94</f>
        <v>0</v>
      </c>
    </row>
    <row r="96" spans="1:51" ht="24.75" hidden="1" customHeight="1" x14ac:dyDescent="0.15">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hidden="1" customHeight="1" x14ac:dyDescent="0.15">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hidden="1" customHeight="1" x14ac:dyDescent="0.15">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hidden="1" customHeight="1" x14ac:dyDescent="0.15">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hidden="1" customHeight="1" x14ac:dyDescent="0.15">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hidden="1" customHeight="1" x14ac:dyDescent="0.15">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hidden="1" customHeight="1" x14ac:dyDescent="0.15">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hidden="1" customHeight="1" x14ac:dyDescent="0.15">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hidden="1" customHeight="1" x14ac:dyDescent="0.15">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hidden="1" customHeight="1" x14ac:dyDescent="0.15">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hidden="1" customHeight="1" thickBot="1" x14ac:dyDescent="0.2">
      <c r="A106" s="946"/>
      <c r="B106" s="947"/>
      <c r="C106" s="947"/>
      <c r="D106" s="947"/>
      <c r="E106" s="947"/>
      <c r="F106" s="948"/>
      <c r="G106" s="931" t="s">
        <v>44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hidden="1" customHeight="1" thickBot="1" x14ac:dyDescent="0.2"/>
    <row r="108" spans="1:51" ht="30" hidden="1" customHeight="1" x14ac:dyDescent="0.15">
      <c r="A108" s="949" t="s">
        <v>827</v>
      </c>
      <c r="B108" s="950"/>
      <c r="C108" s="950"/>
      <c r="D108" s="950"/>
      <c r="E108" s="950"/>
      <c r="F108" s="951"/>
      <c r="G108" s="790" t="s">
        <v>851</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852</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hidden="1" customHeight="1" x14ac:dyDescent="0.15">
      <c r="A109" s="943"/>
      <c r="B109" s="944"/>
      <c r="C109" s="944"/>
      <c r="D109" s="944"/>
      <c r="E109" s="944"/>
      <c r="F109" s="945"/>
      <c r="G109" s="130" t="s">
        <v>224</v>
      </c>
      <c r="H109" s="794"/>
      <c r="I109" s="794"/>
      <c r="J109" s="794"/>
      <c r="K109" s="794"/>
      <c r="L109" s="795" t="s">
        <v>225</v>
      </c>
      <c r="M109" s="794"/>
      <c r="N109" s="794"/>
      <c r="O109" s="794"/>
      <c r="P109" s="794"/>
      <c r="Q109" s="794"/>
      <c r="R109" s="794"/>
      <c r="S109" s="794"/>
      <c r="T109" s="794"/>
      <c r="U109" s="794"/>
      <c r="V109" s="794"/>
      <c r="W109" s="794"/>
      <c r="X109" s="796"/>
      <c r="Y109" s="807" t="s">
        <v>226</v>
      </c>
      <c r="Z109" s="808"/>
      <c r="AA109" s="808"/>
      <c r="AB109" s="809"/>
      <c r="AC109" s="130" t="s">
        <v>224</v>
      </c>
      <c r="AD109" s="794"/>
      <c r="AE109" s="794"/>
      <c r="AF109" s="794"/>
      <c r="AG109" s="794"/>
      <c r="AH109" s="795" t="s">
        <v>225</v>
      </c>
      <c r="AI109" s="794"/>
      <c r="AJ109" s="794"/>
      <c r="AK109" s="794"/>
      <c r="AL109" s="794"/>
      <c r="AM109" s="794"/>
      <c r="AN109" s="794"/>
      <c r="AO109" s="794"/>
      <c r="AP109" s="794"/>
      <c r="AQ109" s="794"/>
      <c r="AR109" s="794"/>
      <c r="AS109" s="794"/>
      <c r="AT109" s="796"/>
      <c r="AU109" s="807" t="s">
        <v>226</v>
      </c>
      <c r="AV109" s="808"/>
      <c r="AW109" s="808"/>
      <c r="AX109" s="810"/>
      <c r="AY109" s="31">
        <f>$AY$108</f>
        <v>0</v>
      </c>
    </row>
    <row r="110" spans="1:51" ht="24.75" hidden="1" customHeight="1" x14ac:dyDescent="0.15">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hidden="1" customHeight="1" x14ac:dyDescent="0.15">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hidden="1" customHeight="1" x14ac:dyDescent="0.15">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hidden="1" customHeight="1" x14ac:dyDescent="0.15">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hidden="1" customHeight="1" x14ac:dyDescent="0.15">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hidden="1" customHeight="1" x14ac:dyDescent="0.15">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hidden="1" customHeight="1" x14ac:dyDescent="0.15">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hidden="1" customHeight="1" x14ac:dyDescent="0.15">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hidden="1" customHeight="1" x14ac:dyDescent="0.15">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hidden="1" customHeight="1" x14ac:dyDescent="0.15">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hidden="1" customHeight="1" thickBot="1" x14ac:dyDescent="0.2">
      <c r="A120" s="943"/>
      <c r="B120" s="944"/>
      <c r="C120" s="944"/>
      <c r="D120" s="944"/>
      <c r="E120" s="944"/>
      <c r="F120" s="945"/>
      <c r="G120" s="821" t="s">
        <v>44</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44</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hidden="1" customHeight="1" x14ac:dyDescent="0.15">
      <c r="A121" s="943"/>
      <c r="B121" s="944"/>
      <c r="C121" s="944"/>
      <c r="D121" s="944"/>
      <c r="E121" s="944"/>
      <c r="F121" s="945"/>
      <c r="G121" s="790" t="s">
        <v>853</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854</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hidden="1" customHeight="1" x14ac:dyDescent="0.15">
      <c r="A122" s="943"/>
      <c r="B122" s="944"/>
      <c r="C122" s="944"/>
      <c r="D122" s="944"/>
      <c r="E122" s="944"/>
      <c r="F122" s="945"/>
      <c r="G122" s="130" t="s">
        <v>224</v>
      </c>
      <c r="H122" s="794"/>
      <c r="I122" s="794"/>
      <c r="J122" s="794"/>
      <c r="K122" s="794"/>
      <c r="L122" s="795" t="s">
        <v>225</v>
      </c>
      <c r="M122" s="794"/>
      <c r="N122" s="794"/>
      <c r="O122" s="794"/>
      <c r="P122" s="794"/>
      <c r="Q122" s="794"/>
      <c r="R122" s="794"/>
      <c r="S122" s="794"/>
      <c r="T122" s="794"/>
      <c r="U122" s="794"/>
      <c r="V122" s="794"/>
      <c r="W122" s="794"/>
      <c r="X122" s="796"/>
      <c r="Y122" s="807" t="s">
        <v>226</v>
      </c>
      <c r="Z122" s="808"/>
      <c r="AA122" s="808"/>
      <c r="AB122" s="809"/>
      <c r="AC122" s="130" t="s">
        <v>224</v>
      </c>
      <c r="AD122" s="794"/>
      <c r="AE122" s="794"/>
      <c r="AF122" s="794"/>
      <c r="AG122" s="794"/>
      <c r="AH122" s="795" t="s">
        <v>225</v>
      </c>
      <c r="AI122" s="794"/>
      <c r="AJ122" s="794"/>
      <c r="AK122" s="794"/>
      <c r="AL122" s="794"/>
      <c r="AM122" s="794"/>
      <c r="AN122" s="794"/>
      <c r="AO122" s="794"/>
      <c r="AP122" s="794"/>
      <c r="AQ122" s="794"/>
      <c r="AR122" s="794"/>
      <c r="AS122" s="794"/>
      <c r="AT122" s="796"/>
      <c r="AU122" s="807" t="s">
        <v>226</v>
      </c>
      <c r="AV122" s="808"/>
      <c r="AW122" s="808"/>
      <c r="AX122" s="810"/>
      <c r="AY122" s="31">
        <f>$AY$121</f>
        <v>0</v>
      </c>
    </row>
    <row r="123" spans="1:51" ht="24.75" hidden="1" customHeight="1" x14ac:dyDescent="0.15">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hidden="1" customHeight="1" x14ac:dyDescent="0.15">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hidden="1" customHeight="1" x14ac:dyDescent="0.15">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hidden="1" customHeight="1" x14ac:dyDescent="0.15">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hidden="1" customHeight="1" x14ac:dyDescent="0.15">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hidden="1" customHeight="1" x14ac:dyDescent="0.15">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hidden="1" customHeight="1" x14ac:dyDescent="0.15">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hidden="1" customHeight="1" x14ac:dyDescent="0.15">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hidden="1" customHeight="1" x14ac:dyDescent="0.15">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hidden="1" customHeight="1" x14ac:dyDescent="0.15">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hidden="1" customHeight="1" thickBot="1" x14ac:dyDescent="0.2">
      <c r="A133" s="943"/>
      <c r="B133" s="944"/>
      <c r="C133" s="944"/>
      <c r="D133" s="944"/>
      <c r="E133" s="944"/>
      <c r="F133" s="945"/>
      <c r="G133" s="821" t="s">
        <v>44</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44</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hidden="1" customHeight="1" x14ac:dyDescent="0.15">
      <c r="A134" s="943"/>
      <c r="B134" s="944"/>
      <c r="C134" s="944"/>
      <c r="D134" s="944"/>
      <c r="E134" s="944"/>
      <c r="F134" s="945"/>
      <c r="G134" s="790" t="s">
        <v>855</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856</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hidden="1" customHeight="1" x14ac:dyDescent="0.15">
      <c r="A135" s="943"/>
      <c r="B135" s="944"/>
      <c r="C135" s="944"/>
      <c r="D135" s="944"/>
      <c r="E135" s="944"/>
      <c r="F135" s="945"/>
      <c r="G135" s="130" t="s">
        <v>224</v>
      </c>
      <c r="H135" s="794"/>
      <c r="I135" s="794"/>
      <c r="J135" s="794"/>
      <c r="K135" s="794"/>
      <c r="L135" s="795" t="s">
        <v>225</v>
      </c>
      <c r="M135" s="794"/>
      <c r="N135" s="794"/>
      <c r="O135" s="794"/>
      <c r="P135" s="794"/>
      <c r="Q135" s="794"/>
      <c r="R135" s="794"/>
      <c r="S135" s="794"/>
      <c r="T135" s="794"/>
      <c r="U135" s="794"/>
      <c r="V135" s="794"/>
      <c r="W135" s="794"/>
      <c r="X135" s="796"/>
      <c r="Y135" s="807" t="s">
        <v>226</v>
      </c>
      <c r="Z135" s="808"/>
      <c r="AA135" s="808"/>
      <c r="AB135" s="809"/>
      <c r="AC135" s="130" t="s">
        <v>224</v>
      </c>
      <c r="AD135" s="794"/>
      <c r="AE135" s="794"/>
      <c r="AF135" s="794"/>
      <c r="AG135" s="794"/>
      <c r="AH135" s="795" t="s">
        <v>225</v>
      </c>
      <c r="AI135" s="794"/>
      <c r="AJ135" s="794"/>
      <c r="AK135" s="794"/>
      <c r="AL135" s="794"/>
      <c r="AM135" s="794"/>
      <c r="AN135" s="794"/>
      <c r="AO135" s="794"/>
      <c r="AP135" s="794"/>
      <c r="AQ135" s="794"/>
      <c r="AR135" s="794"/>
      <c r="AS135" s="794"/>
      <c r="AT135" s="796"/>
      <c r="AU135" s="807" t="s">
        <v>226</v>
      </c>
      <c r="AV135" s="808"/>
      <c r="AW135" s="808"/>
      <c r="AX135" s="810"/>
      <c r="AY135" s="31">
        <f>$AY$134</f>
        <v>0</v>
      </c>
    </row>
    <row r="136" spans="1:51" ht="24.75" hidden="1" customHeight="1" x14ac:dyDescent="0.15">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hidden="1" customHeight="1" x14ac:dyDescent="0.15">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hidden="1" customHeight="1" x14ac:dyDescent="0.15">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hidden="1" customHeight="1" x14ac:dyDescent="0.15">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hidden="1" customHeight="1" x14ac:dyDescent="0.15">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hidden="1" customHeight="1" x14ac:dyDescent="0.15">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hidden="1" customHeight="1" x14ac:dyDescent="0.15">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hidden="1" customHeight="1" x14ac:dyDescent="0.15">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hidden="1" customHeight="1" x14ac:dyDescent="0.15">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hidden="1" customHeight="1" x14ac:dyDescent="0.15">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hidden="1" customHeight="1" thickBot="1" x14ac:dyDescent="0.2">
      <c r="A146" s="943"/>
      <c r="B146" s="944"/>
      <c r="C146" s="944"/>
      <c r="D146" s="944"/>
      <c r="E146" s="944"/>
      <c r="F146" s="945"/>
      <c r="G146" s="821" t="s">
        <v>44</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44</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hidden="1" customHeight="1" x14ac:dyDescent="0.15">
      <c r="A147" s="943"/>
      <c r="B147" s="944"/>
      <c r="C147" s="944"/>
      <c r="D147" s="944"/>
      <c r="E147" s="944"/>
      <c r="F147" s="945"/>
      <c r="G147" s="790" t="s">
        <v>857</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858</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hidden="1" customHeight="1" x14ac:dyDescent="0.15">
      <c r="A148" s="943"/>
      <c r="B148" s="944"/>
      <c r="C148" s="944"/>
      <c r="D148" s="944"/>
      <c r="E148" s="944"/>
      <c r="F148" s="945"/>
      <c r="G148" s="130" t="s">
        <v>224</v>
      </c>
      <c r="H148" s="794"/>
      <c r="I148" s="794"/>
      <c r="J148" s="794"/>
      <c r="K148" s="794"/>
      <c r="L148" s="795" t="s">
        <v>225</v>
      </c>
      <c r="M148" s="794"/>
      <c r="N148" s="794"/>
      <c r="O148" s="794"/>
      <c r="P148" s="794"/>
      <c r="Q148" s="794"/>
      <c r="R148" s="794"/>
      <c r="S148" s="794"/>
      <c r="T148" s="794"/>
      <c r="U148" s="794"/>
      <c r="V148" s="794"/>
      <c r="W148" s="794"/>
      <c r="X148" s="796"/>
      <c r="Y148" s="807" t="s">
        <v>226</v>
      </c>
      <c r="Z148" s="808"/>
      <c r="AA148" s="808"/>
      <c r="AB148" s="809"/>
      <c r="AC148" s="130" t="s">
        <v>224</v>
      </c>
      <c r="AD148" s="794"/>
      <c r="AE148" s="794"/>
      <c r="AF148" s="794"/>
      <c r="AG148" s="794"/>
      <c r="AH148" s="795" t="s">
        <v>225</v>
      </c>
      <c r="AI148" s="794"/>
      <c r="AJ148" s="794"/>
      <c r="AK148" s="794"/>
      <c r="AL148" s="794"/>
      <c r="AM148" s="794"/>
      <c r="AN148" s="794"/>
      <c r="AO148" s="794"/>
      <c r="AP148" s="794"/>
      <c r="AQ148" s="794"/>
      <c r="AR148" s="794"/>
      <c r="AS148" s="794"/>
      <c r="AT148" s="796"/>
      <c r="AU148" s="807" t="s">
        <v>226</v>
      </c>
      <c r="AV148" s="808"/>
      <c r="AW148" s="808"/>
      <c r="AX148" s="810"/>
      <c r="AY148" s="31">
        <f>$AY$147</f>
        <v>0</v>
      </c>
    </row>
    <row r="149" spans="1:51" ht="24.75" hidden="1" customHeight="1" x14ac:dyDescent="0.15">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hidden="1" customHeight="1" x14ac:dyDescent="0.15">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hidden="1" customHeight="1" x14ac:dyDescent="0.15">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hidden="1" customHeight="1" x14ac:dyDescent="0.15">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hidden="1" customHeight="1" x14ac:dyDescent="0.15">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hidden="1" customHeight="1" x14ac:dyDescent="0.15">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hidden="1" customHeight="1" x14ac:dyDescent="0.15">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hidden="1" customHeight="1" x14ac:dyDescent="0.15">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hidden="1" customHeight="1" x14ac:dyDescent="0.15">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hidden="1" customHeight="1" x14ac:dyDescent="0.15">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hidden="1" customHeight="1" thickBot="1" x14ac:dyDescent="0.2">
      <c r="A159" s="946"/>
      <c r="B159" s="947"/>
      <c r="C159" s="947"/>
      <c r="D159" s="947"/>
      <c r="E159" s="947"/>
      <c r="F159" s="948"/>
      <c r="G159" s="931" t="s">
        <v>44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hidden="1" customHeight="1" thickBot="1" x14ac:dyDescent="0.2"/>
    <row r="161" spans="1:51" ht="30" hidden="1" customHeight="1" x14ac:dyDescent="0.15">
      <c r="A161" s="949" t="s">
        <v>827</v>
      </c>
      <c r="B161" s="950"/>
      <c r="C161" s="950"/>
      <c r="D161" s="950"/>
      <c r="E161" s="950"/>
      <c r="F161" s="951"/>
      <c r="G161" s="790" t="s">
        <v>859</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860</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hidden="1" customHeight="1" x14ac:dyDescent="0.15">
      <c r="A162" s="943"/>
      <c r="B162" s="944"/>
      <c r="C162" s="944"/>
      <c r="D162" s="944"/>
      <c r="E162" s="944"/>
      <c r="F162" s="945"/>
      <c r="G162" s="130" t="s">
        <v>224</v>
      </c>
      <c r="H162" s="794"/>
      <c r="I162" s="794"/>
      <c r="J162" s="794"/>
      <c r="K162" s="794"/>
      <c r="L162" s="795" t="s">
        <v>225</v>
      </c>
      <c r="M162" s="794"/>
      <c r="N162" s="794"/>
      <c r="O162" s="794"/>
      <c r="P162" s="794"/>
      <c r="Q162" s="794"/>
      <c r="R162" s="794"/>
      <c r="S162" s="794"/>
      <c r="T162" s="794"/>
      <c r="U162" s="794"/>
      <c r="V162" s="794"/>
      <c r="W162" s="794"/>
      <c r="X162" s="796"/>
      <c r="Y162" s="807" t="s">
        <v>226</v>
      </c>
      <c r="Z162" s="808"/>
      <c r="AA162" s="808"/>
      <c r="AB162" s="809"/>
      <c r="AC162" s="130" t="s">
        <v>224</v>
      </c>
      <c r="AD162" s="794"/>
      <c r="AE162" s="794"/>
      <c r="AF162" s="794"/>
      <c r="AG162" s="794"/>
      <c r="AH162" s="795" t="s">
        <v>225</v>
      </c>
      <c r="AI162" s="794"/>
      <c r="AJ162" s="794"/>
      <c r="AK162" s="794"/>
      <c r="AL162" s="794"/>
      <c r="AM162" s="794"/>
      <c r="AN162" s="794"/>
      <c r="AO162" s="794"/>
      <c r="AP162" s="794"/>
      <c r="AQ162" s="794"/>
      <c r="AR162" s="794"/>
      <c r="AS162" s="794"/>
      <c r="AT162" s="796"/>
      <c r="AU162" s="807" t="s">
        <v>226</v>
      </c>
      <c r="AV162" s="808"/>
      <c r="AW162" s="808"/>
      <c r="AX162" s="810"/>
      <c r="AY162" s="31">
        <f>$AY$161</f>
        <v>0</v>
      </c>
    </row>
    <row r="163" spans="1:51" ht="24.75" hidden="1" customHeight="1" x14ac:dyDescent="0.15">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hidden="1" customHeight="1" x14ac:dyDescent="0.15">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hidden="1" customHeight="1" x14ac:dyDescent="0.15">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hidden="1" customHeight="1" x14ac:dyDescent="0.15">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hidden="1" customHeight="1" x14ac:dyDescent="0.15">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hidden="1" customHeight="1" x14ac:dyDescent="0.15">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hidden="1" customHeight="1" x14ac:dyDescent="0.15">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hidden="1" customHeight="1" x14ac:dyDescent="0.15">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hidden="1" customHeight="1" x14ac:dyDescent="0.15">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hidden="1" customHeight="1" x14ac:dyDescent="0.15">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hidden="1" customHeight="1" thickBot="1" x14ac:dyDescent="0.2">
      <c r="A173" s="943"/>
      <c r="B173" s="944"/>
      <c r="C173" s="944"/>
      <c r="D173" s="944"/>
      <c r="E173" s="944"/>
      <c r="F173" s="945"/>
      <c r="G173" s="821" t="s">
        <v>44</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44</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hidden="1" customHeight="1" x14ac:dyDescent="0.15">
      <c r="A174" s="943"/>
      <c r="B174" s="944"/>
      <c r="C174" s="944"/>
      <c r="D174" s="944"/>
      <c r="E174" s="944"/>
      <c r="F174" s="945"/>
      <c r="G174" s="790" t="s">
        <v>861</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862</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hidden="1" customHeight="1" x14ac:dyDescent="0.15">
      <c r="A175" s="943"/>
      <c r="B175" s="944"/>
      <c r="C175" s="944"/>
      <c r="D175" s="944"/>
      <c r="E175" s="944"/>
      <c r="F175" s="945"/>
      <c r="G175" s="130" t="s">
        <v>224</v>
      </c>
      <c r="H175" s="794"/>
      <c r="I175" s="794"/>
      <c r="J175" s="794"/>
      <c r="K175" s="794"/>
      <c r="L175" s="795" t="s">
        <v>225</v>
      </c>
      <c r="M175" s="794"/>
      <c r="N175" s="794"/>
      <c r="O175" s="794"/>
      <c r="P175" s="794"/>
      <c r="Q175" s="794"/>
      <c r="R175" s="794"/>
      <c r="S175" s="794"/>
      <c r="T175" s="794"/>
      <c r="U175" s="794"/>
      <c r="V175" s="794"/>
      <c r="W175" s="794"/>
      <c r="X175" s="796"/>
      <c r="Y175" s="807" t="s">
        <v>226</v>
      </c>
      <c r="Z175" s="808"/>
      <c r="AA175" s="808"/>
      <c r="AB175" s="809"/>
      <c r="AC175" s="130" t="s">
        <v>224</v>
      </c>
      <c r="AD175" s="794"/>
      <c r="AE175" s="794"/>
      <c r="AF175" s="794"/>
      <c r="AG175" s="794"/>
      <c r="AH175" s="795" t="s">
        <v>225</v>
      </c>
      <c r="AI175" s="794"/>
      <c r="AJ175" s="794"/>
      <c r="AK175" s="794"/>
      <c r="AL175" s="794"/>
      <c r="AM175" s="794"/>
      <c r="AN175" s="794"/>
      <c r="AO175" s="794"/>
      <c r="AP175" s="794"/>
      <c r="AQ175" s="794"/>
      <c r="AR175" s="794"/>
      <c r="AS175" s="794"/>
      <c r="AT175" s="796"/>
      <c r="AU175" s="807" t="s">
        <v>226</v>
      </c>
      <c r="AV175" s="808"/>
      <c r="AW175" s="808"/>
      <c r="AX175" s="810"/>
      <c r="AY175" s="31">
        <f>$AY$174</f>
        <v>0</v>
      </c>
    </row>
    <row r="176" spans="1:51" ht="24.75" hidden="1" customHeight="1" x14ac:dyDescent="0.15">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hidden="1" customHeight="1" x14ac:dyDescent="0.15">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hidden="1" customHeight="1" x14ac:dyDescent="0.15">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hidden="1" customHeight="1" x14ac:dyDescent="0.15">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hidden="1" customHeight="1" x14ac:dyDescent="0.15">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hidden="1" customHeight="1" x14ac:dyDescent="0.15">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hidden="1" customHeight="1" x14ac:dyDescent="0.15">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hidden="1" customHeight="1" x14ac:dyDescent="0.15">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hidden="1" customHeight="1" x14ac:dyDescent="0.15">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hidden="1" customHeight="1" x14ac:dyDescent="0.15">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hidden="1" customHeight="1" thickBot="1" x14ac:dyDescent="0.2">
      <c r="A186" s="943"/>
      <c r="B186" s="944"/>
      <c r="C186" s="944"/>
      <c r="D186" s="944"/>
      <c r="E186" s="944"/>
      <c r="F186" s="945"/>
      <c r="G186" s="821" t="s">
        <v>44</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44</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hidden="1" customHeight="1" x14ac:dyDescent="0.15">
      <c r="A187" s="943"/>
      <c r="B187" s="944"/>
      <c r="C187" s="944"/>
      <c r="D187" s="944"/>
      <c r="E187" s="944"/>
      <c r="F187" s="945"/>
      <c r="G187" s="790" t="s">
        <v>863</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864</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hidden="1" customHeight="1" x14ac:dyDescent="0.15">
      <c r="A188" s="943"/>
      <c r="B188" s="944"/>
      <c r="C188" s="944"/>
      <c r="D188" s="944"/>
      <c r="E188" s="944"/>
      <c r="F188" s="945"/>
      <c r="G188" s="130" t="s">
        <v>224</v>
      </c>
      <c r="H188" s="794"/>
      <c r="I188" s="794"/>
      <c r="J188" s="794"/>
      <c r="K188" s="794"/>
      <c r="L188" s="795" t="s">
        <v>225</v>
      </c>
      <c r="M188" s="794"/>
      <c r="N188" s="794"/>
      <c r="O188" s="794"/>
      <c r="P188" s="794"/>
      <c r="Q188" s="794"/>
      <c r="R188" s="794"/>
      <c r="S188" s="794"/>
      <c r="T188" s="794"/>
      <c r="U188" s="794"/>
      <c r="V188" s="794"/>
      <c r="W188" s="794"/>
      <c r="X188" s="796"/>
      <c r="Y188" s="807" t="s">
        <v>226</v>
      </c>
      <c r="Z188" s="808"/>
      <c r="AA188" s="808"/>
      <c r="AB188" s="809"/>
      <c r="AC188" s="130" t="s">
        <v>224</v>
      </c>
      <c r="AD188" s="794"/>
      <c r="AE188" s="794"/>
      <c r="AF188" s="794"/>
      <c r="AG188" s="794"/>
      <c r="AH188" s="795" t="s">
        <v>225</v>
      </c>
      <c r="AI188" s="794"/>
      <c r="AJ188" s="794"/>
      <c r="AK188" s="794"/>
      <c r="AL188" s="794"/>
      <c r="AM188" s="794"/>
      <c r="AN188" s="794"/>
      <c r="AO188" s="794"/>
      <c r="AP188" s="794"/>
      <c r="AQ188" s="794"/>
      <c r="AR188" s="794"/>
      <c r="AS188" s="794"/>
      <c r="AT188" s="796"/>
      <c r="AU188" s="807" t="s">
        <v>226</v>
      </c>
      <c r="AV188" s="808"/>
      <c r="AW188" s="808"/>
      <c r="AX188" s="810"/>
      <c r="AY188" s="31">
        <f>$AY$187</f>
        <v>0</v>
      </c>
    </row>
    <row r="189" spans="1:51" ht="24.75" hidden="1" customHeight="1" x14ac:dyDescent="0.15">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hidden="1" customHeight="1" x14ac:dyDescent="0.15">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hidden="1" customHeight="1" x14ac:dyDescent="0.15">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hidden="1" customHeight="1" x14ac:dyDescent="0.15">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hidden="1" customHeight="1" x14ac:dyDescent="0.15">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hidden="1" customHeight="1" x14ac:dyDescent="0.15">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hidden="1" customHeight="1" x14ac:dyDescent="0.15">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hidden="1" customHeight="1" x14ac:dyDescent="0.15">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hidden="1" customHeight="1" x14ac:dyDescent="0.15">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hidden="1" customHeight="1" x14ac:dyDescent="0.15">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hidden="1" customHeight="1" thickBot="1" x14ac:dyDescent="0.2">
      <c r="A199" s="943"/>
      <c r="B199" s="944"/>
      <c r="C199" s="944"/>
      <c r="D199" s="944"/>
      <c r="E199" s="944"/>
      <c r="F199" s="945"/>
      <c r="G199" s="821" t="s">
        <v>44</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44</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hidden="1" customHeight="1" x14ac:dyDescent="0.15">
      <c r="A200" s="943"/>
      <c r="B200" s="944"/>
      <c r="C200" s="944"/>
      <c r="D200" s="944"/>
      <c r="E200" s="944"/>
      <c r="F200" s="945"/>
      <c r="G200" s="790" t="s">
        <v>865</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866</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hidden="1" customHeight="1" x14ac:dyDescent="0.15">
      <c r="A201" s="943"/>
      <c r="B201" s="944"/>
      <c r="C201" s="944"/>
      <c r="D201" s="944"/>
      <c r="E201" s="944"/>
      <c r="F201" s="945"/>
      <c r="G201" s="130" t="s">
        <v>224</v>
      </c>
      <c r="H201" s="794"/>
      <c r="I201" s="794"/>
      <c r="J201" s="794"/>
      <c r="K201" s="794"/>
      <c r="L201" s="795" t="s">
        <v>225</v>
      </c>
      <c r="M201" s="794"/>
      <c r="N201" s="794"/>
      <c r="O201" s="794"/>
      <c r="P201" s="794"/>
      <c r="Q201" s="794"/>
      <c r="R201" s="794"/>
      <c r="S201" s="794"/>
      <c r="T201" s="794"/>
      <c r="U201" s="794"/>
      <c r="V201" s="794"/>
      <c r="W201" s="794"/>
      <c r="X201" s="796"/>
      <c r="Y201" s="807" t="s">
        <v>226</v>
      </c>
      <c r="Z201" s="808"/>
      <c r="AA201" s="808"/>
      <c r="AB201" s="809"/>
      <c r="AC201" s="130" t="s">
        <v>224</v>
      </c>
      <c r="AD201" s="794"/>
      <c r="AE201" s="794"/>
      <c r="AF201" s="794"/>
      <c r="AG201" s="794"/>
      <c r="AH201" s="795" t="s">
        <v>225</v>
      </c>
      <c r="AI201" s="794"/>
      <c r="AJ201" s="794"/>
      <c r="AK201" s="794"/>
      <c r="AL201" s="794"/>
      <c r="AM201" s="794"/>
      <c r="AN201" s="794"/>
      <c r="AO201" s="794"/>
      <c r="AP201" s="794"/>
      <c r="AQ201" s="794"/>
      <c r="AR201" s="794"/>
      <c r="AS201" s="794"/>
      <c r="AT201" s="796"/>
      <c r="AU201" s="807" t="s">
        <v>226</v>
      </c>
      <c r="AV201" s="808"/>
      <c r="AW201" s="808"/>
      <c r="AX201" s="810"/>
      <c r="AY201" s="31">
        <f>$AY$200</f>
        <v>0</v>
      </c>
    </row>
    <row r="202" spans="1:51" ht="24.75" hidden="1" customHeight="1" x14ac:dyDescent="0.15">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hidden="1" customHeight="1" x14ac:dyDescent="0.15">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hidden="1" customHeight="1" x14ac:dyDescent="0.15">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hidden="1" customHeight="1" x14ac:dyDescent="0.15">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hidden="1" customHeight="1" x14ac:dyDescent="0.15">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hidden="1" customHeight="1" x14ac:dyDescent="0.15">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hidden="1" customHeight="1" x14ac:dyDescent="0.15">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hidden="1" customHeight="1" x14ac:dyDescent="0.15">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hidden="1" customHeight="1" x14ac:dyDescent="0.15">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hidden="1" customHeight="1" x14ac:dyDescent="0.15">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hidden="1" customHeight="1" thickBot="1" x14ac:dyDescent="0.2">
      <c r="A212" s="946"/>
      <c r="B212" s="947"/>
      <c r="C212" s="947"/>
      <c r="D212" s="947"/>
      <c r="E212" s="947"/>
      <c r="F212" s="948"/>
      <c r="G212" s="931" t="s">
        <v>44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hidden="1" customHeight="1" thickBot="1" x14ac:dyDescent="0.2"/>
    <row r="214" spans="1:51" ht="30" hidden="1" customHeight="1" x14ac:dyDescent="0.15">
      <c r="A214" s="940" t="s">
        <v>827</v>
      </c>
      <c r="B214" s="941"/>
      <c r="C214" s="941"/>
      <c r="D214" s="941"/>
      <c r="E214" s="941"/>
      <c r="F214" s="942"/>
      <c r="G214" s="790" t="s">
        <v>867</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868</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hidden="1" customHeight="1" x14ac:dyDescent="0.15">
      <c r="A215" s="943"/>
      <c r="B215" s="944"/>
      <c r="C215" s="944"/>
      <c r="D215" s="944"/>
      <c r="E215" s="944"/>
      <c r="F215" s="945"/>
      <c r="G215" s="130" t="s">
        <v>224</v>
      </c>
      <c r="H215" s="794"/>
      <c r="I215" s="794"/>
      <c r="J215" s="794"/>
      <c r="K215" s="794"/>
      <c r="L215" s="795" t="s">
        <v>225</v>
      </c>
      <c r="M215" s="794"/>
      <c r="N215" s="794"/>
      <c r="O215" s="794"/>
      <c r="P215" s="794"/>
      <c r="Q215" s="794"/>
      <c r="R215" s="794"/>
      <c r="S215" s="794"/>
      <c r="T215" s="794"/>
      <c r="U215" s="794"/>
      <c r="V215" s="794"/>
      <c r="W215" s="794"/>
      <c r="X215" s="796"/>
      <c r="Y215" s="807" t="s">
        <v>226</v>
      </c>
      <c r="Z215" s="808"/>
      <c r="AA215" s="808"/>
      <c r="AB215" s="809"/>
      <c r="AC215" s="130" t="s">
        <v>224</v>
      </c>
      <c r="AD215" s="794"/>
      <c r="AE215" s="794"/>
      <c r="AF215" s="794"/>
      <c r="AG215" s="794"/>
      <c r="AH215" s="795" t="s">
        <v>225</v>
      </c>
      <c r="AI215" s="794"/>
      <c r="AJ215" s="794"/>
      <c r="AK215" s="794"/>
      <c r="AL215" s="794"/>
      <c r="AM215" s="794"/>
      <c r="AN215" s="794"/>
      <c r="AO215" s="794"/>
      <c r="AP215" s="794"/>
      <c r="AQ215" s="794"/>
      <c r="AR215" s="794"/>
      <c r="AS215" s="794"/>
      <c r="AT215" s="796"/>
      <c r="AU215" s="807" t="s">
        <v>226</v>
      </c>
      <c r="AV215" s="808"/>
      <c r="AW215" s="808"/>
      <c r="AX215" s="810"/>
      <c r="AY215" s="31">
        <f>$AY$214</f>
        <v>0</v>
      </c>
    </row>
    <row r="216" spans="1:51" ht="24.75" hidden="1" customHeight="1" x14ac:dyDescent="0.15">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hidden="1" customHeight="1" x14ac:dyDescent="0.15">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hidden="1" customHeight="1" x14ac:dyDescent="0.15">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hidden="1" customHeight="1" x14ac:dyDescent="0.15">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hidden="1" customHeight="1" x14ac:dyDescent="0.15">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hidden="1" customHeight="1" x14ac:dyDescent="0.15">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hidden="1" customHeight="1" x14ac:dyDescent="0.15">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hidden="1" customHeight="1" x14ac:dyDescent="0.15">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hidden="1" customHeight="1" x14ac:dyDescent="0.15">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hidden="1" customHeight="1" x14ac:dyDescent="0.15">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hidden="1" customHeight="1" thickBot="1" x14ac:dyDescent="0.2">
      <c r="A226" s="943"/>
      <c r="B226" s="944"/>
      <c r="C226" s="944"/>
      <c r="D226" s="944"/>
      <c r="E226" s="944"/>
      <c r="F226" s="945"/>
      <c r="G226" s="821" t="s">
        <v>44</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44</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hidden="1" customHeight="1" x14ac:dyDescent="0.15">
      <c r="A227" s="943"/>
      <c r="B227" s="944"/>
      <c r="C227" s="944"/>
      <c r="D227" s="944"/>
      <c r="E227" s="944"/>
      <c r="F227" s="945"/>
      <c r="G227" s="790" t="s">
        <v>869</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870</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hidden="1" customHeight="1" x14ac:dyDescent="0.15">
      <c r="A228" s="943"/>
      <c r="B228" s="944"/>
      <c r="C228" s="944"/>
      <c r="D228" s="944"/>
      <c r="E228" s="944"/>
      <c r="F228" s="945"/>
      <c r="G228" s="130" t="s">
        <v>224</v>
      </c>
      <c r="H228" s="794"/>
      <c r="I228" s="794"/>
      <c r="J228" s="794"/>
      <c r="K228" s="794"/>
      <c r="L228" s="795" t="s">
        <v>225</v>
      </c>
      <c r="M228" s="794"/>
      <c r="N228" s="794"/>
      <c r="O228" s="794"/>
      <c r="P228" s="794"/>
      <c r="Q228" s="794"/>
      <c r="R228" s="794"/>
      <c r="S228" s="794"/>
      <c r="T228" s="794"/>
      <c r="U228" s="794"/>
      <c r="V228" s="794"/>
      <c r="W228" s="794"/>
      <c r="X228" s="796"/>
      <c r="Y228" s="807" t="s">
        <v>226</v>
      </c>
      <c r="Z228" s="808"/>
      <c r="AA228" s="808"/>
      <c r="AB228" s="809"/>
      <c r="AC228" s="130" t="s">
        <v>224</v>
      </c>
      <c r="AD228" s="794"/>
      <c r="AE228" s="794"/>
      <c r="AF228" s="794"/>
      <c r="AG228" s="794"/>
      <c r="AH228" s="795" t="s">
        <v>225</v>
      </c>
      <c r="AI228" s="794"/>
      <c r="AJ228" s="794"/>
      <c r="AK228" s="794"/>
      <c r="AL228" s="794"/>
      <c r="AM228" s="794"/>
      <c r="AN228" s="794"/>
      <c r="AO228" s="794"/>
      <c r="AP228" s="794"/>
      <c r="AQ228" s="794"/>
      <c r="AR228" s="794"/>
      <c r="AS228" s="794"/>
      <c r="AT228" s="796"/>
      <c r="AU228" s="807" t="s">
        <v>226</v>
      </c>
      <c r="AV228" s="808"/>
      <c r="AW228" s="808"/>
      <c r="AX228" s="810"/>
      <c r="AY228" s="31">
        <f>$AY$227</f>
        <v>0</v>
      </c>
    </row>
    <row r="229" spans="1:51" ht="24.75" hidden="1" customHeight="1" x14ac:dyDescent="0.15">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hidden="1" customHeight="1" x14ac:dyDescent="0.15">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hidden="1" customHeight="1" x14ac:dyDescent="0.15">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hidden="1" customHeight="1" x14ac:dyDescent="0.15">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hidden="1" customHeight="1" x14ac:dyDescent="0.15">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hidden="1" customHeight="1" x14ac:dyDescent="0.15">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hidden="1" customHeight="1" x14ac:dyDescent="0.15">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hidden="1" customHeight="1" x14ac:dyDescent="0.15">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hidden="1" customHeight="1" x14ac:dyDescent="0.15">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hidden="1" customHeight="1" x14ac:dyDescent="0.15">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hidden="1" customHeight="1" thickBot="1" x14ac:dyDescent="0.2">
      <c r="A239" s="943"/>
      <c r="B239" s="944"/>
      <c r="C239" s="944"/>
      <c r="D239" s="944"/>
      <c r="E239" s="944"/>
      <c r="F239" s="945"/>
      <c r="G239" s="821" t="s">
        <v>44</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44</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hidden="1" customHeight="1" x14ac:dyDescent="0.15">
      <c r="A240" s="943"/>
      <c r="B240" s="944"/>
      <c r="C240" s="944"/>
      <c r="D240" s="944"/>
      <c r="E240" s="944"/>
      <c r="F240" s="945"/>
      <c r="G240" s="790" t="s">
        <v>871</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872</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hidden="1" customHeight="1" x14ac:dyDescent="0.15">
      <c r="A241" s="943"/>
      <c r="B241" s="944"/>
      <c r="C241" s="944"/>
      <c r="D241" s="944"/>
      <c r="E241" s="944"/>
      <c r="F241" s="945"/>
      <c r="G241" s="130" t="s">
        <v>224</v>
      </c>
      <c r="H241" s="794"/>
      <c r="I241" s="794"/>
      <c r="J241" s="794"/>
      <c r="K241" s="794"/>
      <c r="L241" s="795" t="s">
        <v>225</v>
      </c>
      <c r="M241" s="794"/>
      <c r="N241" s="794"/>
      <c r="O241" s="794"/>
      <c r="P241" s="794"/>
      <c r="Q241" s="794"/>
      <c r="R241" s="794"/>
      <c r="S241" s="794"/>
      <c r="T241" s="794"/>
      <c r="U241" s="794"/>
      <c r="V241" s="794"/>
      <c r="W241" s="794"/>
      <c r="X241" s="796"/>
      <c r="Y241" s="807" t="s">
        <v>226</v>
      </c>
      <c r="Z241" s="808"/>
      <c r="AA241" s="808"/>
      <c r="AB241" s="809"/>
      <c r="AC241" s="130" t="s">
        <v>224</v>
      </c>
      <c r="AD241" s="794"/>
      <c r="AE241" s="794"/>
      <c r="AF241" s="794"/>
      <c r="AG241" s="794"/>
      <c r="AH241" s="795" t="s">
        <v>225</v>
      </c>
      <c r="AI241" s="794"/>
      <c r="AJ241" s="794"/>
      <c r="AK241" s="794"/>
      <c r="AL241" s="794"/>
      <c r="AM241" s="794"/>
      <c r="AN241" s="794"/>
      <c r="AO241" s="794"/>
      <c r="AP241" s="794"/>
      <c r="AQ241" s="794"/>
      <c r="AR241" s="794"/>
      <c r="AS241" s="794"/>
      <c r="AT241" s="796"/>
      <c r="AU241" s="807" t="s">
        <v>226</v>
      </c>
      <c r="AV241" s="808"/>
      <c r="AW241" s="808"/>
      <c r="AX241" s="810"/>
      <c r="AY241" s="31">
        <f>$AY$240</f>
        <v>0</v>
      </c>
    </row>
    <row r="242" spans="1:51" ht="24.75" hidden="1" customHeight="1" x14ac:dyDescent="0.15">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hidden="1" customHeight="1" x14ac:dyDescent="0.15">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hidden="1" customHeight="1" x14ac:dyDescent="0.15">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hidden="1" customHeight="1" x14ac:dyDescent="0.15">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hidden="1" customHeight="1" x14ac:dyDescent="0.15">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hidden="1" customHeight="1" x14ac:dyDescent="0.15">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hidden="1" customHeight="1" x14ac:dyDescent="0.15">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hidden="1" customHeight="1" x14ac:dyDescent="0.15">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hidden="1" customHeight="1" x14ac:dyDescent="0.15">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hidden="1" customHeight="1" x14ac:dyDescent="0.15">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hidden="1" customHeight="1" thickBot="1" x14ac:dyDescent="0.2">
      <c r="A252" s="943"/>
      <c r="B252" s="944"/>
      <c r="C252" s="944"/>
      <c r="D252" s="944"/>
      <c r="E252" s="944"/>
      <c r="F252" s="945"/>
      <c r="G252" s="821" t="s">
        <v>44</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44</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hidden="1" customHeight="1" x14ac:dyDescent="0.15">
      <c r="A253" s="943"/>
      <c r="B253" s="944"/>
      <c r="C253" s="944"/>
      <c r="D253" s="944"/>
      <c r="E253" s="944"/>
      <c r="F253" s="945"/>
      <c r="G253" s="790" t="s">
        <v>873</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874</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hidden="1" customHeight="1" x14ac:dyDescent="0.15">
      <c r="A254" s="943"/>
      <c r="B254" s="944"/>
      <c r="C254" s="944"/>
      <c r="D254" s="944"/>
      <c r="E254" s="944"/>
      <c r="F254" s="945"/>
      <c r="G254" s="130" t="s">
        <v>224</v>
      </c>
      <c r="H254" s="794"/>
      <c r="I254" s="794"/>
      <c r="J254" s="794"/>
      <c r="K254" s="794"/>
      <c r="L254" s="795" t="s">
        <v>225</v>
      </c>
      <c r="M254" s="794"/>
      <c r="N254" s="794"/>
      <c r="O254" s="794"/>
      <c r="P254" s="794"/>
      <c r="Q254" s="794"/>
      <c r="R254" s="794"/>
      <c r="S254" s="794"/>
      <c r="T254" s="794"/>
      <c r="U254" s="794"/>
      <c r="V254" s="794"/>
      <c r="W254" s="794"/>
      <c r="X254" s="796"/>
      <c r="Y254" s="807" t="s">
        <v>226</v>
      </c>
      <c r="Z254" s="808"/>
      <c r="AA254" s="808"/>
      <c r="AB254" s="809"/>
      <c r="AC254" s="130" t="s">
        <v>224</v>
      </c>
      <c r="AD254" s="794"/>
      <c r="AE254" s="794"/>
      <c r="AF254" s="794"/>
      <c r="AG254" s="794"/>
      <c r="AH254" s="795" t="s">
        <v>225</v>
      </c>
      <c r="AI254" s="794"/>
      <c r="AJ254" s="794"/>
      <c r="AK254" s="794"/>
      <c r="AL254" s="794"/>
      <c r="AM254" s="794"/>
      <c r="AN254" s="794"/>
      <c r="AO254" s="794"/>
      <c r="AP254" s="794"/>
      <c r="AQ254" s="794"/>
      <c r="AR254" s="794"/>
      <c r="AS254" s="794"/>
      <c r="AT254" s="796"/>
      <c r="AU254" s="807" t="s">
        <v>226</v>
      </c>
      <c r="AV254" s="808"/>
      <c r="AW254" s="808"/>
      <c r="AX254" s="810"/>
      <c r="AY254" s="31">
        <f>$AY$253</f>
        <v>0</v>
      </c>
    </row>
    <row r="255" spans="1:51" ht="24.75" hidden="1" customHeight="1" x14ac:dyDescent="0.15">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hidden="1" customHeight="1" x14ac:dyDescent="0.15">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hidden="1" customHeight="1" x14ac:dyDescent="0.15">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hidden="1" customHeight="1" x14ac:dyDescent="0.15">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hidden="1" customHeight="1" x14ac:dyDescent="0.15">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hidden="1" customHeight="1" x14ac:dyDescent="0.15">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hidden="1" customHeight="1" x14ac:dyDescent="0.15">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hidden="1" customHeight="1" x14ac:dyDescent="0.15">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hidden="1" customHeight="1" x14ac:dyDescent="0.15">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hidden="1" customHeight="1" x14ac:dyDescent="0.15">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hidden="1" customHeight="1" thickBot="1" x14ac:dyDescent="0.2">
      <c r="A265" s="946"/>
      <c r="B265" s="947"/>
      <c r="C265" s="947"/>
      <c r="D265" s="947"/>
      <c r="E265" s="947"/>
      <c r="F265" s="948"/>
      <c r="G265" s="931" t="s">
        <v>44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104" sqref="C104:I10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875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5"/>
      <c r="B3" s="835"/>
      <c r="C3" s="835" t="s">
        <v>263</v>
      </c>
      <c r="D3" s="835"/>
      <c r="E3" s="835"/>
      <c r="F3" s="835"/>
      <c r="G3" s="835"/>
      <c r="H3" s="835"/>
      <c r="I3" s="835"/>
      <c r="J3" s="954" t="s">
        <v>264</v>
      </c>
      <c r="K3" s="955"/>
      <c r="L3" s="955"/>
      <c r="M3" s="955"/>
      <c r="N3" s="955"/>
      <c r="O3" s="955"/>
      <c r="P3" s="416" t="s">
        <v>265</v>
      </c>
      <c r="Q3" s="416"/>
      <c r="R3" s="416"/>
      <c r="S3" s="416"/>
      <c r="T3" s="416"/>
      <c r="U3" s="416"/>
      <c r="V3" s="416"/>
      <c r="W3" s="416"/>
      <c r="X3" s="416"/>
      <c r="Y3" s="837" t="s">
        <v>266</v>
      </c>
      <c r="Z3" s="838"/>
      <c r="AA3" s="838"/>
      <c r="AB3" s="838"/>
      <c r="AC3" s="954" t="s">
        <v>267</v>
      </c>
      <c r="AD3" s="954"/>
      <c r="AE3" s="954"/>
      <c r="AF3" s="954"/>
      <c r="AG3" s="954"/>
      <c r="AH3" s="837" t="s">
        <v>400</v>
      </c>
      <c r="AI3" s="835"/>
      <c r="AJ3" s="835"/>
      <c r="AK3" s="835"/>
      <c r="AL3" s="835" t="s">
        <v>269</v>
      </c>
      <c r="AM3" s="835"/>
      <c r="AN3" s="835"/>
      <c r="AO3" s="839"/>
      <c r="AP3" s="954" t="s">
        <v>270</v>
      </c>
      <c r="AQ3" s="954"/>
      <c r="AR3" s="954"/>
      <c r="AS3" s="954"/>
      <c r="AT3" s="954"/>
      <c r="AU3" s="954"/>
      <c r="AV3" s="954"/>
      <c r="AW3" s="954"/>
      <c r="AX3" s="954"/>
      <c r="AY3">
        <f>$AY$2</f>
        <v>1</v>
      </c>
    </row>
    <row r="4" spans="1:51" ht="38.25" customHeight="1" x14ac:dyDescent="0.15">
      <c r="A4" s="952">
        <v>1</v>
      </c>
      <c r="B4" s="952">
        <v>1</v>
      </c>
      <c r="C4" s="847" t="s">
        <v>876</v>
      </c>
      <c r="D4" s="847"/>
      <c r="E4" s="847"/>
      <c r="F4" s="847"/>
      <c r="G4" s="847"/>
      <c r="H4" s="847"/>
      <c r="I4" s="847"/>
      <c r="J4" s="848">
        <v>9020001021753</v>
      </c>
      <c r="K4" s="849"/>
      <c r="L4" s="849"/>
      <c r="M4" s="849"/>
      <c r="N4" s="849"/>
      <c r="O4" s="849"/>
      <c r="P4" s="851" t="s">
        <v>877</v>
      </c>
      <c r="Q4" s="851"/>
      <c r="R4" s="851"/>
      <c r="S4" s="851"/>
      <c r="T4" s="851"/>
      <c r="U4" s="851"/>
      <c r="V4" s="851"/>
      <c r="W4" s="851"/>
      <c r="X4" s="851"/>
      <c r="Y4" s="852">
        <v>14</v>
      </c>
      <c r="Z4" s="853"/>
      <c r="AA4" s="853"/>
      <c r="AB4" s="854"/>
      <c r="AC4" s="953" t="s">
        <v>308</v>
      </c>
      <c r="AD4" s="953"/>
      <c r="AE4" s="953"/>
      <c r="AF4" s="953"/>
      <c r="AG4" s="953"/>
      <c r="AH4" s="857" t="s">
        <v>39</v>
      </c>
      <c r="AI4" s="858"/>
      <c r="AJ4" s="858"/>
      <c r="AK4" s="858"/>
      <c r="AL4" s="842" t="s">
        <v>39</v>
      </c>
      <c r="AM4" s="843"/>
      <c r="AN4" s="843"/>
      <c r="AO4" s="844"/>
      <c r="AP4" s="634" t="s">
        <v>39</v>
      </c>
      <c r="AQ4" s="634"/>
      <c r="AR4" s="634"/>
      <c r="AS4" s="634"/>
      <c r="AT4" s="634"/>
      <c r="AU4" s="634"/>
      <c r="AV4" s="634"/>
      <c r="AW4" s="634"/>
      <c r="AX4" s="634"/>
      <c r="AY4">
        <f>$AY$2</f>
        <v>1</v>
      </c>
    </row>
    <row r="5" spans="1:51" ht="38.25" customHeight="1" x14ac:dyDescent="0.15">
      <c r="A5" s="952">
        <v>2</v>
      </c>
      <c r="B5" s="952">
        <v>1</v>
      </c>
      <c r="C5" s="847" t="s">
        <v>878</v>
      </c>
      <c r="D5" s="847"/>
      <c r="E5" s="847"/>
      <c r="F5" s="847"/>
      <c r="G5" s="847"/>
      <c r="H5" s="847"/>
      <c r="I5" s="847"/>
      <c r="J5" s="848">
        <v>9010701006542</v>
      </c>
      <c r="K5" s="849"/>
      <c r="L5" s="849"/>
      <c r="M5" s="849"/>
      <c r="N5" s="849"/>
      <c r="O5" s="849"/>
      <c r="P5" s="851" t="s">
        <v>879</v>
      </c>
      <c r="Q5" s="851"/>
      <c r="R5" s="851"/>
      <c r="S5" s="851"/>
      <c r="T5" s="851"/>
      <c r="U5" s="851"/>
      <c r="V5" s="851"/>
      <c r="W5" s="851"/>
      <c r="X5" s="851"/>
      <c r="Y5" s="852">
        <v>9</v>
      </c>
      <c r="Z5" s="853"/>
      <c r="AA5" s="853"/>
      <c r="AB5" s="854"/>
      <c r="AC5" s="953" t="s">
        <v>308</v>
      </c>
      <c r="AD5" s="953"/>
      <c r="AE5" s="953"/>
      <c r="AF5" s="953"/>
      <c r="AG5" s="953"/>
      <c r="AH5" s="857" t="s">
        <v>39</v>
      </c>
      <c r="AI5" s="858"/>
      <c r="AJ5" s="858"/>
      <c r="AK5" s="858"/>
      <c r="AL5" s="842" t="s">
        <v>39</v>
      </c>
      <c r="AM5" s="843"/>
      <c r="AN5" s="843"/>
      <c r="AO5" s="844"/>
      <c r="AP5" s="634" t="s">
        <v>39</v>
      </c>
      <c r="AQ5" s="634"/>
      <c r="AR5" s="634"/>
      <c r="AS5" s="634"/>
      <c r="AT5" s="634"/>
      <c r="AU5" s="634"/>
      <c r="AV5" s="634"/>
      <c r="AW5" s="634"/>
      <c r="AX5" s="634"/>
      <c r="AY5">
        <f>COUNTA($C$5)</f>
        <v>1</v>
      </c>
    </row>
    <row r="6" spans="1:51" ht="38.25" customHeight="1" x14ac:dyDescent="0.15">
      <c r="A6" s="952">
        <v>3</v>
      </c>
      <c r="B6" s="952">
        <v>1</v>
      </c>
      <c r="C6" s="847" t="s">
        <v>880</v>
      </c>
      <c r="D6" s="847"/>
      <c r="E6" s="847"/>
      <c r="F6" s="847"/>
      <c r="G6" s="847"/>
      <c r="H6" s="847"/>
      <c r="I6" s="847"/>
      <c r="J6" s="848">
        <v>9010401124058</v>
      </c>
      <c r="K6" s="849"/>
      <c r="L6" s="849"/>
      <c r="M6" s="849"/>
      <c r="N6" s="849"/>
      <c r="O6" s="849"/>
      <c r="P6" s="851" t="s">
        <v>881</v>
      </c>
      <c r="Q6" s="851"/>
      <c r="R6" s="851"/>
      <c r="S6" s="851"/>
      <c r="T6" s="851"/>
      <c r="U6" s="851"/>
      <c r="V6" s="851"/>
      <c r="W6" s="851"/>
      <c r="X6" s="851"/>
      <c r="Y6" s="852">
        <v>5</v>
      </c>
      <c r="Z6" s="853"/>
      <c r="AA6" s="853"/>
      <c r="AB6" s="854"/>
      <c r="AC6" s="953" t="s">
        <v>308</v>
      </c>
      <c r="AD6" s="953"/>
      <c r="AE6" s="953"/>
      <c r="AF6" s="953"/>
      <c r="AG6" s="953"/>
      <c r="AH6" s="857" t="s">
        <v>39</v>
      </c>
      <c r="AI6" s="858"/>
      <c r="AJ6" s="858"/>
      <c r="AK6" s="858"/>
      <c r="AL6" s="842" t="s">
        <v>39</v>
      </c>
      <c r="AM6" s="843"/>
      <c r="AN6" s="843"/>
      <c r="AO6" s="844"/>
      <c r="AP6" s="634" t="s">
        <v>39</v>
      </c>
      <c r="AQ6" s="634"/>
      <c r="AR6" s="634"/>
      <c r="AS6" s="634"/>
      <c r="AT6" s="634"/>
      <c r="AU6" s="634"/>
      <c r="AV6" s="634"/>
      <c r="AW6" s="634"/>
      <c r="AX6" s="634"/>
      <c r="AY6">
        <f>COUNTA($C$6)</f>
        <v>1</v>
      </c>
    </row>
    <row r="7" spans="1:51" ht="38.25" customHeight="1" x14ac:dyDescent="0.15">
      <c r="A7" s="952">
        <v>4</v>
      </c>
      <c r="B7" s="952">
        <v>1</v>
      </c>
      <c r="C7" s="847" t="s">
        <v>882</v>
      </c>
      <c r="D7" s="847"/>
      <c r="E7" s="847"/>
      <c r="F7" s="847"/>
      <c r="G7" s="847"/>
      <c r="H7" s="847"/>
      <c r="I7" s="847"/>
      <c r="J7" s="848">
        <v>7011001012340</v>
      </c>
      <c r="K7" s="849"/>
      <c r="L7" s="849"/>
      <c r="M7" s="849"/>
      <c r="N7" s="849"/>
      <c r="O7" s="849"/>
      <c r="P7" s="851" t="s">
        <v>883</v>
      </c>
      <c r="Q7" s="851"/>
      <c r="R7" s="851"/>
      <c r="S7" s="851"/>
      <c r="T7" s="851"/>
      <c r="U7" s="851"/>
      <c r="V7" s="851"/>
      <c r="W7" s="851"/>
      <c r="X7" s="851"/>
      <c r="Y7" s="852">
        <v>5</v>
      </c>
      <c r="Z7" s="853"/>
      <c r="AA7" s="853"/>
      <c r="AB7" s="854"/>
      <c r="AC7" s="953" t="s">
        <v>308</v>
      </c>
      <c r="AD7" s="953"/>
      <c r="AE7" s="953"/>
      <c r="AF7" s="953"/>
      <c r="AG7" s="953"/>
      <c r="AH7" s="857" t="s">
        <v>39</v>
      </c>
      <c r="AI7" s="858"/>
      <c r="AJ7" s="858"/>
      <c r="AK7" s="858"/>
      <c r="AL7" s="842" t="s">
        <v>39</v>
      </c>
      <c r="AM7" s="843"/>
      <c r="AN7" s="843"/>
      <c r="AO7" s="844"/>
      <c r="AP7" s="634" t="s">
        <v>39</v>
      </c>
      <c r="AQ7" s="634"/>
      <c r="AR7" s="634"/>
      <c r="AS7" s="634"/>
      <c r="AT7" s="634"/>
      <c r="AU7" s="634"/>
      <c r="AV7" s="634"/>
      <c r="AW7" s="634"/>
      <c r="AX7" s="634"/>
      <c r="AY7">
        <f>COUNTA($C$7)</f>
        <v>1</v>
      </c>
    </row>
    <row r="8" spans="1:51" ht="38.25" customHeight="1" x14ac:dyDescent="0.15">
      <c r="A8" s="952">
        <v>5</v>
      </c>
      <c r="B8" s="952">
        <v>1</v>
      </c>
      <c r="C8" s="847" t="s">
        <v>884</v>
      </c>
      <c r="D8" s="847"/>
      <c r="E8" s="847"/>
      <c r="F8" s="847"/>
      <c r="G8" s="847"/>
      <c r="H8" s="847"/>
      <c r="I8" s="847"/>
      <c r="J8" s="848">
        <v>3120001158236</v>
      </c>
      <c r="K8" s="849"/>
      <c r="L8" s="849"/>
      <c r="M8" s="849"/>
      <c r="N8" s="849"/>
      <c r="O8" s="849"/>
      <c r="P8" s="851" t="s">
        <v>885</v>
      </c>
      <c r="Q8" s="851"/>
      <c r="R8" s="851"/>
      <c r="S8" s="851"/>
      <c r="T8" s="851"/>
      <c r="U8" s="851"/>
      <c r="V8" s="851"/>
      <c r="W8" s="851"/>
      <c r="X8" s="851"/>
      <c r="Y8" s="852">
        <v>4</v>
      </c>
      <c r="Z8" s="853"/>
      <c r="AA8" s="853"/>
      <c r="AB8" s="854"/>
      <c r="AC8" s="953" t="s">
        <v>308</v>
      </c>
      <c r="AD8" s="953"/>
      <c r="AE8" s="953"/>
      <c r="AF8" s="953"/>
      <c r="AG8" s="953"/>
      <c r="AH8" s="857" t="s">
        <v>39</v>
      </c>
      <c r="AI8" s="858"/>
      <c r="AJ8" s="858"/>
      <c r="AK8" s="858"/>
      <c r="AL8" s="842" t="s">
        <v>39</v>
      </c>
      <c r="AM8" s="843"/>
      <c r="AN8" s="843"/>
      <c r="AO8" s="844"/>
      <c r="AP8" s="634" t="s">
        <v>39</v>
      </c>
      <c r="AQ8" s="634"/>
      <c r="AR8" s="634"/>
      <c r="AS8" s="634"/>
      <c r="AT8" s="634"/>
      <c r="AU8" s="634"/>
      <c r="AV8" s="634"/>
      <c r="AW8" s="634"/>
      <c r="AX8" s="634"/>
      <c r="AY8">
        <f>COUNTA($C$8)</f>
        <v>1</v>
      </c>
    </row>
    <row r="9" spans="1:51" ht="38.25" customHeight="1" x14ac:dyDescent="0.15">
      <c r="A9" s="952">
        <v>6</v>
      </c>
      <c r="B9" s="952">
        <v>1</v>
      </c>
      <c r="C9" s="847" t="s">
        <v>886</v>
      </c>
      <c r="D9" s="847"/>
      <c r="E9" s="847"/>
      <c r="F9" s="847"/>
      <c r="G9" s="847"/>
      <c r="H9" s="847"/>
      <c r="I9" s="847"/>
      <c r="J9" s="848">
        <v>8013401001509</v>
      </c>
      <c r="K9" s="849"/>
      <c r="L9" s="849"/>
      <c r="M9" s="849"/>
      <c r="N9" s="849"/>
      <c r="O9" s="849"/>
      <c r="P9" s="851" t="s">
        <v>887</v>
      </c>
      <c r="Q9" s="851"/>
      <c r="R9" s="851"/>
      <c r="S9" s="851"/>
      <c r="T9" s="851"/>
      <c r="U9" s="851"/>
      <c r="V9" s="851"/>
      <c r="W9" s="851"/>
      <c r="X9" s="851"/>
      <c r="Y9" s="852">
        <v>3</v>
      </c>
      <c r="Z9" s="853"/>
      <c r="AA9" s="853"/>
      <c r="AB9" s="854"/>
      <c r="AC9" s="953" t="s">
        <v>308</v>
      </c>
      <c r="AD9" s="953"/>
      <c r="AE9" s="953"/>
      <c r="AF9" s="953"/>
      <c r="AG9" s="953"/>
      <c r="AH9" s="857" t="s">
        <v>39</v>
      </c>
      <c r="AI9" s="858"/>
      <c r="AJ9" s="858"/>
      <c r="AK9" s="858"/>
      <c r="AL9" s="842" t="s">
        <v>39</v>
      </c>
      <c r="AM9" s="843"/>
      <c r="AN9" s="843"/>
      <c r="AO9" s="844"/>
      <c r="AP9" s="634" t="s">
        <v>39</v>
      </c>
      <c r="AQ9" s="634"/>
      <c r="AR9" s="634"/>
      <c r="AS9" s="634"/>
      <c r="AT9" s="634"/>
      <c r="AU9" s="634"/>
      <c r="AV9" s="634"/>
      <c r="AW9" s="634"/>
      <c r="AX9" s="634"/>
      <c r="AY9">
        <f>COUNTA($C$9)</f>
        <v>1</v>
      </c>
    </row>
    <row r="10" spans="1:51" ht="48" customHeight="1" x14ac:dyDescent="0.15">
      <c r="A10" s="952">
        <v>7</v>
      </c>
      <c r="B10" s="952">
        <v>1</v>
      </c>
      <c r="C10" s="847" t="s">
        <v>888</v>
      </c>
      <c r="D10" s="847"/>
      <c r="E10" s="847"/>
      <c r="F10" s="847"/>
      <c r="G10" s="847"/>
      <c r="H10" s="847"/>
      <c r="I10" s="847"/>
      <c r="J10" s="848">
        <v>1370001001190</v>
      </c>
      <c r="K10" s="849"/>
      <c r="L10" s="849"/>
      <c r="M10" s="849"/>
      <c r="N10" s="849"/>
      <c r="O10" s="849"/>
      <c r="P10" s="851" t="s">
        <v>889</v>
      </c>
      <c r="Q10" s="851"/>
      <c r="R10" s="851"/>
      <c r="S10" s="851"/>
      <c r="T10" s="851"/>
      <c r="U10" s="851"/>
      <c r="V10" s="851"/>
      <c r="W10" s="851"/>
      <c r="X10" s="851"/>
      <c r="Y10" s="852">
        <v>2</v>
      </c>
      <c r="Z10" s="853"/>
      <c r="AA10" s="853"/>
      <c r="AB10" s="854"/>
      <c r="AC10" s="953" t="s">
        <v>308</v>
      </c>
      <c r="AD10" s="953"/>
      <c r="AE10" s="953"/>
      <c r="AF10" s="953"/>
      <c r="AG10" s="953"/>
      <c r="AH10" s="857" t="s">
        <v>39</v>
      </c>
      <c r="AI10" s="858"/>
      <c r="AJ10" s="858"/>
      <c r="AK10" s="858"/>
      <c r="AL10" s="842" t="s">
        <v>39</v>
      </c>
      <c r="AM10" s="843"/>
      <c r="AN10" s="843"/>
      <c r="AO10" s="844"/>
      <c r="AP10" s="634" t="s">
        <v>39</v>
      </c>
      <c r="AQ10" s="634"/>
      <c r="AR10" s="634"/>
      <c r="AS10" s="634"/>
      <c r="AT10" s="634"/>
      <c r="AU10" s="634"/>
      <c r="AV10" s="634"/>
      <c r="AW10" s="634"/>
      <c r="AX10" s="634"/>
      <c r="AY10">
        <f>COUNTA($C$10)</f>
        <v>1</v>
      </c>
    </row>
    <row r="11" spans="1:51" ht="26.25" hidden="1" customHeight="1" x14ac:dyDescent="0.15">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4"/>
      <c r="AQ11" s="634"/>
      <c r="AR11" s="634"/>
      <c r="AS11" s="634"/>
      <c r="AT11" s="634"/>
      <c r="AU11" s="634"/>
      <c r="AV11" s="634"/>
      <c r="AW11" s="634"/>
      <c r="AX11" s="634"/>
      <c r="AY11">
        <f>COUNTA($C$11)</f>
        <v>0</v>
      </c>
    </row>
    <row r="12" spans="1:51" ht="26.25" hidden="1" customHeight="1" x14ac:dyDescent="0.15">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4"/>
      <c r="AQ12" s="634"/>
      <c r="AR12" s="634"/>
      <c r="AS12" s="634"/>
      <c r="AT12" s="634"/>
      <c r="AU12" s="634"/>
      <c r="AV12" s="634"/>
      <c r="AW12" s="634"/>
      <c r="AX12" s="634"/>
      <c r="AY12">
        <f>COUNTA($C$12)</f>
        <v>0</v>
      </c>
    </row>
    <row r="13" spans="1:51" ht="26.25" hidden="1" customHeight="1" x14ac:dyDescent="0.15">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4"/>
      <c r="AQ13" s="634"/>
      <c r="AR13" s="634"/>
      <c r="AS13" s="634"/>
      <c r="AT13" s="634"/>
      <c r="AU13" s="634"/>
      <c r="AV13" s="634"/>
      <c r="AW13" s="634"/>
      <c r="AX13" s="634"/>
      <c r="AY13">
        <f>COUNTA($C$13)</f>
        <v>0</v>
      </c>
    </row>
    <row r="14" spans="1:51" ht="26.25" hidden="1" customHeight="1" x14ac:dyDescent="0.15">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4"/>
      <c r="AQ14" s="634"/>
      <c r="AR14" s="634"/>
      <c r="AS14" s="634"/>
      <c r="AT14" s="634"/>
      <c r="AU14" s="634"/>
      <c r="AV14" s="634"/>
      <c r="AW14" s="634"/>
      <c r="AX14" s="634"/>
      <c r="AY14">
        <f>COUNTA($C$14)</f>
        <v>0</v>
      </c>
    </row>
    <row r="15" spans="1:51" ht="26.25" hidden="1" customHeight="1" x14ac:dyDescent="0.15">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4"/>
      <c r="AQ15" s="634"/>
      <c r="AR15" s="634"/>
      <c r="AS15" s="634"/>
      <c r="AT15" s="634"/>
      <c r="AU15" s="634"/>
      <c r="AV15" s="634"/>
      <c r="AW15" s="634"/>
      <c r="AX15" s="634"/>
      <c r="AY15">
        <f>COUNTA($C$15)</f>
        <v>0</v>
      </c>
    </row>
    <row r="16" spans="1:51" ht="26.25" hidden="1" customHeight="1" x14ac:dyDescent="0.15">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4"/>
      <c r="AQ16" s="634"/>
      <c r="AR16" s="634"/>
      <c r="AS16" s="634"/>
      <c r="AT16" s="634"/>
      <c r="AU16" s="634"/>
      <c r="AV16" s="634"/>
      <c r="AW16" s="634"/>
      <c r="AX16" s="634"/>
      <c r="AY16">
        <f>COUNTA($C$16)</f>
        <v>0</v>
      </c>
    </row>
    <row r="17" spans="1:51" ht="26.25" hidden="1" customHeight="1" x14ac:dyDescent="0.15">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4"/>
      <c r="AQ17" s="634"/>
      <c r="AR17" s="634"/>
      <c r="AS17" s="634"/>
      <c r="AT17" s="634"/>
      <c r="AU17" s="634"/>
      <c r="AV17" s="634"/>
      <c r="AW17" s="634"/>
      <c r="AX17" s="634"/>
      <c r="AY17">
        <f>COUNTA($C$17)</f>
        <v>0</v>
      </c>
    </row>
    <row r="18" spans="1:51" ht="26.25" hidden="1" customHeight="1" x14ac:dyDescent="0.15">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4"/>
      <c r="AQ18" s="634"/>
      <c r="AR18" s="634"/>
      <c r="AS18" s="634"/>
      <c r="AT18" s="634"/>
      <c r="AU18" s="634"/>
      <c r="AV18" s="634"/>
      <c r="AW18" s="634"/>
      <c r="AX18" s="634"/>
      <c r="AY18">
        <f>COUNTA($C$18)</f>
        <v>0</v>
      </c>
    </row>
    <row r="19" spans="1:51" ht="26.25" hidden="1" customHeight="1" x14ac:dyDescent="0.15">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4"/>
      <c r="AQ19" s="634"/>
      <c r="AR19" s="634"/>
      <c r="AS19" s="634"/>
      <c r="AT19" s="634"/>
      <c r="AU19" s="634"/>
      <c r="AV19" s="634"/>
      <c r="AW19" s="634"/>
      <c r="AX19" s="634"/>
      <c r="AY19">
        <f>COUNTA($C$19)</f>
        <v>0</v>
      </c>
    </row>
    <row r="20" spans="1:51" ht="26.25" hidden="1" customHeight="1" x14ac:dyDescent="0.15">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4"/>
      <c r="AQ20" s="634"/>
      <c r="AR20" s="634"/>
      <c r="AS20" s="634"/>
      <c r="AT20" s="634"/>
      <c r="AU20" s="634"/>
      <c r="AV20" s="634"/>
      <c r="AW20" s="634"/>
      <c r="AX20" s="634"/>
      <c r="AY20">
        <f>COUNTA($C$20)</f>
        <v>0</v>
      </c>
    </row>
    <row r="21" spans="1:51" ht="26.25" hidden="1" customHeight="1" x14ac:dyDescent="0.15">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4"/>
      <c r="AQ21" s="634"/>
      <c r="AR21" s="634"/>
      <c r="AS21" s="634"/>
      <c r="AT21" s="634"/>
      <c r="AU21" s="634"/>
      <c r="AV21" s="634"/>
      <c r="AW21" s="634"/>
      <c r="AX21" s="634"/>
      <c r="AY21">
        <f>COUNTA($C$21)</f>
        <v>0</v>
      </c>
    </row>
    <row r="22" spans="1:51" ht="26.25" hidden="1" customHeight="1" x14ac:dyDescent="0.15">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4"/>
      <c r="AQ22" s="634"/>
      <c r="AR22" s="634"/>
      <c r="AS22" s="634"/>
      <c r="AT22" s="634"/>
      <c r="AU22" s="634"/>
      <c r="AV22" s="634"/>
      <c r="AW22" s="634"/>
      <c r="AX22" s="634"/>
      <c r="AY22">
        <f>COUNTA($C$22)</f>
        <v>0</v>
      </c>
    </row>
    <row r="23" spans="1:51" ht="26.25" hidden="1" customHeight="1" x14ac:dyDescent="0.15">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4"/>
      <c r="AQ23" s="634"/>
      <c r="AR23" s="634"/>
      <c r="AS23" s="634"/>
      <c r="AT23" s="634"/>
      <c r="AU23" s="634"/>
      <c r="AV23" s="634"/>
      <c r="AW23" s="634"/>
      <c r="AX23" s="634"/>
      <c r="AY23">
        <f>COUNTA($C$23)</f>
        <v>0</v>
      </c>
    </row>
    <row r="24" spans="1:51" ht="26.25" hidden="1" customHeight="1" x14ac:dyDescent="0.15">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4"/>
      <c r="AQ24" s="634"/>
      <c r="AR24" s="634"/>
      <c r="AS24" s="634"/>
      <c r="AT24" s="634"/>
      <c r="AU24" s="634"/>
      <c r="AV24" s="634"/>
      <c r="AW24" s="634"/>
      <c r="AX24" s="634"/>
      <c r="AY24">
        <f>COUNTA($C$24)</f>
        <v>0</v>
      </c>
    </row>
    <row r="25" spans="1:51" ht="26.25" hidden="1" customHeight="1" x14ac:dyDescent="0.15">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4"/>
      <c r="AQ25" s="634"/>
      <c r="AR25" s="634"/>
      <c r="AS25" s="634"/>
      <c r="AT25" s="634"/>
      <c r="AU25" s="634"/>
      <c r="AV25" s="634"/>
      <c r="AW25" s="634"/>
      <c r="AX25" s="634"/>
      <c r="AY25">
        <f>COUNTA($C$25)</f>
        <v>0</v>
      </c>
    </row>
    <row r="26" spans="1:51" ht="26.25" hidden="1" customHeight="1" x14ac:dyDescent="0.15">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4"/>
      <c r="AQ26" s="634"/>
      <c r="AR26" s="634"/>
      <c r="AS26" s="634"/>
      <c r="AT26" s="634"/>
      <c r="AU26" s="634"/>
      <c r="AV26" s="634"/>
      <c r="AW26" s="634"/>
      <c r="AX26" s="634"/>
      <c r="AY26">
        <f>COUNTA($C$26)</f>
        <v>0</v>
      </c>
    </row>
    <row r="27" spans="1:51" ht="26.25" hidden="1" customHeight="1" x14ac:dyDescent="0.15">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4"/>
      <c r="AQ27" s="634"/>
      <c r="AR27" s="634"/>
      <c r="AS27" s="634"/>
      <c r="AT27" s="634"/>
      <c r="AU27" s="634"/>
      <c r="AV27" s="634"/>
      <c r="AW27" s="634"/>
      <c r="AX27" s="634"/>
      <c r="AY27">
        <f>COUNTA($C$27)</f>
        <v>0</v>
      </c>
    </row>
    <row r="28" spans="1:51" ht="26.25" hidden="1" customHeight="1" x14ac:dyDescent="0.15">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4"/>
      <c r="AQ28" s="634"/>
      <c r="AR28" s="634"/>
      <c r="AS28" s="634"/>
      <c r="AT28" s="634"/>
      <c r="AU28" s="634"/>
      <c r="AV28" s="634"/>
      <c r="AW28" s="634"/>
      <c r="AX28" s="634"/>
      <c r="AY28">
        <f>COUNTA($C$28)</f>
        <v>0</v>
      </c>
    </row>
    <row r="29" spans="1:51" ht="26.25" hidden="1" customHeight="1" x14ac:dyDescent="0.15">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4"/>
      <c r="AQ29" s="634"/>
      <c r="AR29" s="634"/>
      <c r="AS29" s="634"/>
      <c r="AT29" s="634"/>
      <c r="AU29" s="634"/>
      <c r="AV29" s="634"/>
      <c r="AW29" s="634"/>
      <c r="AX29" s="634"/>
      <c r="AY29">
        <f>COUNTA($C$29)</f>
        <v>0</v>
      </c>
    </row>
    <row r="30" spans="1:51" ht="26.25" hidden="1" customHeight="1" x14ac:dyDescent="0.15">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4"/>
      <c r="AQ30" s="634"/>
      <c r="AR30" s="634"/>
      <c r="AS30" s="634"/>
      <c r="AT30" s="634"/>
      <c r="AU30" s="634"/>
      <c r="AV30" s="634"/>
      <c r="AW30" s="634"/>
      <c r="AX30" s="634"/>
      <c r="AY30">
        <f>COUNTA($C$30)</f>
        <v>0</v>
      </c>
    </row>
    <row r="31" spans="1:51" ht="26.25" hidden="1" customHeight="1" x14ac:dyDescent="0.15">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4"/>
      <c r="AQ31" s="634"/>
      <c r="AR31" s="634"/>
      <c r="AS31" s="634"/>
      <c r="AT31" s="634"/>
      <c r="AU31" s="634"/>
      <c r="AV31" s="634"/>
      <c r="AW31" s="634"/>
      <c r="AX31" s="634"/>
      <c r="AY31">
        <f>COUNTA($C$31)</f>
        <v>0</v>
      </c>
    </row>
    <row r="32" spans="1:51" ht="26.25" hidden="1" customHeight="1" x14ac:dyDescent="0.15">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4"/>
      <c r="AQ32" s="634"/>
      <c r="AR32" s="634"/>
      <c r="AS32" s="634"/>
      <c r="AT32" s="634"/>
      <c r="AU32" s="634"/>
      <c r="AV32" s="634"/>
      <c r="AW32" s="634"/>
      <c r="AX32" s="634"/>
      <c r="AY32">
        <f>COUNTA($C$32)</f>
        <v>0</v>
      </c>
    </row>
    <row r="33" spans="1:51" ht="26.25" hidden="1" customHeight="1" x14ac:dyDescent="0.15">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35"/>
      <c r="B36" s="835"/>
      <c r="C36" s="835" t="s">
        <v>263</v>
      </c>
      <c r="D36" s="835"/>
      <c r="E36" s="835"/>
      <c r="F36" s="835"/>
      <c r="G36" s="835"/>
      <c r="H36" s="835"/>
      <c r="I36" s="835"/>
      <c r="J36" s="954" t="s">
        <v>264</v>
      </c>
      <c r="K36" s="955"/>
      <c r="L36" s="955"/>
      <c r="M36" s="955"/>
      <c r="N36" s="955"/>
      <c r="O36" s="955"/>
      <c r="P36" s="416" t="s">
        <v>265</v>
      </c>
      <c r="Q36" s="416"/>
      <c r="R36" s="416"/>
      <c r="S36" s="416"/>
      <c r="T36" s="416"/>
      <c r="U36" s="416"/>
      <c r="V36" s="416"/>
      <c r="W36" s="416"/>
      <c r="X36" s="416"/>
      <c r="Y36" s="837" t="s">
        <v>266</v>
      </c>
      <c r="Z36" s="838"/>
      <c r="AA36" s="838"/>
      <c r="AB36" s="838"/>
      <c r="AC36" s="954" t="s">
        <v>267</v>
      </c>
      <c r="AD36" s="954"/>
      <c r="AE36" s="954"/>
      <c r="AF36" s="954"/>
      <c r="AG36" s="954"/>
      <c r="AH36" s="837" t="s">
        <v>400</v>
      </c>
      <c r="AI36" s="835"/>
      <c r="AJ36" s="835"/>
      <c r="AK36" s="835"/>
      <c r="AL36" s="835" t="s">
        <v>269</v>
      </c>
      <c r="AM36" s="835"/>
      <c r="AN36" s="835"/>
      <c r="AO36" s="839"/>
      <c r="AP36" s="954" t="s">
        <v>270</v>
      </c>
      <c r="AQ36" s="954"/>
      <c r="AR36" s="954"/>
      <c r="AS36" s="954"/>
      <c r="AT36" s="954"/>
      <c r="AU36" s="954"/>
      <c r="AV36" s="954"/>
      <c r="AW36" s="954"/>
      <c r="AX36" s="954"/>
      <c r="AY36">
        <f>$AY$34</f>
        <v>1</v>
      </c>
    </row>
    <row r="37" spans="1:51" ht="26.25" customHeight="1" x14ac:dyDescent="0.15">
      <c r="A37" s="952">
        <v>1</v>
      </c>
      <c r="B37" s="952">
        <v>1</v>
      </c>
      <c r="C37" s="846" t="s">
        <v>891</v>
      </c>
      <c r="D37" s="847"/>
      <c r="E37" s="847"/>
      <c r="F37" s="847"/>
      <c r="G37" s="847"/>
      <c r="H37" s="847"/>
      <c r="I37" s="847"/>
      <c r="J37" s="848">
        <v>3020001020240</v>
      </c>
      <c r="K37" s="849"/>
      <c r="L37" s="849"/>
      <c r="M37" s="849"/>
      <c r="N37" s="849"/>
      <c r="O37" s="849"/>
      <c r="P37" s="851" t="s">
        <v>892</v>
      </c>
      <c r="Q37" s="851"/>
      <c r="R37" s="851"/>
      <c r="S37" s="851"/>
      <c r="T37" s="851"/>
      <c r="U37" s="851"/>
      <c r="V37" s="851"/>
      <c r="W37" s="851"/>
      <c r="X37" s="851"/>
      <c r="Y37" s="852">
        <v>12</v>
      </c>
      <c r="Z37" s="853"/>
      <c r="AA37" s="853"/>
      <c r="AB37" s="854"/>
      <c r="AC37" s="953" t="s">
        <v>893</v>
      </c>
      <c r="AD37" s="953"/>
      <c r="AE37" s="953"/>
      <c r="AF37" s="953"/>
      <c r="AG37" s="953"/>
      <c r="AH37" s="857">
        <v>2</v>
      </c>
      <c r="AI37" s="858"/>
      <c r="AJ37" s="858"/>
      <c r="AK37" s="858"/>
      <c r="AL37" s="842">
        <v>95.4</v>
      </c>
      <c r="AM37" s="843"/>
      <c r="AN37" s="843"/>
      <c r="AO37" s="844"/>
      <c r="AP37" s="634" t="s">
        <v>39</v>
      </c>
      <c r="AQ37" s="634"/>
      <c r="AR37" s="634"/>
      <c r="AS37" s="634"/>
      <c r="AT37" s="634"/>
      <c r="AU37" s="634"/>
      <c r="AV37" s="634"/>
      <c r="AW37" s="634"/>
      <c r="AX37" s="634"/>
      <c r="AY37">
        <f>$AY$34</f>
        <v>1</v>
      </c>
    </row>
    <row r="38" spans="1:51" ht="59.25" customHeight="1" x14ac:dyDescent="0.15">
      <c r="A38" s="952">
        <v>2</v>
      </c>
      <c r="B38" s="952">
        <v>1</v>
      </c>
      <c r="C38" s="847" t="s">
        <v>894</v>
      </c>
      <c r="D38" s="847"/>
      <c r="E38" s="847"/>
      <c r="F38" s="847"/>
      <c r="G38" s="847"/>
      <c r="H38" s="847"/>
      <c r="I38" s="847"/>
      <c r="J38" s="848">
        <v>3050001027497</v>
      </c>
      <c r="K38" s="849"/>
      <c r="L38" s="849"/>
      <c r="M38" s="849"/>
      <c r="N38" s="849"/>
      <c r="O38" s="849"/>
      <c r="P38" s="851" t="s">
        <v>895</v>
      </c>
      <c r="Q38" s="851"/>
      <c r="R38" s="851"/>
      <c r="S38" s="851"/>
      <c r="T38" s="851"/>
      <c r="U38" s="851"/>
      <c r="V38" s="851"/>
      <c r="W38" s="851"/>
      <c r="X38" s="851"/>
      <c r="Y38" s="852">
        <v>4</v>
      </c>
      <c r="Z38" s="853"/>
      <c r="AA38" s="853"/>
      <c r="AB38" s="854"/>
      <c r="AC38" s="953" t="s">
        <v>896</v>
      </c>
      <c r="AD38" s="953"/>
      <c r="AE38" s="953"/>
      <c r="AF38" s="953"/>
      <c r="AG38" s="953"/>
      <c r="AH38" s="857" t="s">
        <v>39</v>
      </c>
      <c r="AI38" s="858"/>
      <c r="AJ38" s="858"/>
      <c r="AK38" s="858"/>
      <c r="AL38" s="842" t="s">
        <v>39</v>
      </c>
      <c r="AM38" s="843"/>
      <c r="AN38" s="843"/>
      <c r="AO38" s="844"/>
      <c r="AP38" s="634" t="s">
        <v>39</v>
      </c>
      <c r="AQ38" s="634"/>
      <c r="AR38" s="634"/>
      <c r="AS38" s="634"/>
      <c r="AT38" s="634"/>
      <c r="AU38" s="634"/>
      <c r="AV38" s="634"/>
      <c r="AW38" s="634"/>
      <c r="AX38" s="634"/>
      <c r="AY38">
        <f>COUNTA($C$38)</f>
        <v>1</v>
      </c>
    </row>
    <row r="39" spans="1:51" ht="49.5" customHeight="1" x14ac:dyDescent="0.15">
      <c r="A39" s="952">
        <v>3</v>
      </c>
      <c r="B39" s="952">
        <v>1</v>
      </c>
      <c r="C39" s="847" t="s">
        <v>897</v>
      </c>
      <c r="D39" s="847"/>
      <c r="E39" s="847"/>
      <c r="F39" s="847"/>
      <c r="G39" s="847"/>
      <c r="H39" s="847"/>
      <c r="I39" s="847"/>
      <c r="J39" s="848">
        <v>5010001006767</v>
      </c>
      <c r="K39" s="849"/>
      <c r="L39" s="849"/>
      <c r="M39" s="849"/>
      <c r="N39" s="849"/>
      <c r="O39" s="849"/>
      <c r="P39" s="851" t="s">
        <v>898</v>
      </c>
      <c r="Q39" s="851"/>
      <c r="R39" s="851"/>
      <c r="S39" s="851"/>
      <c r="T39" s="851"/>
      <c r="U39" s="851"/>
      <c r="V39" s="851"/>
      <c r="W39" s="851"/>
      <c r="X39" s="851"/>
      <c r="Y39" s="852">
        <v>4</v>
      </c>
      <c r="Z39" s="853"/>
      <c r="AA39" s="853"/>
      <c r="AB39" s="854"/>
      <c r="AC39" s="953" t="s">
        <v>896</v>
      </c>
      <c r="AD39" s="953"/>
      <c r="AE39" s="953"/>
      <c r="AF39" s="953"/>
      <c r="AG39" s="953"/>
      <c r="AH39" s="857" t="s">
        <v>39</v>
      </c>
      <c r="AI39" s="858"/>
      <c r="AJ39" s="858"/>
      <c r="AK39" s="858"/>
      <c r="AL39" s="842" t="s">
        <v>39</v>
      </c>
      <c r="AM39" s="843"/>
      <c r="AN39" s="843"/>
      <c r="AO39" s="844"/>
      <c r="AP39" s="634" t="s">
        <v>39</v>
      </c>
      <c r="AQ39" s="634"/>
      <c r="AR39" s="634"/>
      <c r="AS39" s="634"/>
      <c r="AT39" s="634"/>
      <c r="AU39" s="634"/>
      <c r="AV39" s="634"/>
      <c r="AW39" s="634"/>
      <c r="AX39" s="634"/>
      <c r="AY39">
        <f>COUNTA($C$39)</f>
        <v>1</v>
      </c>
    </row>
    <row r="40" spans="1:51" ht="26.25" hidden="1" customHeight="1" x14ac:dyDescent="0.15">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4"/>
      <c r="AQ40" s="634"/>
      <c r="AR40" s="634"/>
      <c r="AS40" s="634"/>
      <c r="AT40" s="634"/>
      <c r="AU40" s="634"/>
      <c r="AV40" s="634"/>
      <c r="AW40" s="634"/>
      <c r="AX40" s="634"/>
      <c r="AY40">
        <f>COUNTA($C$40)</f>
        <v>0</v>
      </c>
    </row>
    <row r="41" spans="1:51" ht="26.25" hidden="1" customHeight="1" x14ac:dyDescent="0.15">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4"/>
      <c r="AQ41" s="634"/>
      <c r="AR41" s="634"/>
      <c r="AS41" s="634"/>
      <c r="AT41" s="634"/>
      <c r="AU41" s="634"/>
      <c r="AV41" s="634"/>
      <c r="AW41" s="634"/>
      <c r="AX41" s="634"/>
      <c r="AY41">
        <f>COUNTA($C$41)</f>
        <v>0</v>
      </c>
    </row>
    <row r="42" spans="1:51" ht="26.25" hidden="1" customHeight="1" x14ac:dyDescent="0.15">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4"/>
      <c r="AQ42" s="634"/>
      <c r="AR42" s="634"/>
      <c r="AS42" s="634"/>
      <c r="AT42" s="634"/>
      <c r="AU42" s="634"/>
      <c r="AV42" s="634"/>
      <c r="AW42" s="634"/>
      <c r="AX42" s="634"/>
      <c r="AY42">
        <f>COUNTA($C$42)</f>
        <v>0</v>
      </c>
    </row>
    <row r="43" spans="1:51" ht="26.25" hidden="1" customHeight="1" x14ac:dyDescent="0.15">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4"/>
      <c r="AQ43" s="634"/>
      <c r="AR43" s="634"/>
      <c r="AS43" s="634"/>
      <c r="AT43" s="634"/>
      <c r="AU43" s="634"/>
      <c r="AV43" s="634"/>
      <c r="AW43" s="634"/>
      <c r="AX43" s="634"/>
      <c r="AY43">
        <f>COUNTA($C$43)</f>
        <v>0</v>
      </c>
    </row>
    <row r="44" spans="1:51" ht="26.25" hidden="1" customHeight="1" x14ac:dyDescent="0.15">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4"/>
      <c r="AQ44" s="634"/>
      <c r="AR44" s="634"/>
      <c r="AS44" s="634"/>
      <c r="AT44" s="634"/>
      <c r="AU44" s="634"/>
      <c r="AV44" s="634"/>
      <c r="AW44" s="634"/>
      <c r="AX44" s="634"/>
      <c r="AY44">
        <f>COUNTA($C$44)</f>
        <v>0</v>
      </c>
    </row>
    <row r="45" spans="1:51" ht="26.25" hidden="1" customHeight="1" x14ac:dyDescent="0.15">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4"/>
      <c r="AQ45" s="634"/>
      <c r="AR45" s="634"/>
      <c r="AS45" s="634"/>
      <c r="AT45" s="634"/>
      <c r="AU45" s="634"/>
      <c r="AV45" s="634"/>
      <c r="AW45" s="634"/>
      <c r="AX45" s="634"/>
      <c r="AY45">
        <f>COUNTA($C$45)</f>
        <v>0</v>
      </c>
    </row>
    <row r="46" spans="1:51" ht="26.25" hidden="1" customHeight="1" x14ac:dyDescent="0.15">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4"/>
      <c r="AQ46" s="634"/>
      <c r="AR46" s="634"/>
      <c r="AS46" s="634"/>
      <c r="AT46" s="634"/>
      <c r="AU46" s="634"/>
      <c r="AV46" s="634"/>
      <c r="AW46" s="634"/>
      <c r="AX46" s="634"/>
      <c r="AY46">
        <f>COUNTA($C$46)</f>
        <v>0</v>
      </c>
    </row>
    <row r="47" spans="1:51" ht="26.25" hidden="1" customHeight="1" x14ac:dyDescent="0.15">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4"/>
      <c r="AQ47" s="634"/>
      <c r="AR47" s="634"/>
      <c r="AS47" s="634"/>
      <c r="AT47" s="634"/>
      <c r="AU47" s="634"/>
      <c r="AV47" s="634"/>
      <c r="AW47" s="634"/>
      <c r="AX47" s="634"/>
      <c r="AY47">
        <f>COUNTA($C$47)</f>
        <v>0</v>
      </c>
    </row>
    <row r="48" spans="1:51" ht="26.25" hidden="1" customHeight="1" x14ac:dyDescent="0.15">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4"/>
      <c r="AQ48" s="634"/>
      <c r="AR48" s="634"/>
      <c r="AS48" s="634"/>
      <c r="AT48" s="634"/>
      <c r="AU48" s="634"/>
      <c r="AV48" s="634"/>
      <c r="AW48" s="634"/>
      <c r="AX48" s="634"/>
      <c r="AY48">
        <f>COUNTA($C$48)</f>
        <v>0</v>
      </c>
    </row>
    <row r="49" spans="1:51" ht="26.25" hidden="1" customHeight="1" x14ac:dyDescent="0.15">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4"/>
      <c r="AQ49" s="634"/>
      <c r="AR49" s="634"/>
      <c r="AS49" s="634"/>
      <c r="AT49" s="634"/>
      <c r="AU49" s="634"/>
      <c r="AV49" s="634"/>
      <c r="AW49" s="634"/>
      <c r="AX49" s="634"/>
      <c r="AY49">
        <f>COUNTA($C$49)</f>
        <v>0</v>
      </c>
    </row>
    <row r="50" spans="1:51" ht="26.25" hidden="1" customHeight="1" x14ac:dyDescent="0.15">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4"/>
      <c r="AQ50" s="634"/>
      <c r="AR50" s="634"/>
      <c r="AS50" s="634"/>
      <c r="AT50" s="634"/>
      <c r="AU50" s="634"/>
      <c r="AV50" s="634"/>
      <c r="AW50" s="634"/>
      <c r="AX50" s="634"/>
      <c r="AY50">
        <f>COUNTA($C$50)</f>
        <v>0</v>
      </c>
    </row>
    <row r="51" spans="1:51" ht="26.25" hidden="1" customHeight="1" x14ac:dyDescent="0.15">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4"/>
      <c r="AQ51" s="634"/>
      <c r="AR51" s="634"/>
      <c r="AS51" s="634"/>
      <c r="AT51" s="634"/>
      <c r="AU51" s="634"/>
      <c r="AV51" s="634"/>
      <c r="AW51" s="634"/>
      <c r="AX51" s="634"/>
      <c r="AY51">
        <f>COUNTA($C$51)</f>
        <v>0</v>
      </c>
    </row>
    <row r="52" spans="1:51" ht="26.25" hidden="1" customHeight="1" x14ac:dyDescent="0.15">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4"/>
      <c r="AQ52" s="634"/>
      <c r="AR52" s="634"/>
      <c r="AS52" s="634"/>
      <c r="AT52" s="634"/>
      <c r="AU52" s="634"/>
      <c r="AV52" s="634"/>
      <c r="AW52" s="634"/>
      <c r="AX52" s="634"/>
      <c r="AY52">
        <f>COUNTA($C$52)</f>
        <v>0</v>
      </c>
    </row>
    <row r="53" spans="1:51" ht="26.25" hidden="1" customHeight="1" x14ac:dyDescent="0.15">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4"/>
      <c r="AQ53" s="634"/>
      <c r="AR53" s="634"/>
      <c r="AS53" s="634"/>
      <c r="AT53" s="634"/>
      <c r="AU53" s="634"/>
      <c r="AV53" s="634"/>
      <c r="AW53" s="634"/>
      <c r="AX53" s="634"/>
      <c r="AY53">
        <f>COUNTA($C$53)</f>
        <v>0</v>
      </c>
    </row>
    <row r="54" spans="1:51" ht="26.25" hidden="1" customHeight="1" x14ac:dyDescent="0.15">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4"/>
      <c r="AQ54" s="634"/>
      <c r="AR54" s="634"/>
      <c r="AS54" s="634"/>
      <c r="AT54" s="634"/>
      <c r="AU54" s="634"/>
      <c r="AV54" s="634"/>
      <c r="AW54" s="634"/>
      <c r="AX54" s="634"/>
      <c r="AY54">
        <f>COUNTA($C$54)</f>
        <v>0</v>
      </c>
    </row>
    <row r="55" spans="1:51" ht="26.25" hidden="1" customHeight="1" x14ac:dyDescent="0.15">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4"/>
      <c r="AQ55" s="634"/>
      <c r="AR55" s="634"/>
      <c r="AS55" s="634"/>
      <c r="AT55" s="634"/>
      <c r="AU55" s="634"/>
      <c r="AV55" s="634"/>
      <c r="AW55" s="634"/>
      <c r="AX55" s="634"/>
      <c r="AY55">
        <f>COUNTA($C$55)</f>
        <v>0</v>
      </c>
    </row>
    <row r="56" spans="1:51" ht="26.25" hidden="1" customHeight="1" x14ac:dyDescent="0.15">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4"/>
      <c r="AQ56" s="634"/>
      <c r="AR56" s="634"/>
      <c r="AS56" s="634"/>
      <c r="AT56" s="634"/>
      <c r="AU56" s="634"/>
      <c r="AV56" s="634"/>
      <c r="AW56" s="634"/>
      <c r="AX56" s="634"/>
      <c r="AY56">
        <f>COUNTA($C$56)</f>
        <v>0</v>
      </c>
    </row>
    <row r="57" spans="1:51" ht="26.25" hidden="1" customHeight="1" x14ac:dyDescent="0.15">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4"/>
      <c r="AQ57" s="634"/>
      <c r="AR57" s="634"/>
      <c r="AS57" s="634"/>
      <c r="AT57" s="634"/>
      <c r="AU57" s="634"/>
      <c r="AV57" s="634"/>
      <c r="AW57" s="634"/>
      <c r="AX57" s="634"/>
      <c r="AY57">
        <f>COUNTA($C$57)</f>
        <v>0</v>
      </c>
    </row>
    <row r="58" spans="1:51" ht="26.25" hidden="1" customHeight="1" x14ac:dyDescent="0.15">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4"/>
      <c r="AQ58" s="634"/>
      <c r="AR58" s="634"/>
      <c r="AS58" s="634"/>
      <c r="AT58" s="634"/>
      <c r="AU58" s="634"/>
      <c r="AV58" s="634"/>
      <c r="AW58" s="634"/>
      <c r="AX58" s="634"/>
      <c r="AY58">
        <f>COUNTA($C$58)</f>
        <v>0</v>
      </c>
    </row>
    <row r="59" spans="1:51" ht="26.25" hidden="1" customHeight="1" x14ac:dyDescent="0.15">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4"/>
      <c r="AQ59" s="634"/>
      <c r="AR59" s="634"/>
      <c r="AS59" s="634"/>
      <c r="AT59" s="634"/>
      <c r="AU59" s="634"/>
      <c r="AV59" s="634"/>
      <c r="AW59" s="634"/>
      <c r="AX59" s="634"/>
      <c r="AY59">
        <f>COUNTA($C$59)</f>
        <v>0</v>
      </c>
    </row>
    <row r="60" spans="1:51" ht="26.25" hidden="1" customHeight="1" x14ac:dyDescent="0.15">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4"/>
      <c r="AQ60" s="634"/>
      <c r="AR60" s="634"/>
      <c r="AS60" s="634"/>
      <c r="AT60" s="634"/>
      <c r="AU60" s="634"/>
      <c r="AV60" s="634"/>
      <c r="AW60" s="634"/>
      <c r="AX60" s="634"/>
      <c r="AY60">
        <f>COUNTA($C$60)</f>
        <v>0</v>
      </c>
    </row>
    <row r="61" spans="1:51" ht="26.25" hidden="1" customHeight="1" x14ac:dyDescent="0.15">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4"/>
      <c r="AQ61" s="634"/>
      <c r="AR61" s="634"/>
      <c r="AS61" s="634"/>
      <c r="AT61" s="634"/>
      <c r="AU61" s="634"/>
      <c r="AV61" s="634"/>
      <c r="AW61" s="634"/>
      <c r="AX61" s="634"/>
      <c r="AY61">
        <f>COUNTA($C$61)</f>
        <v>0</v>
      </c>
    </row>
    <row r="62" spans="1:51" ht="26.25" hidden="1" customHeight="1" x14ac:dyDescent="0.15">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4"/>
      <c r="AQ62" s="634"/>
      <c r="AR62" s="634"/>
      <c r="AS62" s="634"/>
      <c r="AT62" s="634"/>
      <c r="AU62" s="634"/>
      <c r="AV62" s="634"/>
      <c r="AW62" s="634"/>
      <c r="AX62" s="634"/>
      <c r="AY62">
        <f>COUNTA($C$62)</f>
        <v>0</v>
      </c>
    </row>
    <row r="63" spans="1:51" ht="26.25" hidden="1" customHeight="1" x14ac:dyDescent="0.15">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4"/>
      <c r="AQ63" s="634"/>
      <c r="AR63" s="634"/>
      <c r="AS63" s="634"/>
      <c r="AT63" s="634"/>
      <c r="AU63" s="634"/>
      <c r="AV63" s="634"/>
      <c r="AW63" s="634"/>
      <c r="AX63" s="634"/>
      <c r="AY63">
        <f>COUNTA($C$63)</f>
        <v>0</v>
      </c>
    </row>
    <row r="64" spans="1:51" ht="26.25" hidden="1" customHeight="1" x14ac:dyDescent="0.15">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4"/>
      <c r="AQ64" s="634"/>
      <c r="AR64" s="634"/>
      <c r="AS64" s="634"/>
      <c r="AT64" s="634"/>
      <c r="AU64" s="634"/>
      <c r="AV64" s="634"/>
      <c r="AW64" s="634"/>
      <c r="AX64" s="634"/>
      <c r="AY64">
        <f>COUNTA($C$64)</f>
        <v>0</v>
      </c>
    </row>
    <row r="65" spans="1:51" ht="26.25" hidden="1" customHeight="1" x14ac:dyDescent="0.15">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4"/>
      <c r="AQ65" s="634"/>
      <c r="AR65" s="634"/>
      <c r="AS65" s="634"/>
      <c r="AT65" s="634"/>
      <c r="AU65" s="634"/>
      <c r="AV65" s="634"/>
      <c r="AW65" s="634"/>
      <c r="AX65" s="634"/>
      <c r="AY65">
        <f>COUNTA($C$65)</f>
        <v>0</v>
      </c>
    </row>
    <row r="66" spans="1:51" ht="26.25" hidden="1" customHeight="1" x14ac:dyDescent="0.15">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35"/>
      <c r="B69" s="835"/>
      <c r="C69" s="835" t="s">
        <v>263</v>
      </c>
      <c r="D69" s="835"/>
      <c r="E69" s="835"/>
      <c r="F69" s="835"/>
      <c r="G69" s="835"/>
      <c r="H69" s="835"/>
      <c r="I69" s="835"/>
      <c r="J69" s="954" t="s">
        <v>264</v>
      </c>
      <c r="K69" s="955"/>
      <c r="L69" s="955"/>
      <c r="M69" s="955"/>
      <c r="N69" s="955"/>
      <c r="O69" s="955"/>
      <c r="P69" s="416" t="s">
        <v>265</v>
      </c>
      <c r="Q69" s="416"/>
      <c r="R69" s="416"/>
      <c r="S69" s="416"/>
      <c r="T69" s="416"/>
      <c r="U69" s="416"/>
      <c r="V69" s="416"/>
      <c r="W69" s="416"/>
      <c r="X69" s="416"/>
      <c r="Y69" s="837" t="s">
        <v>266</v>
      </c>
      <c r="Z69" s="838"/>
      <c r="AA69" s="838"/>
      <c r="AB69" s="838"/>
      <c r="AC69" s="954" t="s">
        <v>267</v>
      </c>
      <c r="AD69" s="954"/>
      <c r="AE69" s="954"/>
      <c r="AF69" s="954"/>
      <c r="AG69" s="954"/>
      <c r="AH69" s="837" t="s">
        <v>400</v>
      </c>
      <c r="AI69" s="835"/>
      <c r="AJ69" s="835"/>
      <c r="AK69" s="835"/>
      <c r="AL69" s="835" t="s">
        <v>269</v>
      </c>
      <c r="AM69" s="835"/>
      <c r="AN69" s="835"/>
      <c r="AO69" s="839"/>
      <c r="AP69" s="954" t="s">
        <v>270</v>
      </c>
      <c r="AQ69" s="954"/>
      <c r="AR69" s="954"/>
      <c r="AS69" s="954"/>
      <c r="AT69" s="954"/>
      <c r="AU69" s="954"/>
      <c r="AV69" s="954"/>
      <c r="AW69" s="954"/>
      <c r="AX69" s="954"/>
      <c r="AY69" s="31">
        <f>$AY$67</f>
        <v>1</v>
      </c>
    </row>
    <row r="70" spans="1:51" ht="26.25" customHeight="1" x14ac:dyDescent="0.15">
      <c r="A70" s="952">
        <v>1</v>
      </c>
      <c r="B70" s="952">
        <v>1</v>
      </c>
      <c r="C70" s="847" t="s">
        <v>900</v>
      </c>
      <c r="D70" s="847"/>
      <c r="E70" s="847"/>
      <c r="F70" s="847"/>
      <c r="G70" s="847"/>
      <c r="H70" s="847"/>
      <c r="I70" s="847"/>
      <c r="J70" s="848">
        <v>1010401060384</v>
      </c>
      <c r="K70" s="849"/>
      <c r="L70" s="849"/>
      <c r="M70" s="849"/>
      <c r="N70" s="849"/>
      <c r="O70" s="849"/>
      <c r="P70" s="851" t="s">
        <v>901</v>
      </c>
      <c r="Q70" s="851"/>
      <c r="R70" s="851"/>
      <c r="S70" s="851"/>
      <c r="T70" s="851"/>
      <c r="U70" s="851"/>
      <c r="V70" s="851"/>
      <c r="W70" s="851"/>
      <c r="X70" s="851"/>
      <c r="Y70" s="852">
        <v>7</v>
      </c>
      <c r="Z70" s="853"/>
      <c r="AA70" s="853"/>
      <c r="AB70" s="854"/>
      <c r="AC70" s="953" t="s">
        <v>308</v>
      </c>
      <c r="AD70" s="953"/>
      <c r="AE70" s="953"/>
      <c r="AF70" s="953"/>
      <c r="AG70" s="953"/>
      <c r="AH70" s="857" t="s">
        <v>39</v>
      </c>
      <c r="AI70" s="858"/>
      <c r="AJ70" s="858"/>
      <c r="AK70" s="858"/>
      <c r="AL70" s="842" t="s">
        <v>39</v>
      </c>
      <c r="AM70" s="843"/>
      <c r="AN70" s="843"/>
      <c r="AO70" s="844"/>
      <c r="AP70" s="634" t="s">
        <v>39</v>
      </c>
      <c r="AQ70" s="634"/>
      <c r="AR70" s="634"/>
      <c r="AS70" s="634"/>
      <c r="AT70" s="634"/>
      <c r="AU70" s="634"/>
      <c r="AV70" s="634"/>
      <c r="AW70" s="634"/>
      <c r="AX70" s="634"/>
      <c r="AY70" s="31">
        <f>$AY$67</f>
        <v>1</v>
      </c>
    </row>
    <row r="71" spans="1:51" ht="58.5" customHeight="1" x14ac:dyDescent="0.15">
      <c r="A71" s="952">
        <v>2</v>
      </c>
      <c r="B71" s="952">
        <v>1</v>
      </c>
      <c r="C71" s="847" t="s">
        <v>902</v>
      </c>
      <c r="D71" s="847"/>
      <c r="E71" s="847"/>
      <c r="F71" s="847"/>
      <c r="G71" s="847"/>
      <c r="H71" s="847"/>
      <c r="I71" s="847"/>
      <c r="J71" s="848">
        <v>2470005004261</v>
      </c>
      <c r="K71" s="849"/>
      <c r="L71" s="849"/>
      <c r="M71" s="849"/>
      <c r="N71" s="849"/>
      <c r="O71" s="849"/>
      <c r="P71" s="851" t="s">
        <v>903</v>
      </c>
      <c r="Q71" s="851"/>
      <c r="R71" s="851"/>
      <c r="S71" s="851"/>
      <c r="T71" s="851"/>
      <c r="U71" s="851"/>
      <c r="V71" s="851"/>
      <c r="W71" s="851"/>
      <c r="X71" s="851"/>
      <c r="Y71" s="852">
        <v>6</v>
      </c>
      <c r="Z71" s="853"/>
      <c r="AA71" s="853"/>
      <c r="AB71" s="854"/>
      <c r="AC71" s="953" t="s">
        <v>308</v>
      </c>
      <c r="AD71" s="953"/>
      <c r="AE71" s="953"/>
      <c r="AF71" s="953"/>
      <c r="AG71" s="953"/>
      <c r="AH71" s="857" t="s">
        <v>39</v>
      </c>
      <c r="AI71" s="858"/>
      <c r="AJ71" s="858"/>
      <c r="AK71" s="858"/>
      <c r="AL71" s="842" t="s">
        <v>39</v>
      </c>
      <c r="AM71" s="843"/>
      <c r="AN71" s="843"/>
      <c r="AO71" s="844"/>
      <c r="AP71" s="634" t="s">
        <v>39</v>
      </c>
      <c r="AQ71" s="634"/>
      <c r="AR71" s="634"/>
      <c r="AS71" s="634"/>
      <c r="AT71" s="634"/>
      <c r="AU71" s="634"/>
      <c r="AV71" s="634"/>
      <c r="AW71" s="634"/>
      <c r="AX71" s="634"/>
      <c r="AY71">
        <f>COUNTA($C$71)</f>
        <v>1</v>
      </c>
    </row>
    <row r="72" spans="1:51" ht="26.25" customHeight="1" x14ac:dyDescent="0.15">
      <c r="A72" s="952">
        <v>3</v>
      </c>
      <c r="B72" s="952">
        <v>1</v>
      </c>
      <c r="C72" s="846" t="s">
        <v>904</v>
      </c>
      <c r="D72" s="847"/>
      <c r="E72" s="847"/>
      <c r="F72" s="847"/>
      <c r="G72" s="847"/>
      <c r="H72" s="847"/>
      <c r="I72" s="847"/>
      <c r="J72" s="848">
        <v>6010401141188</v>
      </c>
      <c r="K72" s="849"/>
      <c r="L72" s="849"/>
      <c r="M72" s="849"/>
      <c r="N72" s="849"/>
      <c r="O72" s="849"/>
      <c r="P72" s="851" t="s">
        <v>905</v>
      </c>
      <c r="Q72" s="851"/>
      <c r="R72" s="851"/>
      <c r="S72" s="851"/>
      <c r="T72" s="851"/>
      <c r="U72" s="851"/>
      <c r="V72" s="851"/>
      <c r="W72" s="851"/>
      <c r="X72" s="851"/>
      <c r="Y72" s="852">
        <v>6</v>
      </c>
      <c r="Z72" s="853"/>
      <c r="AA72" s="853"/>
      <c r="AB72" s="854"/>
      <c r="AC72" s="953" t="s">
        <v>308</v>
      </c>
      <c r="AD72" s="953"/>
      <c r="AE72" s="953"/>
      <c r="AF72" s="953"/>
      <c r="AG72" s="953"/>
      <c r="AH72" s="857" t="s">
        <v>39</v>
      </c>
      <c r="AI72" s="858"/>
      <c r="AJ72" s="858"/>
      <c r="AK72" s="858"/>
      <c r="AL72" s="842" t="s">
        <v>39</v>
      </c>
      <c r="AM72" s="843"/>
      <c r="AN72" s="843"/>
      <c r="AO72" s="844"/>
      <c r="AP72" s="634" t="s">
        <v>39</v>
      </c>
      <c r="AQ72" s="634"/>
      <c r="AR72" s="634"/>
      <c r="AS72" s="634"/>
      <c r="AT72" s="634"/>
      <c r="AU72" s="634"/>
      <c r="AV72" s="634"/>
      <c r="AW72" s="634"/>
      <c r="AX72" s="634"/>
      <c r="AY72">
        <f>COUNTA($C$72)</f>
        <v>1</v>
      </c>
    </row>
    <row r="73" spans="1:51" ht="26.25" customHeight="1" x14ac:dyDescent="0.15">
      <c r="A73" s="952">
        <v>4</v>
      </c>
      <c r="B73" s="952">
        <v>1</v>
      </c>
      <c r="C73" s="846" t="s">
        <v>906</v>
      </c>
      <c r="D73" s="847"/>
      <c r="E73" s="847"/>
      <c r="F73" s="847"/>
      <c r="G73" s="847"/>
      <c r="H73" s="847"/>
      <c r="I73" s="847"/>
      <c r="J73" s="848">
        <v>4011001005165</v>
      </c>
      <c r="K73" s="849"/>
      <c r="L73" s="849"/>
      <c r="M73" s="849"/>
      <c r="N73" s="849"/>
      <c r="O73" s="849"/>
      <c r="P73" s="851" t="s">
        <v>907</v>
      </c>
      <c r="Q73" s="851"/>
      <c r="R73" s="851"/>
      <c r="S73" s="851"/>
      <c r="T73" s="851"/>
      <c r="U73" s="851"/>
      <c r="V73" s="851"/>
      <c r="W73" s="851"/>
      <c r="X73" s="851"/>
      <c r="Y73" s="852">
        <v>5</v>
      </c>
      <c r="Z73" s="853"/>
      <c r="AA73" s="853"/>
      <c r="AB73" s="854"/>
      <c r="AC73" s="953" t="s">
        <v>308</v>
      </c>
      <c r="AD73" s="953"/>
      <c r="AE73" s="953"/>
      <c r="AF73" s="953"/>
      <c r="AG73" s="953"/>
      <c r="AH73" s="857" t="s">
        <v>39</v>
      </c>
      <c r="AI73" s="858"/>
      <c r="AJ73" s="858"/>
      <c r="AK73" s="858"/>
      <c r="AL73" s="842" t="s">
        <v>39</v>
      </c>
      <c r="AM73" s="843"/>
      <c r="AN73" s="843"/>
      <c r="AO73" s="844"/>
      <c r="AP73" s="634" t="s">
        <v>39</v>
      </c>
      <c r="AQ73" s="634"/>
      <c r="AR73" s="634"/>
      <c r="AS73" s="634"/>
      <c r="AT73" s="634"/>
      <c r="AU73" s="634"/>
      <c r="AV73" s="634"/>
      <c r="AW73" s="634"/>
      <c r="AX73" s="634"/>
      <c r="AY73">
        <f>COUNTA($C$73)</f>
        <v>1</v>
      </c>
    </row>
    <row r="74" spans="1:51" ht="26.25" customHeight="1" x14ac:dyDescent="0.15">
      <c r="A74" s="952">
        <v>5</v>
      </c>
      <c r="B74" s="952">
        <v>1</v>
      </c>
      <c r="C74" s="846" t="s">
        <v>908</v>
      </c>
      <c r="D74" s="847"/>
      <c r="E74" s="847"/>
      <c r="F74" s="847"/>
      <c r="G74" s="847"/>
      <c r="H74" s="847"/>
      <c r="I74" s="847"/>
      <c r="J74" s="848">
        <v>8010001144647</v>
      </c>
      <c r="K74" s="849"/>
      <c r="L74" s="849"/>
      <c r="M74" s="849"/>
      <c r="N74" s="849"/>
      <c r="O74" s="849"/>
      <c r="P74" s="851" t="s">
        <v>909</v>
      </c>
      <c r="Q74" s="851"/>
      <c r="R74" s="851"/>
      <c r="S74" s="851"/>
      <c r="T74" s="851"/>
      <c r="U74" s="851"/>
      <c r="V74" s="851"/>
      <c r="W74" s="851"/>
      <c r="X74" s="851"/>
      <c r="Y74" s="852">
        <v>4</v>
      </c>
      <c r="Z74" s="853"/>
      <c r="AA74" s="853"/>
      <c r="AB74" s="854"/>
      <c r="AC74" s="953" t="s">
        <v>308</v>
      </c>
      <c r="AD74" s="953"/>
      <c r="AE74" s="953"/>
      <c r="AF74" s="953"/>
      <c r="AG74" s="953"/>
      <c r="AH74" s="857" t="s">
        <v>39</v>
      </c>
      <c r="AI74" s="858"/>
      <c r="AJ74" s="858"/>
      <c r="AK74" s="858"/>
      <c r="AL74" s="842" t="s">
        <v>39</v>
      </c>
      <c r="AM74" s="843"/>
      <c r="AN74" s="843"/>
      <c r="AO74" s="844"/>
      <c r="AP74" s="634" t="s">
        <v>39</v>
      </c>
      <c r="AQ74" s="634"/>
      <c r="AR74" s="634"/>
      <c r="AS74" s="634"/>
      <c r="AT74" s="634"/>
      <c r="AU74" s="634"/>
      <c r="AV74" s="634"/>
      <c r="AW74" s="634"/>
      <c r="AX74" s="634"/>
      <c r="AY74">
        <f>COUNTA($C$74)</f>
        <v>1</v>
      </c>
    </row>
    <row r="75" spans="1:51" ht="26.25" customHeight="1" x14ac:dyDescent="0.15">
      <c r="A75" s="952">
        <v>6</v>
      </c>
      <c r="B75" s="952">
        <v>1</v>
      </c>
      <c r="C75" s="846" t="s">
        <v>910</v>
      </c>
      <c r="D75" s="847"/>
      <c r="E75" s="847"/>
      <c r="F75" s="847"/>
      <c r="G75" s="847"/>
      <c r="H75" s="847"/>
      <c r="I75" s="847"/>
      <c r="J75" s="848">
        <v>5013301012443</v>
      </c>
      <c r="K75" s="849"/>
      <c r="L75" s="849"/>
      <c r="M75" s="849"/>
      <c r="N75" s="849"/>
      <c r="O75" s="849"/>
      <c r="P75" s="851" t="s">
        <v>911</v>
      </c>
      <c r="Q75" s="851"/>
      <c r="R75" s="851"/>
      <c r="S75" s="851"/>
      <c r="T75" s="851"/>
      <c r="U75" s="851"/>
      <c r="V75" s="851"/>
      <c r="W75" s="851"/>
      <c r="X75" s="851"/>
      <c r="Y75" s="852">
        <v>4</v>
      </c>
      <c r="Z75" s="853"/>
      <c r="AA75" s="853"/>
      <c r="AB75" s="854"/>
      <c r="AC75" s="953" t="s">
        <v>308</v>
      </c>
      <c r="AD75" s="953"/>
      <c r="AE75" s="953"/>
      <c r="AF75" s="953"/>
      <c r="AG75" s="953"/>
      <c r="AH75" s="857" t="s">
        <v>39</v>
      </c>
      <c r="AI75" s="858"/>
      <c r="AJ75" s="858"/>
      <c r="AK75" s="858"/>
      <c r="AL75" s="842" t="s">
        <v>39</v>
      </c>
      <c r="AM75" s="843"/>
      <c r="AN75" s="843"/>
      <c r="AO75" s="844"/>
      <c r="AP75" s="634" t="s">
        <v>39</v>
      </c>
      <c r="AQ75" s="634"/>
      <c r="AR75" s="634"/>
      <c r="AS75" s="634"/>
      <c r="AT75" s="634"/>
      <c r="AU75" s="634"/>
      <c r="AV75" s="634"/>
      <c r="AW75" s="634"/>
      <c r="AX75" s="634"/>
      <c r="AY75">
        <f>COUNTA($C$75)</f>
        <v>1</v>
      </c>
    </row>
    <row r="76" spans="1:51" ht="48" customHeight="1" x14ac:dyDescent="0.15">
      <c r="A76" s="952">
        <v>7</v>
      </c>
      <c r="B76" s="952">
        <v>1</v>
      </c>
      <c r="C76" s="847" t="s">
        <v>912</v>
      </c>
      <c r="D76" s="847"/>
      <c r="E76" s="847"/>
      <c r="F76" s="847"/>
      <c r="G76" s="847"/>
      <c r="H76" s="847"/>
      <c r="I76" s="847"/>
      <c r="J76" s="848">
        <v>6360003009583</v>
      </c>
      <c r="K76" s="849"/>
      <c r="L76" s="849"/>
      <c r="M76" s="849"/>
      <c r="N76" s="849"/>
      <c r="O76" s="849"/>
      <c r="P76" s="851" t="s">
        <v>913</v>
      </c>
      <c r="Q76" s="851"/>
      <c r="R76" s="851"/>
      <c r="S76" s="851"/>
      <c r="T76" s="851"/>
      <c r="U76" s="851"/>
      <c r="V76" s="851"/>
      <c r="W76" s="851"/>
      <c r="X76" s="851"/>
      <c r="Y76" s="852">
        <v>4</v>
      </c>
      <c r="Z76" s="853"/>
      <c r="AA76" s="853"/>
      <c r="AB76" s="854"/>
      <c r="AC76" s="953" t="s">
        <v>302</v>
      </c>
      <c r="AD76" s="953"/>
      <c r="AE76" s="953"/>
      <c r="AF76" s="953"/>
      <c r="AG76" s="953"/>
      <c r="AH76" s="857" t="s">
        <v>39</v>
      </c>
      <c r="AI76" s="858"/>
      <c r="AJ76" s="858"/>
      <c r="AK76" s="858"/>
      <c r="AL76" s="842" t="s">
        <v>39</v>
      </c>
      <c r="AM76" s="843"/>
      <c r="AN76" s="843"/>
      <c r="AO76" s="844"/>
      <c r="AP76" s="634" t="s">
        <v>39</v>
      </c>
      <c r="AQ76" s="634"/>
      <c r="AR76" s="634"/>
      <c r="AS76" s="634"/>
      <c r="AT76" s="634"/>
      <c r="AU76" s="634"/>
      <c r="AV76" s="634"/>
      <c r="AW76" s="634"/>
      <c r="AX76" s="634"/>
      <c r="AY76">
        <f>COUNTA($C$76)</f>
        <v>1</v>
      </c>
    </row>
    <row r="77" spans="1:51" ht="26.25" customHeight="1" x14ac:dyDescent="0.15">
      <c r="A77" s="952">
        <v>8</v>
      </c>
      <c r="B77" s="952">
        <v>1</v>
      </c>
      <c r="C77" s="847" t="s">
        <v>914</v>
      </c>
      <c r="D77" s="847"/>
      <c r="E77" s="847"/>
      <c r="F77" s="847"/>
      <c r="G77" s="847"/>
      <c r="H77" s="847"/>
      <c r="I77" s="847"/>
      <c r="J77" s="848">
        <v>4300002009303</v>
      </c>
      <c r="K77" s="849"/>
      <c r="L77" s="849"/>
      <c r="M77" s="849"/>
      <c r="N77" s="849"/>
      <c r="O77" s="849"/>
      <c r="P77" s="851" t="s">
        <v>915</v>
      </c>
      <c r="Q77" s="851"/>
      <c r="R77" s="851"/>
      <c r="S77" s="851"/>
      <c r="T77" s="851"/>
      <c r="U77" s="851"/>
      <c r="V77" s="851"/>
      <c r="W77" s="851"/>
      <c r="X77" s="851"/>
      <c r="Y77" s="852">
        <v>3</v>
      </c>
      <c r="Z77" s="853"/>
      <c r="AA77" s="853"/>
      <c r="AB77" s="854"/>
      <c r="AC77" s="953" t="s">
        <v>308</v>
      </c>
      <c r="AD77" s="953"/>
      <c r="AE77" s="953"/>
      <c r="AF77" s="953"/>
      <c r="AG77" s="953"/>
      <c r="AH77" s="857" t="s">
        <v>39</v>
      </c>
      <c r="AI77" s="858"/>
      <c r="AJ77" s="858"/>
      <c r="AK77" s="858"/>
      <c r="AL77" s="842" t="s">
        <v>39</v>
      </c>
      <c r="AM77" s="843"/>
      <c r="AN77" s="843"/>
      <c r="AO77" s="844"/>
      <c r="AP77" s="634" t="s">
        <v>39</v>
      </c>
      <c r="AQ77" s="634"/>
      <c r="AR77" s="634"/>
      <c r="AS77" s="634"/>
      <c r="AT77" s="634"/>
      <c r="AU77" s="634"/>
      <c r="AV77" s="634"/>
      <c r="AW77" s="634"/>
      <c r="AX77" s="634"/>
      <c r="AY77">
        <f>COUNTA($C$77)</f>
        <v>1</v>
      </c>
    </row>
    <row r="78" spans="1:51" ht="26.25" customHeight="1" x14ac:dyDescent="0.15">
      <c r="A78" s="952">
        <v>9</v>
      </c>
      <c r="B78" s="952">
        <v>1</v>
      </c>
      <c r="C78" s="846" t="s">
        <v>916</v>
      </c>
      <c r="D78" s="847"/>
      <c r="E78" s="847"/>
      <c r="F78" s="847"/>
      <c r="G78" s="847"/>
      <c r="H78" s="847"/>
      <c r="I78" s="847"/>
      <c r="J78" s="848">
        <v>5011101012069</v>
      </c>
      <c r="K78" s="849"/>
      <c r="L78" s="849"/>
      <c r="M78" s="849"/>
      <c r="N78" s="849"/>
      <c r="O78" s="849"/>
      <c r="P78" s="851" t="s">
        <v>917</v>
      </c>
      <c r="Q78" s="851"/>
      <c r="R78" s="851"/>
      <c r="S78" s="851"/>
      <c r="T78" s="851"/>
      <c r="U78" s="851"/>
      <c r="V78" s="851"/>
      <c r="W78" s="851"/>
      <c r="X78" s="851"/>
      <c r="Y78" s="852">
        <v>3</v>
      </c>
      <c r="Z78" s="853"/>
      <c r="AA78" s="853"/>
      <c r="AB78" s="854"/>
      <c r="AC78" s="953" t="s">
        <v>308</v>
      </c>
      <c r="AD78" s="953"/>
      <c r="AE78" s="953"/>
      <c r="AF78" s="953"/>
      <c r="AG78" s="953"/>
      <c r="AH78" s="857" t="s">
        <v>39</v>
      </c>
      <c r="AI78" s="858"/>
      <c r="AJ78" s="858"/>
      <c r="AK78" s="858"/>
      <c r="AL78" s="842" t="s">
        <v>39</v>
      </c>
      <c r="AM78" s="843"/>
      <c r="AN78" s="843"/>
      <c r="AO78" s="844"/>
      <c r="AP78" s="634" t="s">
        <v>39</v>
      </c>
      <c r="AQ78" s="634"/>
      <c r="AR78" s="634"/>
      <c r="AS78" s="634"/>
      <c r="AT78" s="634"/>
      <c r="AU78" s="634"/>
      <c r="AV78" s="634"/>
      <c r="AW78" s="634"/>
      <c r="AX78" s="634"/>
      <c r="AY78">
        <f>COUNTA($C$78)</f>
        <v>1</v>
      </c>
    </row>
    <row r="79" spans="1:51" ht="26.25" customHeight="1" x14ac:dyDescent="0.15">
      <c r="A79" s="952">
        <v>10</v>
      </c>
      <c r="B79" s="952">
        <v>1</v>
      </c>
      <c r="C79" s="847" t="s">
        <v>918</v>
      </c>
      <c r="D79" s="847"/>
      <c r="E79" s="847"/>
      <c r="F79" s="847"/>
      <c r="G79" s="847"/>
      <c r="H79" s="847"/>
      <c r="I79" s="847"/>
      <c r="J79" s="848">
        <v>7300001003568</v>
      </c>
      <c r="K79" s="849"/>
      <c r="L79" s="849"/>
      <c r="M79" s="849"/>
      <c r="N79" s="849"/>
      <c r="O79" s="849"/>
      <c r="P79" s="851" t="s">
        <v>919</v>
      </c>
      <c r="Q79" s="851"/>
      <c r="R79" s="851"/>
      <c r="S79" s="851"/>
      <c r="T79" s="851"/>
      <c r="U79" s="851"/>
      <c r="V79" s="851"/>
      <c r="W79" s="851"/>
      <c r="X79" s="851"/>
      <c r="Y79" s="852">
        <v>3</v>
      </c>
      <c r="Z79" s="853"/>
      <c r="AA79" s="853"/>
      <c r="AB79" s="854"/>
      <c r="AC79" s="953" t="s">
        <v>308</v>
      </c>
      <c r="AD79" s="953"/>
      <c r="AE79" s="953"/>
      <c r="AF79" s="953"/>
      <c r="AG79" s="953"/>
      <c r="AH79" s="857" t="s">
        <v>39</v>
      </c>
      <c r="AI79" s="858"/>
      <c r="AJ79" s="858"/>
      <c r="AK79" s="858"/>
      <c r="AL79" s="842" t="s">
        <v>39</v>
      </c>
      <c r="AM79" s="843"/>
      <c r="AN79" s="843"/>
      <c r="AO79" s="844"/>
      <c r="AP79" s="634" t="s">
        <v>39</v>
      </c>
      <c r="AQ79" s="634"/>
      <c r="AR79" s="634"/>
      <c r="AS79" s="634"/>
      <c r="AT79" s="634"/>
      <c r="AU79" s="634"/>
      <c r="AV79" s="634"/>
      <c r="AW79" s="634"/>
      <c r="AX79" s="634"/>
      <c r="AY79">
        <f>COUNTA($C$79)</f>
        <v>1</v>
      </c>
    </row>
    <row r="80" spans="1:51" ht="26.25" hidden="1" customHeight="1" x14ac:dyDescent="0.15">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4"/>
      <c r="AQ80" s="634"/>
      <c r="AR80" s="634"/>
      <c r="AS80" s="634"/>
      <c r="AT80" s="634"/>
      <c r="AU80" s="634"/>
      <c r="AV80" s="634"/>
      <c r="AW80" s="634"/>
      <c r="AX80" s="634"/>
      <c r="AY80">
        <f>COUNTA($C$80)</f>
        <v>0</v>
      </c>
    </row>
    <row r="81" spans="1:51" ht="26.25" hidden="1" customHeight="1" x14ac:dyDescent="0.15">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4"/>
      <c r="AQ81" s="634"/>
      <c r="AR81" s="634"/>
      <c r="AS81" s="634"/>
      <c r="AT81" s="634"/>
      <c r="AU81" s="634"/>
      <c r="AV81" s="634"/>
      <c r="AW81" s="634"/>
      <c r="AX81" s="634"/>
      <c r="AY81">
        <f>COUNTA($C$81)</f>
        <v>0</v>
      </c>
    </row>
    <row r="82" spans="1:51" ht="26.25" hidden="1" customHeight="1" x14ac:dyDescent="0.15">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4"/>
      <c r="AQ82" s="634"/>
      <c r="AR82" s="634"/>
      <c r="AS82" s="634"/>
      <c r="AT82" s="634"/>
      <c r="AU82" s="634"/>
      <c r="AV82" s="634"/>
      <c r="AW82" s="634"/>
      <c r="AX82" s="634"/>
      <c r="AY82">
        <f>COUNTA($C$82)</f>
        <v>0</v>
      </c>
    </row>
    <row r="83" spans="1:51" ht="26.25" hidden="1" customHeight="1" x14ac:dyDescent="0.15">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4"/>
      <c r="AQ83" s="634"/>
      <c r="AR83" s="634"/>
      <c r="AS83" s="634"/>
      <c r="AT83" s="634"/>
      <c r="AU83" s="634"/>
      <c r="AV83" s="634"/>
      <c r="AW83" s="634"/>
      <c r="AX83" s="634"/>
      <c r="AY83">
        <f>COUNTA($C$83)</f>
        <v>0</v>
      </c>
    </row>
    <row r="84" spans="1:51" ht="26.25" hidden="1" customHeight="1" x14ac:dyDescent="0.15">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4"/>
      <c r="AQ84" s="634"/>
      <c r="AR84" s="634"/>
      <c r="AS84" s="634"/>
      <c r="AT84" s="634"/>
      <c r="AU84" s="634"/>
      <c r="AV84" s="634"/>
      <c r="AW84" s="634"/>
      <c r="AX84" s="634"/>
      <c r="AY84">
        <f>COUNTA($C$84)</f>
        <v>0</v>
      </c>
    </row>
    <row r="85" spans="1:51" ht="26.25" hidden="1" customHeight="1" x14ac:dyDescent="0.15">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4"/>
      <c r="AQ85" s="634"/>
      <c r="AR85" s="634"/>
      <c r="AS85" s="634"/>
      <c r="AT85" s="634"/>
      <c r="AU85" s="634"/>
      <c r="AV85" s="634"/>
      <c r="AW85" s="634"/>
      <c r="AX85" s="634"/>
      <c r="AY85">
        <f>COUNTA($C$85)</f>
        <v>0</v>
      </c>
    </row>
    <row r="86" spans="1:51" ht="26.25" hidden="1" customHeight="1" x14ac:dyDescent="0.15">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4"/>
      <c r="AQ86" s="634"/>
      <c r="AR86" s="634"/>
      <c r="AS86" s="634"/>
      <c r="AT86" s="634"/>
      <c r="AU86" s="634"/>
      <c r="AV86" s="634"/>
      <c r="AW86" s="634"/>
      <c r="AX86" s="634"/>
      <c r="AY86">
        <f>COUNTA($C$86)</f>
        <v>0</v>
      </c>
    </row>
    <row r="87" spans="1:51" ht="26.25" hidden="1" customHeight="1" x14ac:dyDescent="0.15">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4"/>
      <c r="AQ87" s="634"/>
      <c r="AR87" s="634"/>
      <c r="AS87" s="634"/>
      <c r="AT87" s="634"/>
      <c r="AU87" s="634"/>
      <c r="AV87" s="634"/>
      <c r="AW87" s="634"/>
      <c r="AX87" s="634"/>
      <c r="AY87">
        <f>COUNTA($C$87)</f>
        <v>0</v>
      </c>
    </row>
    <row r="88" spans="1:51" ht="26.25" hidden="1" customHeight="1" x14ac:dyDescent="0.15">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4"/>
      <c r="AQ88" s="634"/>
      <c r="AR88" s="634"/>
      <c r="AS88" s="634"/>
      <c r="AT88" s="634"/>
      <c r="AU88" s="634"/>
      <c r="AV88" s="634"/>
      <c r="AW88" s="634"/>
      <c r="AX88" s="634"/>
      <c r="AY88">
        <f>COUNTA($C$88)</f>
        <v>0</v>
      </c>
    </row>
    <row r="89" spans="1:51" ht="26.25" hidden="1" customHeight="1" x14ac:dyDescent="0.15">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4"/>
      <c r="AQ89" s="634"/>
      <c r="AR89" s="634"/>
      <c r="AS89" s="634"/>
      <c r="AT89" s="634"/>
      <c r="AU89" s="634"/>
      <c r="AV89" s="634"/>
      <c r="AW89" s="634"/>
      <c r="AX89" s="634"/>
      <c r="AY89">
        <f>COUNTA($C$89)</f>
        <v>0</v>
      </c>
    </row>
    <row r="90" spans="1:51" ht="26.25" hidden="1" customHeight="1" x14ac:dyDescent="0.15">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4"/>
      <c r="AQ90" s="634"/>
      <c r="AR90" s="634"/>
      <c r="AS90" s="634"/>
      <c r="AT90" s="634"/>
      <c r="AU90" s="634"/>
      <c r="AV90" s="634"/>
      <c r="AW90" s="634"/>
      <c r="AX90" s="634"/>
      <c r="AY90">
        <f>COUNTA($C$90)</f>
        <v>0</v>
      </c>
    </row>
    <row r="91" spans="1:51" ht="26.25" hidden="1" customHeight="1" x14ac:dyDescent="0.15">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4"/>
      <c r="AQ91" s="634"/>
      <c r="AR91" s="634"/>
      <c r="AS91" s="634"/>
      <c r="AT91" s="634"/>
      <c r="AU91" s="634"/>
      <c r="AV91" s="634"/>
      <c r="AW91" s="634"/>
      <c r="AX91" s="634"/>
      <c r="AY91">
        <f>COUNTA($C$91)</f>
        <v>0</v>
      </c>
    </row>
    <row r="92" spans="1:51" ht="26.25" hidden="1" customHeight="1" x14ac:dyDescent="0.15">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4"/>
      <c r="AQ92" s="634"/>
      <c r="AR92" s="634"/>
      <c r="AS92" s="634"/>
      <c r="AT92" s="634"/>
      <c r="AU92" s="634"/>
      <c r="AV92" s="634"/>
      <c r="AW92" s="634"/>
      <c r="AX92" s="634"/>
      <c r="AY92">
        <f>COUNTA($C$92)</f>
        <v>0</v>
      </c>
    </row>
    <row r="93" spans="1:51" ht="26.25" hidden="1" customHeight="1" x14ac:dyDescent="0.15">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4"/>
      <c r="AQ93" s="634"/>
      <c r="AR93" s="634"/>
      <c r="AS93" s="634"/>
      <c r="AT93" s="634"/>
      <c r="AU93" s="634"/>
      <c r="AV93" s="634"/>
      <c r="AW93" s="634"/>
      <c r="AX93" s="634"/>
      <c r="AY93">
        <f>COUNTA($C$93)</f>
        <v>0</v>
      </c>
    </row>
    <row r="94" spans="1:51" ht="26.25" hidden="1" customHeight="1" x14ac:dyDescent="0.15">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4"/>
      <c r="AQ94" s="634"/>
      <c r="AR94" s="634"/>
      <c r="AS94" s="634"/>
      <c r="AT94" s="634"/>
      <c r="AU94" s="634"/>
      <c r="AV94" s="634"/>
      <c r="AW94" s="634"/>
      <c r="AX94" s="634"/>
      <c r="AY94">
        <f>COUNTA($C$94)</f>
        <v>0</v>
      </c>
    </row>
    <row r="95" spans="1:51" ht="26.25" hidden="1" customHeight="1" x14ac:dyDescent="0.15">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4"/>
      <c r="AQ95" s="634"/>
      <c r="AR95" s="634"/>
      <c r="AS95" s="634"/>
      <c r="AT95" s="634"/>
      <c r="AU95" s="634"/>
      <c r="AV95" s="634"/>
      <c r="AW95" s="634"/>
      <c r="AX95" s="634"/>
      <c r="AY95">
        <f>COUNTA($C$95)</f>
        <v>0</v>
      </c>
    </row>
    <row r="96" spans="1:51" ht="26.25" hidden="1" customHeight="1" x14ac:dyDescent="0.15">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4"/>
      <c r="AQ96" s="634"/>
      <c r="AR96" s="634"/>
      <c r="AS96" s="634"/>
      <c r="AT96" s="634"/>
      <c r="AU96" s="634"/>
      <c r="AV96" s="634"/>
      <c r="AW96" s="634"/>
      <c r="AX96" s="634"/>
      <c r="AY96">
        <f>COUNTA($C$96)</f>
        <v>0</v>
      </c>
    </row>
    <row r="97" spans="1:51" ht="26.25" hidden="1" customHeight="1" x14ac:dyDescent="0.15">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4"/>
      <c r="AQ97" s="634"/>
      <c r="AR97" s="634"/>
      <c r="AS97" s="634"/>
      <c r="AT97" s="634"/>
      <c r="AU97" s="634"/>
      <c r="AV97" s="634"/>
      <c r="AW97" s="634"/>
      <c r="AX97" s="634"/>
      <c r="AY97">
        <f>COUNTA($C$97)</f>
        <v>0</v>
      </c>
    </row>
    <row r="98" spans="1:51" ht="26.25" hidden="1" customHeight="1" x14ac:dyDescent="0.15">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4"/>
      <c r="AQ98" s="634"/>
      <c r="AR98" s="634"/>
      <c r="AS98" s="634"/>
      <c r="AT98" s="634"/>
      <c r="AU98" s="634"/>
      <c r="AV98" s="634"/>
      <c r="AW98" s="634"/>
      <c r="AX98" s="634"/>
      <c r="AY98">
        <f>COUNTA($C$98)</f>
        <v>0</v>
      </c>
    </row>
    <row r="99" spans="1:51" ht="26.25" hidden="1" customHeight="1" x14ac:dyDescent="0.15">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920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35"/>
      <c r="B102" s="835"/>
      <c r="C102" s="835" t="s">
        <v>263</v>
      </c>
      <c r="D102" s="835"/>
      <c r="E102" s="835"/>
      <c r="F102" s="835"/>
      <c r="G102" s="835"/>
      <c r="H102" s="835"/>
      <c r="I102" s="835"/>
      <c r="J102" s="954" t="s">
        <v>264</v>
      </c>
      <c r="K102" s="955"/>
      <c r="L102" s="955"/>
      <c r="M102" s="955"/>
      <c r="N102" s="955"/>
      <c r="O102" s="955"/>
      <c r="P102" s="416" t="s">
        <v>265</v>
      </c>
      <c r="Q102" s="416"/>
      <c r="R102" s="416"/>
      <c r="S102" s="416"/>
      <c r="T102" s="416"/>
      <c r="U102" s="416"/>
      <c r="V102" s="416"/>
      <c r="W102" s="416"/>
      <c r="X102" s="416"/>
      <c r="Y102" s="837" t="s">
        <v>266</v>
      </c>
      <c r="Z102" s="838"/>
      <c r="AA102" s="838"/>
      <c r="AB102" s="838"/>
      <c r="AC102" s="954" t="s">
        <v>267</v>
      </c>
      <c r="AD102" s="954"/>
      <c r="AE102" s="954"/>
      <c r="AF102" s="954"/>
      <c r="AG102" s="954"/>
      <c r="AH102" s="837" t="s">
        <v>400</v>
      </c>
      <c r="AI102" s="835"/>
      <c r="AJ102" s="835"/>
      <c r="AK102" s="835"/>
      <c r="AL102" s="835" t="s">
        <v>269</v>
      </c>
      <c r="AM102" s="835"/>
      <c r="AN102" s="835"/>
      <c r="AO102" s="839"/>
      <c r="AP102" s="954" t="s">
        <v>270</v>
      </c>
      <c r="AQ102" s="954"/>
      <c r="AR102" s="954"/>
      <c r="AS102" s="954"/>
      <c r="AT102" s="954"/>
      <c r="AU102" s="954"/>
      <c r="AV102" s="954"/>
      <c r="AW102" s="954"/>
      <c r="AX102" s="954"/>
      <c r="AY102" s="31">
        <f>$AY$100</f>
        <v>1</v>
      </c>
    </row>
    <row r="103" spans="1:51" ht="26.25" customHeight="1" x14ac:dyDescent="0.15">
      <c r="A103" s="952">
        <v>1</v>
      </c>
      <c r="B103" s="952">
        <v>1</v>
      </c>
      <c r="C103" s="847" t="s">
        <v>921</v>
      </c>
      <c r="D103" s="847"/>
      <c r="E103" s="847"/>
      <c r="F103" s="847"/>
      <c r="G103" s="847"/>
      <c r="H103" s="847"/>
      <c r="I103" s="847"/>
      <c r="J103" s="848">
        <v>2010001134133</v>
      </c>
      <c r="K103" s="849"/>
      <c r="L103" s="849"/>
      <c r="M103" s="849"/>
      <c r="N103" s="849"/>
      <c r="O103" s="849"/>
      <c r="P103" s="851" t="s">
        <v>922</v>
      </c>
      <c r="Q103" s="851"/>
      <c r="R103" s="851"/>
      <c r="S103" s="851"/>
      <c r="T103" s="851"/>
      <c r="U103" s="851"/>
      <c r="V103" s="851"/>
      <c r="W103" s="851"/>
      <c r="X103" s="851"/>
      <c r="Y103" s="852">
        <v>7</v>
      </c>
      <c r="Z103" s="853"/>
      <c r="AA103" s="853"/>
      <c r="AB103" s="854"/>
      <c r="AC103" s="953" t="s">
        <v>308</v>
      </c>
      <c r="AD103" s="953"/>
      <c r="AE103" s="953"/>
      <c r="AF103" s="953"/>
      <c r="AG103" s="953"/>
      <c r="AH103" s="857" t="s">
        <v>39</v>
      </c>
      <c r="AI103" s="858"/>
      <c r="AJ103" s="858"/>
      <c r="AK103" s="858"/>
      <c r="AL103" s="842" t="s">
        <v>39</v>
      </c>
      <c r="AM103" s="843"/>
      <c r="AN103" s="843"/>
      <c r="AO103" s="844"/>
      <c r="AP103" s="634" t="s">
        <v>39</v>
      </c>
      <c r="AQ103" s="634"/>
      <c r="AR103" s="634"/>
      <c r="AS103" s="634"/>
      <c r="AT103" s="634"/>
      <c r="AU103" s="634"/>
      <c r="AV103" s="634"/>
      <c r="AW103" s="634"/>
      <c r="AX103" s="634"/>
      <c r="AY103" s="31">
        <f>$AY$100</f>
        <v>1</v>
      </c>
    </row>
    <row r="104" spans="1:51" ht="26.25" customHeight="1" x14ac:dyDescent="0.15">
      <c r="A104" s="952">
        <v>2</v>
      </c>
      <c r="B104" s="952">
        <v>1</v>
      </c>
      <c r="C104" s="847" t="s">
        <v>923</v>
      </c>
      <c r="D104" s="847"/>
      <c r="E104" s="847"/>
      <c r="F104" s="847"/>
      <c r="G104" s="847"/>
      <c r="H104" s="847"/>
      <c r="I104" s="847"/>
      <c r="J104" s="848">
        <v>2011101025379</v>
      </c>
      <c r="K104" s="849"/>
      <c r="L104" s="849"/>
      <c r="M104" s="849"/>
      <c r="N104" s="849"/>
      <c r="O104" s="849"/>
      <c r="P104" s="851" t="s">
        <v>924</v>
      </c>
      <c r="Q104" s="851"/>
      <c r="R104" s="851"/>
      <c r="S104" s="851"/>
      <c r="T104" s="851"/>
      <c r="U104" s="851"/>
      <c r="V104" s="851"/>
      <c r="W104" s="851"/>
      <c r="X104" s="851"/>
      <c r="Y104" s="852">
        <v>7</v>
      </c>
      <c r="Z104" s="853"/>
      <c r="AA104" s="853"/>
      <c r="AB104" s="854"/>
      <c r="AC104" s="953" t="s">
        <v>308</v>
      </c>
      <c r="AD104" s="953"/>
      <c r="AE104" s="953"/>
      <c r="AF104" s="953"/>
      <c r="AG104" s="953"/>
      <c r="AH104" s="857" t="s">
        <v>39</v>
      </c>
      <c r="AI104" s="858"/>
      <c r="AJ104" s="858"/>
      <c r="AK104" s="858"/>
      <c r="AL104" s="842" t="s">
        <v>39</v>
      </c>
      <c r="AM104" s="843"/>
      <c r="AN104" s="843"/>
      <c r="AO104" s="844"/>
      <c r="AP104" s="634" t="s">
        <v>39</v>
      </c>
      <c r="AQ104" s="634"/>
      <c r="AR104" s="634"/>
      <c r="AS104" s="634"/>
      <c r="AT104" s="634"/>
      <c r="AU104" s="634"/>
      <c r="AV104" s="634"/>
      <c r="AW104" s="634"/>
      <c r="AX104" s="634"/>
      <c r="AY104">
        <f>COUNTA($C$104)</f>
        <v>1</v>
      </c>
    </row>
    <row r="105" spans="1:51" ht="41.25" customHeight="1" x14ac:dyDescent="0.15">
      <c r="A105" s="952">
        <v>3</v>
      </c>
      <c r="B105" s="952">
        <v>1</v>
      </c>
      <c r="C105" s="847" t="s">
        <v>925</v>
      </c>
      <c r="D105" s="847"/>
      <c r="E105" s="847"/>
      <c r="F105" s="847"/>
      <c r="G105" s="847"/>
      <c r="H105" s="847"/>
      <c r="I105" s="847"/>
      <c r="J105" s="848">
        <v>1180005019050</v>
      </c>
      <c r="K105" s="849"/>
      <c r="L105" s="849"/>
      <c r="M105" s="849"/>
      <c r="N105" s="849"/>
      <c r="O105" s="849"/>
      <c r="P105" s="851" t="s">
        <v>926</v>
      </c>
      <c r="Q105" s="851"/>
      <c r="R105" s="851"/>
      <c r="S105" s="851"/>
      <c r="T105" s="851"/>
      <c r="U105" s="851"/>
      <c r="V105" s="851"/>
      <c r="W105" s="851"/>
      <c r="X105" s="851"/>
      <c r="Y105" s="852">
        <v>6</v>
      </c>
      <c r="Z105" s="853"/>
      <c r="AA105" s="853"/>
      <c r="AB105" s="854"/>
      <c r="AC105" s="953" t="s">
        <v>308</v>
      </c>
      <c r="AD105" s="953"/>
      <c r="AE105" s="953"/>
      <c r="AF105" s="953"/>
      <c r="AG105" s="953"/>
      <c r="AH105" s="857" t="s">
        <v>39</v>
      </c>
      <c r="AI105" s="858"/>
      <c r="AJ105" s="858"/>
      <c r="AK105" s="858"/>
      <c r="AL105" s="842" t="s">
        <v>39</v>
      </c>
      <c r="AM105" s="843"/>
      <c r="AN105" s="843"/>
      <c r="AO105" s="844"/>
      <c r="AP105" s="634" t="s">
        <v>39</v>
      </c>
      <c r="AQ105" s="634"/>
      <c r="AR105" s="634"/>
      <c r="AS105" s="634"/>
      <c r="AT105" s="634"/>
      <c r="AU105" s="634"/>
      <c r="AV105" s="634"/>
      <c r="AW105" s="634"/>
      <c r="AX105" s="634"/>
      <c r="AY105">
        <f>COUNTA($C$105)</f>
        <v>1</v>
      </c>
    </row>
    <row r="106" spans="1:51" ht="26.25" customHeight="1" x14ac:dyDescent="0.15">
      <c r="A106" s="952">
        <v>4</v>
      </c>
      <c r="B106" s="952">
        <v>1</v>
      </c>
      <c r="C106" s="847" t="s">
        <v>927</v>
      </c>
      <c r="D106" s="847"/>
      <c r="E106" s="847"/>
      <c r="F106" s="847"/>
      <c r="G106" s="847"/>
      <c r="H106" s="847"/>
      <c r="I106" s="847"/>
      <c r="J106" s="848">
        <v>9360002009219</v>
      </c>
      <c r="K106" s="849"/>
      <c r="L106" s="849"/>
      <c r="M106" s="849"/>
      <c r="N106" s="849"/>
      <c r="O106" s="849"/>
      <c r="P106" s="851" t="s">
        <v>928</v>
      </c>
      <c r="Q106" s="851"/>
      <c r="R106" s="851"/>
      <c r="S106" s="851"/>
      <c r="T106" s="851"/>
      <c r="U106" s="851"/>
      <c r="V106" s="851"/>
      <c r="W106" s="851"/>
      <c r="X106" s="851"/>
      <c r="Y106" s="852">
        <v>6</v>
      </c>
      <c r="Z106" s="853"/>
      <c r="AA106" s="853"/>
      <c r="AB106" s="854"/>
      <c r="AC106" s="953" t="s">
        <v>302</v>
      </c>
      <c r="AD106" s="953"/>
      <c r="AE106" s="953"/>
      <c r="AF106" s="953"/>
      <c r="AG106" s="953"/>
      <c r="AH106" s="857" t="s">
        <v>39</v>
      </c>
      <c r="AI106" s="858"/>
      <c r="AJ106" s="858"/>
      <c r="AK106" s="858"/>
      <c r="AL106" s="842" t="s">
        <v>39</v>
      </c>
      <c r="AM106" s="843"/>
      <c r="AN106" s="843"/>
      <c r="AO106" s="844"/>
      <c r="AP106" s="634" t="s">
        <v>39</v>
      </c>
      <c r="AQ106" s="634"/>
      <c r="AR106" s="634"/>
      <c r="AS106" s="634"/>
      <c r="AT106" s="634"/>
      <c r="AU106" s="634"/>
      <c r="AV106" s="634"/>
      <c r="AW106" s="634"/>
      <c r="AX106" s="634"/>
      <c r="AY106">
        <f>COUNTA($C$106)</f>
        <v>1</v>
      </c>
    </row>
    <row r="107" spans="1:51" ht="26.25" customHeight="1" x14ac:dyDescent="0.15">
      <c r="A107" s="952">
        <v>5</v>
      </c>
      <c r="B107" s="952">
        <v>1</v>
      </c>
      <c r="C107" s="847" t="s">
        <v>929</v>
      </c>
      <c r="D107" s="847"/>
      <c r="E107" s="847"/>
      <c r="F107" s="847"/>
      <c r="G107" s="847"/>
      <c r="H107" s="847"/>
      <c r="I107" s="847"/>
      <c r="J107" s="848">
        <v>2210001000364</v>
      </c>
      <c r="K107" s="849"/>
      <c r="L107" s="849"/>
      <c r="M107" s="849"/>
      <c r="N107" s="849"/>
      <c r="O107" s="849"/>
      <c r="P107" s="851" t="s">
        <v>930</v>
      </c>
      <c r="Q107" s="851"/>
      <c r="R107" s="851"/>
      <c r="S107" s="851"/>
      <c r="T107" s="851"/>
      <c r="U107" s="851"/>
      <c r="V107" s="851"/>
      <c r="W107" s="851"/>
      <c r="X107" s="851"/>
      <c r="Y107" s="852">
        <v>5</v>
      </c>
      <c r="Z107" s="853"/>
      <c r="AA107" s="853"/>
      <c r="AB107" s="854"/>
      <c r="AC107" s="953" t="s">
        <v>308</v>
      </c>
      <c r="AD107" s="953"/>
      <c r="AE107" s="953"/>
      <c r="AF107" s="953"/>
      <c r="AG107" s="953"/>
      <c r="AH107" s="857" t="s">
        <v>39</v>
      </c>
      <c r="AI107" s="858"/>
      <c r="AJ107" s="858"/>
      <c r="AK107" s="858"/>
      <c r="AL107" s="842" t="s">
        <v>39</v>
      </c>
      <c r="AM107" s="843"/>
      <c r="AN107" s="843"/>
      <c r="AO107" s="844"/>
      <c r="AP107" s="634" t="s">
        <v>39</v>
      </c>
      <c r="AQ107" s="634"/>
      <c r="AR107" s="634"/>
      <c r="AS107" s="634"/>
      <c r="AT107" s="634"/>
      <c r="AU107" s="634"/>
      <c r="AV107" s="634"/>
      <c r="AW107" s="634"/>
      <c r="AX107" s="634"/>
      <c r="AY107">
        <f>COUNTA($C$107)</f>
        <v>1</v>
      </c>
    </row>
    <row r="108" spans="1:51" ht="26.25" customHeight="1" x14ac:dyDescent="0.15">
      <c r="A108" s="952">
        <v>6</v>
      </c>
      <c r="B108" s="952">
        <v>1</v>
      </c>
      <c r="C108" s="847" t="s">
        <v>931</v>
      </c>
      <c r="D108" s="847"/>
      <c r="E108" s="847"/>
      <c r="F108" s="847"/>
      <c r="G108" s="847"/>
      <c r="H108" s="847"/>
      <c r="I108" s="847"/>
      <c r="J108" s="848">
        <v>2010001196082</v>
      </c>
      <c r="K108" s="849"/>
      <c r="L108" s="849"/>
      <c r="M108" s="849"/>
      <c r="N108" s="849"/>
      <c r="O108" s="849"/>
      <c r="P108" s="851" t="s">
        <v>932</v>
      </c>
      <c r="Q108" s="851"/>
      <c r="R108" s="851"/>
      <c r="S108" s="851"/>
      <c r="T108" s="851"/>
      <c r="U108" s="851"/>
      <c r="V108" s="851"/>
      <c r="W108" s="851"/>
      <c r="X108" s="851"/>
      <c r="Y108" s="852">
        <v>4</v>
      </c>
      <c r="Z108" s="853"/>
      <c r="AA108" s="853"/>
      <c r="AB108" s="854"/>
      <c r="AC108" s="953" t="s">
        <v>308</v>
      </c>
      <c r="AD108" s="953"/>
      <c r="AE108" s="953"/>
      <c r="AF108" s="953"/>
      <c r="AG108" s="953"/>
      <c r="AH108" s="857" t="s">
        <v>39</v>
      </c>
      <c r="AI108" s="858"/>
      <c r="AJ108" s="858"/>
      <c r="AK108" s="858"/>
      <c r="AL108" s="842" t="s">
        <v>39</v>
      </c>
      <c r="AM108" s="843"/>
      <c r="AN108" s="843"/>
      <c r="AO108" s="844"/>
      <c r="AP108" s="634" t="s">
        <v>39</v>
      </c>
      <c r="AQ108" s="634"/>
      <c r="AR108" s="634"/>
      <c r="AS108" s="634"/>
      <c r="AT108" s="634"/>
      <c r="AU108" s="634"/>
      <c r="AV108" s="634"/>
      <c r="AW108" s="634"/>
      <c r="AX108" s="634"/>
      <c r="AY108">
        <f>COUNTA($C$108)</f>
        <v>1</v>
      </c>
    </row>
    <row r="109" spans="1:51" ht="58.5" customHeight="1" x14ac:dyDescent="0.15">
      <c r="A109" s="952">
        <v>7</v>
      </c>
      <c r="B109" s="952">
        <v>1</v>
      </c>
      <c r="C109" s="846" t="s">
        <v>933</v>
      </c>
      <c r="D109" s="847"/>
      <c r="E109" s="847"/>
      <c r="F109" s="847"/>
      <c r="G109" s="847"/>
      <c r="H109" s="847"/>
      <c r="I109" s="847"/>
      <c r="J109" s="848">
        <v>6010401075873</v>
      </c>
      <c r="K109" s="849"/>
      <c r="L109" s="849"/>
      <c r="M109" s="849"/>
      <c r="N109" s="849"/>
      <c r="O109" s="849"/>
      <c r="P109" s="851" t="s">
        <v>934</v>
      </c>
      <c r="Q109" s="851"/>
      <c r="R109" s="851"/>
      <c r="S109" s="851"/>
      <c r="T109" s="851"/>
      <c r="U109" s="851"/>
      <c r="V109" s="851"/>
      <c r="W109" s="851"/>
      <c r="X109" s="851"/>
      <c r="Y109" s="852">
        <v>4</v>
      </c>
      <c r="Z109" s="853"/>
      <c r="AA109" s="853"/>
      <c r="AB109" s="854"/>
      <c r="AC109" s="953" t="s">
        <v>308</v>
      </c>
      <c r="AD109" s="953"/>
      <c r="AE109" s="953"/>
      <c r="AF109" s="953"/>
      <c r="AG109" s="953"/>
      <c r="AH109" s="857" t="s">
        <v>39</v>
      </c>
      <c r="AI109" s="858"/>
      <c r="AJ109" s="858"/>
      <c r="AK109" s="858"/>
      <c r="AL109" s="842" t="s">
        <v>39</v>
      </c>
      <c r="AM109" s="843"/>
      <c r="AN109" s="843"/>
      <c r="AO109" s="844"/>
      <c r="AP109" s="634" t="s">
        <v>39</v>
      </c>
      <c r="AQ109" s="634"/>
      <c r="AR109" s="634"/>
      <c r="AS109" s="634"/>
      <c r="AT109" s="634"/>
      <c r="AU109" s="634"/>
      <c r="AV109" s="634"/>
      <c r="AW109" s="634"/>
      <c r="AX109" s="634"/>
      <c r="AY109">
        <f>COUNTA($C$109)</f>
        <v>1</v>
      </c>
    </row>
    <row r="110" spans="1:51" ht="26.25" customHeight="1" x14ac:dyDescent="0.15">
      <c r="A110" s="952">
        <v>8</v>
      </c>
      <c r="B110" s="952">
        <v>1</v>
      </c>
      <c r="C110" s="847" t="s">
        <v>935</v>
      </c>
      <c r="D110" s="847"/>
      <c r="E110" s="847"/>
      <c r="F110" s="847"/>
      <c r="G110" s="847"/>
      <c r="H110" s="847"/>
      <c r="I110" s="847"/>
      <c r="J110" s="848">
        <v>2070005009160</v>
      </c>
      <c r="K110" s="849"/>
      <c r="L110" s="849"/>
      <c r="M110" s="849"/>
      <c r="N110" s="849"/>
      <c r="O110" s="849"/>
      <c r="P110" s="851" t="s">
        <v>936</v>
      </c>
      <c r="Q110" s="851"/>
      <c r="R110" s="851"/>
      <c r="S110" s="851"/>
      <c r="T110" s="851"/>
      <c r="U110" s="851"/>
      <c r="V110" s="851"/>
      <c r="W110" s="851"/>
      <c r="X110" s="851"/>
      <c r="Y110" s="852">
        <v>4</v>
      </c>
      <c r="Z110" s="853"/>
      <c r="AA110" s="853"/>
      <c r="AB110" s="854"/>
      <c r="AC110" s="953" t="s">
        <v>308</v>
      </c>
      <c r="AD110" s="953"/>
      <c r="AE110" s="953"/>
      <c r="AF110" s="953"/>
      <c r="AG110" s="953"/>
      <c r="AH110" s="857" t="s">
        <v>39</v>
      </c>
      <c r="AI110" s="858"/>
      <c r="AJ110" s="858"/>
      <c r="AK110" s="858"/>
      <c r="AL110" s="842" t="s">
        <v>39</v>
      </c>
      <c r="AM110" s="843"/>
      <c r="AN110" s="843"/>
      <c r="AO110" s="844"/>
      <c r="AP110" s="634" t="s">
        <v>39</v>
      </c>
      <c r="AQ110" s="634"/>
      <c r="AR110" s="634"/>
      <c r="AS110" s="634"/>
      <c r="AT110" s="634"/>
      <c r="AU110" s="634"/>
      <c r="AV110" s="634"/>
      <c r="AW110" s="634"/>
      <c r="AX110" s="634"/>
      <c r="AY110">
        <f>COUNTA($C$110)</f>
        <v>1</v>
      </c>
    </row>
    <row r="111" spans="1:51" ht="26.25" customHeight="1" x14ac:dyDescent="0.15">
      <c r="A111" s="952">
        <v>9</v>
      </c>
      <c r="B111" s="952">
        <v>1</v>
      </c>
      <c r="C111" s="847" t="s">
        <v>937</v>
      </c>
      <c r="D111" s="847"/>
      <c r="E111" s="847"/>
      <c r="F111" s="847"/>
      <c r="G111" s="847"/>
      <c r="H111" s="847"/>
      <c r="I111" s="847"/>
      <c r="J111" s="848">
        <v>3030005003934</v>
      </c>
      <c r="K111" s="849"/>
      <c r="L111" s="849"/>
      <c r="M111" s="849"/>
      <c r="N111" s="849"/>
      <c r="O111" s="849"/>
      <c r="P111" s="851" t="s">
        <v>938</v>
      </c>
      <c r="Q111" s="851"/>
      <c r="R111" s="851"/>
      <c r="S111" s="851"/>
      <c r="T111" s="851"/>
      <c r="U111" s="851"/>
      <c r="V111" s="851"/>
      <c r="W111" s="851"/>
      <c r="X111" s="851"/>
      <c r="Y111" s="852">
        <v>3</v>
      </c>
      <c r="Z111" s="853"/>
      <c r="AA111" s="853"/>
      <c r="AB111" s="854"/>
      <c r="AC111" s="953" t="s">
        <v>308</v>
      </c>
      <c r="AD111" s="953"/>
      <c r="AE111" s="953"/>
      <c r="AF111" s="953"/>
      <c r="AG111" s="953"/>
      <c r="AH111" s="857" t="s">
        <v>39</v>
      </c>
      <c r="AI111" s="858"/>
      <c r="AJ111" s="858"/>
      <c r="AK111" s="858"/>
      <c r="AL111" s="842" t="s">
        <v>39</v>
      </c>
      <c r="AM111" s="843"/>
      <c r="AN111" s="843"/>
      <c r="AO111" s="844"/>
      <c r="AP111" s="634" t="s">
        <v>39</v>
      </c>
      <c r="AQ111" s="634"/>
      <c r="AR111" s="634"/>
      <c r="AS111" s="634"/>
      <c r="AT111" s="634"/>
      <c r="AU111" s="634"/>
      <c r="AV111" s="634"/>
      <c r="AW111" s="634"/>
      <c r="AX111" s="634"/>
      <c r="AY111">
        <f>COUNTA($C$111)</f>
        <v>1</v>
      </c>
    </row>
    <row r="112" spans="1:51" ht="26.25" customHeight="1" x14ac:dyDescent="0.15">
      <c r="A112" s="952">
        <v>10</v>
      </c>
      <c r="B112" s="952">
        <v>1</v>
      </c>
      <c r="C112" s="846" t="s">
        <v>939</v>
      </c>
      <c r="D112" s="847"/>
      <c r="E112" s="847"/>
      <c r="F112" s="847"/>
      <c r="G112" s="847"/>
      <c r="H112" s="847"/>
      <c r="I112" s="847"/>
      <c r="J112" s="848">
        <v>8011001123731</v>
      </c>
      <c r="K112" s="849"/>
      <c r="L112" s="849"/>
      <c r="M112" s="849"/>
      <c r="N112" s="849"/>
      <c r="O112" s="849"/>
      <c r="P112" s="851" t="s">
        <v>940</v>
      </c>
      <c r="Q112" s="851"/>
      <c r="R112" s="851"/>
      <c r="S112" s="851"/>
      <c r="T112" s="851"/>
      <c r="U112" s="851"/>
      <c r="V112" s="851"/>
      <c r="W112" s="851"/>
      <c r="X112" s="851"/>
      <c r="Y112" s="852">
        <v>2</v>
      </c>
      <c r="Z112" s="853"/>
      <c r="AA112" s="853"/>
      <c r="AB112" s="854"/>
      <c r="AC112" s="953" t="s">
        <v>308</v>
      </c>
      <c r="AD112" s="953"/>
      <c r="AE112" s="953"/>
      <c r="AF112" s="953"/>
      <c r="AG112" s="953"/>
      <c r="AH112" s="857" t="s">
        <v>39</v>
      </c>
      <c r="AI112" s="858"/>
      <c r="AJ112" s="858"/>
      <c r="AK112" s="858"/>
      <c r="AL112" s="842" t="s">
        <v>39</v>
      </c>
      <c r="AM112" s="843"/>
      <c r="AN112" s="843"/>
      <c r="AO112" s="844"/>
      <c r="AP112" s="634" t="s">
        <v>39</v>
      </c>
      <c r="AQ112" s="634"/>
      <c r="AR112" s="634"/>
      <c r="AS112" s="634"/>
      <c r="AT112" s="634"/>
      <c r="AU112" s="634"/>
      <c r="AV112" s="634"/>
      <c r="AW112" s="634"/>
      <c r="AX112" s="634"/>
      <c r="AY112">
        <f>COUNTA($C$112)</f>
        <v>1</v>
      </c>
    </row>
    <row r="113" spans="1:51" ht="26.25" hidden="1" customHeight="1" x14ac:dyDescent="0.15">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4"/>
      <c r="AQ113" s="634"/>
      <c r="AR113" s="634"/>
      <c r="AS113" s="634"/>
      <c r="AT113" s="634"/>
      <c r="AU113" s="634"/>
      <c r="AV113" s="634"/>
      <c r="AW113" s="634"/>
      <c r="AX113" s="634"/>
      <c r="AY113">
        <f>COUNTA($C$113)</f>
        <v>0</v>
      </c>
    </row>
    <row r="114" spans="1:51" ht="26.25" hidden="1" customHeight="1" x14ac:dyDescent="0.15">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4"/>
      <c r="AQ114" s="634"/>
      <c r="AR114" s="634"/>
      <c r="AS114" s="634"/>
      <c r="AT114" s="634"/>
      <c r="AU114" s="634"/>
      <c r="AV114" s="634"/>
      <c r="AW114" s="634"/>
      <c r="AX114" s="634"/>
      <c r="AY114">
        <f>COUNTA($C$114)</f>
        <v>0</v>
      </c>
    </row>
    <row r="115" spans="1:51" ht="26.25" hidden="1" customHeight="1" x14ac:dyDescent="0.15">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4"/>
      <c r="AQ115" s="634"/>
      <c r="AR115" s="634"/>
      <c r="AS115" s="634"/>
      <c r="AT115" s="634"/>
      <c r="AU115" s="634"/>
      <c r="AV115" s="634"/>
      <c r="AW115" s="634"/>
      <c r="AX115" s="634"/>
      <c r="AY115">
        <f>COUNTA($C$115)</f>
        <v>0</v>
      </c>
    </row>
    <row r="116" spans="1:51" ht="26.25" hidden="1" customHeight="1" x14ac:dyDescent="0.15">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4"/>
      <c r="AQ116" s="634"/>
      <c r="AR116" s="634"/>
      <c r="AS116" s="634"/>
      <c r="AT116" s="634"/>
      <c r="AU116" s="634"/>
      <c r="AV116" s="634"/>
      <c r="AW116" s="634"/>
      <c r="AX116" s="634"/>
      <c r="AY116">
        <f>COUNTA($C$116)</f>
        <v>0</v>
      </c>
    </row>
    <row r="117" spans="1:51" ht="26.25" hidden="1" customHeight="1" x14ac:dyDescent="0.15">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4"/>
      <c r="AQ117" s="634"/>
      <c r="AR117" s="634"/>
      <c r="AS117" s="634"/>
      <c r="AT117" s="634"/>
      <c r="AU117" s="634"/>
      <c r="AV117" s="634"/>
      <c r="AW117" s="634"/>
      <c r="AX117" s="634"/>
      <c r="AY117">
        <f>COUNTA($C$117)</f>
        <v>0</v>
      </c>
    </row>
    <row r="118" spans="1:51" ht="26.25" hidden="1" customHeight="1" x14ac:dyDescent="0.15">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4"/>
      <c r="AQ118" s="634"/>
      <c r="AR118" s="634"/>
      <c r="AS118" s="634"/>
      <c r="AT118" s="634"/>
      <c r="AU118" s="634"/>
      <c r="AV118" s="634"/>
      <c r="AW118" s="634"/>
      <c r="AX118" s="634"/>
      <c r="AY118">
        <f>COUNTA($C$118)</f>
        <v>0</v>
      </c>
    </row>
    <row r="119" spans="1:51" ht="26.25" hidden="1" customHeight="1" x14ac:dyDescent="0.15">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4"/>
      <c r="AQ119" s="634"/>
      <c r="AR119" s="634"/>
      <c r="AS119" s="634"/>
      <c r="AT119" s="634"/>
      <c r="AU119" s="634"/>
      <c r="AV119" s="634"/>
      <c r="AW119" s="634"/>
      <c r="AX119" s="634"/>
      <c r="AY119">
        <f>COUNTA($C$119)</f>
        <v>0</v>
      </c>
    </row>
    <row r="120" spans="1:51" ht="26.25" hidden="1" customHeight="1" x14ac:dyDescent="0.15">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4"/>
      <c r="AQ120" s="634"/>
      <c r="AR120" s="634"/>
      <c r="AS120" s="634"/>
      <c r="AT120" s="634"/>
      <c r="AU120" s="634"/>
      <c r="AV120" s="634"/>
      <c r="AW120" s="634"/>
      <c r="AX120" s="634"/>
      <c r="AY120">
        <f>COUNTA($C$120)</f>
        <v>0</v>
      </c>
    </row>
    <row r="121" spans="1:51" ht="26.25" hidden="1" customHeight="1" x14ac:dyDescent="0.15">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4"/>
      <c r="AQ121" s="634"/>
      <c r="AR121" s="634"/>
      <c r="AS121" s="634"/>
      <c r="AT121" s="634"/>
      <c r="AU121" s="634"/>
      <c r="AV121" s="634"/>
      <c r="AW121" s="634"/>
      <c r="AX121" s="634"/>
      <c r="AY121">
        <f>COUNTA($C$121)</f>
        <v>0</v>
      </c>
    </row>
    <row r="122" spans="1:51" ht="26.25" hidden="1" customHeight="1" x14ac:dyDescent="0.15">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4"/>
      <c r="AQ122" s="634"/>
      <c r="AR122" s="634"/>
      <c r="AS122" s="634"/>
      <c r="AT122" s="634"/>
      <c r="AU122" s="634"/>
      <c r="AV122" s="634"/>
      <c r="AW122" s="634"/>
      <c r="AX122" s="634"/>
      <c r="AY122">
        <f>COUNTA($C$122)</f>
        <v>0</v>
      </c>
    </row>
    <row r="123" spans="1:51" ht="26.25" hidden="1" customHeight="1" x14ac:dyDescent="0.15">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4"/>
      <c r="AQ123" s="634"/>
      <c r="AR123" s="634"/>
      <c r="AS123" s="634"/>
      <c r="AT123" s="634"/>
      <c r="AU123" s="634"/>
      <c r="AV123" s="634"/>
      <c r="AW123" s="634"/>
      <c r="AX123" s="634"/>
      <c r="AY123">
        <f>COUNTA($C$123)</f>
        <v>0</v>
      </c>
    </row>
    <row r="124" spans="1:51" ht="26.25" hidden="1" customHeight="1" x14ac:dyDescent="0.15">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4"/>
      <c r="AQ124" s="634"/>
      <c r="AR124" s="634"/>
      <c r="AS124" s="634"/>
      <c r="AT124" s="634"/>
      <c r="AU124" s="634"/>
      <c r="AV124" s="634"/>
      <c r="AW124" s="634"/>
      <c r="AX124" s="634"/>
      <c r="AY124">
        <f>COUNTA($C$124)</f>
        <v>0</v>
      </c>
    </row>
    <row r="125" spans="1:51" ht="26.25" hidden="1" customHeight="1" x14ac:dyDescent="0.15">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4"/>
      <c r="AQ125" s="634"/>
      <c r="AR125" s="634"/>
      <c r="AS125" s="634"/>
      <c r="AT125" s="634"/>
      <c r="AU125" s="634"/>
      <c r="AV125" s="634"/>
      <c r="AW125" s="634"/>
      <c r="AX125" s="634"/>
      <c r="AY125">
        <f>COUNTA($C$125)</f>
        <v>0</v>
      </c>
    </row>
    <row r="126" spans="1:51" ht="26.25" hidden="1" customHeight="1" x14ac:dyDescent="0.15">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4"/>
      <c r="AQ126" s="634"/>
      <c r="AR126" s="634"/>
      <c r="AS126" s="634"/>
      <c r="AT126" s="634"/>
      <c r="AU126" s="634"/>
      <c r="AV126" s="634"/>
      <c r="AW126" s="634"/>
      <c r="AX126" s="634"/>
      <c r="AY126">
        <f>COUNTA($C$126)</f>
        <v>0</v>
      </c>
    </row>
    <row r="127" spans="1:51" ht="26.25" hidden="1" customHeight="1" x14ac:dyDescent="0.15">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4"/>
      <c r="AQ127" s="634"/>
      <c r="AR127" s="634"/>
      <c r="AS127" s="634"/>
      <c r="AT127" s="634"/>
      <c r="AU127" s="634"/>
      <c r="AV127" s="634"/>
      <c r="AW127" s="634"/>
      <c r="AX127" s="634"/>
      <c r="AY127">
        <f>COUNTA($C$127)</f>
        <v>0</v>
      </c>
    </row>
    <row r="128" spans="1:51" ht="26.25" hidden="1" customHeight="1" x14ac:dyDescent="0.15">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4"/>
      <c r="AQ128" s="634"/>
      <c r="AR128" s="634"/>
      <c r="AS128" s="634"/>
      <c r="AT128" s="634"/>
      <c r="AU128" s="634"/>
      <c r="AV128" s="634"/>
      <c r="AW128" s="634"/>
      <c r="AX128" s="634"/>
      <c r="AY128">
        <f>COUNTA($C$128)</f>
        <v>0</v>
      </c>
    </row>
    <row r="129" spans="1:51" ht="26.25" hidden="1" customHeight="1" x14ac:dyDescent="0.15">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4"/>
      <c r="AQ129" s="634"/>
      <c r="AR129" s="634"/>
      <c r="AS129" s="634"/>
      <c r="AT129" s="634"/>
      <c r="AU129" s="634"/>
      <c r="AV129" s="634"/>
      <c r="AW129" s="634"/>
      <c r="AX129" s="634"/>
      <c r="AY129">
        <f>COUNTA($C$129)</f>
        <v>0</v>
      </c>
    </row>
    <row r="130" spans="1:51" ht="26.25" hidden="1" customHeight="1" x14ac:dyDescent="0.15">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4"/>
      <c r="AQ130" s="634"/>
      <c r="AR130" s="634"/>
      <c r="AS130" s="634"/>
      <c r="AT130" s="634"/>
      <c r="AU130" s="634"/>
      <c r="AV130" s="634"/>
      <c r="AW130" s="634"/>
      <c r="AX130" s="634"/>
      <c r="AY130">
        <f>COUNTA($C$130)</f>
        <v>0</v>
      </c>
    </row>
    <row r="131" spans="1:51" ht="26.25" hidden="1" customHeight="1" x14ac:dyDescent="0.15">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4"/>
      <c r="AQ131" s="634"/>
      <c r="AR131" s="634"/>
      <c r="AS131" s="634"/>
      <c r="AT131" s="634"/>
      <c r="AU131" s="634"/>
      <c r="AV131" s="634"/>
      <c r="AW131" s="634"/>
      <c r="AX131" s="634"/>
      <c r="AY131">
        <f>COUNTA($C$131)</f>
        <v>0</v>
      </c>
    </row>
    <row r="132" spans="1:51" ht="26.25" hidden="1" customHeight="1" x14ac:dyDescent="0.15">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4"/>
      <c r="AQ132" s="634"/>
      <c r="AR132" s="634"/>
      <c r="AS132" s="634"/>
      <c r="AT132" s="634"/>
      <c r="AU132" s="634"/>
      <c r="AV132" s="634"/>
      <c r="AW132" s="634"/>
      <c r="AX132" s="634"/>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941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5"/>
      <c r="B135" s="835"/>
      <c r="C135" s="835" t="s">
        <v>263</v>
      </c>
      <c r="D135" s="835"/>
      <c r="E135" s="835"/>
      <c r="F135" s="835"/>
      <c r="G135" s="835"/>
      <c r="H135" s="835"/>
      <c r="I135" s="835"/>
      <c r="J135" s="954" t="s">
        <v>264</v>
      </c>
      <c r="K135" s="955"/>
      <c r="L135" s="955"/>
      <c r="M135" s="955"/>
      <c r="N135" s="955"/>
      <c r="O135" s="955"/>
      <c r="P135" s="416" t="s">
        <v>265</v>
      </c>
      <c r="Q135" s="416"/>
      <c r="R135" s="416"/>
      <c r="S135" s="416"/>
      <c r="T135" s="416"/>
      <c r="U135" s="416"/>
      <c r="V135" s="416"/>
      <c r="W135" s="416"/>
      <c r="X135" s="416"/>
      <c r="Y135" s="837" t="s">
        <v>266</v>
      </c>
      <c r="Z135" s="838"/>
      <c r="AA135" s="838"/>
      <c r="AB135" s="838"/>
      <c r="AC135" s="954" t="s">
        <v>267</v>
      </c>
      <c r="AD135" s="954"/>
      <c r="AE135" s="954"/>
      <c r="AF135" s="954"/>
      <c r="AG135" s="954"/>
      <c r="AH135" s="837" t="s">
        <v>400</v>
      </c>
      <c r="AI135" s="835"/>
      <c r="AJ135" s="835"/>
      <c r="AK135" s="835"/>
      <c r="AL135" s="835" t="s">
        <v>269</v>
      </c>
      <c r="AM135" s="835"/>
      <c r="AN135" s="835"/>
      <c r="AO135" s="839"/>
      <c r="AP135" s="954" t="s">
        <v>270</v>
      </c>
      <c r="AQ135" s="954"/>
      <c r="AR135" s="954"/>
      <c r="AS135" s="954"/>
      <c r="AT135" s="954"/>
      <c r="AU135" s="954"/>
      <c r="AV135" s="954"/>
      <c r="AW135" s="954"/>
      <c r="AX135" s="954"/>
      <c r="AY135" s="31">
        <f>$AY$133</f>
        <v>0</v>
      </c>
    </row>
    <row r="136" spans="1:51" ht="26.25" hidden="1" customHeight="1" x14ac:dyDescent="0.15">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4"/>
      <c r="AQ136" s="634"/>
      <c r="AR136" s="634"/>
      <c r="AS136" s="634"/>
      <c r="AT136" s="634"/>
      <c r="AU136" s="634"/>
      <c r="AV136" s="634"/>
      <c r="AW136" s="634"/>
      <c r="AX136" s="634"/>
      <c r="AY136" s="31">
        <f>$AY$133</f>
        <v>0</v>
      </c>
    </row>
    <row r="137" spans="1:51" ht="26.25" hidden="1" customHeight="1" x14ac:dyDescent="0.15">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4"/>
      <c r="AQ137" s="634"/>
      <c r="AR137" s="634"/>
      <c r="AS137" s="634"/>
      <c r="AT137" s="634"/>
      <c r="AU137" s="634"/>
      <c r="AV137" s="634"/>
      <c r="AW137" s="634"/>
      <c r="AX137" s="634"/>
      <c r="AY137">
        <f>COUNTA($C$137)</f>
        <v>0</v>
      </c>
    </row>
    <row r="138" spans="1:51" ht="26.25" hidden="1" customHeight="1" x14ac:dyDescent="0.15">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4"/>
      <c r="AQ138" s="634"/>
      <c r="AR138" s="634"/>
      <c r="AS138" s="634"/>
      <c r="AT138" s="634"/>
      <c r="AU138" s="634"/>
      <c r="AV138" s="634"/>
      <c r="AW138" s="634"/>
      <c r="AX138" s="634"/>
      <c r="AY138">
        <f>COUNTA($C$138)</f>
        <v>0</v>
      </c>
    </row>
    <row r="139" spans="1:51" ht="26.25" hidden="1" customHeight="1" x14ac:dyDescent="0.15">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4"/>
      <c r="AQ139" s="634"/>
      <c r="AR139" s="634"/>
      <c r="AS139" s="634"/>
      <c r="AT139" s="634"/>
      <c r="AU139" s="634"/>
      <c r="AV139" s="634"/>
      <c r="AW139" s="634"/>
      <c r="AX139" s="634"/>
      <c r="AY139">
        <f>COUNTA($C$139)</f>
        <v>0</v>
      </c>
    </row>
    <row r="140" spans="1:51" ht="26.25" hidden="1" customHeight="1" x14ac:dyDescent="0.15">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4"/>
      <c r="AQ140" s="634"/>
      <c r="AR140" s="634"/>
      <c r="AS140" s="634"/>
      <c r="AT140" s="634"/>
      <c r="AU140" s="634"/>
      <c r="AV140" s="634"/>
      <c r="AW140" s="634"/>
      <c r="AX140" s="634"/>
      <c r="AY140">
        <f>COUNTA($C$140)</f>
        <v>0</v>
      </c>
    </row>
    <row r="141" spans="1:51" ht="26.25" hidden="1" customHeight="1" x14ac:dyDescent="0.15">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4"/>
      <c r="AQ141" s="634"/>
      <c r="AR141" s="634"/>
      <c r="AS141" s="634"/>
      <c r="AT141" s="634"/>
      <c r="AU141" s="634"/>
      <c r="AV141" s="634"/>
      <c r="AW141" s="634"/>
      <c r="AX141" s="634"/>
      <c r="AY141">
        <f>COUNTA($C$141)</f>
        <v>0</v>
      </c>
    </row>
    <row r="142" spans="1:51" ht="26.25" hidden="1" customHeight="1" x14ac:dyDescent="0.15">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4"/>
      <c r="AQ142" s="634"/>
      <c r="AR142" s="634"/>
      <c r="AS142" s="634"/>
      <c r="AT142" s="634"/>
      <c r="AU142" s="634"/>
      <c r="AV142" s="634"/>
      <c r="AW142" s="634"/>
      <c r="AX142" s="634"/>
      <c r="AY142">
        <f>COUNTA($C$142)</f>
        <v>0</v>
      </c>
    </row>
    <row r="143" spans="1:51" ht="26.25" hidden="1" customHeight="1" x14ac:dyDescent="0.15">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4"/>
      <c r="AQ143" s="634"/>
      <c r="AR143" s="634"/>
      <c r="AS143" s="634"/>
      <c r="AT143" s="634"/>
      <c r="AU143" s="634"/>
      <c r="AV143" s="634"/>
      <c r="AW143" s="634"/>
      <c r="AX143" s="634"/>
      <c r="AY143">
        <f>COUNTA($C$143)</f>
        <v>0</v>
      </c>
    </row>
    <row r="144" spans="1:51" ht="26.25" hidden="1" customHeight="1" x14ac:dyDescent="0.15">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4"/>
      <c r="AQ144" s="634"/>
      <c r="AR144" s="634"/>
      <c r="AS144" s="634"/>
      <c r="AT144" s="634"/>
      <c r="AU144" s="634"/>
      <c r="AV144" s="634"/>
      <c r="AW144" s="634"/>
      <c r="AX144" s="634"/>
      <c r="AY144">
        <f>COUNTA($C$144)</f>
        <v>0</v>
      </c>
    </row>
    <row r="145" spans="1:51" ht="26.25" hidden="1" customHeight="1" x14ac:dyDescent="0.15">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4"/>
      <c r="AQ145" s="634"/>
      <c r="AR145" s="634"/>
      <c r="AS145" s="634"/>
      <c r="AT145" s="634"/>
      <c r="AU145" s="634"/>
      <c r="AV145" s="634"/>
      <c r="AW145" s="634"/>
      <c r="AX145" s="634"/>
      <c r="AY145">
        <f>COUNTA($C$145)</f>
        <v>0</v>
      </c>
    </row>
    <row r="146" spans="1:51" ht="26.25" hidden="1" customHeight="1" x14ac:dyDescent="0.15">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4"/>
      <c r="AQ146" s="634"/>
      <c r="AR146" s="634"/>
      <c r="AS146" s="634"/>
      <c r="AT146" s="634"/>
      <c r="AU146" s="634"/>
      <c r="AV146" s="634"/>
      <c r="AW146" s="634"/>
      <c r="AX146" s="634"/>
      <c r="AY146">
        <f>COUNTA($C$146)</f>
        <v>0</v>
      </c>
    </row>
    <row r="147" spans="1:51" ht="26.25" hidden="1" customHeight="1" x14ac:dyDescent="0.15">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4"/>
      <c r="AQ147" s="634"/>
      <c r="AR147" s="634"/>
      <c r="AS147" s="634"/>
      <c r="AT147" s="634"/>
      <c r="AU147" s="634"/>
      <c r="AV147" s="634"/>
      <c r="AW147" s="634"/>
      <c r="AX147" s="634"/>
      <c r="AY147">
        <f>COUNTA($C$147)</f>
        <v>0</v>
      </c>
    </row>
    <row r="148" spans="1:51" ht="26.25" hidden="1" customHeight="1" x14ac:dyDescent="0.15">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4"/>
      <c r="AQ148" s="634"/>
      <c r="AR148" s="634"/>
      <c r="AS148" s="634"/>
      <c r="AT148" s="634"/>
      <c r="AU148" s="634"/>
      <c r="AV148" s="634"/>
      <c r="AW148" s="634"/>
      <c r="AX148" s="634"/>
      <c r="AY148">
        <f>COUNTA($C$148)</f>
        <v>0</v>
      </c>
    </row>
    <row r="149" spans="1:51" ht="26.25" hidden="1" customHeight="1" x14ac:dyDescent="0.15">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4"/>
      <c r="AQ149" s="634"/>
      <c r="AR149" s="634"/>
      <c r="AS149" s="634"/>
      <c r="AT149" s="634"/>
      <c r="AU149" s="634"/>
      <c r="AV149" s="634"/>
      <c r="AW149" s="634"/>
      <c r="AX149" s="634"/>
      <c r="AY149">
        <f>COUNTA($C$149)</f>
        <v>0</v>
      </c>
    </row>
    <row r="150" spans="1:51" ht="26.25" hidden="1" customHeight="1" x14ac:dyDescent="0.15">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4"/>
      <c r="AQ150" s="634"/>
      <c r="AR150" s="634"/>
      <c r="AS150" s="634"/>
      <c r="AT150" s="634"/>
      <c r="AU150" s="634"/>
      <c r="AV150" s="634"/>
      <c r="AW150" s="634"/>
      <c r="AX150" s="634"/>
      <c r="AY150">
        <f>COUNTA($C$150)</f>
        <v>0</v>
      </c>
    </row>
    <row r="151" spans="1:51" ht="26.25" hidden="1" customHeight="1" x14ac:dyDescent="0.15">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4"/>
      <c r="AQ151" s="634"/>
      <c r="AR151" s="634"/>
      <c r="AS151" s="634"/>
      <c r="AT151" s="634"/>
      <c r="AU151" s="634"/>
      <c r="AV151" s="634"/>
      <c r="AW151" s="634"/>
      <c r="AX151" s="634"/>
      <c r="AY151">
        <f>COUNTA($C$151)</f>
        <v>0</v>
      </c>
    </row>
    <row r="152" spans="1:51" ht="26.25" hidden="1" customHeight="1" x14ac:dyDescent="0.15">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4"/>
      <c r="AQ152" s="634"/>
      <c r="AR152" s="634"/>
      <c r="AS152" s="634"/>
      <c r="AT152" s="634"/>
      <c r="AU152" s="634"/>
      <c r="AV152" s="634"/>
      <c r="AW152" s="634"/>
      <c r="AX152" s="634"/>
      <c r="AY152">
        <f>COUNTA($C$152)</f>
        <v>0</v>
      </c>
    </row>
    <row r="153" spans="1:51" ht="26.25" hidden="1" customHeight="1" x14ac:dyDescent="0.15">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4"/>
      <c r="AQ153" s="634"/>
      <c r="AR153" s="634"/>
      <c r="AS153" s="634"/>
      <c r="AT153" s="634"/>
      <c r="AU153" s="634"/>
      <c r="AV153" s="634"/>
      <c r="AW153" s="634"/>
      <c r="AX153" s="634"/>
      <c r="AY153">
        <f>COUNTA($C$153)</f>
        <v>0</v>
      </c>
    </row>
    <row r="154" spans="1:51" ht="26.25" hidden="1" customHeight="1" x14ac:dyDescent="0.15">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4"/>
      <c r="AQ154" s="634"/>
      <c r="AR154" s="634"/>
      <c r="AS154" s="634"/>
      <c r="AT154" s="634"/>
      <c r="AU154" s="634"/>
      <c r="AV154" s="634"/>
      <c r="AW154" s="634"/>
      <c r="AX154" s="634"/>
      <c r="AY154">
        <f>COUNTA($C$154)</f>
        <v>0</v>
      </c>
    </row>
    <row r="155" spans="1:51" ht="26.25" hidden="1" customHeight="1" x14ac:dyDescent="0.15">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4"/>
      <c r="AQ155" s="634"/>
      <c r="AR155" s="634"/>
      <c r="AS155" s="634"/>
      <c r="AT155" s="634"/>
      <c r="AU155" s="634"/>
      <c r="AV155" s="634"/>
      <c r="AW155" s="634"/>
      <c r="AX155" s="634"/>
      <c r="AY155">
        <f>COUNTA($C$155)</f>
        <v>0</v>
      </c>
    </row>
    <row r="156" spans="1:51" ht="26.25" hidden="1" customHeight="1" x14ac:dyDescent="0.15">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4"/>
      <c r="AQ156" s="634"/>
      <c r="AR156" s="634"/>
      <c r="AS156" s="634"/>
      <c r="AT156" s="634"/>
      <c r="AU156" s="634"/>
      <c r="AV156" s="634"/>
      <c r="AW156" s="634"/>
      <c r="AX156" s="634"/>
      <c r="AY156">
        <f>COUNTA($C$156)</f>
        <v>0</v>
      </c>
    </row>
    <row r="157" spans="1:51" ht="26.25" hidden="1" customHeight="1" x14ac:dyDescent="0.15">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4"/>
      <c r="AQ157" s="634"/>
      <c r="AR157" s="634"/>
      <c r="AS157" s="634"/>
      <c r="AT157" s="634"/>
      <c r="AU157" s="634"/>
      <c r="AV157" s="634"/>
      <c r="AW157" s="634"/>
      <c r="AX157" s="634"/>
      <c r="AY157">
        <f>COUNTA($C$157)</f>
        <v>0</v>
      </c>
    </row>
    <row r="158" spans="1:51" ht="26.25" hidden="1" customHeight="1" x14ac:dyDescent="0.15">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4"/>
      <c r="AQ158" s="634"/>
      <c r="AR158" s="634"/>
      <c r="AS158" s="634"/>
      <c r="AT158" s="634"/>
      <c r="AU158" s="634"/>
      <c r="AV158" s="634"/>
      <c r="AW158" s="634"/>
      <c r="AX158" s="634"/>
      <c r="AY158">
        <f>COUNTA($C$158)</f>
        <v>0</v>
      </c>
    </row>
    <row r="159" spans="1:51" ht="26.25" hidden="1" customHeight="1" x14ac:dyDescent="0.15">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4"/>
      <c r="AQ159" s="634"/>
      <c r="AR159" s="634"/>
      <c r="AS159" s="634"/>
      <c r="AT159" s="634"/>
      <c r="AU159" s="634"/>
      <c r="AV159" s="634"/>
      <c r="AW159" s="634"/>
      <c r="AX159" s="634"/>
      <c r="AY159">
        <f>COUNTA($C$159)</f>
        <v>0</v>
      </c>
    </row>
    <row r="160" spans="1:51" ht="26.25" hidden="1" customHeight="1" x14ac:dyDescent="0.15">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4"/>
      <c r="AQ160" s="634"/>
      <c r="AR160" s="634"/>
      <c r="AS160" s="634"/>
      <c r="AT160" s="634"/>
      <c r="AU160" s="634"/>
      <c r="AV160" s="634"/>
      <c r="AW160" s="634"/>
      <c r="AX160" s="634"/>
      <c r="AY160">
        <f>COUNTA($C$160)</f>
        <v>0</v>
      </c>
    </row>
    <row r="161" spans="1:51" ht="26.25" hidden="1" customHeight="1" x14ac:dyDescent="0.15">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4"/>
      <c r="AQ161" s="634"/>
      <c r="AR161" s="634"/>
      <c r="AS161" s="634"/>
      <c r="AT161" s="634"/>
      <c r="AU161" s="634"/>
      <c r="AV161" s="634"/>
      <c r="AW161" s="634"/>
      <c r="AX161" s="634"/>
      <c r="AY161">
        <f>COUNTA($C$161)</f>
        <v>0</v>
      </c>
    </row>
    <row r="162" spans="1:51" ht="26.25" hidden="1" customHeight="1" x14ac:dyDescent="0.15">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4"/>
      <c r="AQ162" s="634"/>
      <c r="AR162" s="634"/>
      <c r="AS162" s="634"/>
      <c r="AT162" s="634"/>
      <c r="AU162" s="634"/>
      <c r="AV162" s="634"/>
      <c r="AW162" s="634"/>
      <c r="AX162" s="634"/>
      <c r="AY162">
        <f>COUNTA($C$162)</f>
        <v>0</v>
      </c>
    </row>
    <row r="163" spans="1:51" ht="26.25" hidden="1" customHeight="1" x14ac:dyDescent="0.15">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4"/>
      <c r="AQ163" s="634"/>
      <c r="AR163" s="634"/>
      <c r="AS163" s="634"/>
      <c r="AT163" s="634"/>
      <c r="AU163" s="634"/>
      <c r="AV163" s="634"/>
      <c r="AW163" s="634"/>
      <c r="AX163" s="634"/>
      <c r="AY163">
        <f>COUNTA($C$163)</f>
        <v>0</v>
      </c>
    </row>
    <row r="164" spans="1:51" ht="26.25" hidden="1" customHeight="1" x14ac:dyDescent="0.15">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4"/>
      <c r="AQ164" s="634"/>
      <c r="AR164" s="634"/>
      <c r="AS164" s="634"/>
      <c r="AT164" s="634"/>
      <c r="AU164" s="634"/>
      <c r="AV164" s="634"/>
      <c r="AW164" s="634"/>
      <c r="AX164" s="634"/>
      <c r="AY164">
        <f>COUNTA($C$164)</f>
        <v>0</v>
      </c>
    </row>
    <row r="165" spans="1:51" ht="26.25" hidden="1" customHeight="1" x14ac:dyDescent="0.15">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4"/>
      <c r="AQ165" s="634"/>
      <c r="AR165" s="634"/>
      <c r="AS165" s="634"/>
      <c r="AT165" s="634"/>
      <c r="AU165" s="634"/>
      <c r="AV165" s="634"/>
      <c r="AW165" s="634"/>
      <c r="AX165" s="634"/>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942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5"/>
      <c r="B168" s="835"/>
      <c r="C168" s="835" t="s">
        <v>263</v>
      </c>
      <c r="D168" s="835"/>
      <c r="E168" s="835"/>
      <c r="F168" s="835"/>
      <c r="G168" s="835"/>
      <c r="H168" s="835"/>
      <c r="I168" s="835"/>
      <c r="J168" s="954" t="s">
        <v>264</v>
      </c>
      <c r="K168" s="955"/>
      <c r="L168" s="955"/>
      <c r="M168" s="955"/>
      <c r="N168" s="955"/>
      <c r="O168" s="955"/>
      <c r="P168" s="416" t="s">
        <v>265</v>
      </c>
      <c r="Q168" s="416"/>
      <c r="R168" s="416"/>
      <c r="S168" s="416"/>
      <c r="T168" s="416"/>
      <c r="U168" s="416"/>
      <c r="V168" s="416"/>
      <c r="W168" s="416"/>
      <c r="X168" s="416"/>
      <c r="Y168" s="837" t="s">
        <v>266</v>
      </c>
      <c r="Z168" s="838"/>
      <c r="AA168" s="838"/>
      <c r="AB168" s="838"/>
      <c r="AC168" s="954" t="s">
        <v>267</v>
      </c>
      <c r="AD168" s="954"/>
      <c r="AE168" s="954"/>
      <c r="AF168" s="954"/>
      <c r="AG168" s="954"/>
      <c r="AH168" s="837" t="s">
        <v>400</v>
      </c>
      <c r="AI168" s="835"/>
      <c r="AJ168" s="835"/>
      <c r="AK168" s="835"/>
      <c r="AL168" s="835" t="s">
        <v>269</v>
      </c>
      <c r="AM168" s="835"/>
      <c r="AN168" s="835"/>
      <c r="AO168" s="839"/>
      <c r="AP168" s="954" t="s">
        <v>270</v>
      </c>
      <c r="AQ168" s="954"/>
      <c r="AR168" s="954"/>
      <c r="AS168" s="954"/>
      <c r="AT168" s="954"/>
      <c r="AU168" s="954"/>
      <c r="AV168" s="954"/>
      <c r="AW168" s="954"/>
      <c r="AX168" s="954"/>
      <c r="AY168" s="31">
        <f>$AY$166</f>
        <v>0</v>
      </c>
    </row>
    <row r="169" spans="1:51" ht="26.25" hidden="1" customHeight="1" x14ac:dyDescent="0.15">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4"/>
      <c r="AQ169" s="634"/>
      <c r="AR169" s="634"/>
      <c r="AS169" s="634"/>
      <c r="AT169" s="634"/>
      <c r="AU169" s="634"/>
      <c r="AV169" s="634"/>
      <c r="AW169" s="634"/>
      <c r="AX169" s="634"/>
      <c r="AY169" s="31">
        <f>$AY$166</f>
        <v>0</v>
      </c>
    </row>
    <row r="170" spans="1:51" ht="26.25" hidden="1" customHeight="1" x14ac:dyDescent="0.15">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4"/>
      <c r="AQ170" s="634"/>
      <c r="AR170" s="634"/>
      <c r="AS170" s="634"/>
      <c r="AT170" s="634"/>
      <c r="AU170" s="634"/>
      <c r="AV170" s="634"/>
      <c r="AW170" s="634"/>
      <c r="AX170" s="634"/>
      <c r="AY170">
        <f>COUNTA($C$170)</f>
        <v>0</v>
      </c>
    </row>
    <row r="171" spans="1:51" ht="26.25" hidden="1" customHeight="1" x14ac:dyDescent="0.15">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4"/>
      <c r="AQ171" s="634"/>
      <c r="AR171" s="634"/>
      <c r="AS171" s="634"/>
      <c r="AT171" s="634"/>
      <c r="AU171" s="634"/>
      <c r="AV171" s="634"/>
      <c r="AW171" s="634"/>
      <c r="AX171" s="634"/>
      <c r="AY171">
        <f>COUNTA($C$171)</f>
        <v>0</v>
      </c>
    </row>
    <row r="172" spans="1:51" ht="26.25" hidden="1" customHeight="1" x14ac:dyDescent="0.15">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4"/>
      <c r="AQ172" s="634"/>
      <c r="AR172" s="634"/>
      <c r="AS172" s="634"/>
      <c r="AT172" s="634"/>
      <c r="AU172" s="634"/>
      <c r="AV172" s="634"/>
      <c r="AW172" s="634"/>
      <c r="AX172" s="634"/>
      <c r="AY172">
        <f>COUNTA($C$172)</f>
        <v>0</v>
      </c>
    </row>
    <row r="173" spans="1:51" ht="26.25" hidden="1" customHeight="1" x14ac:dyDescent="0.15">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4"/>
      <c r="AQ173" s="634"/>
      <c r="AR173" s="634"/>
      <c r="AS173" s="634"/>
      <c r="AT173" s="634"/>
      <c r="AU173" s="634"/>
      <c r="AV173" s="634"/>
      <c r="AW173" s="634"/>
      <c r="AX173" s="634"/>
      <c r="AY173">
        <f>COUNTA($C$173)</f>
        <v>0</v>
      </c>
    </row>
    <row r="174" spans="1:51" ht="26.25" hidden="1" customHeight="1" x14ac:dyDescent="0.15">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4"/>
      <c r="AQ174" s="634"/>
      <c r="AR174" s="634"/>
      <c r="AS174" s="634"/>
      <c r="AT174" s="634"/>
      <c r="AU174" s="634"/>
      <c r="AV174" s="634"/>
      <c r="AW174" s="634"/>
      <c r="AX174" s="634"/>
      <c r="AY174">
        <f>COUNTA($C$174)</f>
        <v>0</v>
      </c>
    </row>
    <row r="175" spans="1:51" ht="26.25" hidden="1" customHeight="1" x14ac:dyDescent="0.15">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4"/>
      <c r="AQ175" s="634"/>
      <c r="AR175" s="634"/>
      <c r="AS175" s="634"/>
      <c r="AT175" s="634"/>
      <c r="AU175" s="634"/>
      <c r="AV175" s="634"/>
      <c r="AW175" s="634"/>
      <c r="AX175" s="634"/>
      <c r="AY175">
        <f>COUNTA($C$175)</f>
        <v>0</v>
      </c>
    </row>
    <row r="176" spans="1:51" ht="26.25" hidden="1" customHeight="1" x14ac:dyDescent="0.15">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4"/>
      <c r="AQ176" s="634"/>
      <c r="AR176" s="634"/>
      <c r="AS176" s="634"/>
      <c r="AT176" s="634"/>
      <c r="AU176" s="634"/>
      <c r="AV176" s="634"/>
      <c r="AW176" s="634"/>
      <c r="AX176" s="634"/>
      <c r="AY176">
        <f>COUNTA($C$176)</f>
        <v>0</v>
      </c>
    </row>
    <row r="177" spans="1:51" ht="26.25" hidden="1" customHeight="1" x14ac:dyDescent="0.15">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4"/>
      <c r="AQ177" s="634"/>
      <c r="AR177" s="634"/>
      <c r="AS177" s="634"/>
      <c r="AT177" s="634"/>
      <c r="AU177" s="634"/>
      <c r="AV177" s="634"/>
      <c r="AW177" s="634"/>
      <c r="AX177" s="634"/>
      <c r="AY177">
        <f>COUNTA($C$177)</f>
        <v>0</v>
      </c>
    </row>
    <row r="178" spans="1:51" ht="26.25" hidden="1" customHeight="1" x14ac:dyDescent="0.15">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4"/>
      <c r="AQ178" s="634"/>
      <c r="AR178" s="634"/>
      <c r="AS178" s="634"/>
      <c r="AT178" s="634"/>
      <c r="AU178" s="634"/>
      <c r="AV178" s="634"/>
      <c r="AW178" s="634"/>
      <c r="AX178" s="634"/>
      <c r="AY178">
        <f>COUNTA($C$178)</f>
        <v>0</v>
      </c>
    </row>
    <row r="179" spans="1:51" ht="26.25" hidden="1" customHeight="1" x14ac:dyDescent="0.15">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4"/>
      <c r="AQ179" s="634"/>
      <c r="AR179" s="634"/>
      <c r="AS179" s="634"/>
      <c r="AT179" s="634"/>
      <c r="AU179" s="634"/>
      <c r="AV179" s="634"/>
      <c r="AW179" s="634"/>
      <c r="AX179" s="634"/>
      <c r="AY179">
        <f>COUNTA($C$179)</f>
        <v>0</v>
      </c>
    </row>
    <row r="180" spans="1:51" ht="26.25" hidden="1" customHeight="1" x14ac:dyDescent="0.15">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4"/>
      <c r="AQ180" s="634"/>
      <c r="AR180" s="634"/>
      <c r="AS180" s="634"/>
      <c r="AT180" s="634"/>
      <c r="AU180" s="634"/>
      <c r="AV180" s="634"/>
      <c r="AW180" s="634"/>
      <c r="AX180" s="634"/>
      <c r="AY180">
        <f>COUNTA($C$180)</f>
        <v>0</v>
      </c>
    </row>
    <row r="181" spans="1:51" ht="26.25" hidden="1" customHeight="1" x14ac:dyDescent="0.15">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4"/>
      <c r="AQ181" s="634"/>
      <c r="AR181" s="634"/>
      <c r="AS181" s="634"/>
      <c r="AT181" s="634"/>
      <c r="AU181" s="634"/>
      <c r="AV181" s="634"/>
      <c r="AW181" s="634"/>
      <c r="AX181" s="634"/>
      <c r="AY181">
        <f>COUNTA($C$181)</f>
        <v>0</v>
      </c>
    </row>
    <row r="182" spans="1:51" ht="26.25" hidden="1" customHeight="1" x14ac:dyDescent="0.15">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4"/>
      <c r="AQ182" s="634"/>
      <c r="AR182" s="634"/>
      <c r="AS182" s="634"/>
      <c r="AT182" s="634"/>
      <c r="AU182" s="634"/>
      <c r="AV182" s="634"/>
      <c r="AW182" s="634"/>
      <c r="AX182" s="634"/>
      <c r="AY182">
        <f>COUNTA($C$182)</f>
        <v>0</v>
      </c>
    </row>
    <row r="183" spans="1:51" ht="26.25" hidden="1" customHeight="1" x14ac:dyDescent="0.15">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4"/>
      <c r="AQ183" s="634"/>
      <c r="AR183" s="634"/>
      <c r="AS183" s="634"/>
      <c r="AT183" s="634"/>
      <c r="AU183" s="634"/>
      <c r="AV183" s="634"/>
      <c r="AW183" s="634"/>
      <c r="AX183" s="634"/>
      <c r="AY183">
        <f>COUNTA($C$183)</f>
        <v>0</v>
      </c>
    </row>
    <row r="184" spans="1:51" ht="26.25" hidden="1" customHeight="1" x14ac:dyDescent="0.15">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4"/>
      <c r="AQ184" s="634"/>
      <c r="AR184" s="634"/>
      <c r="AS184" s="634"/>
      <c r="AT184" s="634"/>
      <c r="AU184" s="634"/>
      <c r="AV184" s="634"/>
      <c r="AW184" s="634"/>
      <c r="AX184" s="634"/>
      <c r="AY184">
        <f>COUNTA($C$184)</f>
        <v>0</v>
      </c>
    </row>
    <row r="185" spans="1:51" ht="26.25" hidden="1" customHeight="1" x14ac:dyDescent="0.15">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4"/>
      <c r="AQ185" s="634"/>
      <c r="AR185" s="634"/>
      <c r="AS185" s="634"/>
      <c r="AT185" s="634"/>
      <c r="AU185" s="634"/>
      <c r="AV185" s="634"/>
      <c r="AW185" s="634"/>
      <c r="AX185" s="634"/>
      <c r="AY185">
        <f>COUNTA($C$185)</f>
        <v>0</v>
      </c>
    </row>
    <row r="186" spans="1:51" ht="26.25" hidden="1" customHeight="1" x14ac:dyDescent="0.15">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4"/>
      <c r="AQ186" s="634"/>
      <c r="AR186" s="634"/>
      <c r="AS186" s="634"/>
      <c r="AT186" s="634"/>
      <c r="AU186" s="634"/>
      <c r="AV186" s="634"/>
      <c r="AW186" s="634"/>
      <c r="AX186" s="634"/>
      <c r="AY186">
        <f>COUNTA($C$186)</f>
        <v>0</v>
      </c>
    </row>
    <row r="187" spans="1:51" ht="26.25" hidden="1" customHeight="1" x14ac:dyDescent="0.15">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4"/>
      <c r="AQ187" s="634"/>
      <c r="AR187" s="634"/>
      <c r="AS187" s="634"/>
      <c r="AT187" s="634"/>
      <c r="AU187" s="634"/>
      <c r="AV187" s="634"/>
      <c r="AW187" s="634"/>
      <c r="AX187" s="634"/>
      <c r="AY187">
        <f>COUNTA($C$187)</f>
        <v>0</v>
      </c>
    </row>
    <row r="188" spans="1:51" ht="26.25" hidden="1" customHeight="1" x14ac:dyDescent="0.15">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4"/>
      <c r="AQ188" s="634"/>
      <c r="AR188" s="634"/>
      <c r="AS188" s="634"/>
      <c r="AT188" s="634"/>
      <c r="AU188" s="634"/>
      <c r="AV188" s="634"/>
      <c r="AW188" s="634"/>
      <c r="AX188" s="634"/>
      <c r="AY188">
        <f>COUNTA($C$188)</f>
        <v>0</v>
      </c>
    </row>
    <row r="189" spans="1:51" ht="26.25" hidden="1" customHeight="1" x14ac:dyDescent="0.15">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4"/>
      <c r="AQ189" s="634"/>
      <c r="AR189" s="634"/>
      <c r="AS189" s="634"/>
      <c r="AT189" s="634"/>
      <c r="AU189" s="634"/>
      <c r="AV189" s="634"/>
      <c r="AW189" s="634"/>
      <c r="AX189" s="634"/>
      <c r="AY189">
        <f>COUNTA($C$189)</f>
        <v>0</v>
      </c>
    </row>
    <row r="190" spans="1:51" ht="26.25" hidden="1" customHeight="1" x14ac:dyDescent="0.15">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4"/>
      <c r="AQ190" s="634"/>
      <c r="AR190" s="634"/>
      <c r="AS190" s="634"/>
      <c r="AT190" s="634"/>
      <c r="AU190" s="634"/>
      <c r="AV190" s="634"/>
      <c r="AW190" s="634"/>
      <c r="AX190" s="634"/>
      <c r="AY190">
        <f>COUNTA($C$190)</f>
        <v>0</v>
      </c>
    </row>
    <row r="191" spans="1:51" ht="26.25" hidden="1" customHeight="1" x14ac:dyDescent="0.15">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4"/>
      <c r="AQ191" s="634"/>
      <c r="AR191" s="634"/>
      <c r="AS191" s="634"/>
      <c r="AT191" s="634"/>
      <c r="AU191" s="634"/>
      <c r="AV191" s="634"/>
      <c r="AW191" s="634"/>
      <c r="AX191" s="634"/>
      <c r="AY191">
        <f>COUNTA($C$191)</f>
        <v>0</v>
      </c>
    </row>
    <row r="192" spans="1:51" ht="26.25" hidden="1" customHeight="1" x14ac:dyDescent="0.15">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4"/>
      <c r="AQ192" s="634"/>
      <c r="AR192" s="634"/>
      <c r="AS192" s="634"/>
      <c r="AT192" s="634"/>
      <c r="AU192" s="634"/>
      <c r="AV192" s="634"/>
      <c r="AW192" s="634"/>
      <c r="AX192" s="634"/>
      <c r="AY192">
        <f>COUNTA($C$192)</f>
        <v>0</v>
      </c>
    </row>
    <row r="193" spans="1:51" ht="26.25" hidden="1" customHeight="1" x14ac:dyDescent="0.15">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4"/>
      <c r="AQ193" s="634"/>
      <c r="AR193" s="634"/>
      <c r="AS193" s="634"/>
      <c r="AT193" s="634"/>
      <c r="AU193" s="634"/>
      <c r="AV193" s="634"/>
      <c r="AW193" s="634"/>
      <c r="AX193" s="634"/>
      <c r="AY193">
        <f>COUNTA($C$193)</f>
        <v>0</v>
      </c>
    </row>
    <row r="194" spans="1:51" ht="26.25" hidden="1" customHeight="1" x14ac:dyDescent="0.15">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4"/>
      <c r="AQ194" s="634"/>
      <c r="AR194" s="634"/>
      <c r="AS194" s="634"/>
      <c r="AT194" s="634"/>
      <c r="AU194" s="634"/>
      <c r="AV194" s="634"/>
      <c r="AW194" s="634"/>
      <c r="AX194" s="634"/>
      <c r="AY194">
        <f>COUNTA($C$194)</f>
        <v>0</v>
      </c>
    </row>
    <row r="195" spans="1:51" ht="26.25" hidden="1" customHeight="1" x14ac:dyDescent="0.15">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4"/>
      <c r="AQ195" s="634"/>
      <c r="AR195" s="634"/>
      <c r="AS195" s="634"/>
      <c r="AT195" s="634"/>
      <c r="AU195" s="634"/>
      <c r="AV195" s="634"/>
      <c r="AW195" s="634"/>
      <c r="AX195" s="634"/>
      <c r="AY195">
        <f>COUNTA($C$195)</f>
        <v>0</v>
      </c>
    </row>
    <row r="196" spans="1:51" ht="26.25" hidden="1" customHeight="1" x14ac:dyDescent="0.15">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4"/>
      <c r="AQ196" s="634"/>
      <c r="AR196" s="634"/>
      <c r="AS196" s="634"/>
      <c r="AT196" s="634"/>
      <c r="AU196" s="634"/>
      <c r="AV196" s="634"/>
      <c r="AW196" s="634"/>
      <c r="AX196" s="634"/>
      <c r="AY196">
        <f>COUNTA($C$196)</f>
        <v>0</v>
      </c>
    </row>
    <row r="197" spans="1:51" ht="26.25" hidden="1" customHeight="1" x14ac:dyDescent="0.15">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4"/>
      <c r="AQ197" s="634"/>
      <c r="AR197" s="634"/>
      <c r="AS197" s="634"/>
      <c r="AT197" s="634"/>
      <c r="AU197" s="634"/>
      <c r="AV197" s="634"/>
      <c r="AW197" s="634"/>
      <c r="AX197" s="634"/>
      <c r="AY197">
        <f>COUNTA($C$197)</f>
        <v>0</v>
      </c>
    </row>
    <row r="198" spans="1:51" ht="26.25" hidden="1" customHeight="1" x14ac:dyDescent="0.15">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4"/>
      <c r="AQ198" s="634"/>
      <c r="AR198" s="634"/>
      <c r="AS198" s="634"/>
      <c r="AT198" s="634"/>
      <c r="AU198" s="634"/>
      <c r="AV198" s="634"/>
      <c r="AW198" s="634"/>
      <c r="AX198" s="634"/>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943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5"/>
      <c r="B201" s="835"/>
      <c r="C201" s="835" t="s">
        <v>263</v>
      </c>
      <c r="D201" s="835"/>
      <c r="E201" s="835"/>
      <c r="F201" s="835"/>
      <c r="G201" s="835"/>
      <c r="H201" s="835"/>
      <c r="I201" s="835"/>
      <c r="J201" s="954" t="s">
        <v>264</v>
      </c>
      <c r="K201" s="955"/>
      <c r="L201" s="955"/>
      <c r="M201" s="955"/>
      <c r="N201" s="955"/>
      <c r="O201" s="955"/>
      <c r="P201" s="416" t="s">
        <v>265</v>
      </c>
      <c r="Q201" s="416"/>
      <c r="R201" s="416"/>
      <c r="S201" s="416"/>
      <c r="T201" s="416"/>
      <c r="U201" s="416"/>
      <c r="V201" s="416"/>
      <c r="W201" s="416"/>
      <c r="X201" s="416"/>
      <c r="Y201" s="837" t="s">
        <v>266</v>
      </c>
      <c r="Z201" s="838"/>
      <c r="AA201" s="838"/>
      <c r="AB201" s="838"/>
      <c r="AC201" s="954" t="s">
        <v>267</v>
      </c>
      <c r="AD201" s="954"/>
      <c r="AE201" s="954"/>
      <c r="AF201" s="954"/>
      <c r="AG201" s="954"/>
      <c r="AH201" s="837" t="s">
        <v>400</v>
      </c>
      <c r="AI201" s="835"/>
      <c r="AJ201" s="835"/>
      <c r="AK201" s="835"/>
      <c r="AL201" s="835" t="s">
        <v>269</v>
      </c>
      <c r="AM201" s="835"/>
      <c r="AN201" s="835"/>
      <c r="AO201" s="839"/>
      <c r="AP201" s="954" t="s">
        <v>270</v>
      </c>
      <c r="AQ201" s="954"/>
      <c r="AR201" s="954"/>
      <c r="AS201" s="954"/>
      <c r="AT201" s="954"/>
      <c r="AU201" s="954"/>
      <c r="AV201" s="954"/>
      <c r="AW201" s="954"/>
      <c r="AX201" s="954"/>
      <c r="AY201" s="31">
        <f>$AY$199</f>
        <v>0</v>
      </c>
    </row>
    <row r="202" spans="1:51" ht="26.25" hidden="1" customHeight="1" x14ac:dyDescent="0.15">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4"/>
      <c r="AQ202" s="634"/>
      <c r="AR202" s="634"/>
      <c r="AS202" s="634"/>
      <c r="AT202" s="634"/>
      <c r="AU202" s="634"/>
      <c r="AV202" s="634"/>
      <c r="AW202" s="634"/>
      <c r="AX202" s="634"/>
      <c r="AY202" s="31">
        <f>$AY$199</f>
        <v>0</v>
      </c>
    </row>
    <row r="203" spans="1:51" ht="26.25" hidden="1" customHeight="1" x14ac:dyDescent="0.15">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4"/>
      <c r="AQ203" s="634"/>
      <c r="AR203" s="634"/>
      <c r="AS203" s="634"/>
      <c r="AT203" s="634"/>
      <c r="AU203" s="634"/>
      <c r="AV203" s="634"/>
      <c r="AW203" s="634"/>
      <c r="AX203" s="634"/>
      <c r="AY203">
        <f>COUNTA($C$203)</f>
        <v>0</v>
      </c>
    </row>
    <row r="204" spans="1:51" ht="26.25" hidden="1" customHeight="1" x14ac:dyDescent="0.15">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4"/>
      <c r="AQ204" s="634"/>
      <c r="AR204" s="634"/>
      <c r="AS204" s="634"/>
      <c r="AT204" s="634"/>
      <c r="AU204" s="634"/>
      <c r="AV204" s="634"/>
      <c r="AW204" s="634"/>
      <c r="AX204" s="634"/>
      <c r="AY204">
        <f>COUNTA($C$204)</f>
        <v>0</v>
      </c>
    </row>
    <row r="205" spans="1:51" ht="26.25" hidden="1" customHeight="1" x14ac:dyDescent="0.15">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4"/>
      <c r="AQ205" s="634"/>
      <c r="AR205" s="634"/>
      <c r="AS205" s="634"/>
      <c r="AT205" s="634"/>
      <c r="AU205" s="634"/>
      <c r="AV205" s="634"/>
      <c r="AW205" s="634"/>
      <c r="AX205" s="634"/>
      <c r="AY205">
        <f>COUNTA($C$205)</f>
        <v>0</v>
      </c>
    </row>
    <row r="206" spans="1:51" ht="26.25" hidden="1" customHeight="1" x14ac:dyDescent="0.15">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4"/>
      <c r="AQ206" s="634"/>
      <c r="AR206" s="634"/>
      <c r="AS206" s="634"/>
      <c r="AT206" s="634"/>
      <c r="AU206" s="634"/>
      <c r="AV206" s="634"/>
      <c r="AW206" s="634"/>
      <c r="AX206" s="634"/>
      <c r="AY206">
        <f>COUNTA($C$206)</f>
        <v>0</v>
      </c>
    </row>
    <row r="207" spans="1:51" ht="26.25" hidden="1" customHeight="1" x14ac:dyDescent="0.15">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4"/>
      <c r="AQ207" s="634"/>
      <c r="AR207" s="634"/>
      <c r="AS207" s="634"/>
      <c r="AT207" s="634"/>
      <c r="AU207" s="634"/>
      <c r="AV207" s="634"/>
      <c r="AW207" s="634"/>
      <c r="AX207" s="634"/>
      <c r="AY207">
        <f>COUNTA($C$207)</f>
        <v>0</v>
      </c>
    </row>
    <row r="208" spans="1:51" ht="26.25" hidden="1" customHeight="1" x14ac:dyDescent="0.15">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4"/>
      <c r="AQ208" s="634"/>
      <c r="AR208" s="634"/>
      <c r="AS208" s="634"/>
      <c r="AT208" s="634"/>
      <c r="AU208" s="634"/>
      <c r="AV208" s="634"/>
      <c r="AW208" s="634"/>
      <c r="AX208" s="634"/>
      <c r="AY208">
        <f>COUNTA($C$208)</f>
        <v>0</v>
      </c>
    </row>
    <row r="209" spans="1:51" ht="26.25" hidden="1" customHeight="1" x14ac:dyDescent="0.15">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4"/>
      <c r="AQ209" s="634"/>
      <c r="AR209" s="634"/>
      <c r="AS209" s="634"/>
      <c r="AT209" s="634"/>
      <c r="AU209" s="634"/>
      <c r="AV209" s="634"/>
      <c r="AW209" s="634"/>
      <c r="AX209" s="634"/>
      <c r="AY209">
        <f>COUNTA($C$209)</f>
        <v>0</v>
      </c>
    </row>
    <row r="210" spans="1:51" ht="26.25" hidden="1" customHeight="1" x14ac:dyDescent="0.15">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4"/>
      <c r="AQ210" s="634"/>
      <c r="AR210" s="634"/>
      <c r="AS210" s="634"/>
      <c r="AT210" s="634"/>
      <c r="AU210" s="634"/>
      <c r="AV210" s="634"/>
      <c r="AW210" s="634"/>
      <c r="AX210" s="634"/>
      <c r="AY210">
        <f>COUNTA($C$210)</f>
        <v>0</v>
      </c>
    </row>
    <row r="211" spans="1:51" ht="26.25" hidden="1" customHeight="1" x14ac:dyDescent="0.15">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4"/>
      <c r="AQ211" s="634"/>
      <c r="AR211" s="634"/>
      <c r="AS211" s="634"/>
      <c r="AT211" s="634"/>
      <c r="AU211" s="634"/>
      <c r="AV211" s="634"/>
      <c r="AW211" s="634"/>
      <c r="AX211" s="634"/>
      <c r="AY211">
        <f>COUNTA($C$211)</f>
        <v>0</v>
      </c>
    </row>
    <row r="212" spans="1:51" ht="26.25" hidden="1" customHeight="1" x14ac:dyDescent="0.15">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4"/>
      <c r="AQ212" s="634"/>
      <c r="AR212" s="634"/>
      <c r="AS212" s="634"/>
      <c r="AT212" s="634"/>
      <c r="AU212" s="634"/>
      <c r="AV212" s="634"/>
      <c r="AW212" s="634"/>
      <c r="AX212" s="634"/>
      <c r="AY212">
        <f>COUNTA($C$212)</f>
        <v>0</v>
      </c>
    </row>
    <row r="213" spans="1:51" ht="26.25" hidden="1" customHeight="1" x14ac:dyDescent="0.15">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4"/>
      <c r="AQ213" s="634"/>
      <c r="AR213" s="634"/>
      <c r="AS213" s="634"/>
      <c r="AT213" s="634"/>
      <c r="AU213" s="634"/>
      <c r="AV213" s="634"/>
      <c r="AW213" s="634"/>
      <c r="AX213" s="634"/>
      <c r="AY213">
        <f>COUNTA($C$213)</f>
        <v>0</v>
      </c>
    </row>
    <row r="214" spans="1:51" ht="26.25" hidden="1" customHeight="1" x14ac:dyDescent="0.15">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4"/>
      <c r="AQ214" s="634"/>
      <c r="AR214" s="634"/>
      <c r="AS214" s="634"/>
      <c r="AT214" s="634"/>
      <c r="AU214" s="634"/>
      <c r="AV214" s="634"/>
      <c r="AW214" s="634"/>
      <c r="AX214" s="634"/>
      <c r="AY214">
        <f>COUNTA($C$214)</f>
        <v>0</v>
      </c>
    </row>
    <row r="215" spans="1:51" ht="26.25" hidden="1" customHeight="1" x14ac:dyDescent="0.15">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4"/>
      <c r="AQ215" s="634"/>
      <c r="AR215" s="634"/>
      <c r="AS215" s="634"/>
      <c r="AT215" s="634"/>
      <c r="AU215" s="634"/>
      <c r="AV215" s="634"/>
      <c r="AW215" s="634"/>
      <c r="AX215" s="634"/>
      <c r="AY215">
        <f>COUNTA($C$215)</f>
        <v>0</v>
      </c>
    </row>
    <row r="216" spans="1:51" ht="26.25" hidden="1" customHeight="1" x14ac:dyDescent="0.15">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4"/>
      <c r="AQ216" s="634"/>
      <c r="AR216" s="634"/>
      <c r="AS216" s="634"/>
      <c r="AT216" s="634"/>
      <c r="AU216" s="634"/>
      <c r="AV216" s="634"/>
      <c r="AW216" s="634"/>
      <c r="AX216" s="634"/>
      <c r="AY216">
        <f>COUNTA($C$216)</f>
        <v>0</v>
      </c>
    </row>
    <row r="217" spans="1:51" ht="26.25" hidden="1" customHeight="1" x14ac:dyDescent="0.15">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4"/>
      <c r="AQ217" s="634"/>
      <c r="AR217" s="634"/>
      <c r="AS217" s="634"/>
      <c r="AT217" s="634"/>
      <c r="AU217" s="634"/>
      <c r="AV217" s="634"/>
      <c r="AW217" s="634"/>
      <c r="AX217" s="634"/>
      <c r="AY217">
        <f>COUNTA($C$217)</f>
        <v>0</v>
      </c>
    </row>
    <row r="218" spans="1:51" ht="26.25" hidden="1" customHeight="1" x14ac:dyDescent="0.15">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4"/>
      <c r="AQ218" s="634"/>
      <c r="AR218" s="634"/>
      <c r="AS218" s="634"/>
      <c r="AT218" s="634"/>
      <c r="AU218" s="634"/>
      <c r="AV218" s="634"/>
      <c r="AW218" s="634"/>
      <c r="AX218" s="634"/>
      <c r="AY218">
        <f>COUNTA($C$218)</f>
        <v>0</v>
      </c>
    </row>
    <row r="219" spans="1:51" ht="26.25" hidden="1" customHeight="1" x14ac:dyDescent="0.15">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4"/>
      <c r="AQ219" s="634"/>
      <c r="AR219" s="634"/>
      <c r="AS219" s="634"/>
      <c r="AT219" s="634"/>
      <c r="AU219" s="634"/>
      <c r="AV219" s="634"/>
      <c r="AW219" s="634"/>
      <c r="AX219" s="634"/>
      <c r="AY219">
        <f>COUNTA($C$219)</f>
        <v>0</v>
      </c>
    </row>
    <row r="220" spans="1:51" ht="26.25" hidden="1" customHeight="1" x14ac:dyDescent="0.15">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4"/>
      <c r="AQ220" s="634"/>
      <c r="AR220" s="634"/>
      <c r="AS220" s="634"/>
      <c r="AT220" s="634"/>
      <c r="AU220" s="634"/>
      <c r="AV220" s="634"/>
      <c r="AW220" s="634"/>
      <c r="AX220" s="634"/>
      <c r="AY220">
        <f>COUNTA($C$220)</f>
        <v>0</v>
      </c>
    </row>
    <row r="221" spans="1:51" ht="26.25" hidden="1" customHeight="1" x14ac:dyDescent="0.15">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4"/>
      <c r="AQ221" s="634"/>
      <c r="AR221" s="634"/>
      <c r="AS221" s="634"/>
      <c r="AT221" s="634"/>
      <c r="AU221" s="634"/>
      <c r="AV221" s="634"/>
      <c r="AW221" s="634"/>
      <c r="AX221" s="634"/>
      <c r="AY221">
        <f>COUNTA($C$221)</f>
        <v>0</v>
      </c>
    </row>
    <row r="222" spans="1:51" ht="26.25" hidden="1" customHeight="1" x14ac:dyDescent="0.15">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4"/>
      <c r="AQ222" s="634"/>
      <c r="AR222" s="634"/>
      <c r="AS222" s="634"/>
      <c r="AT222" s="634"/>
      <c r="AU222" s="634"/>
      <c r="AV222" s="634"/>
      <c r="AW222" s="634"/>
      <c r="AX222" s="634"/>
      <c r="AY222">
        <f>COUNTA($C$222)</f>
        <v>0</v>
      </c>
    </row>
    <row r="223" spans="1:51" ht="26.25" hidden="1" customHeight="1" x14ac:dyDescent="0.15">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4"/>
      <c r="AQ223" s="634"/>
      <c r="AR223" s="634"/>
      <c r="AS223" s="634"/>
      <c r="AT223" s="634"/>
      <c r="AU223" s="634"/>
      <c r="AV223" s="634"/>
      <c r="AW223" s="634"/>
      <c r="AX223" s="634"/>
      <c r="AY223">
        <f>COUNTA($C$223)</f>
        <v>0</v>
      </c>
    </row>
    <row r="224" spans="1:51" ht="26.25" hidden="1" customHeight="1" x14ac:dyDescent="0.15">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4"/>
      <c r="AQ224" s="634"/>
      <c r="AR224" s="634"/>
      <c r="AS224" s="634"/>
      <c r="AT224" s="634"/>
      <c r="AU224" s="634"/>
      <c r="AV224" s="634"/>
      <c r="AW224" s="634"/>
      <c r="AX224" s="634"/>
      <c r="AY224">
        <f>COUNTA($C$224)</f>
        <v>0</v>
      </c>
    </row>
    <row r="225" spans="1:51" ht="26.25" hidden="1" customHeight="1" x14ac:dyDescent="0.15">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4"/>
      <c r="AQ225" s="634"/>
      <c r="AR225" s="634"/>
      <c r="AS225" s="634"/>
      <c r="AT225" s="634"/>
      <c r="AU225" s="634"/>
      <c r="AV225" s="634"/>
      <c r="AW225" s="634"/>
      <c r="AX225" s="634"/>
      <c r="AY225">
        <f>COUNTA($C$225)</f>
        <v>0</v>
      </c>
    </row>
    <row r="226" spans="1:51" ht="26.25" hidden="1" customHeight="1" x14ac:dyDescent="0.15">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4"/>
      <c r="AQ226" s="634"/>
      <c r="AR226" s="634"/>
      <c r="AS226" s="634"/>
      <c r="AT226" s="634"/>
      <c r="AU226" s="634"/>
      <c r="AV226" s="634"/>
      <c r="AW226" s="634"/>
      <c r="AX226" s="634"/>
      <c r="AY226">
        <f>COUNTA($C$226)</f>
        <v>0</v>
      </c>
    </row>
    <row r="227" spans="1:51" ht="26.25" hidden="1" customHeight="1" x14ac:dyDescent="0.15">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4"/>
      <c r="AQ227" s="634"/>
      <c r="AR227" s="634"/>
      <c r="AS227" s="634"/>
      <c r="AT227" s="634"/>
      <c r="AU227" s="634"/>
      <c r="AV227" s="634"/>
      <c r="AW227" s="634"/>
      <c r="AX227" s="634"/>
      <c r="AY227">
        <f>COUNTA($C$227)</f>
        <v>0</v>
      </c>
    </row>
    <row r="228" spans="1:51" ht="26.25" hidden="1" customHeight="1" x14ac:dyDescent="0.15">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4"/>
      <c r="AQ228" s="634"/>
      <c r="AR228" s="634"/>
      <c r="AS228" s="634"/>
      <c r="AT228" s="634"/>
      <c r="AU228" s="634"/>
      <c r="AV228" s="634"/>
      <c r="AW228" s="634"/>
      <c r="AX228" s="634"/>
      <c r="AY228">
        <f>COUNTA($C$228)</f>
        <v>0</v>
      </c>
    </row>
    <row r="229" spans="1:51" ht="26.25" hidden="1" customHeight="1" x14ac:dyDescent="0.15">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4"/>
      <c r="AQ229" s="634"/>
      <c r="AR229" s="634"/>
      <c r="AS229" s="634"/>
      <c r="AT229" s="634"/>
      <c r="AU229" s="634"/>
      <c r="AV229" s="634"/>
      <c r="AW229" s="634"/>
      <c r="AX229" s="634"/>
      <c r="AY229">
        <f>COUNTA($C$229)</f>
        <v>0</v>
      </c>
    </row>
    <row r="230" spans="1:51" ht="26.25" hidden="1" customHeight="1" x14ac:dyDescent="0.15">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4"/>
      <c r="AQ230" s="634"/>
      <c r="AR230" s="634"/>
      <c r="AS230" s="634"/>
      <c r="AT230" s="634"/>
      <c r="AU230" s="634"/>
      <c r="AV230" s="634"/>
      <c r="AW230" s="634"/>
      <c r="AX230" s="634"/>
      <c r="AY230">
        <f>COUNTA($C$230)</f>
        <v>0</v>
      </c>
    </row>
    <row r="231" spans="1:51" ht="26.25" hidden="1" customHeight="1" x14ac:dyDescent="0.15">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4"/>
      <c r="AQ231" s="634"/>
      <c r="AR231" s="634"/>
      <c r="AS231" s="634"/>
      <c r="AT231" s="634"/>
      <c r="AU231" s="634"/>
      <c r="AV231" s="634"/>
      <c r="AW231" s="634"/>
      <c r="AX231" s="634"/>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944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35"/>
      <c r="B234" s="835"/>
      <c r="C234" s="835" t="s">
        <v>263</v>
      </c>
      <c r="D234" s="835"/>
      <c r="E234" s="835"/>
      <c r="F234" s="835"/>
      <c r="G234" s="835"/>
      <c r="H234" s="835"/>
      <c r="I234" s="835"/>
      <c r="J234" s="954" t="s">
        <v>264</v>
      </c>
      <c r="K234" s="955"/>
      <c r="L234" s="955"/>
      <c r="M234" s="955"/>
      <c r="N234" s="955"/>
      <c r="O234" s="955"/>
      <c r="P234" s="416" t="s">
        <v>265</v>
      </c>
      <c r="Q234" s="416"/>
      <c r="R234" s="416"/>
      <c r="S234" s="416"/>
      <c r="T234" s="416"/>
      <c r="U234" s="416"/>
      <c r="V234" s="416"/>
      <c r="W234" s="416"/>
      <c r="X234" s="416"/>
      <c r="Y234" s="837" t="s">
        <v>266</v>
      </c>
      <c r="Z234" s="838"/>
      <c r="AA234" s="838"/>
      <c r="AB234" s="838"/>
      <c r="AC234" s="954" t="s">
        <v>267</v>
      </c>
      <c r="AD234" s="954"/>
      <c r="AE234" s="954"/>
      <c r="AF234" s="954"/>
      <c r="AG234" s="954"/>
      <c r="AH234" s="837" t="s">
        <v>400</v>
      </c>
      <c r="AI234" s="835"/>
      <c r="AJ234" s="835"/>
      <c r="AK234" s="835"/>
      <c r="AL234" s="835" t="s">
        <v>269</v>
      </c>
      <c r="AM234" s="835"/>
      <c r="AN234" s="835"/>
      <c r="AO234" s="839"/>
      <c r="AP234" s="954" t="s">
        <v>270</v>
      </c>
      <c r="AQ234" s="954"/>
      <c r="AR234" s="954"/>
      <c r="AS234" s="954"/>
      <c r="AT234" s="954"/>
      <c r="AU234" s="954"/>
      <c r="AV234" s="954"/>
      <c r="AW234" s="954"/>
      <c r="AX234" s="954"/>
      <c r="AY234" s="74">
        <f>$AY$232</f>
        <v>0</v>
      </c>
    </row>
    <row r="235" spans="1:51" ht="26.25" hidden="1" customHeight="1" x14ac:dyDescent="0.15">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4"/>
      <c r="AQ235" s="634"/>
      <c r="AR235" s="634"/>
      <c r="AS235" s="634"/>
      <c r="AT235" s="634"/>
      <c r="AU235" s="634"/>
      <c r="AV235" s="634"/>
      <c r="AW235" s="634"/>
      <c r="AX235" s="634"/>
      <c r="AY235">
        <f>$AY$232</f>
        <v>0</v>
      </c>
    </row>
    <row r="236" spans="1:51" ht="26.25" hidden="1" customHeight="1" x14ac:dyDescent="0.15">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4"/>
      <c r="AQ236" s="634"/>
      <c r="AR236" s="634"/>
      <c r="AS236" s="634"/>
      <c r="AT236" s="634"/>
      <c r="AU236" s="634"/>
      <c r="AV236" s="634"/>
      <c r="AW236" s="634"/>
      <c r="AX236" s="634"/>
      <c r="AY236">
        <f>COUNTA($C$236)</f>
        <v>0</v>
      </c>
    </row>
    <row r="237" spans="1:51" ht="26.25" hidden="1" customHeight="1" x14ac:dyDescent="0.15">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4"/>
      <c r="AQ237" s="634"/>
      <c r="AR237" s="634"/>
      <c r="AS237" s="634"/>
      <c r="AT237" s="634"/>
      <c r="AU237" s="634"/>
      <c r="AV237" s="634"/>
      <c r="AW237" s="634"/>
      <c r="AX237" s="634"/>
      <c r="AY237">
        <f>COUNTA($C$237)</f>
        <v>0</v>
      </c>
    </row>
    <row r="238" spans="1:51" ht="26.25" hidden="1" customHeight="1" x14ac:dyDescent="0.15">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4"/>
      <c r="AQ238" s="634"/>
      <c r="AR238" s="634"/>
      <c r="AS238" s="634"/>
      <c r="AT238" s="634"/>
      <c r="AU238" s="634"/>
      <c r="AV238" s="634"/>
      <c r="AW238" s="634"/>
      <c r="AX238" s="634"/>
      <c r="AY238">
        <f>COUNTA($C$238)</f>
        <v>0</v>
      </c>
    </row>
    <row r="239" spans="1:51" ht="26.25" hidden="1" customHeight="1" x14ac:dyDescent="0.15">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4"/>
      <c r="AQ239" s="634"/>
      <c r="AR239" s="634"/>
      <c r="AS239" s="634"/>
      <c r="AT239" s="634"/>
      <c r="AU239" s="634"/>
      <c r="AV239" s="634"/>
      <c r="AW239" s="634"/>
      <c r="AX239" s="634"/>
      <c r="AY239">
        <f>COUNTA($C$239)</f>
        <v>0</v>
      </c>
    </row>
    <row r="240" spans="1:51" ht="26.25" hidden="1" customHeight="1" x14ac:dyDescent="0.15">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4"/>
      <c r="AQ240" s="634"/>
      <c r="AR240" s="634"/>
      <c r="AS240" s="634"/>
      <c r="AT240" s="634"/>
      <c r="AU240" s="634"/>
      <c r="AV240" s="634"/>
      <c r="AW240" s="634"/>
      <c r="AX240" s="634"/>
      <c r="AY240">
        <f>COUNTA($C$240)</f>
        <v>0</v>
      </c>
    </row>
    <row r="241" spans="1:51" ht="26.25" hidden="1" customHeight="1" x14ac:dyDescent="0.15">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4"/>
      <c r="AQ241" s="634"/>
      <c r="AR241" s="634"/>
      <c r="AS241" s="634"/>
      <c r="AT241" s="634"/>
      <c r="AU241" s="634"/>
      <c r="AV241" s="634"/>
      <c r="AW241" s="634"/>
      <c r="AX241" s="634"/>
      <c r="AY241">
        <f>COUNTA($C$241)</f>
        <v>0</v>
      </c>
    </row>
    <row r="242" spans="1:51" ht="26.25" hidden="1" customHeight="1" x14ac:dyDescent="0.15">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4"/>
      <c r="AQ242" s="634"/>
      <c r="AR242" s="634"/>
      <c r="AS242" s="634"/>
      <c r="AT242" s="634"/>
      <c r="AU242" s="634"/>
      <c r="AV242" s="634"/>
      <c r="AW242" s="634"/>
      <c r="AX242" s="634"/>
      <c r="AY242">
        <f>COUNTA($C$242)</f>
        <v>0</v>
      </c>
    </row>
    <row r="243" spans="1:51" ht="26.25" hidden="1" customHeight="1" x14ac:dyDescent="0.15">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4"/>
      <c r="AQ243" s="634"/>
      <c r="AR243" s="634"/>
      <c r="AS243" s="634"/>
      <c r="AT243" s="634"/>
      <c r="AU243" s="634"/>
      <c r="AV243" s="634"/>
      <c r="AW243" s="634"/>
      <c r="AX243" s="634"/>
      <c r="AY243">
        <f>COUNTA($C$243)</f>
        <v>0</v>
      </c>
    </row>
    <row r="244" spans="1:51" ht="26.25" hidden="1" customHeight="1" x14ac:dyDescent="0.15">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4"/>
      <c r="AQ244" s="634"/>
      <c r="AR244" s="634"/>
      <c r="AS244" s="634"/>
      <c r="AT244" s="634"/>
      <c r="AU244" s="634"/>
      <c r="AV244" s="634"/>
      <c r="AW244" s="634"/>
      <c r="AX244" s="634"/>
      <c r="AY244">
        <f>COUNTA($C$244)</f>
        <v>0</v>
      </c>
    </row>
    <row r="245" spans="1:51" ht="26.25" hidden="1" customHeight="1" x14ac:dyDescent="0.15">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4"/>
      <c r="AQ245" s="634"/>
      <c r="AR245" s="634"/>
      <c r="AS245" s="634"/>
      <c r="AT245" s="634"/>
      <c r="AU245" s="634"/>
      <c r="AV245" s="634"/>
      <c r="AW245" s="634"/>
      <c r="AX245" s="634"/>
      <c r="AY245">
        <f>COUNTA($C$245)</f>
        <v>0</v>
      </c>
    </row>
    <row r="246" spans="1:51" ht="26.25" hidden="1" customHeight="1" x14ac:dyDescent="0.15">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4"/>
      <c r="AQ246" s="634"/>
      <c r="AR246" s="634"/>
      <c r="AS246" s="634"/>
      <c r="AT246" s="634"/>
      <c r="AU246" s="634"/>
      <c r="AV246" s="634"/>
      <c r="AW246" s="634"/>
      <c r="AX246" s="634"/>
      <c r="AY246">
        <f>COUNTA($C$246)</f>
        <v>0</v>
      </c>
    </row>
    <row r="247" spans="1:51" ht="26.25" hidden="1" customHeight="1" x14ac:dyDescent="0.15">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4"/>
      <c r="AQ247" s="634"/>
      <c r="AR247" s="634"/>
      <c r="AS247" s="634"/>
      <c r="AT247" s="634"/>
      <c r="AU247" s="634"/>
      <c r="AV247" s="634"/>
      <c r="AW247" s="634"/>
      <c r="AX247" s="634"/>
      <c r="AY247">
        <f>COUNTA($C$247)</f>
        <v>0</v>
      </c>
    </row>
    <row r="248" spans="1:51" ht="26.25" hidden="1" customHeight="1" x14ac:dyDescent="0.15">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4"/>
      <c r="AQ248" s="634"/>
      <c r="AR248" s="634"/>
      <c r="AS248" s="634"/>
      <c r="AT248" s="634"/>
      <c r="AU248" s="634"/>
      <c r="AV248" s="634"/>
      <c r="AW248" s="634"/>
      <c r="AX248" s="634"/>
      <c r="AY248">
        <f>COUNTA($C$248)</f>
        <v>0</v>
      </c>
    </row>
    <row r="249" spans="1:51" ht="26.25" hidden="1" customHeight="1" x14ac:dyDescent="0.15">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4"/>
      <c r="AQ249" s="634"/>
      <c r="AR249" s="634"/>
      <c r="AS249" s="634"/>
      <c r="AT249" s="634"/>
      <c r="AU249" s="634"/>
      <c r="AV249" s="634"/>
      <c r="AW249" s="634"/>
      <c r="AX249" s="634"/>
      <c r="AY249">
        <f>COUNTA($C$249)</f>
        <v>0</v>
      </c>
    </row>
    <row r="250" spans="1:51" ht="26.25" hidden="1" customHeight="1" x14ac:dyDescent="0.15">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4"/>
      <c r="AQ250" s="634"/>
      <c r="AR250" s="634"/>
      <c r="AS250" s="634"/>
      <c r="AT250" s="634"/>
      <c r="AU250" s="634"/>
      <c r="AV250" s="634"/>
      <c r="AW250" s="634"/>
      <c r="AX250" s="634"/>
      <c r="AY250">
        <f>COUNTA($C$250)</f>
        <v>0</v>
      </c>
    </row>
    <row r="251" spans="1:51" ht="26.25" hidden="1" customHeight="1" x14ac:dyDescent="0.15">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4"/>
      <c r="AQ251" s="634"/>
      <c r="AR251" s="634"/>
      <c r="AS251" s="634"/>
      <c r="AT251" s="634"/>
      <c r="AU251" s="634"/>
      <c r="AV251" s="634"/>
      <c r="AW251" s="634"/>
      <c r="AX251" s="634"/>
      <c r="AY251">
        <f>COUNTA($C$251)</f>
        <v>0</v>
      </c>
    </row>
    <row r="252" spans="1:51" ht="26.25" hidden="1" customHeight="1" x14ac:dyDescent="0.15">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4"/>
      <c r="AQ252" s="634"/>
      <c r="AR252" s="634"/>
      <c r="AS252" s="634"/>
      <c r="AT252" s="634"/>
      <c r="AU252" s="634"/>
      <c r="AV252" s="634"/>
      <c r="AW252" s="634"/>
      <c r="AX252" s="634"/>
      <c r="AY252">
        <f>COUNTA($C$252)</f>
        <v>0</v>
      </c>
    </row>
    <row r="253" spans="1:51" ht="26.25" hidden="1" customHeight="1" x14ac:dyDescent="0.15">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4"/>
      <c r="AQ253" s="634"/>
      <c r="AR253" s="634"/>
      <c r="AS253" s="634"/>
      <c r="AT253" s="634"/>
      <c r="AU253" s="634"/>
      <c r="AV253" s="634"/>
      <c r="AW253" s="634"/>
      <c r="AX253" s="634"/>
      <c r="AY253">
        <f>COUNTA($C$253)</f>
        <v>0</v>
      </c>
    </row>
    <row r="254" spans="1:51" ht="26.25" hidden="1" customHeight="1" x14ac:dyDescent="0.15">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4"/>
      <c r="AQ254" s="634"/>
      <c r="AR254" s="634"/>
      <c r="AS254" s="634"/>
      <c r="AT254" s="634"/>
      <c r="AU254" s="634"/>
      <c r="AV254" s="634"/>
      <c r="AW254" s="634"/>
      <c r="AX254" s="634"/>
      <c r="AY254">
        <f>COUNTA($C$254)</f>
        <v>0</v>
      </c>
    </row>
    <row r="255" spans="1:51" ht="26.25" hidden="1" customHeight="1" x14ac:dyDescent="0.15">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4"/>
      <c r="AQ255" s="634"/>
      <c r="AR255" s="634"/>
      <c r="AS255" s="634"/>
      <c r="AT255" s="634"/>
      <c r="AU255" s="634"/>
      <c r="AV255" s="634"/>
      <c r="AW255" s="634"/>
      <c r="AX255" s="634"/>
      <c r="AY255">
        <f>COUNTA($C$255)</f>
        <v>0</v>
      </c>
    </row>
    <row r="256" spans="1:51" ht="26.25" hidden="1" customHeight="1" x14ac:dyDescent="0.15">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4"/>
      <c r="AQ256" s="634"/>
      <c r="AR256" s="634"/>
      <c r="AS256" s="634"/>
      <c r="AT256" s="634"/>
      <c r="AU256" s="634"/>
      <c r="AV256" s="634"/>
      <c r="AW256" s="634"/>
      <c r="AX256" s="634"/>
      <c r="AY256">
        <f>COUNTA($C$256)</f>
        <v>0</v>
      </c>
    </row>
    <row r="257" spans="1:51" ht="26.25" hidden="1" customHeight="1" x14ac:dyDescent="0.15">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4"/>
      <c r="AQ257" s="634"/>
      <c r="AR257" s="634"/>
      <c r="AS257" s="634"/>
      <c r="AT257" s="634"/>
      <c r="AU257" s="634"/>
      <c r="AV257" s="634"/>
      <c r="AW257" s="634"/>
      <c r="AX257" s="634"/>
      <c r="AY257">
        <f>COUNTA($C$257)</f>
        <v>0</v>
      </c>
    </row>
    <row r="258" spans="1:51" ht="26.25" hidden="1" customHeight="1" x14ac:dyDescent="0.15">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4"/>
      <c r="AQ258" s="634"/>
      <c r="AR258" s="634"/>
      <c r="AS258" s="634"/>
      <c r="AT258" s="634"/>
      <c r="AU258" s="634"/>
      <c r="AV258" s="634"/>
      <c r="AW258" s="634"/>
      <c r="AX258" s="634"/>
      <c r="AY258">
        <f>COUNTA($C$258)</f>
        <v>0</v>
      </c>
    </row>
    <row r="259" spans="1:51" ht="26.25" hidden="1" customHeight="1" x14ac:dyDescent="0.15">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4"/>
      <c r="AQ259" s="634"/>
      <c r="AR259" s="634"/>
      <c r="AS259" s="634"/>
      <c r="AT259" s="634"/>
      <c r="AU259" s="634"/>
      <c r="AV259" s="634"/>
      <c r="AW259" s="634"/>
      <c r="AX259" s="634"/>
      <c r="AY259">
        <f>COUNTA($C$259)</f>
        <v>0</v>
      </c>
    </row>
    <row r="260" spans="1:51" ht="26.25" hidden="1" customHeight="1" x14ac:dyDescent="0.15">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4"/>
      <c r="AQ260" s="634"/>
      <c r="AR260" s="634"/>
      <c r="AS260" s="634"/>
      <c r="AT260" s="634"/>
      <c r="AU260" s="634"/>
      <c r="AV260" s="634"/>
      <c r="AW260" s="634"/>
      <c r="AX260" s="634"/>
      <c r="AY260">
        <f>COUNTA($C$260)</f>
        <v>0</v>
      </c>
    </row>
    <row r="261" spans="1:51" ht="26.25" hidden="1" customHeight="1" x14ac:dyDescent="0.15">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4"/>
      <c r="AQ261" s="634"/>
      <c r="AR261" s="634"/>
      <c r="AS261" s="634"/>
      <c r="AT261" s="634"/>
      <c r="AU261" s="634"/>
      <c r="AV261" s="634"/>
      <c r="AW261" s="634"/>
      <c r="AX261" s="634"/>
      <c r="AY261">
        <f>COUNTA($C$261)</f>
        <v>0</v>
      </c>
    </row>
    <row r="262" spans="1:51" ht="26.25" hidden="1" customHeight="1" x14ac:dyDescent="0.15">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4"/>
      <c r="AQ262" s="634"/>
      <c r="AR262" s="634"/>
      <c r="AS262" s="634"/>
      <c r="AT262" s="634"/>
      <c r="AU262" s="634"/>
      <c r="AV262" s="634"/>
      <c r="AW262" s="634"/>
      <c r="AX262" s="634"/>
      <c r="AY262">
        <f>COUNTA($C$262)</f>
        <v>0</v>
      </c>
    </row>
    <row r="263" spans="1:51" ht="26.25" hidden="1" customHeight="1" x14ac:dyDescent="0.15">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4"/>
      <c r="AQ263" s="634"/>
      <c r="AR263" s="634"/>
      <c r="AS263" s="634"/>
      <c r="AT263" s="634"/>
      <c r="AU263" s="634"/>
      <c r="AV263" s="634"/>
      <c r="AW263" s="634"/>
      <c r="AX263" s="634"/>
      <c r="AY263">
        <f>COUNTA($C$263)</f>
        <v>0</v>
      </c>
    </row>
    <row r="264" spans="1:51" ht="26.25" hidden="1" customHeight="1" x14ac:dyDescent="0.15">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4"/>
      <c r="AQ264" s="634"/>
      <c r="AR264" s="634"/>
      <c r="AS264" s="634"/>
      <c r="AT264" s="634"/>
      <c r="AU264" s="634"/>
      <c r="AV264" s="634"/>
      <c r="AW264" s="634"/>
      <c r="AX264" s="634"/>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945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5"/>
      <c r="B267" s="835"/>
      <c r="C267" s="835" t="s">
        <v>263</v>
      </c>
      <c r="D267" s="835"/>
      <c r="E267" s="835"/>
      <c r="F267" s="835"/>
      <c r="G267" s="835"/>
      <c r="H267" s="835"/>
      <c r="I267" s="835"/>
      <c r="J267" s="954" t="s">
        <v>264</v>
      </c>
      <c r="K267" s="955"/>
      <c r="L267" s="955"/>
      <c r="M267" s="955"/>
      <c r="N267" s="955"/>
      <c r="O267" s="955"/>
      <c r="P267" s="416" t="s">
        <v>265</v>
      </c>
      <c r="Q267" s="416"/>
      <c r="R267" s="416"/>
      <c r="S267" s="416"/>
      <c r="T267" s="416"/>
      <c r="U267" s="416"/>
      <c r="V267" s="416"/>
      <c r="W267" s="416"/>
      <c r="X267" s="416"/>
      <c r="Y267" s="837" t="s">
        <v>266</v>
      </c>
      <c r="Z267" s="838"/>
      <c r="AA267" s="838"/>
      <c r="AB267" s="838"/>
      <c r="AC267" s="954" t="s">
        <v>267</v>
      </c>
      <c r="AD267" s="954"/>
      <c r="AE267" s="954"/>
      <c r="AF267" s="954"/>
      <c r="AG267" s="954"/>
      <c r="AH267" s="837" t="s">
        <v>400</v>
      </c>
      <c r="AI267" s="835"/>
      <c r="AJ267" s="835"/>
      <c r="AK267" s="835"/>
      <c r="AL267" s="835" t="s">
        <v>269</v>
      </c>
      <c r="AM267" s="835"/>
      <c r="AN267" s="835"/>
      <c r="AO267" s="839"/>
      <c r="AP267" s="954" t="s">
        <v>270</v>
      </c>
      <c r="AQ267" s="954"/>
      <c r="AR267" s="954"/>
      <c r="AS267" s="954"/>
      <c r="AT267" s="954"/>
      <c r="AU267" s="954"/>
      <c r="AV267" s="954"/>
      <c r="AW267" s="954"/>
      <c r="AX267" s="954"/>
      <c r="AY267" s="31">
        <f>$AY$265</f>
        <v>0</v>
      </c>
    </row>
    <row r="268" spans="1:51" ht="26.25" hidden="1" customHeight="1" x14ac:dyDescent="0.15">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4"/>
      <c r="AQ268" s="634"/>
      <c r="AR268" s="634"/>
      <c r="AS268" s="634"/>
      <c r="AT268" s="634"/>
      <c r="AU268" s="634"/>
      <c r="AV268" s="634"/>
      <c r="AW268" s="634"/>
      <c r="AX268" s="634"/>
      <c r="AY268" s="31">
        <f>$AY$265</f>
        <v>0</v>
      </c>
    </row>
    <row r="269" spans="1:51" ht="26.25" hidden="1" customHeight="1" x14ac:dyDescent="0.15">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4"/>
      <c r="AQ269" s="634"/>
      <c r="AR269" s="634"/>
      <c r="AS269" s="634"/>
      <c r="AT269" s="634"/>
      <c r="AU269" s="634"/>
      <c r="AV269" s="634"/>
      <c r="AW269" s="634"/>
      <c r="AX269" s="634"/>
      <c r="AY269">
        <f>COUNTA($C$269)</f>
        <v>0</v>
      </c>
    </row>
    <row r="270" spans="1:51" ht="26.25" hidden="1" customHeight="1" x14ac:dyDescent="0.15">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4"/>
      <c r="AQ270" s="634"/>
      <c r="AR270" s="634"/>
      <c r="AS270" s="634"/>
      <c r="AT270" s="634"/>
      <c r="AU270" s="634"/>
      <c r="AV270" s="634"/>
      <c r="AW270" s="634"/>
      <c r="AX270" s="634"/>
      <c r="AY270">
        <f>COUNTA($C$270)</f>
        <v>0</v>
      </c>
    </row>
    <row r="271" spans="1:51" ht="26.25" hidden="1" customHeight="1" x14ac:dyDescent="0.15">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4"/>
      <c r="AQ271" s="634"/>
      <c r="AR271" s="634"/>
      <c r="AS271" s="634"/>
      <c r="AT271" s="634"/>
      <c r="AU271" s="634"/>
      <c r="AV271" s="634"/>
      <c r="AW271" s="634"/>
      <c r="AX271" s="634"/>
      <c r="AY271">
        <f>COUNTA($C$271)</f>
        <v>0</v>
      </c>
    </row>
    <row r="272" spans="1:51" ht="26.25" hidden="1" customHeight="1" x14ac:dyDescent="0.15">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4"/>
      <c r="AQ272" s="634"/>
      <c r="AR272" s="634"/>
      <c r="AS272" s="634"/>
      <c r="AT272" s="634"/>
      <c r="AU272" s="634"/>
      <c r="AV272" s="634"/>
      <c r="AW272" s="634"/>
      <c r="AX272" s="634"/>
      <c r="AY272">
        <f>COUNTA($C$272)</f>
        <v>0</v>
      </c>
    </row>
    <row r="273" spans="1:51" ht="26.25" hidden="1" customHeight="1" x14ac:dyDescent="0.15">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4"/>
      <c r="AQ273" s="634"/>
      <c r="AR273" s="634"/>
      <c r="AS273" s="634"/>
      <c r="AT273" s="634"/>
      <c r="AU273" s="634"/>
      <c r="AV273" s="634"/>
      <c r="AW273" s="634"/>
      <c r="AX273" s="634"/>
      <c r="AY273">
        <f>COUNTA($C$273)</f>
        <v>0</v>
      </c>
    </row>
    <row r="274" spans="1:51" ht="26.25" hidden="1" customHeight="1" x14ac:dyDescent="0.15">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4"/>
      <c r="AQ274" s="634"/>
      <c r="AR274" s="634"/>
      <c r="AS274" s="634"/>
      <c r="AT274" s="634"/>
      <c r="AU274" s="634"/>
      <c r="AV274" s="634"/>
      <c r="AW274" s="634"/>
      <c r="AX274" s="634"/>
      <c r="AY274">
        <f>COUNTA($C$274)</f>
        <v>0</v>
      </c>
    </row>
    <row r="275" spans="1:51" ht="26.25" hidden="1" customHeight="1" x14ac:dyDescent="0.15">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4"/>
      <c r="AQ275" s="634"/>
      <c r="AR275" s="634"/>
      <c r="AS275" s="634"/>
      <c r="AT275" s="634"/>
      <c r="AU275" s="634"/>
      <c r="AV275" s="634"/>
      <c r="AW275" s="634"/>
      <c r="AX275" s="634"/>
      <c r="AY275">
        <f>COUNTA($C$275)</f>
        <v>0</v>
      </c>
    </row>
    <row r="276" spans="1:51" ht="26.25" hidden="1" customHeight="1" x14ac:dyDescent="0.15">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4"/>
      <c r="AQ276" s="634"/>
      <c r="AR276" s="634"/>
      <c r="AS276" s="634"/>
      <c r="AT276" s="634"/>
      <c r="AU276" s="634"/>
      <c r="AV276" s="634"/>
      <c r="AW276" s="634"/>
      <c r="AX276" s="634"/>
      <c r="AY276">
        <f>COUNTA($C$276)</f>
        <v>0</v>
      </c>
    </row>
    <row r="277" spans="1:51" ht="26.25" hidden="1" customHeight="1" x14ac:dyDescent="0.15">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4"/>
      <c r="AQ277" s="634"/>
      <c r="AR277" s="634"/>
      <c r="AS277" s="634"/>
      <c r="AT277" s="634"/>
      <c r="AU277" s="634"/>
      <c r="AV277" s="634"/>
      <c r="AW277" s="634"/>
      <c r="AX277" s="634"/>
      <c r="AY277">
        <f>COUNTA($C$277)</f>
        <v>0</v>
      </c>
    </row>
    <row r="278" spans="1:51" ht="26.25" hidden="1" customHeight="1" x14ac:dyDescent="0.15">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4"/>
      <c r="AQ278" s="634"/>
      <c r="AR278" s="634"/>
      <c r="AS278" s="634"/>
      <c r="AT278" s="634"/>
      <c r="AU278" s="634"/>
      <c r="AV278" s="634"/>
      <c r="AW278" s="634"/>
      <c r="AX278" s="634"/>
      <c r="AY278">
        <f>COUNTA($C$278)</f>
        <v>0</v>
      </c>
    </row>
    <row r="279" spans="1:51" ht="26.25" hidden="1" customHeight="1" x14ac:dyDescent="0.15">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4"/>
      <c r="AQ279" s="634"/>
      <c r="AR279" s="634"/>
      <c r="AS279" s="634"/>
      <c r="AT279" s="634"/>
      <c r="AU279" s="634"/>
      <c r="AV279" s="634"/>
      <c r="AW279" s="634"/>
      <c r="AX279" s="634"/>
      <c r="AY279">
        <f>COUNTA($C$279)</f>
        <v>0</v>
      </c>
    </row>
    <row r="280" spans="1:51" ht="26.25" hidden="1" customHeight="1" x14ac:dyDescent="0.15">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4"/>
      <c r="AQ280" s="634"/>
      <c r="AR280" s="634"/>
      <c r="AS280" s="634"/>
      <c r="AT280" s="634"/>
      <c r="AU280" s="634"/>
      <c r="AV280" s="634"/>
      <c r="AW280" s="634"/>
      <c r="AX280" s="634"/>
      <c r="AY280">
        <f>COUNTA($C$280)</f>
        <v>0</v>
      </c>
    </row>
    <row r="281" spans="1:51" ht="26.25" hidden="1" customHeight="1" x14ac:dyDescent="0.15">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4"/>
      <c r="AQ281" s="634"/>
      <c r="AR281" s="634"/>
      <c r="AS281" s="634"/>
      <c r="AT281" s="634"/>
      <c r="AU281" s="634"/>
      <c r="AV281" s="634"/>
      <c r="AW281" s="634"/>
      <c r="AX281" s="634"/>
      <c r="AY281">
        <f>COUNTA($C$281)</f>
        <v>0</v>
      </c>
    </row>
    <row r="282" spans="1:51" ht="26.25" hidden="1" customHeight="1" x14ac:dyDescent="0.15">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4"/>
      <c r="AQ282" s="634"/>
      <c r="AR282" s="634"/>
      <c r="AS282" s="634"/>
      <c r="AT282" s="634"/>
      <c r="AU282" s="634"/>
      <c r="AV282" s="634"/>
      <c r="AW282" s="634"/>
      <c r="AX282" s="634"/>
      <c r="AY282">
        <f>COUNTA($C$282)</f>
        <v>0</v>
      </c>
    </row>
    <row r="283" spans="1:51" ht="26.25" hidden="1" customHeight="1" x14ac:dyDescent="0.15">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4"/>
      <c r="AQ283" s="634"/>
      <c r="AR283" s="634"/>
      <c r="AS283" s="634"/>
      <c r="AT283" s="634"/>
      <c r="AU283" s="634"/>
      <c r="AV283" s="634"/>
      <c r="AW283" s="634"/>
      <c r="AX283" s="634"/>
      <c r="AY283">
        <f>COUNTA($C$283)</f>
        <v>0</v>
      </c>
    </row>
    <row r="284" spans="1:51" ht="26.25" hidden="1" customHeight="1" x14ac:dyDescent="0.15">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4"/>
      <c r="AQ284" s="634"/>
      <c r="AR284" s="634"/>
      <c r="AS284" s="634"/>
      <c r="AT284" s="634"/>
      <c r="AU284" s="634"/>
      <c r="AV284" s="634"/>
      <c r="AW284" s="634"/>
      <c r="AX284" s="634"/>
      <c r="AY284">
        <f>COUNTA($C$284)</f>
        <v>0</v>
      </c>
    </row>
    <row r="285" spans="1:51" ht="26.25" hidden="1" customHeight="1" x14ac:dyDescent="0.15">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4"/>
      <c r="AQ285" s="634"/>
      <c r="AR285" s="634"/>
      <c r="AS285" s="634"/>
      <c r="AT285" s="634"/>
      <c r="AU285" s="634"/>
      <c r="AV285" s="634"/>
      <c r="AW285" s="634"/>
      <c r="AX285" s="634"/>
      <c r="AY285">
        <f>COUNTA($C$285)</f>
        <v>0</v>
      </c>
    </row>
    <row r="286" spans="1:51" ht="26.25" hidden="1" customHeight="1" x14ac:dyDescent="0.15">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4"/>
      <c r="AQ286" s="634"/>
      <c r="AR286" s="634"/>
      <c r="AS286" s="634"/>
      <c r="AT286" s="634"/>
      <c r="AU286" s="634"/>
      <c r="AV286" s="634"/>
      <c r="AW286" s="634"/>
      <c r="AX286" s="634"/>
      <c r="AY286">
        <f>COUNTA($C$286)</f>
        <v>0</v>
      </c>
    </row>
    <row r="287" spans="1:51" ht="26.25" hidden="1" customHeight="1" x14ac:dyDescent="0.15">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4"/>
      <c r="AQ287" s="634"/>
      <c r="AR287" s="634"/>
      <c r="AS287" s="634"/>
      <c r="AT287" s="634"/>
      <c r="AU287" s="634"/>
      <c r="AV287" s="634"/>
      <c r="AW287" s="634"/>
      <c r="AX287" s="634"/>
      <c r="AY287">
        <f>COUNTA($C$287)</f>
        <v>0</v>
      </c>
    </row>
    <row r="288" spans="1:51" ht="26.25" hidden="1" customHeight="1" x14ac:dyDescent="0.15">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4"/>
      <c r="AQ288" s="634"/>
      <c r="AR288" s="634"/>
      <c r="AS288" s="634"/>
      <c r="AT288" s="634"/>
      <c r="AU288" s="634"/>
      <c r="AV288" s="634"/>
      <c r="AW288" s="634"/>
      <c r="AX288" s="634"/>
      <c r="AY288">
        <f>COUNTA($C$288)</f>
        <v>0</v>
      </c>
    </row>
    <row r="289" spans="1:51" ht="26.25" hidden="1" customHeight="1" x14ac:dyDescent="0.15">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4"/>
      <c r="AQ289" s="634"/>
      <c r="AR289" s="634"/>
      <c r="AS289" s="634"/>
      <c r="AT289" s="634"/>
      <c r="AU289" s="634"/>
      <c r="AV289" s="634"/>
      <c r="AW289" s="634"/>
      <c r="AX289" s="634"/>
      <c r="AY289">
        <f>COUNTA($C$289)</f>
        <v>0</v>
      </c>
    </row>
    <row r="290" spans="1:51" ht="26.25" hidden="1" customHeight="1" x14ac:dyDescent="0.15">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4"/>
      <c r="AQ290" s="634"/>
      <c r="AR290" s="634"/>
      <c r="AS290" s="634"/>
      <c r="AT290" s="634"/>
      <c r="AU290" s="634"/>
      <c r="AV290" s="634"/>
      <c r="AW290" s="634"/>
      <c r="AX290" s="634"/>
      <c r="AY290">
        <f>COUNTA($C$290)</f>
        <v>0</v>
      </c>
    </row>
    <row r="291" spans="1:51" ht="26.25" hidden="1" customHeight="1" x14ac:dyDescent="0.15">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4"/>
      <c r="AQ291" s="634"/>
      <c r="AR291" s="634"/>
      <c r="AS291" s="634"/>
      <c r="AT291" s="634"/>
      <c r="AU291" s="634"/>
      <c r="AV291" s="634"/>
      <c r="AW291" s="634"/>
      <c r="AX291" s="634"/>
      <c r="AY291">
        <f>COUNTA($C$291)</f>
        <v>0</v>
      </c>
    </row>
    <row r="292" spans="1:51" ht="26.25" hidden="1" customHeight="1" x14ac:dyDescent="0.15">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4"/>
      <c r="AQ292" s="634"/>
      <c r="AR292" s="634"/>
      <c r="AS292" s="634"/>
      <c r="AT292" s="634"/>
      <c r="AU292" s="634"/>
      <c r="AV292" s="634"/>
      <c r="AW292" s="634"/>
      <c r="AX292" s="634"/>
      <c r="AY292">
        <f>COUNTA($C$292)</f>
        <v>0</v>
      </c>
    </row>
    <row r="293" spans="1:51" ht="26.25" hidden="1" customHeight="1" x14ac:dyDescent="0.15">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4"/>
      <c r="AQ293" s="634"/>
      <c r="AR293" s="634"/>
      <c r="AS293" s="634"/>
      <c r="AT293" s="634"/>
      <c r="AU293" s="634"/>
      <c r="AV293" s="634"/>
      <c r="AW293" s="634"/>
      <c r="AX293" s="634"/>
      <c r="AY293">
        <f>COUNTA($C$293)</f>
        <v>0</v>
      </c>
    </row>
    <row r="294" spans="1:51" ht="26.25" hidden="1" customHeight="1" x14ac:dyDescent="0.15">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4"/>
      <c r="AQ294" s="634"/>
      <c r="AR294" s="634"/>
      <c r="AS294" s="634"/>
      <c r="AT294" s="634"/>
      <c r="AU294" s="634"/>
      <c r="AV294" s="634"/>
      <c r="AW294" s="634"/>
      <c r="AX294" s="634"/>
      <c r="AY294">
        <f>COUNTA($C$294)</f>
        <v>0</v>
      </c>
    </row>
    <row r="295" spans="1:51" ht="26.25" hidden="1" customHeight="1" x14ac:dyDescent="0.15">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4"/>
      <c r="AQ295" s="634"/>
      <c r="AR295" s="634"/>
      <c r="AS295" s="634"/>
      <c r="AT295" s="634"/>
      <c r="AU295" s="634"/>
      <c r="AV295" s="634"/>
      <c r="AW295" s="634"/>
      <c r="AX295" s="634"/>
      <c r="AY295">
        <f>COUNTA($C$295)</f>
        <v>0</v>
      </c>
    </row>
    <row r="296" spans="1:51" ht="26.25" hidden="1" customHeight="1" x14ac:dyDescent="0.15">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4"/>
      <c r="AQ296" s="634"/>
      <c r="AR296" s="634"/>
      <c r="AS296" s="634"/>
      <c r="AT296" s="634"/>
      <c r="AU296" s="634"/>
      <c r="AV296" s="634"/>
      <c r="AW296" s="634"/>
      <c r="AX296" s="634"/>
      <c r="AY296">
        <f>COUNTA($C$296)</f>
        <v>0</v>
      </c>
    </row>
    <row r="297" spans="1:51" ht="26.25" hidden="1" customHeight="1" x14ac:dyDescent="0.15">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4"/>
      <c r="AQ297" s="634"/>
      <c r="AR297" s="634"/>
      <c r="AS297" s="634"/>
      <c r="AT297" s="634"/>
      <c r="AU297" s="634"/>
      <c r="AV297" s="634"/>
      <c r="AW297" s="634"/>
      <c r="AX297" s="634"/>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946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5"/>
      <c r="B300" s="835"/>
      <c r="C300" s="835" t="s">
        <v>263</v>
      </c>
      <c r="D300" s="835"/>
      <c r="E300" s="835"/>
      <c r="F300" s="835"/>
      <c r="G300" s="835"/>
      <c r="H300" s="835"/>
      <c r="I300" s="835"/>
      <c r="J300" s="954" t="s">
        <v>264</v>
      </c>
      <c r="K300" s="955"/>
      <c r="L300" s="955"/>
      <c r="M300" s="955"/>
      <c r="N300" s="955"/>
      <c r="O300" s="955"/>
      <c r="P300" s="416" t="s">
        <v>265</v>
      </c>
      <c r="Q300" s="416"/>
      <c r="R300" s="416"/>
      <c r="S300" s="416"/>
      <c r="T300" s="416"/>
      <c r="U300" s="416"/>
      <c r="V300" s="416"/>
      <c r="W300" s="416"/>
      <c r="X300" s="416"/>
      <c r="Y300" s="837" t="s">
        <v>266</v>
      </c>
      <c r="Z300" s="838"/>
      <c r="AA300" s="838"/>
      <c r="AB300" s="838"/>
      <c r="AC300" s="954" t="s">
        <v>267</v>
      </c>
      <c r="AD300" s="954"/>
      <c r="AE300" s="954"/>
      <c r="AF300" s="954"/>
      <c r="AG300" s="954"/>
      <c r="AH300" s="837" t="s">
        <v>400</v>
      </c>
      <c r="AI300" s="835"/>
      <c r="AJ300" s="835"/>
      <c r="AK300" s="835"/>
      <c r="AL300" s="835" t="s">
        <v>269</v>
      </c>
      <c r="AM300" s="835"/>
      <c r="AN300" s="835"/>
      <c r="AO300" s="839"/>
      <c r="AP300" s="954" t="s">
        <v>270</v>
      </c>
      <c r="AQ300" s="954"/>
      <c r="AR300" s="954"/>
      <c r="AS300" s="954"/>
      <c r="AT300" s="954"/>
      <c r="AU300" s="954"/>
      <c r="AV300" s="954"/>
      <c r="AW300" s="954"/>
      <c r="AX300" s="954"/>
      <c r="AY300" s="31">
        <f>$AY$298</f>
        <v>0</v>
      </c>
    </row>
    <row r="301" spans="1:51" ht="26.25" hidden="1" customHeight="1" x14ac:dyDescent="0.15">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4"/>
      <c r="AQ301" s="634"/>
      <c r="AR301" s="634"/>
      <c r="AS301" s="634"/>
      <c r="AT301" s="634"/>
      <c r="AU301" s="634"/>
      <c r="AV301" s="634"/>
      <c r="AW301" s="634"/>
      <c r="AX301" s="634"/>
      <c r="AY301" s="31">
        <f>$AY$298</f>
        <v>0</v>
      </c>
    </row>
    <row r="302" spans="1:51" ht="26.25" hidden="1" customHeight="1" x14ac:dyDescent="0.15">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4"/>
      <c r="AQ302" s="634"/>
      <c r="AR302" s="634"/>
      <c r="AS302" s="634"/>
      <c r="AT302" s="634"/>
      <c r="AU302" s="634"/>
      <c r="AV302" s="634"/>
      <c r="AW302" s="634"/>
      <c r="AX302" s="634"/>
      <c r="AY302">
        <f>COUNTA($C$302)</f>
        <v>0</v>
      </c>
    </row>
    <row r="303" spans="1:51" ht="26.25" hidden="1" customHeight="1" x14ac:dyDescent="0.15">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4"/>
      <c r="AQ303" s="634"/>
      <c r="AR303" s="634"/>
      <c r="AS303" s="634"/>
      <c r="AT303" s="634"/>
      <c r="AU303" s="634"/>
      <c r="AV303" s="634"/>
      <c r="AW303" s="634"/>
      <c r="AX303" s="634"/>
      <c r="AY303">
        <f>COUNTA($C$303)</f>
        <v>0</v>
      </c>
    </row>
    <row r="304" spans="1:51" ht="26.25" hidden="1" customHeight="1" x14ac:dyDescent="0.15">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4"/>
      <c r="AQ304" s="634"/>
      <c r="AR304" s="634"/>
      <c r="AS304" s="634"/>
      <c r="AT304" s="634"/>
      <c r="AU304" s="634"/>
      <c r="AV304" s="634"/>
      <c r="AW304" s="634"/>
      <c r="AX304" s="634"/>
      <c r="AY304">
        <f>COUNTA($C$304)</f>
        <v>0</v>
      </c>
    </row>
    <row r="305" spans="1:51" ht="26.25" hidden="1" customHeight="1" x14ac:dyDescent="0.15">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4"/>
      <c r="AQ305" s="634"/>
      <c r="AR305" s="634"/>
      <c r="AS305" s="634"/>
      <c r="AT305" s="634"/>
      <c r="AU305" s="634"/>
      <c r="AV305" s="634"/>
      <c r="AW305" s="634"/>
      <c r="AX305" s="634"/>
      <c r="AY305">
        <f>COUNTA($C$305)</f>
        <v>0</v>
      </c>
    </row>
    <row r="306" spans="1:51" ht="26.25" hidden="1" customHeight="1" x14ac:dyDescent="0.15">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4"/>
      <c r="AQ306" s="634"/>
      <c r="AR306" s="634"/>
      <c r="AS306" s="634"/>
      <c r="AT306" s="634"/>
      <c r="AU306" s="634"/>
      <c r="AV306" s="634"/>
      <c r="AW306" s="634"/>
      <c r="AX306" s="634"/>
      <c r="AY306">
        <f>COUNTA($C$306)</f>
        <v>0</v>
      </c>
    </row>
    <row r="307" spans="1:51" ht="26.25" hidden="1" customHeight="1" x14ac:dyDescent="0.15">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4"/>
      <c r="AQ307" s="634"/>
      <c r="AR307" s="634"/>
      <c r="AS307" s="634"/>
      <c r="AT307" s="634"/>
      <c r="AU307" s="634"/>
      <c r="AV307" s="634"/>
      <c r="AW307" s="634"/>
      <c r="AX307" s="634"/>
      <c r="AY307">
        <f>COUNTA($C$307)</f>
        <v>0</v>
      </c>
    </row>
    <row r="308" spans="1:51" ht="26.25" hidden="1" customHeight="1" x14ac:dyDescent="0.15">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4"/>
      <c r="AQ308" s="634"/>
      <c r="AR308" s="634"/>
      <c r="AS308" s="634"/>
      <c r="AT308" s="634"/>
      <c r="AU308" s="634"/>
      <c r="AV308" s="634"/>
      <c r="AW308" s="634"/>
      <c r="AX308" s="634"/>
      <c r="AY308">
        <f>COUNTA($C$308)</f>
        <v>0</v>
      </c>
    </row>
    <row r="309" spans="1:51" ht="26.25" hidden="1" customHeight="1" x14ac:dyDescent="0.15">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4"/>
      <c r="AQ309" s="634"/>
      <c r="AR309" s="634"/>
      <c r="AS309" s="634"/>
      <c r="AT309" s="634"/>
      <c r="AU309" s="634"/>
      <c r="AV309" s="634"/>
      <c r="AW309" s="634"/>
      <c r="AX309" s="634"/>
      <c r="AY309">
        <f>COUNTA($C$309)</f>
        <v>0</v>
      </c>
    </row>
    <row r="310" spans="1:51" ht="26.25" hidden="1" customHeight="1" x14ac:dyDescent="0.15">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4"/>
      <c r="AQ310" s="634"/>
      <c r="AR310" s="634"/>
      <c r="AS310" s="634"/>
      <c r="AT310" s="634"/>
      <c r="AU310" s="634"/>
      <c r="AV310" s="634"/>
      <c r="AW310" s="634"/>
      <c r="AX310" s="634"/>
      <c r="AY310">
        <f>COUNTA($C$310)</f>
        <v>0</v>
      </c>
    </row>
    <row r="311" spans="1:51" ht="26.25" hidden="1" customHeight="1" x14ac:dyDescent="0.15">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4"/>
      <c r="AQ311" s="634"/>
      <c r="AR311" s="634"/>
      <c r="AS311" s="634"/>
      <c r="AT311" s="634"/>
      <c r="AU311" s="634"/>
      <c r="AV311" s="634"/>
      <c r="AW311" s="634"/>
      <c r="AX311" s="634"/>
      <c r="AY311">
        <f>COUNTA($C$311)</f>
        <v>0</v>
      </c>
    </row>
    <row r="312" spans="1:51" ht="26.25" hidden="1" customHeight="1" x14ac:dyDescent="0.15">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4"/>
      <c r="AQ312" s="634"/>
      <c r="AR312" s="634"/>
      <c r="AS312" s="634"/>
      <c r="AT312" s="634"/>
      <c r="AU312" s="634"/>
      <c r="AV312" s="634"/>
      <c r="AW312" s="634"/>
      <c r="AX312" s="634"/>
      <c r="AY312">
        <f>COUNTA($C$312)</f>
        <v>0</v>
      </c>
    </row>
    <row r="313" spans="1:51" ht="26.25" hidden="1" customHeight="1" x14ac:dyDescent="0.15">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4"/>
      <c r="AQ313" s="634"/>
      <c r="AR313" s="634"/>
      <c r="AS313" s="634"/>
      <c r="AT313" s="634"/>
      <c r="AU313" s="634"/>
      <c r="AV313" s="634"/>
      <c r="AW313" s="634"/>
      <c r="AX313" s="634"/>
      <c r="AY313">
        <f>COUNTA($C$313)</f>
        <v>0</v>
      </c>
    </row>
    <row r="314" spans="1:51" ht="26.25" hidden="1" customHeight="1" x14ac:dyDescent="0.15">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4"/>
      <c r="AQ314" s="634"/>
      <c r="AR314" s="634"/>
      <c r="AS314" s="634"/>
      <c r="AT314" s="634"/>
      <c r="AU314" s="634"/>
      <c r="AV314" s="634"/>
      <c r="AW314" s="634"/>
      <c r="AX314" s="634"/>
      <c r="AY314">
        <f>COUNTA($C$314)</f>
        <v>0</v>
      </c>
    </row>
    <row r="315" spans="1:51" ht="26.25" hidden="1" customHeight="1" x14ac:dyDescent="0.15">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4"/>
      <c r="AQ315" s="634"/>
      <c r="AR315" s="634"/>
      <c r="AS315" s="634"/>
      <c r="AT315" s="634"/>
      <c r="AU315" s="634"/>
      <c r="AV315" s="634"/>
      <c r="AW315" s="634"/>
      <c r="AX315" s="634"/>
      <c r="AY315">
        <f>COUNTA($C$315)</f>
        <v>0</v>
      </c>
    </row>
    <row r="316" spans="1:51" ht="26.25" hidden="1" customHeight="1" x14ac:dyDescent="0.15">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4"/>
      <c r="AQ316" s="634"/>
      <c r="AR316" s="634"/>
      <c r="AS316" s="634"/>
      <c r="AT316" s="634"/>
      <c r="AU316" s="634"/>
      <c r="AV316" s="634"/>
      <c r="AW316" s="634"/>
      <c r="AX316" s="634"/>
      <c r="AY316">
        <f>COUNTA($C$316)</f>
        <v>0</v>
      </c>
    </row>
    <row r="317" spans="1:51" ht="26.25" hidden="1" customHeight="1" x14ac:dyDescent="0.15">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4"/>
      <c r="AQ317" s="634"/>
      <c r="AR317" s="634"/>
      <c r="AS317" s="634"/>
      <c r="AT317" s="634"/>
      <c r="AU317" s="634"/>
      <c r="AV317" s="634"/>
      <c r="AW317" s="634"/>
      <c r="AX317" s="634"/>
      <c r="AY317">
        <f>COUNTA($C$317)</f>
        <v>0</v>
      </c>
    </row>
    <row r="318" spans="1:51" ht="26.25" hidden="1" customHeight="1" x14ac:dyDescent="0.15">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4"/>
      <c r="AQ318" s="634"/>
      <c r="AR318" s="634"/>
      <c r="AS318" s="634"/>
      <c r="AT318" s="634"/>
      <c r="AU318" s="634"/>
      <c r="AV318" s="634"/>
      <c r="AW318" s="634"/>
      <c r="AX318" s="634"/>
      <c r="AY318">
        <f>COUNTA($C$318)</f>
        <v>0</v>
      </c>
    </row>
    <row r="319" spans="1:51" ht="26.25" hidden="1" customHeight="1" x14ac:dyDescent="0.15">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4"/>
      <c r="AQ319" s="634"/>
      <c r="AR319" s="634"/>
      <c r="AS319" s="634"/>
      <c r="AT319" s="634"/>
      <c r="AU319" s="634"/>
      <c r="AV319" s="634"/>
      <c r="AW319" s="634"/>
      <c r="AX319" s="634"/>
      <c r="AY319">
        <f>COUNTA($C$319)</f>
        <v>0</v>
      </c>
    </row>
    <row r="320" spans="1:51" ht="26.25" hidden="1" customHeight="1" x14ac:dyDescent="0.15">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4"/>
      <c r="AQ320" s="634"/>
      <c r="AR320" s="634"/>
      <c r="AS320" s="634"/>
      <c r="AT320" s="634"/>
      <c r="AU320" s="634"/>
      <c r="AV320" s="634"/>
      <c r="AW320" s="634"/>
      <c r="AX320" s="634"/>
      <c r="AY320">
        <f>COUNTA($C$320)</f>
        <v>0</v>
      </c>
    </row>
    <row r="321" spans="1:51" ht="26.25" hidden="1" customHeight="1" x14ac:dyDescent="0.15">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4"/>
      <c r="AQ321" s="634"/>
      <c r="AR321" s="634"/>
      <c r="AS321" s="634"/>
      <c r="AT321" s="634"/>
      <c r="AU321" s="634"/>
      <c r="AV321" s="634"/>
      <c r="AW321" s="634"/>
      <c r="AX321" s="634"/>
      <c r="AY321">
        <f>COUNTA($C$321)</f>
        <v>0</v>
      </c>
    </row>
    <row r="322" spans="1:51" ht="26.25" hidden="1" customHeight="1" x14ac:dyDescent="0.15">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4"/>
      <c r="AQ322" s="634"/>
      <c r="AR322" s="634"/>
      <c r="AS322" s="634"/>
      <c r="AT322" s="634"/>
      <c r="AU322" s="634"/>
      <c r="AV322" s="634"/>
      <c r="AW322" s="634"/>
      <c r="AX322" s="634"/>
      <c r="AY322">
        <f>COUNTA($C$322)</f>
        <v>0</v>
      </c>
    </row>
    <row r="323" spans="1:51" ht="26.25" hidden="1" customHeight="1" x14ac:dyDescent="0.15">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4"/>
      <c r="AQ323" s="634"/>
      <c r="AR323" s="634"/>
      <c r="AS323" s="634"/>
      <c r="AT323" s="634"/>
      <c r="AU323" s="634"/>
      <c r="AV323" s="634"/>
      <c r="AW323" s="634"/>
      <c r="AX323" s="634"/>
      <c r="AY323">
        <f>COUNTA($C$323)</f>
        <v>0</v>
      </c>
    </row>
    <row r="324" spans="1:51" ht="26.25" hidden="1" customHeight="1" x14ac:dyDescent="0.15">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4"/>
      <c r="AQ324" s="634"/>
      <c r="AR324" s="634"/>
      <c r="AS324" s="634"/>
      <c r="AT324" s="634"/>
      <c r="AU324" s="634"/>
      <c r="AV324" s="634"/>
      <c r="AW324" s="634"/>
      <c r="AX324" s="634"/>
      <c r="AY324">
        <f>COUNTA($C$324)</f>
        <v>0</v>
      </c>
    </row>
    <row r="325" spans="1:51" ht="26.25" hidden="1" customHeight="1" x14ac:dyDescent="0.15">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4"/>
      <c r="AQ325" s="634"/>
      <c r="AR325" s="634"/>
      <c r="AS325" s="634"/>
      <c r="AT325" s="634"/>
      <c r="AU325" s="634"/>
      <c r="AV325" s="634"/>
      <c r="AW325" s="634"/>
      <c r="AX325" s="634"/>
      <c r="AY325">
        <f>COUNTA($C$325)</f>
        <v>0</v>
      </c>
    </row>
    <row r="326" spans="1:51" ht="26.25" hidden="1" customHeight="1" x14ac:dyDescent="0.15">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4"/>
      <c r="AQ326" s="634"/>
      <c r="AR326" s="634"/>
      <c r="AS326" s="634"/>
      <c r="AT326" s="634"/>
      <c r="AU326" s="634"/>
      <c r="AV326" s="634"/>
      <c r="AW326" s="634"/>
      <c r="AX326" s="634"/>
      <c r="AY326">
        <f>COUNTA($C$326)</f>
        <v>0</v>
      </c>
    </row>
    <row r="327" spans="1:51" ht="26.25" hidden="1" customHeight="1" x14ac:dyDescent="0.15">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4"/>
      <c r="AQ327" s="634"/>
      <c r="AR327" s="634"/>
      <c r="AS327" s="634"/>
      <c r="AT327" s="634"/>
      <c r="AU327" s="634"/>
      <c r="AV327" s="634"/>
      <c r="AW327" s="634"/>
      <c r="AX327" s="634"/>
      <c r="AY327">
        <f>COUNTA($C$327)</f>
        <v>0</v>
      </c>
    </row>
    <row r="328" spans="1:51" ht="26.25" hidden="1" customHeight="1" x14ac:dyDescent="0.15">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4"/>
      <c r="AQ328" s="634"/>
      <c r="AR328" s="634"/>
      <c r="AS328" s="634"/>
      <c r="AT328" s="634"/>
      <c r="AU328" s="634"/>
      <c r="AV328" s="634"/>
      <c r="AW328" s="634"/>
      <c r="AX328" s="634"/>
      <c r="AY328">
        <f>COUNTA($C$328)</f>
        <v>0</v>
      </c>
    </row>
    <row r="329" spans="1:51" ht="26.25" hidden="1" customHeight="1" x14ac:dyDescent="0.15">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4"/>
      <c r="AQ329" s="634"/>
      <c r="AR329" s="634"/>
      <c r="AS329" s="634"/>
      <c r="AT329" s="634"/>
      <c r="AU329" s="634"/>
      <c r="AV329" s="634"/>
      <c r="AW329" s="634"/>
      <c r="AX329" s="634"/>
      <c r="AY329">
        <f>COUNTA($C$329)</f>
        <v>0</v>
      </c>
    </row>
    <row r="330" spans="1:51" ht="26.25" hidden="1" customHeight="1" x14ac:dyDescent="0.15">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4"/>
      <c r="AQ330" s="634"/>
      <c r="AR330" s="634"/>
      <c r="AS330" s="634"/>
      <c r="AT330" s="634"/>
      <c r="AU330" s="634"/>
      <c r="AV330" s="634"/>
      <c r="AW330" s="634"/>
      <c r="AX330" s="634"/>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947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5"/>
      <c r="B333" s="835"/>
      <c r="C333" s="835" t="s">
        <v>263</v>
      </c>
      <c r="D333" s="835"/>
      <c r="E333" s="835"/>
      <c r="F333" s="835"/>
      <c r="G333" s="835"/>
      <c r="H333" s="835"/>
      <c r="I333" s="835"/>
      <c r="J333" s="954" t="s">
        <v>264</v>
      </c>
      <c r="K333" s="955"/>
      <c r="L333" s="955"/>
      <c r="M333" s="955"/>
      <c r="N333" s="955"/>
      <c r="O333" s="955"/>
      <c r="P333" s="416" t="s">
        <v>265</v>
      </c>
      <c r="Q333" s="416"/>
      <c r="R333" s="416"/>
      <c r="S333" s="416"/>
      <c r="T333" s="416"/>
      <c r="U333" s="416"/>
      <c r="V333" s="416"/>
      <c r="W333" s="416"/>
      <c r="X333" s="416"/>
      <c r="Y333" s="837" t="s">
        <v>266</v>
      </c>
      <c r="Z333" s="838"/>
      <c r="AA333" s="838"/>
      <c r="AB333" s="838"/>
      <c r="AC333" s="954" t="s">
        <v>267</v>
      </c>
      <c r="AD333" s="954"/>
      <c r="AE333" s="954"/>
      <c r="AF333" s="954"/>
      <c r="AG333" s="954"/>
      <c r="AH333" s="837" t="s">
        <v>400</v>
      </c>
      <c r="AI333" s="835"/>
      <c r="AJ333" s="835"/>
      <c r="AK333" s="835"/>
      <c r="AL333" s="835" t="s">
        <v>269</v>
      </c>
      <c r="AM333" s="835"/>
      <c r="AN333" s="835"/>
      <c r="AO333" s="839"/>
      <c r="AP333" s="954" t="s">
        <v>270</v>
      </c>
      <c r="AQ333" s="954"/>
      <c r="AR333" s="954"/>
      <c r="AS333" s="954"/>
      <c r="AT333" s="954"/>
      <c r="AU333" s="954"/>
      <c r="AV333" s="954"/>
      <c r="AW333" s="954"/>
      <c r="AX333" s="954"/>
      <c r="AY333" s="31">
        <f>$AY$331</f>
        <v>0</v>
      </c>
    </row>
    <row r="334" spans="1:51" ht="26.25" hidden="1" customHeight="1" x14ac:dyDescent="0.15">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4"/>
      <c r="AQ334" s="634"/>
      <c r="AR334" s="634"/>
      <c r="AS334" s="634"/>
      <c r="AT334" s="634"/>
      <c r="AU334" s="634"/>
      <c r="AV334" s="634"/>
      <c r="AW334" s="634"/>
      <c r="AX334" s="634"/>
      <c r="AY334" s="31">
        <f>$AY$331</f>
        <v>0</v>
      </c>
    </row>
    <row r="335" spans="1:51" ht="26.25" hidden="1" customHeight="1" x14ac:dyDescent="0.15">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4"/>
      <c r="AQ335" s="634"/>
      <c r="AR335" s="634"/>
      <c r="AS335" s="634"/>
      <c r="AT335" s="634"/>
      <c r="AU335" s="634"/>
      <c r="AV335" s="634"/>
      <c r="AW335" s="634"/>
      <c r="AX335" s="634"/>
      <c r="AY335">
        <f>COUNTA($C$335)</f>
        <v>0</v>
      </c>
    </row>
    <row r="336" spans="1:51" ht="26.25" hidden="1" customHeight="1" x14ac:dyDescent="0.15">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4"/>
      <c r="AQ336" s="634"/>
      <c r="AR336" s="634"/>
      <c r="AS336" s="634"/>
      <c r="AT336" s="634"/>
      <c r="AU336" s="634"/>
      <c r="AV336" s="634"/>
      <c r="AW336" s="634"/>
      <c r="AX336" s="634"/>
      <c r="AY336">
        <f>COUNTA($C$336)</f>
        <v>0</v>
      </c>
    </row>
    <row r="337" spans="1:51" ht="26.25" hidden="1" customHeight="1" x14ac:dyDescent="0.15">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4"/>
      <c r="AQ337" s="634"/>
      <c r="AR337" s="634"/>
      <c r="AS337" s="634"/>
      <c r="AT337" s="634"/>
      <c r="AU337" s="634"/>
      <c r="AV337" s="634"/>
      <c r="AW337" s="634"/>
      <c r="AX337" s="634"/>
      <c r="AY337">
        <f>COUNTA($C$337)</f>
        <v>0</v>
      </c>
    </row>
    <row r="338" spans="1:51" ht="26.25" hidden="1" customHeight="1" x14ac:dyDescent="0.15">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4"/>
      <c r="AQ338" s="634"/>
      <c r="AR338" s="634"/>
      <c r="AS338" s="634"/>
      <c r="AT338" s="634"/>
      <c r="AU338" s="634"/>
      <c r="AV338" s="634"/>
      <c r="AW338" s="634"/>
      <c r="AX338" s="634"/>
      <c r="AY338">
        <f>COUNTA($C$338)</f>
        <v>0</v>
      </c>
    </row>
    <row r="339" spans="1:51" ht="26.25" hidden="1" customHeight="1" x14ac:dyDescent="0.15">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4"/>
      <c r="AQ339" s="634"/>
      <c r="AR339" s="634"/>
      <c r="AS339" s="634"/>
      <c r="AT339" s="634"/>
      <c r="AU339" s="634"/>
      <c r="AV339" s="634"/>
      <c r="AW339" s="634"/>
      <c r="AX339" s="634"/>
      <c r="AY339">
        <f>COUNTA($C$339)</f>
        <v>0</v>
      </c>
    </row>
    <row r="340" spans="1:51" ht="26.25" hidden="1" customHeight="1" x14ac:dyDescent="0.15">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4"/>
      <c r="AQ340" s="634"/>
      <c r="AR340" s="634"/>
      <c r="AS340" s="634"/>
      <c r="AT340" s="634"/>
      <c r="AU340" s="634"/>
      <c r="AV340" s="634"/>
      <c r="AW340" s="634"/>
      <c r="AX340" s="634"/>
      <c r="AY340">
        <f>COUNTA($C$340)</f>
        <v>0</v>
      </c>
    </row>
    <row r="341" spans="1:51" ht="26.25" hidden="1" customHeight="1" x14ac:dyDescent="0.15">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4"/>
      <c r="AQ341" s="634"/>
      <c r="AR341" s="634"/>
      <c r="AS341" s="634"/>
      <c r="AT341" s="634"/>
      <c r="AU341" s="634"/>
      <c r="AV341" s="634"/>
      <c r="AW341" s="634"/>
      <c r="AX341" s="634"/>
      <c r="AY341">
        <f>COUNTA($C$341)</f>
        <v>0</v>
      </c>
    </row>
    <row r="342" spans="1:51" ht="26.25" hidden="1" customHeight="1" x14ac:dyDescent="0.15">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4"/>
      <c r="AQ342" s="634"/>
      <c r="AR342" s="634"/>
      <c r="AS342" s="634"/>
      <c r="AT342" s="634"/>
      <c r="AU342" s="634"/>
      <c r="AV342" s="634"/>
      <c r="AW342" s="634"/>
      <c r="AX342" s="634"/>
      <c r="AY342">
        <f>COUNTA($C$342)</f>
        <v>0</v>
      </c>
    </row>
    <row r="343" spans="1:51" ht="26.25" hidden="1" customHeight="1" x14ac:dyDescent="0.15">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4"/>
      <c r="AQ343" s="634"/>
      <c r="AR343" s="634"/>
      <c r="AS343" s="634"/>
      <c r="AT343" s="634"/>
      <c r="AU343" s="634"/>
      <c r="AV343" s="634"/>
      <c r="AW343" s="634"/>
      <c r="AX343" s="634"/>
      <c r="AY343">
        <f>COUNTA($C$343)</f>
        <v>0</v>
      </c>
    </row>
    <row r="344" spans="1:51" ht="26.25" hidden="1" customHeight="1" x14ac:dyDescent="0.15">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4"/>
      <c r="AQ344" s="634"/>
      <c r="AR344" s="634"/>
      <c r="AS344" s="634"/>
      <c r="AT344" s="634"/>
      <c r="AU344" s="634"/>
      <c r="AV344" s="634"/>
      <c r="AW344" s="634"/>
      <c r="AX344" s="634"/>
      <c r="AY344">
        <f>COUNTA($C$344)</f>
        <v>0</v>
      </c>
    </row>
    <row r="345" spans="1:51" ht="26.25" hidden="1" customHeight="1" x14ac:dyDescent="0.15">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4"/>
      <c r="AQ345" s="634"/>
      <c r="AR345" s="634"/>
      <c r="AS345" s="634"/>
      <c r="AT345" s="634"/>
      <c r="AU345" s="634"/>
      <c r="AV345" s="634"/>
      <c r="AW345" s="634"/>
      <c r="AX345" s="634"/>
      <c r="AY345">
        <f>COUNTA($C$345)</f>
        <v>0</v>
      </c>
    </row>
    <row r="346" spans="1:51" ht="26.25" hidden="1" customHeight="1" x14ac:dyDescent="0.15">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4"/>
      <c r="AQ346" s="634"/>
      <c r="AR346" s="634"/>
      <c r="AS346" s="634"/>
      <c r="AT346" s="634"/>
      <c r="AU346" s="634"/>
      <c r="AV346" s="634"/>
      <c r="AW346" s="634"/>
      <c r="AX346" s="634"/>
      <c r="AY346">
        <f>COUNTA($C$346)</f>
        <v>0</v>
      </c>
    </row>
    <row r="347" spans="1:51" ht="26.25" hidden="1" customHeight="1" x14ac:dyDescent="0.15">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4"/>
      <c r="AQ347" s="634"/>
      <c r="AR347" s="634"/>
      <c r="AS347" s="634"/>
      <c r="AT347" s="634"/>
      <c r="AU347" s="634"/>
      <c r="AV347" s="634"/>
      <c r="AW347" s="634"/>
      <c r="AX347" s="634"/>
      <c r="AY347">
        <f>COUNTA($C$347)</f>
        <v>0</v>
      </c>
    </row>
    <row r="348" spans="1:51" ht="26.25" hidden="1" customHeight="1" x14ac:dyDescent="0.15">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4"/>
      <c r="AQ348" s="634"/>
      <c r="AR348" s="634"/>
      <c r="AS348" s="634"/>
      <c r="AT348" s="634"/>
      <c r="AU348" s="634"/>
      <c r="AV348" s="634"/>
      <c r="AW348" s="634"/>
      <c r="AX348" s="634"/>
      <c r="AY348">
        <f>COUNTA($C$348)</f>
        <v>0</v>
      </c>
    </row>
    <row r="349" spans="1:51" ht="26.25" hidden="1" customHeight="1" x14ac:dyDescent="0.15">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4"/>
      <c r="AQ349" s="634"/>
      <c r="AR349" s="634"/>
      <c r="AS349" s="634"/>
      <c r="AT349" s="634"/>
      <c r="AU349" s="634"/>
      <c r="AV349" s="634"/>
      <c r="AW349" s="634"/>
      <c r="AX349" s="634"/>
      <c r="AY349">
        <f>COUNTA($C$349)</f>
        <v>0</v>
      </c>
    </row>
    <row r="350" spans="1:51" ht="26.25" hidden="1" customHeight="1" x14ac:dyDescent="0.15">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4"/>
      <c r="AQ350" s="634"/>
      <c r="AR350" s="634"/>
      <c r="AS350" s="634"/>
      <c r="AT350" s="634"/>
      <c r="AU350" s="634"/>
      <c r="AV350" s="634"/>
      <c r="AW350" s="634"/>
      <c r="AX350" s="634"/>
      <c r="AY350">
        <f>COUNTA($C$350)</f>
        <v>0</v>
      </c>
    </row>
    <row r="351" spans="1:51" ht="26.25" hidden="1" customHeight="1" x14ac:dyDescent="0.15">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4"/>
      <c r="AQ351" s="634"/>
      <c r="AR351" s="634"/>
      <c r="AS351" s="634"/>
      <c r="AT351" s="634"/>
      <c r="AU351" s="634"/>
      <c r="AV351" s="634"/>
      <c r="AW351" s="634"/>
      <c r="AX351" s="634"/>
      <c r="AY351">
        <f>COUNTA($C$351)</f>
        <v>0</v>
      </c>
    </row>
    <row r="352" spans="1:51" ht="26.25" hidden="1" customHeight="1" x14ac:dyDescent="0.15">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4"/>
      <c r="AQ352" s="634"/>
      <c r="AR352" s="634"/>
      <c r="AS352" s="634"/>
      <c r="AT352" s="634"/>
      <c r="AU352" s="634"/>
      <c r="AV352" s="634"/>
      <c r="AW352" s="634"/>
      <c r="AX352" s="634"/>
      <c r="AY352">
        <f>COUNTA($C$352)</f>
        <v>0</v>
      </c>
    </row>
    <row r="353" spans="1:51" ht="26.25" hidden="1" customHeight="1" x14ac:dyDescent="0.15">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4"/>
      <c r="AQ353" s="634"/>
      <c r="AR353" s="634"/>
      <c r="AS353" s="634"/>
      <c r="AT353" s="634"/>
      <c r="AU353" s="634"/>
      <c r="AV353" s="634"/>
      <c r="AW353" s="634"/>
      <c r="AX353" s="634"/>
      <c r="AY353">
        <f>COUNTA($C$353)</f>
        <v>0</v>
      </c>
    </row>
    <row r="354" spans="1:51" ht="26.25" hidden="1" customHeight="1" x14ac:dyDescent="0.15">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4"/>
      <c r="AQ354" s="634"/>
      <c r="AR354" s="634"/>
      <c r="AS354" s="634"/>
      <c r="AT354" s="634"/>
      <c r="AU354" s="634"/>
      <c r="AV354" s="634"/>
      <c r="AW354" s="634"/>
      <c r="AX354" s="634"/>
      <c r="AY354">
        <f>COUNTA($C$354)</f>
        <v>0</v>
      </c>
    </row>
    <row r="355" spans="1:51" ht="26.25" hidden="1" customHeight="1" x14ac:dyDescent="0.15">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4"/>
      <c r="AQ355" s="634"/>
      <c r="AR355" s="634"/>
      <c r="AS355" s="634"/>
      <c r="AT355" s="634"/>
      <c r="AU355" s="634"/>
      <c r="AV355" s="634"/>
      <c r="AW355" s="634"/>
      <c r="AX355" s="634"/>
      <c r="AY355">
        <f>COUNTA($C$355)</f>
        <v>0</v>
      </c>
    </row>
    <row r="356" spans="1:51" ht="26.25" hidden="1" customHeight="1" x14ac:dyDescent="0.15">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4"/>
      <c r="AQ356" s="634"/>
      <c r="AR356" s="634"/>
      <c r="AS356" s="634"/>
      <c r="AT356" s="634"/>
      <c r="AU356" s="634"/>
      <c r="AV356" s="634"/>
      <c r="AW356" s="634"/>
      <c r="AX356" s="634"/>
      <c r="AY356">
        <f>COUNTA($C$356)</f>
        <v>0</v>
      </c>
    </row>
    <row r="357" spans="1:51" ht="26.25" hidden="1" customHeight="1" x14ac:dyDescent="0.15">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4"/>
      <c r="AQ357" s="634"/>
      <c r="AR357" s="634"/>
      <c r="AS357" s="634"/>
      <c r="AT357" s="634"/>
      <c r="AU357" s="634"/>
      <c r="AV357" s="634"/>
      <c r="AW357" s="634"/>
      <c r="AX357" s="634"/>
      <c r="AY357">
        <f>COUNTA($C$357)</f>
        <v>0</v>
      </c>
    </row>
    <row r="358" spans="1:51" ht="26.25" hidden="1" customHeight="1" x14ac:dyDescent="0.15">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4"/>
      <c r="AQ358" s="634"/>
      <c r="AR358" s="634"/>
      <c r="AS358" s="634"/>
      <c r="AT358" s="634"/>
      <c r="AU358" s="634"/>
      <c r="AV358" s="634"/>
      <c r="AW358" s="634"/>
      <c r="AX358" s="634"/>
      <c r="AY358">
        <f>COUNTA($C$358)</f>
        <v>0</v>
      </c>
    </row>
    <row r="359" spans="1:51" ht="26.25" hidden="1" customHeight="1" x14ac:dyDescent="0.15">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4"/>
      <c r="AQ359" s="634"/>
      <c r="AR359" s="634"/>
      <c r="AS359" s="634"/>
      <c r="AT359" s="634"/>
      <c r="AU359" s="634"/>
      <c r="AV359" s="634"/>
      <c r="AW359" s="634"/>
      <c r="AX359" s="634"/>
      <c r="AY359">
        <f>COUNTA($C$359)</f>
        <v>0</v>
      </c>
    </row>
    <row r="360" spans="1:51" ht="26.25" hidden="1" customHeight="1" x14ac:dyDescent="0.15">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4"/>
      <c r="AQ360" s="634"/>
      <c r="AR360" s="634"/>
      <c r="AS360" s="634"/>
      <c r="AT360" s="634"/>
      <c r="AU360" s="634"/>
      <c r="AV360" s="634"/>
      <c r="AW360" s="634"/>
      <c r="AX360" s="634"/>
      <c r="AY360">
        <f>COUNTA($C$360)</f>
        <v>0</v>
      </c>
    </row>
    <row r="361" spans="1:51" ht="26.25" hidden="1" customHeight="1" x14ac:dyDescent="0.15">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4"/>
      <c r="AQ361" s="634"/>
      <c r="AR361" s="634"/>
      <c r="AS361" s="634"/>
      <c r="AT361" s="634"/>
      <c r="AU361" s="634"/>
      <c r="AV361" s="634"/>
      <c r="AW361" s="634"/>
      <c r="AX361" s="634"/>
      <c r="AY361">
        <f>COUNTA($C$361)</f>
        <v>0</v>
      </c>
    </row>
    <row r="362" spans="1:51" ht="26.25" hidden="1" customHeight="1" x14ac:dyDescent="0.15">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4"/>
      <c r="AQ362" s="634"/>
      <c r="AR362" s="634"/>
      <c r="AS362" s="634"/>
      <c r="AT362" s="634"/>
      <c r="AU362" s="634"/>
      <c r="AV362" s="634"/>
      <c r="AW362" s="634"/>
      <c r="AX362" s="634"/>
      <c r="AY362">
        <f>COUNTA($C$362)</f>
        <v>0</v>
      </c>
    </row>
    <row r="363" spans="1:51" ht="26.25" hidden="1" customHeight="1" x14ac:dyDescent="0.15">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4"/>
      <c r="AQ363" s="634"/>
      <c r="AR363" s="634"/>
      <c r="AS363" s="634"/>
      <c r="AT363" s="634"/>
      <c r="AU363" s="634"/>
      <c r="AV363" s="634"/>
      <c r="AW363" s="634"/>
      <c r="AX363" s="634"/>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948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5"/>
      <c r="B366" s="835"/>
      <c r="C366" s="835" t="s">
        <v>263</v>
      </c>
      <c r="D366" s="835"/>
      <c r="E366" s="835"/>
      <c r="F366" s="835"/>
      <c r="G366" s="835"/>
      <c r="H366" s="835"/>
      <c r="I366" s="835"/>
      <c r="J366" s="954" t="s">
        <v>264</v>
      </c>
      <c r="K366" s="955"/>
      <c r="L366" s="955"/>
      <c r="M366" s="955"/>
      <c r="N366" s="955"/>
      <c r="O366" s="955"/>
      <c r="P366" s="416" t="s">
        <v>265</v>
      </c>
      <c r="Q366" s="416"/>
      <c r="R366" s="416"/>
      <c r="S366" s="416"/>
      <c r="T366" s="416"/>
      <c r="U366" s="416"/>
      <c r="V366" s="416"/>
      <c r="W366" s="416"/>
      <c r="X366" s="416"/>
      <c r="Y366" s="837" t="s">
        <v>266</v>
      </c>
      <c r="Z366" s="838"/>
      <c r="AA366" s="838"/>
      <c r="AB366" s="838"/>
      <c r="AC366" s="954" t="s">
        <v>267</v>
      </c>
      <c r="AD366" s="954"/>
      <c r="AE366" s="954"/>
      <c r="AF366" s="954"/>
      <c r="AG366" s="954"/>
      <c r="AH366" s="837" t="s">
        <v>400</v>
      </c>
      <c r="AI366" s="835"/>
      <c r="AJ366" s="835"/>
      <c r="AK366" s="835"/>
      <c r="AL366" s="835" t="s">
        <v>269</v>
      </c>
      <c r="AM366" s="835"/>
      <c r="AN366" s="835"/>
      <c r="AO366" s="839"/>
      <c r="AP366" s="954" t="s">
        <v>270</v>
      </c>
      <c r="AQ366" s="954"/>
      <c r="AR366" s="954"/>
      <c r="AS366" s="954"/>
      <c r="AT366" s="954"/>
      <c r="AU366" s="954"/>
      <c r="AV366" s="954"/>
      <c r="AW366" s="954"/>
      <c r="AX366" s="954"/>
      <c r="AY366" s="31">
        <f>$AY$364</f>
        <v>0</v>
      </c>
    </row>
    <row r="367" spans="1:51" ht="26.25" hidden="1" customHeight="1" x14ac:dyDescent="0.15">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4"/>
      <c r="AQ367" s="634"/>
      <c r="AR367" s="634"/>
      <c r="AS367" s="634"/>
      <c r="AT367" s="634"/>
      <c r="AU367" s="634"/>
      <c r="AV367" s="634"/>
      <c r="AW367" s="634"/>
      <c r="AX367" s="634"/>
      <c r="AY367" s="31">
        <f>$AY$364</f>
        <v>0</v>
      </c>
    </row>
    <row r="368" spans="1:51" ht="26.25" hidden="1" customHeight="1" x14ac:dyDescent="0.15">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26.25" hidden="1" customHeight="1" x14ac:dyDescent="0.15">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26.25" hidden="1" customHeight="1" x14ac:dyDescent="0.15">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26.25" hidden="1" customHeight="1" x14ac:dyDescent="0.15">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26.25" hidden="1" customHeight="1" x14ac:dyDescent="0.15">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26.25" hidden="1" customHeight="1" x14ac:dyDescent="0.15">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26.25" hidden="1" customHeight="1" x14ac:dyDescent="0.15">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26.25" hidden="1" customHeight="1" x14ac:dyDescent="0.15">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26.25" hidden="1" customHeight="1" x14ac:dyDescent="0.15">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26.25" hidden="1" customHeight="1" x14ac:dyDescent="0.15">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26.25" hidden="1" customHeight="1" x14ac:dyDescent="0.15">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26.25" hidden="1" customHeight="1" x14ac:dyDescent="0.15">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26.25" hidden="1" customHeight="1" x14ac:dyDescent="0.15">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26.25" hidden="1" customHeight="1" x14ac:dyDescent="0.15">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ht="26.25" hidden="1" customHeight="1" x14ac:dyDescent="0.15">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26.25" hidden="1" customHeight="1" x14ac:dyDescent="0.15">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26.25" hidden="1" customHeight="1" x14ac:dyDescent="0.15">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26.25" hidden="1" customHeight="1" x14ac:dyDescent="0.15">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26.25" hidden="1" customHeight="1" x14ac:dyDescent="0.15">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26.25" hidden="1" customHeight="1" x14ac:dyDescent="0.15">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26.25" hidden="1" customHeight="1" x14ac:dyDescent="0.15">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26.25" hidden="1" customHeight="1" x14ac:dyDescent="0.15">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26.25" hidden="1" customHeight="1" x14ac:dyDescent="0.15">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26.25" hidden="1" customHeight="1" x14ac:dyDescent="0.15">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26.25" hidden="1" customHeight="1" x14ac:dyDescent="0.15">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26.25" hidden="1" customHeight="1" x14ac:dyDescent="0.15">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26.25" hidden="1" customHeight="1" x14ac:dyDescent="0.15">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26.25" hidden="1" customHeight="1" x14ac:dyDescent="0.15">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6.25" hidden="1" customHeight="1" x14ac:dyDescent="0.15">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4"/>
      <c r="AQ396" s="634"/>
      <c r="AR396" s="634"/>
      <c r="AS396" s="634"/>
      <c r="AT396" s="634"/>
      <c r="AU396" s="634"/>
      <c r="AV396" s="634"/>
      <c r="AW396" s="634"/>
      <c r="AX396" s="634"/>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949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5"/>
      <c r="B399" s="835"/>
      <c r="C399" s="835" t="s">
        <v>263</v>
      </c>
      <c r="D399" s="835"/>
      <c r="E399" s="835"/>
      <c r="F399" s="835"/>
      <c r="G399" s="835"/>
      <c r="H399" s="835"/>
      <c r="I399" s="835"/>
      <c r="J399" s="954" t="s">
        <v>264</v>
      </c>
      <c r="K399" s="955"/>
      <c r="L399" s="955"/>
      <c r="M399" s="955"/>
      <c r="N399" s="955"/>
      <c r="O399" s="955"/>
      <c r="P399" s="416" t="s">
        <v>265</v>
      </c>
      <c r="Q399" s="416"/>
      <c r="R399" s="416"/>
      <c r="S399" s="416"/>
      <c r="T399" s="416"/>
      <c r="U399" s="416"/>
      <c r="V399" s="416"/>
      <c r="W399" s="416"/>
      <c r="X399" s="416"/>
      <c r="Y399" s="837" t="s">
        <v>266</v>
      </c>
      <c r="Z399" s="838"/>
      <c r="AA399" s="838"/>
      <c r="AB399" s="838"/>
      <c r="AC399" s="954" t="s">
        <v>267</v>
      </c>
      <c r="AD399" s="954"/>
      <c r="AE399" s="954"/>
      <c r="AF399" s="954"/>
      <c r="AG399" s="954"/>
      <c r="AH399" s="837" t="s">
        <v>400</v>
      </c>
      <c r="AI399" s="835"/>
      <c r="AJ399" s="835"/>
      <c r="AK399" s="835"/>
      <c r="AL399" s="835" t="s">
        <v>269</v>
      </c>
      <c r="AM399" s="835"/>
      <c r="AN399" s="835"/>
      <c r="AO399" s="839"/>
      <c r="AP399" s="954" t="s">
        <v>270</v>
      </c>
      <c r="AQ399" s="954"/>
      <c r="AR399" s="954"/>
      <c r="AS399" s="954"/>
      <c r="AT399" s="954"/>
      <c r="AU399" s="954"/>
      <c r="AV399" s="954"/>
      <c r="AW399" s="954"/>
      <c r="AX399" s="954"/>
      <c r="AY399" s="31">
        <f>$AY$397</f>
        <v>0</v>
      </c>
    </row>
    <row r="400" spans="1:51" ht="26.25" hidden="1" customHeight="1" x14ac:dyDescent="0.15">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4"/>
      <c r="AQ400" s="634"/>
      <c r="AR400" s="634"/>
      <c r="AS400" s="634"/>
      <c r="AT400" s="634"/>
      <c r="AU400" s="634"/>
      <c r="AV400" s="634"/>
      <c r="AW400" s="634"/>
      <c r="AX400" s="634"/>
      <c r="AY400" s="31">
        <f>$AY$397</f>
        <v>0</v>
      </c>
    </row>
    <row r="401" spans="1:51" ht="26.25" hidden="1" customHeight="1" x14ac:dyDescent="0.15">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26.25" hidden="1" customHeight="1" x14ac:dyDescent="0.15">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26.25" hidden="1" customHeight="1" x14ac:dyDescent="0.15">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26.25" hidden="1" customHeight="1" x14ac:dyDescent="0.15">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26.25" hidden="1" customHeight="1" x14ac:dyDescent="0.15">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26.25" hidden="1" customHeight="1" x14ac:dyDescent="0.15">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26.25" hidden="1" customHeight="1" x14ac:dyDescent="0.15">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26.25" hidden="1" customHeight="1" x14ac:dyDescent="0.15">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26.25" hidden="1" customHeight="1" x14ac:dyDescent="0.15">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26.25" hidden="1" customHeight="1" x14ac:dyDescent="0.15">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26.25" hidden="1" customHeight="1" x14ac:dyDescent="0.15">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26.25" hidden="1" customHeight="1" x14ac:dyDescent="0.15">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26.25" hidden="1" customHeight="1" x14ac:dyDescent="0.15">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26.25" hidden="1" customHeight="1" x14ac:dyDescent="0.15">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ht="26.25" hidden="1" customHeight="1" x14ac:dyDescent="0.15">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26.25" hidden="1" customHeight="1" x14ac:dyDescent="0.15">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26.25" hidden="1" customHeight="1" x14ac:dyDescent="0.15">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26.25" hidden="1" customHeight="1" x14ac:dyDescent="0.15">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26.25" hidden="1" customHeight="1" x14ac:dyDescent="0.15">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26.25" hidden="1" customHeight="1" x14ac:dyDescent="0.15">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26.25" hidden="1" customHeight="1" x14ac:dyDescent="0.15">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26.25" hidden="1" customHeight="1" x14ac:dyDescent="0.15">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26.25" hidden="1" customHeight="1" x14ac:dyDescent="0.15">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26.25" hidden="1" customHeight="1" x14ac:dyDescent="0.15">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26.25" hidden="1" customHeight="1" x14ac:dyDescent="0.15">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26.25" hidden="1" customHeight="1" x14ac:dyDescent="0.15">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26.25" hidden="1" customHeight="1" x14ac:dyDescent="0.15">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26.25" hidden="1" customHeight="1" x14ac:dyDescent="0.15">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6.25" hidden="1" customHeight="1" x14ac:dyDescent="0.15">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4"/>
      <c r="AQ429" s="634"/>
      <c r="AR429" s="634"/>
      <c r="AS429" s="634"/>
      <c r="AT429" s="634"/>
      <c r="AU429" s="634"/>
      <c r="AV429" s="634"/>
      <c r="AW429" s="634"/>
      <c r="AX429" s="634"/>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950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5"/>
      <c r="B432" s="835"/>
      <c r="C432" s="835" t="s">
        <v>263</v>
      </c>
      <c r="D432" s="835"/>
      <c r="E432" s="835"/>
      <c r="F432" s="835"/>
      <c r="G432" s="835"/>
      <c r="H432" s="835"/>
      <c r="I432" s="835"/>
      <c r="J432" s="954" t="s">
        <v>264</v>
      </c>
      <c r="K432" s="955"/>
      <c r="L432" s="955"/>
      <c r="M432" s="955"/>
      <c r="N432" s="955"/>
      <c r="O432" s="955"/>
      <c r="P432" s="416" t="s">
        <v>265</v>
      </c>
      <c r="Q432" s="416"/>
      <c r="R432" s="416"/>
      <c r="S432" s="416"/>
      <c r="T432" s="416"/>
      <c r="U432" s="416"/>
      <c r="V432" s="416"/>
      <c r="W432" s="416"/>
      <c r="X432" s="416"/>
      <c r="Y432" s="837" t="s">
        <v>266</v>
      </c>
      <c r="Z432" s="838"/>
      <c r="AA432" s="838"/>
      <c r="AB432" s="838"/>
      <c r="AC432" s="954" t="s">
        <v>267</v>
      </c>
      <c r="AD432" s="954"/>
      <c r="AE432" s="954"/>
      <c r="AF432" s="954"/>
      <c r="AG432" s="954"/>
      <c r="AH432" s="837" t="s">
        <v>400</v>
      </c>
      <c r="AI432" s="835"/>
      <c r="AJ432" s="835"/>
      <c r="AK432" s="835"/>
      <c r="AL432" s="835" t="s">
        <v>269</v>
      </c>
      <c r="AM432" s="835"/>
      <c r="AN432" s="835"/>
      <c r="AO432" s="839"/>
      <c r="AP432" s="954" t="s">
        <v>270</v>
      </c>
      <c r="AQ432" s="954"/>
      <c r="AR432" s="954"/>
      <c r="AS432" s="954"/>
      <c r="AT432" s="954"/>
      <c r="AU432" s="954"/>
      <c r="AV432" s="954"/>
      <c r="AW432" s="954"/>
      <c r="AX432" s="954"/>
      <c r="AY432" s="31">
        <f>$AY$430</f>
        <v>0</v>
      </c>
    </row>
    <row r="433" spans="1:51" ht="26.25" hidden="1" customHeight="1" x14ac:dyDescent="0.15">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4"/>
      <c r="AQ433" s="634"/>
      <c r="AR433" s="634"/>
      <c r="AS433" s="634"/>
      <c r="AT433" s="634"/>
      <c r="AU433" s="634"/>
      <c r="AV433" s="634"/>
      <c r="AW433" s="634"/>
      <c r="AX433" s="634"/>
      <c r="AY433" s="31">
        <f>$AY$430</f>
        <v>0</v>
      </c>
    </row>
    <row r="434" spans="1:51" ht="26.25" hidden="1" customHeight="1" x14ac:dyDescent="0.15">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26.25" hidden="1" customHeight="1" x14ac:dyDescent="0.15">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26.25" hidden="1" customHeight="1" x14ac:dyDescent="0.15">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26.25" hidden="1" customHeight="1" x14ac:dyDescent="0.15">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26.25" hidden="1" customHeight="1" x14ac:dyDescent="0.15">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26.25" hidden="1" customHeight="1" x14ac:dyDescent="0.15">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26.25" hidden="1" customHeight="1" x14ac:dyDescent="0.15">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26.25" hidden="1" customHeight="1" x14ac:dyDescent="0.15">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26.25" hidden="1" customHeight="1" x14ac:dyDescent="0.15">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26.25" hidden="1" customHeight="1" x14ac:dyDescent="0.15">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26.25" hidden="1" customHeight="1" x14ac:dyDescent="0.15">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26.25" hidden="1" customHeight="1" x14ac:dyDescent="0.15">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26.25" hidden="1" customHeight="1" x14ac:dyDescent="0.15">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26.25" hidden="1" customHeight="1" x14ac:dyDescent="0.15">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ht="26.25" hidden="1" customHeight="1" x14ac:dyDescent="0.15">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26.25" hidden="1" customHeight="1" x14ac:dyDescent="0.15">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26.25" hidden="1" customHeight="1" x14ac:dyDescent="0.15">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26.25" hidden="1" customHeight="1" x14ac:dyDescent="0.15">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26.25" hidden="1" customHeight="1" x14ac:dyDescent="0.15">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26.25" hidden="1" customHeight="1" x14ac:dyDescent="0.15">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26.25" hidden="1" customHeight="1" x14ac:dyDescent="0.15">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26.25" hidden="1" customHeight="1" x14ac:dyDescent="0.15">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26.25" hidden="1" customHeight="1" x14ac:dyDescent="0.15">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26.25" hidden="1" customHeight="1" x14ac:dyDescent="0.15">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26.25" hidden="1" customHeight="1" x14ac:dyDescent="0.15">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26.25" hidden="1" customHeight="1" x14ac:dyDescent="0.15">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26.25" hidden="1" customHeight="1" x14ac:dyDescent="0.15">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26.25" hidden="1" customHeight="1" x14ac:dyDescent="0.15">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6.25" hidden="1" customHeight="1" x14ac:dyDescent="0.15">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4"/>
      <c r="AQ462" s="634"/>
      <c r="AR462" s="634"/>
      <c r="AS462" s="634"/>
      <c r="AT462" s="634"/>
      <c r="AU462" s="634"/>
      <c r="AV462" s="634"/>
      <c r="AW462" s="634"/>
      <c r="AX462" s="634"/>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951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5"/>
      <c r="B465" s="835"/>
      <c r="C465" s="835" t="s">
        <v>263</v>
      </c>
      <c r="D465" s="835"/>
      <c r="E465" s="835"/>
      <c r="F465" s="835"/>
      <c r="G465" s="835"/>
      <c r="H465" s="835"/>
      <c r="I465" s="835"/>
      <c r="J465" s="954" t="s">
        <v>264</v>
      </c>
      <c r="K465" s="955"/>
      <c r="L465" s="955"/>
      <c r="M465" s="955"/>
      <c r="N465" s="955"/>
      <c r="O465" s="955"/>
      <c r="P465" s="416" t="s">
        <v>265</v>
      </c>
      <c r="Q465" s="416"/>
      <c r="R465" s="416"/>
      <c r="S465" s="416"/>
      <c r="T465" s="416"/>
      <c r="U465" s="416"/>
      <c r="V465" s="416"/>
      <c r="W465" s="416"/>
      <c r="X465" s="416"/>
      <c r="Y465" s="837" t="s">
        <v>266</v>
      </c>
      <c r="Z465" s="838"/>
      <c r="AA465" s="838"/>
      <c r="AB465" s="838"/>
      <c r="AC465" s="954" t="s">
        <v>267</v>
      </c>
      <c r="AD465" s="954"/>
      <c r="AE465" s="954"/>
      <c r="AF465" s="954"/>
      <c r="AG465" s="954"/>
      <c r="AH465" s="837" t="s">
        <v>400</v>
      </c>
      <c r="AI465" s="835"/>
      <c r="AJ465" s="835"/>
      <c r="AK465" s="835"/>
      <c r="AL465" s="835" t="s">
        <v>269</v>
      </c>
      <c r="AM465" s="835"/>
      <c r="AN465" s="835"/>
      <c r="AO465" s="839"/>
      <c r="AP465" s="954" t="s">
        <v>270</v>
      </c>
      <c r="AQ465" s="954"/>
      <c r="AR465" s="954"/>
      <c r="AS465" s="954"/>
      <c r="AT465" s="954"/>
      <c r="AU465" s="954"/>
      <c r="AV465" s="954"/>
      <c r="AW465" s="954"/>
      <c r="AX465" s="954"/>
      <c r="AY465" s="31">
        <f>$AY$463</f>
        <v>0</v>
      </c>
    </row>
    <row r="466" spans="1:51" ht="26.25" hidden="1" customHeight="1" x14ac:dyDescent="0.15">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4"/>
      <c r="AQ466" s="634"/>
      <c r="AR466" s="634"/>
      <c r="AS466" s="634"/>
      <c r="AT466" s="634"/>
      <c r="AU466" s="634"/>
      <c r="AV466" s="634"/>
      <c r="AW466" s="634"/>
      <c r="AX466" s="634"/>
      <c r="AY466" s="31">
        <f>$AY$463</f>
        <v>0</v>
      </c>
    </row>
    <row r="467" spans="1:51" ht="26.25" hidden="1" customHeight="1" x14ac:dyDescent="0.15">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26.25" hidden="1" customHeight="1" x14ac:dyDescent="0.15">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26.25" hidden="1" customHeight="1" x14ac:dyDescent="0.15">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26.25" hidden="1" customHeight="1" x14ac:dyDescent="0.15">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26.25" hidden="1" customHeight="1" x14ac:dyDescent="0.15">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26.25" hidden="1" customHeight="1" x14ac:dyDescent="0.15">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26.25" hidden="1" customHeight="1" x14ac:dyDescent="0.15">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26.25" hidden="1" customHeight="1" x14ac:dyDescent="0.15">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26.25" hidden="1" customHeight="1" x14ac:dyDescent="0.15">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26.25" hidden="1" customHeight="1" x14ac:dyDescent="0.15">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26.25" hidden="1" customHeight="1" x14ac:dyDescent="0.15">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26.25" hidden="1" customHeight="1" x14ac:dyDescent="0.15">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26.25" hidden="1" customHeight="1" x14ac:dyDescent="0.15">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26.25" hidden="1" customHeight="1" x14ac:dyDescent="0.15">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ht="26.25" hidden="1" customHeight="1" x14ac:dyDescent="0.15">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26.25" hidden="1" customHeight="1" x14ac:dyDescent="0.15">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26.25" hidden="1" customHeight="1" x14ac:dyDescent="0.15">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26.25" hidden="1" customHeight="1" x14ac:dyDescent="0.15">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26.25" hidden="1" customHeight="1" x14ac:dyDescent="0.15">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26.25" hidden="1" customHeight="1" x14ac:dyDescent="0.15">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26.25" hidden="1" customHeight="1" x14ac:dyDescent="0.15">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26.25" hidden="1" customHeight="1" x14ac:dyDescent="0.15">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26.25" hidden="1" customHeight="1" x14ac:dyDescent="0.15">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26.25" hidden="1" customHeight="1" x14ac:dyDescent="0.15">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26.25" hidden="1" customHeight="1" x14ac:dyDescent="0.15">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26.25" hidden="1" customHeight="1" x14ac:dyDescent="0.15">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26.25" hidden="1" customHeight="1" x14ac:dyDescent="0.15">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26.25" hidden="1" customHeight="1" x14ac:dyDescent="0.15">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6.25" hidden="1" customHeight="1" x14ac:dyDescent="0.15">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4"/>
      <c r="AQ495" s="634"/>
      <c r="AR495" s="634"/>
      <c r="AS495" s="634"/>
      <c r="AT495" s="634"/>
      <c r="AU495" s="634"/>
      <c r="AV495" s="634"/>
      <c r="AW495" s="634"/>
      <c r="AX495" s="634"/>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952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5"/>
      <c r="B498" s="835"/>
      <c r="C498" s="835" t="s">
        <v>263</v>
      </c>
      <c r="D498" s="835"/>
      <c r="E498" s="835"/>
      <c r="F498" s="835"/>
      <c r="G498" s="835"/>
      <c r="H498" s="835"/>
      <c r="I498" s="835"/>
      <c r="J498" s="954" t="s">
        <v>264</v>
      </c>
      <c r="K498" s="955"/>
      <c r="L498" s="955"/>
      <c r="M498" s="955"/>
      <c r="N498" s="955"/>
      <c r="O498" s="955"/>
      <c r="P498" s="416" t="s">
        <v>265</v>
      </c>
      <c r="Q498" s="416"/>
      <c r="R498" s="416"/>
      <c r="S498" s="416"/>
      <c r="T498" s="416"/>
      <c r="U498" s="416"/>
      <c r="V498" s="416"/>
      <c r="W498" s="416"/>
      <c r="X498" s="416"/>
      <c r="Y498" s="837" t="s">
        <v>266</v>
      </c>
      <c r="Z498" s="838"/>
      <c r="AA498" s="838"/>
      <c r="AB498" s="838"/>
      <c r="AC498" s="954" t="s">
        <v>267</v>
      </c>
      <c r="AD498" s="954"/>
      <c r="AE498" s="954"/>
      <c r="AF498" s="954"/>
      <c r="AG498" s="954"/>
      <c r="AH498" s="837" t="s">
        <v>400</v>
      </c>
      <c r="AI498" s="835"/>
      <c r="AJ498" s="835"/>
      <c r="AK498" s="835"/>
      <c r="AL498" s="835" t="s">
        <v>269</v>
      </c>
      <c r="AM498" s="835"/>
      <c r="AN498" s="835"/>
      <c r="AO498" s="839"/>
      <c r="AP498" s="954" t="s">
        <v>270</v>
      </c>
      <c r="AQ498" s="954"/>
      <c r="AR498" s="954"/>
      <c r="AS498" s="954"/>
      <c r="AT498" s="954"/>
      <c r="AU498" s="954"/>
      <c r="AV498" s="954"/>
      <c r="AW498" s="954"/>
      <c r="AX498" s="954"/>
      <c r="AY498" s="31">
        <f>$AY$496</f>
        <v>0</v>
      </c>
    </row>
    <row r="499" spans="1:51" ht="26.25" hidden="1" customHeight="1" x14ac:dyDescent="0.15">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4"/>
      <c r="AQ499" s="634"/>
      <c r="AR499" s="634"/>
      <c r="AS499" s="634"/>
      <c r="AT499" s="634"/>
      <c r="AU499" s="634"/>
      <c r="AV499" s="634"/>
      <c r="AW499" s="634"/>
      <c r="AX499" s="634"/>
      <c r="AY499" s="31">
        <f>$AY$496</f>
        <v>0</v>
      </c>
    </row>
    <row r="500" spans="1:51" ht="26.25" hidden="1" customHeight="1" x14ac:dyDescent="0.15">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26.25" hidden="1" customHeight="1" x14ac:dyDescent="0.15">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26.25" hidden="1" customHeight="1" x14ac:dyDescent="0.15">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26.25" hidden="1" customHeight="1" x14ac:dyDescent="0.15">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26.25" hidden="1" customHeight="1" x14ac:dyDescent="0.15">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26.25" hidden="1" customHeight="1" x14ac:dyDescent="0.15">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26.25" hidden="1" customHeight="1" x14ac:dyDescent="0.15">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26.25" hidden="1" customHeight="1" x14ac:dyDescent="0.15">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26.25" hidden="1" customHeight="1" x14ac:dyDescent="0.15">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26.25" hidden="1" customHeight="1" x14ac:dyDescent="0.15">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26.25" hidden="1" customHeight="1" x14ac:dyDescent="0.15">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26.25" hidden="1" customHeight="1" x14ac:dyDescent="0.15">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26.25" hidden="1" customHeight="1" x14ac:dyDescent="0.15">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26.25" hidden="1" customHeight="1" x14ac:dyDescent="0.15">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ht="26.25" hidden="1" customHeight="1" x14ac:dyDescent="0.15">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26.25" hidden="1" customHeight="1" x14ac:dyDescent="0.15">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26.25" hidden="1" customHeight="1" x14ac:dyDescent="0.15">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26.25" hidden="1" customHeight="1" x14ac:dyDescent="0.15">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26.25" hidden="1" customHeight="1" x14ac:dyDescent="0.15">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26.25" hidden="1" customHeight="1" x14ac:dyDescent="0.15">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26.25" hidden="1" customHeight="1" x14ac:dyDescent="0.15">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26.25" hidden="1" customHeight="1" x14ac:dyDescent="0.15">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26.25" hidden="1" customHeight="1" x14ac:dyDescent="0.15">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26.25" hidden="1" customHeight="1" x14ac:dyDescent="0.15">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26.25" hidden="1" customHeight="1" x14ac:dyDescent="0.15">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26.25" hidden="1" customHeight="1" x14ac:dyDescent="0.15">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26.25" hidden="1" customHeight="1" x14ac:dyDescent="0.15">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26.25" hidden="1" customHeight="1" x14ac:dyDescent="0.15">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6.25" hidden="1" customHeight="1" x14ac:dyDescent="0.15">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4"/>
      <c r="AQ528" s="634"/>
      <c r="AR528" s="634"/>
      <c r="AS528" s="634"/>
      <c r="AT528" s="634"/>
      <c r="AU528" s="634"/>
      <c r="AV528" s="634"/>
      <c r="AW528" s="634"/>
      <c r="AX528" s="634"/>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953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5"/>
      <c r="B531" s="835"/>
      <c r="C531" s="835" t="s">
        <v>263</v>
      </c>
      <c r="D531" s="835"/>
      <c r="E531" s="835"/>
      <c r="F531" s="835"/>
      <c r="G531" s="835"/>
      <c r="H531" s="835"/>
      <c r="I531" s="835"/>
      <c r="J531" s="954" t="s">
        <v>264</v>
      </c>
      <c r="K531" s="955"/>
      <c r="L531" s="955"/>
      <c r="M531" s="955"/>
      <c r="N531" s="955"/>
      <c r="O531" s="955"/>
      <c r="P531" s="416" t="s">
        <v>265</v>
      </c>
      <c r="Q531" s="416"/>
      <c r="R531" s="416"/>
      <c r="S531" s="416"/>
      <c r="T531" s="416"/>
      <c r="U531" s="416"/>
      <c r="V531" s="416"/>
      <c r="W531" s="416"/>
      <c r="X531" s="416"/>
      <c r="Y531" s="837" t="s">
        <v>266</v>
      </c>
      <c r="Z531" s="838"/>
      <c r="AA531" s="838"/>
      <c r="AB531" s="838"/>
      <c r="AC531" s="954" t="s">
        <v>267</v>
      </c>
      <c r="AD531" s="954"/>
      <c r="AE531" s="954"/>
      <c r="AF531" s="954"/>
      <c r="AG531" s="954"/>
      <c r="AH531" s="837" t="s">
        <v>400</v>
      </c>
      <c r="AI531" s="835"/>
      <c r="AJ531" s="835"/>
      <c r="AK531" s="835"/>
      <c r="AL531" s="835" t="s">
        <v>269</v>
      </c>
      <c r="AM531" s="835"/>
      <c r="AN531" s="835"/>
      <c r="AO531" s="839"/>
      <c r="AP531" s="954" t="s">
        <v>270</v>
      </c>
      <c r="AQ531" s="954"/>
      <c r="AR531" s="954"/>
      <c r="AS531" s="954"/>
      <c r="AT531" s="954"/>
      <c r="AU531" s="954"/>
      <c r="AV531" s="954"/>
      <c r="AW531" s="954"/>
      <c r="AX531" s="954"/>
      <c r="AY531" s="31">
        <f>$AY$529</f>
        <v>0</v>
      </c>
    </row>
    <row r="532" spans="1:51" ht="26.25" hidden="1" customHeight="1" x14ac:dyDescent="0.15">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4"/>
      <c r="AQ532" s="634"/>
      <c r="AR532" s="634"/>
      <c r="AS532" s="634"/>
      <c r="AT532" s="634"/>
      <c r="AU532" s="634"/>
      <c r="AV532" s="634"/>
      <c r="AW532" s="634"/>
      <c r="AX532" s="634"/>
      <c r="AY532" s="31">
        <f>$AY$529</f>
        <v>0</v>
      </c>
    </row>
    <row r="533" spans="1:51" ht="26.25" hidden="1" customHeight="1" x14ac:dyDescent="0.15">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26.25" hidden="1" customHeight="1" x14ac:dyDescent="0.15">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26.25" hidden="1" customHeight="1" x14ac:dyDescent="0.15">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26.25" hidden="1" customHeight="1" x14ac:dyDescent="0.15">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26.25" hidden="1" customHeight="1" x14ac:dyDescent="0.15">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26.25" hidden="1" customHeight="1" x14ac:dyDescent="0.15">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26.25" hidden="1" customHeight="1" x14ac:dyDescent="0.15">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26.25" hidden="1" customHeight="1" x14ac:dyDescent="0.15">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26.25" hidden="1" customHeight="1" x14ac:dyDescent="0.15">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26.25" hidden="1" customHeight="1" x14ac:dyDescent="0.15">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26.25" hidden="1" customHeight="1" x14ac:dyDescent="0.15">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26.25" hidden="1" customHeight="1" x14ac:dyDescent="0.15">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26.25" hidden="1" customHeight="1" x14ac:dyDescent="0.15">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26.25" hidden="1" customHeight="1" x14ac:dyDescent="0.15">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ht="26.25" hidden="1" customHeight="1" x14ac:dyDescent="0.15">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26.25" hidden="1" customHeight="1" x14ac:dyDescent="0.15">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26.25" hidden="1" customHeight="1" x14ac:dyDescent="0.15">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26.25" hidden="1" customHeight="1" x14ac:dyDescent="0.15">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26.25" hidden="1" customHeight="1" x14ac:dyDescent="0.15">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26.25" hidden="1" customHeight="1" x14ac:dyDescent="0.15">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26.25" hidden="1" customHeight="1" x14ac:dyDescent="0.15">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26.25" hidden="1" customHeight="1" x14ac:dyDescent="0.15">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26.25" hidden="1" customHeight="1" x14ac:dyDescent="0.15">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26.25" hidden="1" customHeight="1" x14ac:dyDescent="0.15">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26.25" hidden="1" customHeight="1" x14ac:dyDescent="0.15">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26.25" hidden="1" customHeight="1" x14ac:dyDescent="0.15">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26.25" hidden="1" customHeight="1" x14ac:dyDescent="0.15">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26.25" hidden="1" customHeight="1" x14ac:dyDescent="0.15">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6.25" hidden="1" customHeight="1" x14ac:dyDescent="0.15">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4"/>
      <c r="AQ561" s="634"/>
      <c r="AR561" s="634"/>
      <c r="AS561" s="634"/>
      <c r="AT561" s="634"/>
      <c r="AU561" s="634"/>
      <c r="AV561" s="634"/>
      <c r="AW561" s="634"/>
      <c r="AX561" s="634"/>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954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5"/>
      <c r="B564" s="835"/>
      <c r="C564" s="835" t="s">
        <v>263</v>
      </c>
      <c r="D564" s="835"/>
      <c r="E564" s="835"/>
      <c r="F564" s="835"/>
      <c r="G564" s="835"/>
      <c r="H564" s="835"/>
      <c r="I564" s="835"/>
      <c r="J564" s="954" t="s">
        <v>264</v>
      </c>
      <c r="K564" s="955"/>
      <c r="L564" s="955"/>
      <c r="M564" s="955"/>
      <c r="N564" s="955"/>
      <c r="O564" s="955"/>
      <c r="P564" s="416" t="s">
        <v>265</v>
      </c>
      <c r="Q564" s="416"/>
      <c r="R564" s="416"/>
      <c r="S564" s="416"/>
      <c r="T564" s="416"/>
      <c r="U564" s="416"/>
      <c r="V564" s="416"/>
      <c r="W564" s="416"/>
      <c r="X564" s="416"/>
      <c r="Y564" s="837" t="s">
        <v>266</v>
      </c>
      <c r="Z564" s="838"/>
      <c r="AA564" s="838"/>
      <c r="AB564" s="838"/>
      <c r="AC564" s="954" t="s">
        <v>267</v>
      </c>
      <c r="AD564" s="954"/>
      <c r="AE564" s="954"/>
      <c r="AF564" s="954"/>
      <c r="AG564" s="954"/>
      <c r="AH564" s="837" t="s">
        <v>400</v>
      </c>
      <c r="AI564" s="835"/>
      <c r="AJ564" s="835"/>
      <c r="AK564" s="835"/>
      <c r="AL564" s="835" t="s">
        <v>269</v>
      </c>
      <c r="AM564" s="835"/>
      <c r="AN564" s="835"/>
      <c r="AO564" s="839"/>
      <c r="AP564" s="954" t="s">
        <v>270</v>
      </c>
      <c r="AQ564" s="954"/>
      <c r="AR564" s="954"/>
      <c r="AS564" s="954"/>
      <c r="AT564" s="954"/>
      <c r="AU564" s="954"/>
      <c r="AV564" s="954"/>
      <c r="AW564" s="954"/>
      <c r="AX564" s="954"/>
      <c r="AY564" s="31">
        <f>$AY$562</f>
        <v>0</v>
      </c>
    </row>
    <row r="565" spans="1:51" ht="26.25" hidden="1" customHeight="1" x14ac:dyDescent="0.15">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4"/>
      <c r="AQ565" s="634"/>
      <c r="AR565" s="634"/>
      <c r="AS565" s="634"/>
      <c r="AT565" s="634"/>
      <c r="AU565" s="634"/>
      <c r="AV565" s="634"/>
      <c r="AW565" s="634"/>
      <c r="AX565" s="634"/>
      <c r="AY565" s="31">
        <f>$AY$562</f>
        <v>0</v>
      </c>
    </row>
    <row r="566" spans="1:51" ht="26.25" hidden="1" customHeight="1" x14ac:dyDescent="0.15">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26.25" hidden="1" customHeight="1" x14ac:dyDescent="0.15">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26.25" hidden="1" customHeight="1" x14ac:dyDescent="0.15">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26.25" hidden="1" customHeight="1" x14ac:dyDescent="0.15">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26.25" hidden="1" customHeight="1" x14ac:dyDescent="0.15">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26.25" hidden="1" customHeight="1" x14ac:dyDescent="0.15">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26.25" hidden="1" customHeight="1" x14ac:dyDescent="0.15">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26.25" hidden="1" customHeight="1" x14ac:dyDescent="0.15">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26.25" hidden="1" customHeight="1" x14ac:dyDescent="0.15">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26.25" hidden="1" customHeight="1" x14ac:dyDescent="0.15">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26.25" hidden="1" customHeight="1" x14ac:dyDescent="0.15">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26.25" hidden="1" customHeight="1" x14ac:dyDescent="0.15">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26.25" hidden="1" customHeight="1" x14ac:dyDescent="0.15">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26.25" hidden="1" customHeight="1" x14ac:dyDescent="0.15">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ht="26.25" hidden="1" customHeight="1" x14ac:dyDescent="0.15">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26.25" hidden="1" customHeight="1" x14ac:dyDescent="0.15">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26.25" hidden="1" customHeight="1" x14ac:dyDescent="0.15">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26.25" hidden="1" customHeight="1" x14ac:dyDescent="0.15">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26.25" hidden="1" customHeight="1" x14ac:dyDescent="0.15">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26.25" hidden="1" customHeight="1" x14ac:dyDescent="0.15">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26.25" hidden="1" customHeight="1" x14ac:dyDescent="0.15">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26.25" hidden="1" customHeight="1" x14ac:dyDescent="0.15">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26.25" hidden="1" customHeight="1" x14ac:dyDescent="0.15">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26.25" hidden="1" customHeight="1" x14ac:dyDescent="0.15">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26.25" hidden="1" customHeight="1" x14ac:dyDescent="0.15">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26.25" hidden="1" customHeight="1" x14ac:dyDescent="0.15">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26.25" hidden="1" customHeight="1" x14ac:dyDescent="0.15">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26.25" hidden="1" customHeight="1" x14ac:dyDescent="0.15">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6.25" hidden="1" customHeight="1" x14ac:dyDescent="0.15">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4"/>
      <c r="AQ594" s="634"/>
      <c r="AR594" s="634"/>
      <c r="AS594" s="634"/>
      <c r="AT594" s="634"/>
      <c r="AU594" s="634"/>
      <c r="AV594" s="634"/>
      <c r="AW594" s="634"/>
      <c r="AX594" s="634"/>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5"/>
      <c r="B597" s="835"/>
      <c r="C597" s="835" t="s">
        <v>263</v>
      </c>
      <c r="D597" s="835"/>
      <c r="E597" s="835"/>
      <c r="F597" s="835"/>
      <c r="G597" s="835"/>
      <c r="H597" s="835"/>
      <c r="I597" s="835"/>
      <c r="J597" s="954" t="s">
        <v>264</v>
      </c>
      <c r="K597" s="955"/>
      <c r="L597" s="955"/>
      <c r="M597" s="955"/>
      <c r="N597" s="955"/>
      <c r="O597" s="955"/>
      <c r="P597" s="416" t="s">
        <v>265</v>
      </c>
      <c r="Q597" s="416"/>
      <c r="R597" s="416"/>
      <c r="S597" s="416"/>
      <c r="T597" s="416"/>
      <c r="U597" s="416"/>
      <c r="V597" s="416"/>
      <c r="W597" s="416"/>
      <c r="X597" s="416"/>
      <c r="Y597" s="837" t="s">
        <v>266</v>
      </c>
      <c r="Z597" s="838"/>
      <c r="AA597" s="838"/>
      <c r="AB597" s="838"/>
      <c r="AC597" s="954" t="s">
        <v>267</v>
      </c>
      <c r="AD597" s="954"/>
      <c r="AE597" s="954"/>
      <c r="AF597" s="954"/>
      <c r="AG597" s="954"/>
      <c r="AH597" s="837" t="s">
        <v>400</v>
      </c>
      <c r="AI597" s="835"/>
      <c r="AJ597" s="835"/>
      <c r="AK597" s="835"/>
      <c r="AL597" s="835" t="s">
        <v>269</v>
      </c>
      <c r="AM597" s="835"/>
      <c r="AN597" s="835"/>
      <c r="AO597" s="839"/>
      <c r="AP597" s="954" t="s">
        <v>270</v>
      </c>
      <c r="AQ597" s="954"/>
      <c r="AR597" s="954"/>
      <c r="AS597" s="954"/>
      <c r="AT597" s="954"/>
      <c r="AU597" s="954"/>
      <c r="AV597" s="954"/>
      <c r="AW597" s="954"/>
      <c r="AX597" s="954"/>
      <c r="AY597" s="31">
        <f>$AY$595</f>
        <v>0</v>
      </c>
    </row>
    <row r="598" spans="1:51" ht="26.25" hidden="1" customHeight="1" x14ac:dyDescent="0.15">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4"/>
      <c r="AQ598" s="634"/>
      <c r="AR598" s="634"/>
      <c r="AS598" s="634"/>
      <c r="AT598" s="634"/>
      <c r="AU598" s="634"/>
      <c r="AV598" s="634"/>
      <c r="AW598" s="634"/>
      <c r="AX598" s="634"/>
      <c r="AY598" s="31">
        <f>$AY$595</f>
        <v>0</v>
      </c>
    </row>
    <row r="599" spans="1:51" ht="26.25" hidden="1" customHeight="1" x14ac:dyDescent="0.15">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26.25" hidden="1" customHeight="1" x14ac:dyDescent="0.15">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26.25" hidden="1" customHeight="1" x14ac:dyDescent="0.15">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26.25" hidden="1" customHeight="1" x14ac:dyDescent="0.15">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26.25" hidden="1" customHeight="1" x14ac:dyDescent="0.15">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26.25" hidden="1" customHeight="1" x14ac:dyDescent="0.15">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26.25" hidden="1" customHeight="1" x14ac:dyDescent="0.15">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26.25" hidden="1" customHeight="1" x14ac:dyDescent="0.15">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26.25" hidden="1" customHeight="1" x14ac:dyDescent="0.15">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26.25" hidden="1" customHeight="1" x14ac:dyDescent="0.15">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26.25" hidden="1" customHeight="1" x14ac:dyDescent="0.15">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26.25" hidden="1" customHeight="1" x14ac:dyDescent="0.15">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26.25" hidden="1" customHeight="1" x14ac:dyDescent="0.15">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26.25" hidden="1" customHeight="1" x14ac:dyDescent="0.15">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ht="26.25" hidden="1" customHeight="1" x14ac:dyDescent="0.15">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26.25" hidden="1" customHeight="1" x14ac:dyDescent="0.15">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26.25" hidden="1" customHeight="1" x14ac:dyDescent="0.15">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26.25" hidden="1" customHeight="1" x14ac:dyDescent="0.15">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26.25" hidden="1" customHeight="1" x14ac:dyDescent="0.15">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26.25" hidden="1" customHeight="1" x14ac:dyDescent="0.15">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26.25" hidden="1" customHeight="1" x14ac:dyDescent="0.15">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26.25" hidden="1" customHeight="1" x14ac:dyDescent="0.15">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26.25" hidden="1" customHeight="1" x14ac:dyDescent="0.15">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26.25" hidden="1" customHeight="1" x14ac:dyDescent="0.15">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26.25" hidden="1" customHeight="1" x14ac:dyDescent="0.15">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26.25" hidden="1" customHeight="1" x14ac:dyDescent="0.15">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26.25" hidden="1" customHeight="1" x14ac:dyDescent="0.15">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26.25" hidden="1" customHeight="1" x14ac:dyDescent="0.15">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6.25" hidden="1" customHeight="1" x14ac:dyDescent="0.15">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4"/>
      <c r="AQ627" s="634"/>
      <c r="AR627" s="634"/>
      <c r="AS627" s="634"/>
      <c r="AT627" s="634"/>
      <c r="AU627" s="634"/>
      <c r="AV627" s="634"/>
      <c r="AW627" s="634"/>
      <c r="AX627" s="634"/>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955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5"/>
      <c r="B630" s="835"/>
      <c r="C630" s="835" t="s">
        <v>263</v>
      </c>
      <c r="D630" s="835"/>
      <c r="E630" s="835"/>
      <c r="F630" s="835"/>
      <c r="G630" s="835"/>
      <c r="H630" s="835"/>
      <c r="I630" s="835"/>
      <c r="J630" s="954" t="s">
        <v>264</v>
      </c>
      <c r="K630" s="955"/>
      <c r="L630" s="955"/>
      <c r="M630" s="955"/>
      <c r="N630" s="955"/>
      <c r="O630" s="955"/>
      <c r="P630" s="416" t="s">
        <v>265</v>
      </c>
      <c r="Q630" s="416"/>
      <c r="R630" s="416"/>
      <c r="S630" s="416"/>
      <c r="T630" s="416"/>
      <c r="U630" s="416"/>
      <c r="V630" s="416"/>
      <c r="W630" s="416"/>
      <c r="X630" s="416"/>
      <c r="Y630" s="837" t="s">
        <v>266</v>
      </c>
      <c r="Z630" s="838"/>
      <c r="AA630" s="838"/>
      <c r="AB630" s="838"/>
      <c r="AC630" s="954" t="s">
        <v>267</v>
      </c>
      <c r="AD630" s="954"/>
      <c r="AE630" s="954"/>
      <c r="AF630" s="954"/>
      <c r="AG630" s="954"/>
      <c r="AH630" s="837" t="s">
        <v>400</v>
      </c>
      <c r="AI630" s="835"/>
      <c r="AJ630" s="835"/>
      <c r="AK630" s="835"/>
      <c r="AL630" s="835" t="s">
        <v>269</v>
      </c>
      <c r="AM630" s="835"/>
      <c r="AN630" s="835"/>
      <c r="AO630" s="839"/>
      <c r="AP630" s="954" t="s">
        <v>270</v>
      </c>
      <c r="AQ630" s="954"/>
      <c r="AR630" s="954"/>
      <c r="AS630" s="954"/>
      <c r="AT630" s="954"/>
      <c r="AU630" s="954"/>
      <c r="AV630" s="954"/>
      <c r="AW630" s="954"/>
      <c r="AX630" s="954"/>
      <c r="AY630" s="31">
        <f>$AY$628</f>
        <v>0</v>
      </c>
    </row>
    <row r="631" spans="1:51" ht="26.25" hidden="1" customHeight="1" x14ac:dyDescent="0.15">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4"/>
      <c r="AQ631" s="634"/>
      <c r="AR631" s="634"/>
      <c r="AS631" s="634"/>
      <c r="AT631" s="634"/>
      <c r="AU631" s="634"/>
      <c r="AV631" s="634"/>
      <c r="AW631" s="634"/>
      <c r="AX631" s="634"/>
      <c r="AY631" s="31">
        <f>$AY$628</f>
        <v>0</v>
      </c>
    </row>
    <row r="632" spans="1:51" ht="26.25" hidden="1" customHeight="1" x14ac:dyDescent="0.15">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4"/>
      <c r="AQ632" s="634"/>
      <c r="AR632" s="634"/>
      <c r="AS632" s="634"/>
      <c r="AT632" s="634"/>
      <c r="AU632" s="634"/>
      <c r="AV632" s="634"/>
      <c r="AW632" s="634"/>
      <c r="AX632" s="634"/>
      <c r="AY632">
        <f>COUNTA($C$632)</f>
        <v>0</v>
      </c>
    </row>
    <row r="633" spans="1:51" ht="26.25" hidden="1" customHeight="1" x14ac:dyDescent="0.15">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4"/>
      <c r="AQ633" s="634"/>
      <c r="AR633" s="634"/>
      <c r="AS633" s="634"/>
      <c r="AT633" s="634"/>
      <c r="AU633" s="634"/>
      <c r="AV633" s="634"/>
      <c r="AW633" s="634"/>
      <c r="AX633" s="634"/>
      <c r="AY633">
        <f>COUNTA($C$633)</f>
        <v>0</v>
      </c>
    </row>
    <row r="634" spans="1:51" ht="26.25" hidden="1" customHeight="1" x14ac:dyDescent="0.15">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4"/>
      <c r="AQ634" s="634"/>
      <c r="AR634" s="634"/>
      <c r="AS634" s="634"/>
      <c r="AT634" s="634"/>
      <c r="AU634" s="634"/>
      <c r="AV634" s="634"/>
      <c r="AW634" s="634"/>
      <c r="AX634" s="634"/>
      <c r="AY634">
        <f>COUNTA($C$634)</f>
        <v>0</v>
      </c>
    </row>
    <row r="635" spans="1:51" ht="26.25" hidden="1" customHeight="1" x14ac:dyDescent="0.15">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4"/>
      <c r="AQ635" s="634"/>
      <c r="AR635" s="634"/>
      <c r="AS635" s="634"/>
      <c r="AT635" s="634"/>
      <c r="AU635" s="634"/>
      <c r="AV635" s="634"/>
      <c r="AW635" s="634"/>
      <c r="AX635" s="634"/>
      <c r="AY635">
        <f>COUNTA($C$635)</f>
        <v>0</v>
      </c>
    </row>
    <row r="636" spans="1:51" ht="26.25" hidden="1" customHeight="1" x14ac:dyDescent="0.15">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4"/>
      <c r="AQ636" s="634"/>
      <c r="AR636" s="634"/>
      <c r="AS636" s="634"/>
      <c r="AT636" s="634"/>
      <c r="AU636" s="634"/>
      <c r="AV636" s="634"/>
      <c r="AW636" s="634"/>
      <c r="AX636" s="634"/>
      <c r="AY636">
        <f>COUNTA($C$636)</f>
        <v>0</v>
      </c>
    </row>
    <row r="637" spans="1:51" ht="26.25" hidden="1" customHeight="1" x14ac:dyDescent="0.15">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4"/>
      <c r="AQ637" s="634"/>
      <c r="AR637" s="634"/>
      <c r="AS637" s="634"/>
      <c r="AT637" s="634"/>
      <c r="AU637" s="634"/>
      <c r="AV637" s="634"/>
      <c r="AW637" s="634"/>
      <c r="AX637" s="634"/>
      <c r="AY637">
        <f>COUNTA($C$637)</f>
        <v>0</v>
      </c>
    </row>
    <row r="638" spans="1:51" ht="26.25" hidden="1" customHeight="1" x14ac:dyDescent="0.15">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4"/>
      <c r="AQ638" s="634"/>
      <c r="AR638" s="634"/>
      <c r="AS638" s="634"/>
      <c r="AT638" s="634"/>
      <c r="AU638" s="634"/>
      <c r="AV638" s="634"/>
      <c r="AW638" s="634"/>
      <c r="AX638" s="634"/>
      <c r="AY638">
        <f>COUNTA($C$638)</f>
        <v>0</v>
      </c>
    </row>
    <row r="639" spans="1:51" ht="26.25" hidden="1" customHeight="1" x14ac:dyDescent="0.15">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4"/>
      <c r="AQ639" s="634"/>
      <c r="AR639" s="634"/>
      <c r="AS639" s="634"/>
      <c r="AT639" s="634"/>
      <c r="AU639" s="634"/>
      <c r="AV639" s="634"/>
      <c r="AW639" s="634"/>
      <c r="AX639" s="634"/>
      <c r="AY639">
        <f>COUNTA($C$639)</f>
        <v>0</v>
      </c>
    </row>
    <row r="640" spans="1:51" ht="26.25" hidden="1" customHeight="1" x14ac:dyDescent="0.15">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4"/>
      <c r="AQ640" s="634"/>
      <c r="AR640" s="634"/>
      <c r="AS640" s="634"/>
      <c r="AT640" s="634"/>
      <c r="AU640" s="634"/>
      <c r="AV640" s="634"/>
      <c r="AW640" s="634"/>
      <c r="AX640" s="634"/>
      <c r="AY640">
        <f>COUNTA($C$640)</f>
        <v>0</v>
      </c>
    </row>
    <row r="641" spans="1:51" ht="26.25" hidden="1" customHeight="1" x14ac:dyDescent="0.15">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4"/>
      <c r="AQ641" s="634"/>
      <c r="AR641" s="634"/>
      <c r="AS641" s="634"/>
      <c r="AT641" s="634"/>
      <c r="AU641" s="634"/>
      <c r="AV641" s="634"/>
      <c r="AW641" s="634"/>
      <c r="AX641" s="634"/>
      <c r="AY641">
        <f>COUNTA($C$641)</f>
        <v>0</v>
      </c>
    </row>
    <row r="642" spans="1:51" ht="26.25" hidden="1" customHeight="1" x14ac:dyDescent="0.15">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4"/>
      <c r="AQ642" s="634"/>
      <c r="AR642" s="634"/>
      <c r="AS642" s="634"/>
      <c r="AT642" s="634"/>
      <c r="AU642" s="634"/>
      <c r="AV642" s="634"/>
      <c r="AW642" s="634"/>
      <c r="AX642" s="634"/>
      <c r="AY642">
        <f>COUNTA($C$642)</f>
        <v>0</v>
      </c>
    </row>
    <row r="643" spans="1:51" ht="26.25" hidden="1" customHeight="1" x14ac:dyDescent="0.15">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4"/>
      <c r="AQ643" s="634"/>
      <c r="AR643" s="634"/>
      <c r="AS643" s="634"/>
      <c r="AT643" s="634"/>
      <c r="AU643" s="634"/>
      <c r="AV643" s="634"/>
      <c r="AW643" s="634"/>
      <c r="AX643" s="634"/>
      <c r="AY643">
        <f>COUNTA($C$643)</f>
        <v>0</v>
      </c>
    </row>
    <row r="644" spans="1:51" ht="26.25" hidden="1" customHeight="1" x14ac:dyDescent="0.15">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4"/>
      <c r="AQ644" s="634"/>
      <c r="AR644" s="634"/>
      <c r="AS644" s="634"/>
      <c r="AT644" s="634"/>
      <c r="AU644" s="634"/>
      <c r="AV644" s="634"/>
      <c r="AW644" s="634"/>
      <c r="AX644" s="634"/>
      <c r="AY644">
        <f>COUNTA($C$644)</f>
        <v>0</v>
      </c>
    </row>
    <row r="645" spans="1:51" ht="26.25" hidden="1" customHeight="1" x14ac:dyDescent="0.15">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4"/>
      <c r="AQ645" s="634"/>
      <c r="AR645" s="634"/>
      <c r="AS645" s="634"/>
      <c r="AT645" s="634"/>
      <c r="AU645" s="634"/>
      <c r="AV645" s="634"/>
      <c r="AW645" s="634"/>
      <c r="AX645" s="634"/>
      <c r="AY645">
        <f>COUNTA($C$645)</f>
        <v>0</v>
      </c>
    </row>
    <row r="646" spans="1:51" ht="26.25" hidden="1" customHeight="1" x14ac:dyDescent="0.15">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4"/>
      <c r="AQ646" s="634"/>
      <c r="AR646" s="634"/>
      <c r="AS646" s="634"/>
      <c r="AT646" s="634"/>
      <c r="AU646" s="634"/>
      <c r="AV646" s="634"/>
      <c r="AW646" s="634"/>
      <c r="AX646" s="634"/>
      <c r="AY646">
        <f>COUNTA($C$646)</f>
        <v>0</v>
      </c>
    </row>
    <row r="647" spans="1:51" ht="26.25" hidden="1" customHeight="1" x14ac:dyDescent="0.15">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4"/>
      <c r="AQ647" s="634"/>
      <c r="AR647" s="634"/>
      <c r="AS647" s="634"/>
      <c r="AT647" s="634"/>
      <c r="AU647" s="634"/>
      <c r="AV647" s="634"/>
      <c r="AW647" s="634"/>
      <c r="AX647" s="634"/>
      <c r="AY647">
        <f>COUNTA($C$647)</f>
        <v>0</v>
      </c>
    </row>
    <row r="648" spans="1:51" ht="26.25" hidden="1" customHeight="1" x14ac:dyDescent="0.15">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4"/>
      <c r="AQ648" s="634"/>
      <c r="AR648" s="634"/>
      <c r="AS648" s="634"/>
      <c r="AT648" s="634"/>
      <c r="AU648" s="634"/>
      <c r="AV648" s="634"/>
      <c r="AW648" s="634"/>
      <c r="AX648" s="634"/>
      <c r="AY648">
        <f>COUNTA($C$648)</f>
        <v>0</v>
      </c>
    </row>
    <row r="649" spans="1:51" ht="26.25" hidden="1" customHeight="1" x14ac:dyDescent="0.15">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4"/>
      <c r="AQ649" s="634"/>
      <c r="AR649" s="634"/>
      <c r="AS649" s="634"/>
      <c r="AT649" s="634"/>
      <c r="AU649" s="634"/>
      <c r="AV649" s="634"/>
      <c r="AW649" s="634"/>
      <c r="AX649" s="634"/>
      <c r="AY649">
        <f>COUNTA($C$649)</f>
        <v>0</v>
      </c>
    </row>
    <row r="650" spans="1:51" ht="26.25" hidden="1" customHeight="1" x14ac:dyDescent="0.15">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4"/>
      <c r="AQ650" s="634"/>
      <c r="AR650" s="634"/>
      <c r="AS650" s="634"/>
      <c r="AT650" s="634"/>
      <c r="AU650" s="634"/>
      <c r="AV650" s="634"/>
      <c r="AW650" s="634"/>
      <c r="AX650" s="634"/>
      <c r="AY650">
        <f>COUNTA($C$650)</f>
        <v>0</v>
      </c>
    </row>
    <row r="651" spans="1:51" ht="26.25" hidden="1" customHeight="1" x14ac:dyDescent="0.15">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4"/>
      <c r="AQ651" s="634"/>
      <c r="AR651" s="634"/>
      <c r="AS651" s="634"/>
      <c r="AT651" s="634"/>
      <c r="AU651" s="634"/>
      <c r="AV651" s="634"/>
      <c r="AW651" s="634"/>
      <c r="AX651" s="634"/>
      <c r="AY651">
        <f>COUNTA($C$651)</f>
        <v>0</v>
      </c>
    </row>
    <row r="652" spans="1:51" ht="26.25" hidden="1" customHeight="1" x14ac:dyDescent="0.15">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4"/>
      <c r="AQ652" s="634"/>
      <c r="AR652" s="634"/>
      <c r="AS652" s="634"/>
      <c r="AT652" s="634"/>
      <c r="AU652" s="634"/>
      <c r="AV652" s="634"/>
      <c r="AW652" s="634"/>
      <c r="AX652" s="634"/>
      <c r="AY652">
        <f>COUNTA($C$652)</f>
        <v>0</v>
      </c>
    </row>
    <row r="653" spans="1:51" ht="26.25" hidden="1" customHeight="1" x14ac:dyDescent="0.15">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4"/>
      <c r="AQ653" s="634"/>
      <c r="AR653" s="634"/>
      <c r="AS653" s="634"/>
      <c r="AT653" s="634"/>
      <c r="AU653" s="634"/>
      <c r="AV653" s="634"/>
      <c r="AW653" s="634"/>
      <c r="AX653" s="634"/>
      <c r="AY653">
        <f>COUNTA($C$653)</f>
        <v>0</v>
      </c>
    </row>
    <row r="654" spans="1:51" ht="26.25" hidden="1" customHeight="1" x14ac:dyDescent="0.15">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4"/>
      <c r="AQ654" s="634"/>
      <c r="AR654" s="634"/>
      <c r="AS654" s="634"/>
      <c r="AT654" s="634"/>
      <c r="AU654" s="634"/>
      <c r="AV654" s="634"/>
      <c r="AW654" s="634"/>
      <c r="AX654" s="634"/>
      <c r="AY654">
        <f>COUNTA($C$654)</f>
        <v>0</v>
      </c>
    </row>
    <row r="655" spans="1:51" ht="26.25" hidden="1" customHeight="1" x14ac:dyDescent="0.15">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4"/>
      <c r="AQ655" s="634"/>
      <c r="AR655" s="634"/>
      <c r="AS655" s="634"/>
      <c r="AT655" s="634"/>
      <c r="AU655" s="634"/>
      <c r="AV655" s="634"/>
      <c r="AW655" s="634"/>
      <c r="AX655" s="634"/>
      <c r="AY655">
        <f>COUNTA($C$655)</f>
        <v>0</v>
      </c>
    </row>
    <row r="656" spans="1:51" ht="26.25" hidden="1" customHeight="1" x14ac:dyDescent="0.15">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4"/>
      <c r="AQ656" s="634"/>
      <c r="AR656" s="634"/>
      <c r="AS656" s="634"/>
      <c r="AT656" s="634"/>
      <c r="AU656" s="634"/>
      <c r="AV656" s="634"/>
      <c r="AW656" s="634"/>
      <c r="AX656" s="634"/>
      <c r="AY656">
        <f>COUNTA($C$656)</f>
        <v>0</v>
      </c>
    </row>
    <row r="657" spans="1:51" ht="26.25" hidden="1" customHeight="1" x14ac:dyDescent="0.15">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4"/>
      <c r="AQ657" s="634"/>
      <c r="AR657" s="634"/>
      <c r="AS657" s="634"/>
      <c r="AT657" s="634"/>
      <c r="AU657" s="634"/>
      <c r="AV657" s="634"/>
      <c r="AW657" s="634"/>
      <c r="AX657" s="634"/>
      <c r="AY657">
        <f>COUNTA($C$657)</f>
        <v>0</v>
      </c>
    </row>
    <row r="658" spans="1:51" ht="26.25" hidden="1" customHeight="1" x14ac:dyDescent="0.15">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4"/>
      <c r="AQ658" s="634"/>
      <c r="AR658" s="634"/>
      <c r="AS658" s="634"/>
      <c r="AT658" s="634"/>
      <c r="AU658" s="634"/>
      <c r="AV658" s="634"/>
      <c r="AW658" s="634"/>
      <c r="AX658" s="634"/>
      <c r="AY658">
        <f>COUNTA($C$658)</f>
        <v>0</v>
      </c>
    </row>
    <row r="659" spans="1:51" ht="26.25" hidden="1" customHeight="1" x14ac:dyDescent="0.15">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4"/>
      <c r="AQ659" s="634"/>
      <c r="AR659" s="634"/>
      <c r="AS659" s="634"/>
      <c r="AT659" s="634"/>
      <c r="AU659" s="634"/>
      <c r="AV659" s="634"/>
      <c r="AW659" s="634"/>
      <c r="AX659" s="634"/>
      <c r="AY659">
        <f>COUNTA($C$659)</f>
        <v>0</v>
      </c>
    </row>
    <row r="660" spans="1:51" ht="26.25" hidden="1" customHeight="1" x14ac:dyDescent="0.15">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4"/>
      <c r="AQ660" s="634"/>
      <c r="AR660" s="634"/>
      <c r="AS660" s="634"/>
      <c r="AT660" s="634"/>
      <c r="AU660" s="634"/>
      <c r="AV660" s="634"/>
      <c r="AW660" s="634"/>
      <c r="AX660" s="634"/>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956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5"/>
      <c r="B663" s="835"/>
      <c r="C663" s="835" t="s">
        <v>263</v>
      </c>
      <c r="D663" s="835"/>
      <c r="E663" s="835"/>
      <c r="F663" s="835"/>
      <c r="G663" s="835"/>
      <c r="H663" s="835"/>
      <c r="I663" s="835"/>
      <c r="J663" s="954" t="s">
        <v>264</v>
      </c>
      <c r="K663" s="955"/>
      <c r="L663" s="955"/>
      <c r="M663" s="955"/>
      <c r="N663" s="955"/>
      <c r="O663" s="955"/>
      <c r="P663" s="416" t="s">
        <v>265</v>
      </c>
      <c r="Q663" s="416"/>
      <c r="R663" s="416"/>
      <c r="S663" s="416"/>
      <c r="T663" s="416"/>
      <c r="U663" s="416"/>
      <c r="V663" s="416"/>
      <c r="W663" s="416"/>
      <c r="X663" s="416"/>
      <c r="Y663" s="837" t="s">
        <v>266</v>
      </c>
      <c r="Z663" s="838"/>
      <c r="AA663" s="838"/>
      <c r="AB663" s="838"/>
      <c r="AC663" s="954" t="s">
        <v>267</v>
      </c>
      <c r="AD663" s="954"/>
      <c r="AE663" s="954"/>
      <c r="AF663" s="954"/>
      <c r="AG663" s="954"/>
      <c r="AH663" s="837" t="s">
        <v>400</v>
      </c>
      <c r="AI663" s="835"/>
      <c r="AJ663" s="835"/>
      <c r="AK663" s="835"/>
      <c r="AL663" s="835" t="s">
        <v>269</v>
      </c>
      <c r="AM663" s="835"/>
      <c r="AN663" s="835"/>
      <c r="AO663" s="839"/>
      <c r="AP663" s="954" t="s">
        <v>270</v>
      </c>
      <c r="AQ663" s="954"/>
      <c r="AR663" s="954"/>
      <c r="AS663" s="954"/>
      <c r="AT663" s="954"/>
      <c r="AU663" s="954"/>
      <c r="AV663" s="954"/>
      <c r="AW663" s="954"/>
      <c r="AX663" s="954"/>
      <c r="AY663" s="31">
        <f>$AY$661</f>
        <v>0</v>
      </c>
    </row>
    <row r="664" spans="1:51" ht="26.25" hidden="1" customHeight="1" x14ac:dyDescent="0.15">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4"/>
      <c r="AQ664" s="634"/>
      <c r="AR664" s="634"/>
      <c r="AS664" s="634"/>
      <c r="AT664" s="634"/>
      <c r="AU664" s="634"/>
      <c r="AV664" s="634"/>
      <c r="AW664" s="634"/>
      <c r="AX664" s="634"/>
      <c r="AY664" s="31">
        <f>$AY$661</f>
        <v>0</v>
      </c>
    </row>
    <row r="665" spans="1:51" ht="26.25" hidden="1" customHeight="1" x14ac:dyDescent="0.15">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4"/>
      <c r="AQ665" s="634"/>
      <c r="AR665" s="634"/>
      <c r="AS665" s="634"/>
      <c r="AT665" s="634"/>
      <c r="AU665" s="634"/>
      <c r="AV665" s="634"/>
      <c r="AW665" s="634"/>
      <c r="AX665" s="634"/>
      <c r="AY665">
        <f>COUNTA($C$665)</f>
        <v>0</v>
      </c>
    </row>
    <row r="666" spans="1:51" ht="26.25" hidden="1" customHeight="1" x14ac:dyDescent="0.15">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4"/>
      <c r="AQ666" s="634"/>
      <c r="AR666" s="634"/>
      <c r="AS666" s="634"/>
      <c r="AT666" s="634"/>
      <c r="AU666" s="634"/>
      <c r="AV666" s="634"/>
      <c r="AW666" s="634"/>
      <c r="AX666" s="634"/>
      <c r="AY666">
        <f>COUNTA($C$666)</f>
        <v>0</v>
      </c>
    </row>
    <row r="667" spans="1:51" ht="26.25" hidden="1" customHeight="1" x14ac:dyDescent="0.15">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4"/>
      <c r="AQ667" s="634"/>
      <c r="AR667" s="634"/>
      <c r="AS667" s="634"/>
      <c r="AT667" s="634"/>
      <c r="AU667" s="634"/>
      <c r="AV667" s="634"/>
      <c r="AW667" s="634"/>
      <c r="AX667" s="634"/>
      <c r="AY667">
        <f>COUNTA($C$667)</f>
        <v>0</v>
      </c>
    </row>
    <row r="668" spans="1:51" ht="26.25" hidden="1" customHeight="1" x14ac:dyDescent="0.15">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4"/>
      <c r="AQ668" s="634"/>
      <c r="AR668" s="634"/>
      <c r="AS668" s="634"/>
      <c r="AT668" s="634"/>
      <c r="AU668" s="634"/>
      <c r="AV668" s="634"/>
      <c r="AW668" s="634"/>
      <c r="AX668" s="634"/>
      <c r="AY668">
        <f>COUNTA($C$668)</f>
        <v>0</v>
      </c>
    </row>
    <row r="669" spans="1:51" ht="26.25" hidden="1" customHeight="1" x14ac:dyDescent="0.15">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4"/>
      <c r="AQ669" s="634"/>
      <c r="AR669" s="634"/>
      <c r="AS669" s="634"/>
      <c r="AT669" s="634"/>
      <c r="AU669" s="634"/>
      <c r="AV669" s="634"/>
      <c r="AW669" s="634"/>
      <c r="AX669" s="634"/>
      <c r="AY669">
        <f>COUNTA($C$669)</f>
        <v>0</v>
      </c>
    </row>
    <row r="670" spans="1:51" ht="26.25" hidden="1" customHeight="1" x14ac:dyDescent="0.15">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4"/>
      <c r="AQ670" s="634"/>
      <c r="AR670" s="634"/>
      <c r="AS670" s="634"/>
      <c r="AT670" s="634"/>
      <c r="AU670" s="634"/>
      <c r="AV670" s="634"/>
      <c r="AW670" s="634"/>
      <c r="AX670" s="634"/>
      <c r="AY670">
        <f>COUNTA($C$670)</f>
        <v>0</v>
      </c>
    </row>
    <row r="671" spans="1:51" ht="26.25" hidden="1" customHeight="1" x14ac:dyDescent="0.15">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4"/>
      <c r="AQ671" s="634"/>
      <c r="AR671" s="634"/>
      <c r="AS671" s="634"/>
      <c r="AT671" s="634"/>
      <c r="AU671" s="634"/>
      <c r="AV671" s="634"/>
      <c r="AW671" s="634"/>
      <c r="AX671" s="634"/>
      <c r="AY671">
        <f>COUNTA($C$671)</f>
        <v>0</v>
      </c>
    </row>
    <row r="672" spans="1:51" ht="26.25" hidden="1" customHeight="1" x14ac:dyDescent="0.15">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4"/>
      <c r="AQ672" s="634"/>
      <c r="AR672" s="634"/>
      <c r="AS672" s="634"/>
      <c r="AT672" s="634"/>
      <c r="AU672" s="634"/>
      <c r="AV672" s="634"/>
      <c r="AW672" s="634"/>
      <c r="AX672" s="634"/>
      <c r="AY672">
        <f>COUNTA($C$672)</f>
        <v>0</v>
      </c>
    </row>
    <row r="673" spans="1:51" ht="26.25" hidden="1" customHeight="1" x14ac:dyDescent="0.15">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4"/>
      <c r="AQ673" s="634"/>
      <c r="AR673" s="634"/>
      <c r="AS673" s="634"/>
      <c r="AT673" s="634"/>
      <c r="AU673" s="634"/>
      <c r="AV673" s="634"/>
      <c r="AW673" s="634"/>
      <c r="AX673" s="634"/>
      <c r="AY673">
        <f>COUNTA($C$673)</f>
        <v>0</v>
      </c>
    </row>
    <row r="674" spans="1:51" ht="26.25" hidden="1" customHeight="1" x14ac:dyDescent="0.15">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4"/>
      <c r="AQ674" s="634"/>
      <c r="AR674" s="634"/>
      <c r="AS674" s="634"/>
      <c r="AT674" s="634"/>
      <c r="AU674" s="634"/>
      <c r="AV674" s="634"/>
      <c r="AW674" s="634"/>
      <c r="AX674" s="634"/>
      <c r="AY674">
        <f>COUNTA($C$674)</f>
        <v>0</v>
      </c>
    </row>
    <row r="675" spans="1:51" ht="26.25" hidden="1" customHeight="1" x14ac:dyDescent="0.15">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4"/>
      <c r="AQ675" s="634"/>
      <c r="AR675" s="634"/>
      <c r="AS675" s="634"/>
      <c r="AT675" s="634"/>
      <c r="AU675" s="634"/>
      <c r="AV675" s="634"/>
      <c r="AW675" s="634"/>
      <c r="AX675" s="634"/>
      <c r="AY675">
        <f>COUNTA($C$675)</f>
        <v>0</v>
      </c>
    </row>
    <row r="676" spans="1:51" ht="26.25" hidden="1" customHeight="1" x14ac:dyDescent="0.15">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4"/>
      <c r="AQ676" s="634"/>
      <c r="AR676" s="634"/>
      <c r="AS676" s="634"/>
      <c r="AT676" s="634"/>
      <c r="AU676" s="634"/>
      <c r="AV676" s="634"/>
      <c r="AW676" s="634"/>
      <c r="AX676" s="634"/>
      <c r="AY676">
        <f>COUNTA($C$676)</f>
        <v>0</v>
      </c>
    </row>
    <row r="677" spans="1:51" ht="26.25" hidden="1" customHeight="1" x14ac:dyDescent="0.15">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4"/>
      <c r="AQ677" s="634"/>
      <c r="AR677" s="634"/>
      <c r="AS677" s="634"/>
      <c r="AT677" s="634"/>
      <c r="AU677" s="634"/>
      <c r="AV677" s="634"/>
      <c r="AW677" s="634"/>
      <c r="AX677" s="634"/>
      <c r="AY677">
        <f>COUNTA($C$677)</f>
        <v>0</v>
      </c>
    </row>
    <row r="678" spans="1:51" ht="26.25" hidden="1" customHeight="1" x14ac:dyDescent="0.15">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4"/>
      <c r="AQ678" s="634"/>
      <c r="AR678" s="634"/>
      <c r="AS678" s="634"/>
      <c r="AT678" s="634"/>
      <c r="AU678" s="634"/>
      <c r="AV678" s="634"/>
      <c r="AW678" s="634"/>
      <c r="AX678" s="634"/>
      <c r="AY678">
        <f>COUNTA($C$678)</f>
        <v>0</v>
      </c>
    </row>
    <row r="679" spans="1:51" ht="26.25" hidden="1" customHeight="1" x14ac:dyDescent="0.15">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4"/>
      <c r="AQ679" s="634"/>
      <c r="AR679" s="634"/>
      <c r="AS679" s="634"/>
      <c r="AT679" s="634"/>
      <c r="AU679" s="634"/>
      <c r="AV679" s="634"/>
      <c r="AW679" s="634"/>
      <c r="AX679" s="634"/>
      <c r="AY679">
        <f>COUNTA($C$679)</f>
        <v>0</v>
      </c>
    </row>
    <row r="680" spans="1:51" ht="26.25" hidden="1" customHeight="1" x14ac:dyDescent="0.15">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4"/>
      <c r="AQ680" s="634"/>
      <c r="AR680" s="634"/>
      <c r="AS680" s="634"/>
      <c r="AT680" s="634"/>
      <c r="AU680" s="634"/>
      <c r="AV680" s="634"/>
      <c r="AW680" s="634"/>
      <c r="AX680" s="634"/>
      <c r="AY680">
        <f>COUNTA($C$680)</f>
        <v>0</v>
      </c>
    </row>
    <row r="681" spans="1:51" ht="26.25" hidden="1" customHeight="1" x14ac:dyDescent="0.15">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4"/>
      <c r="AQ681" s="634"/>
      <c r="AR681" s="634"/>
      <c r="AS681" s="634"/>
      <c r="AT681" s="634"/>
      <c r="AU681" s="634"/>
      <c r="AV681" s="634"/>
      <c r="AW681" s="634"/>
      <c r="AX681" s="634"/>
      <c r="AY681">
        <f>COUNTA($C$681)</f>
        <v>0</v>
      </c>
    </row>
    <row r="682" spans="1:51" ht="26.25" hidden="1" customHeight="1" x14ac:dyDescent="0.15">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4"/>
      <c r="AQ682" s="634"/>
      <c r="AR682" s="634"/>
      <c r="AS682" s="634"/>
      <c r="AT682" s="634"/>
      <c r="AU682" s="634"/>
      <c r="AV682" s="634"/>
      <c r="AW682" s="634"/>
      <c r="AX682" s="634"/>
      <c r="AY682">
        <f>COUNTA($C$682)</f>
        <v>0</v>
      </c>
    </row>
    <row r="683" spans="1:51" ht="26.25" hidden="1" customHeight="1" x14ac:dyDescent="0.15">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4"/>
      <c r="AQ683" s="634"/>
      <c r="AR683" s="634"/>
      <c r="AS683" s="634"/>
      <c r="AT683" s="634"/>
      <c r="AU683" s="634"/>
      <c r="AV683" s="634"/>
      <c r="AW683" s="634"/>
      <c r="AX683" s="634"/>
      <c r="AY683">
        <f>COUNTA($C$683)</f>
        <v>0</v>
      </c>
    </row>
    <row r="684" spans="1:51" ht="26.25" hidden="1" customHeight="1" x14ac:dyDescent="0.15">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4"/>
      <c r="AQ684" s="634"/>
      <c r="AR684" s="634"/>
      <c r="AS684" s="634"/>
      <c r="AT684" s="634"/>
      <c r="AU684" s="634"/>
      <c r="AV684" s="634"/>
      <c r="AW684" s="634"/>
      <c r="AX684" s="634"/>
      <c r="AY684">
        <f>COUNTA($C$684)</f>
        <v>0</v>
      </c>
    </row>
    <row r="685" spans="1:51" ht="26.25" hidden="1" customHeight="1" x14ac:dyDescent="0.15">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4"/>
      <c r="AQ685" s="634"/>
      <c r="AR685" s="634"/>
      <c r="AS685" s="634"/>
      <c r="AT685" s="634"/>
      <c r="AU685" s="634"/>
      <c r="AV685" s="634"/>
      <c r="AW685" s="634"/>
      <c r="AX685" s="634"/>
      <c r="AY685">
        <f>COUNTA($C$685)</f>
        <v>0</v>
      </c>
    </row>
    <row r="686" spans="1:51" ht="26.25" hidden="1" customHeight="1" x14ac:dyDescent="0.15">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4"/>
      <c r="AQ686" s="634"/>
      <c r="AR686" s="634"/>
      <c r="AS686" s="634"/>
      <c r="AT686" s="634"/>
      <c r="AU686" s="634"/>
      <c r="AV686" s="634"/>
      <c r="AW686" s="634"/>
      <c r="AX686" s="634"/>
      <c r="AY686">
        <f>COUNTA($C$686)</f>
        <v>0</v>
      </c>
    </row>
    <row r="687" spans="1:51" ht="26.25" hidden="1" customHeight="1" x14ac:dyDescent="0.15">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4"/>
      <c r="AQ687" s="634"/>
      <c r="AR687" s="634"/>
      <c r="AS687" s="634"/>
      <c r="AT687" s="634"/>
      <c r="AU687" s="634"/>
      <c r="AV687" s="634"/>
      <c r="AW687" s="634"/>
      <c r="AX687" s="634"/>
      <c r="AY687">
        <f>COUNTA($C$687)</f>
        <v>0</v>
      </c>
    </row>
    <row r="688" spans="1:51" ht="26.25" hidden="1" customHeight="1" x14ac:dyDescent="0.15">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4"/>
      <c r="AQ688" s="634"/>
      <c r="AR688" s="634"/>
      <c r="AS688" s="634"/>
      <c r="AT688" s="634"/>
      <c r="AU688" s="634"/>
      <c r="AV688" s="634"/>
      <c r="AW688" s="634"/>
      <c r="AX688" s="634"/>
      <c r="AY688">
        <f>COUNTA($C$688)</f>
        <v>0</v>
      </c>
    </row>
    <row r="689" spans="1:51" ht="26.25" hidden="1" customHeight="1" x14ac:dyDescent="0.15">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4"/>
      <c r="AQ689" s="634"/>
      <c r="AR689" s="634"/>
      <c r="AS689" s="634"/>
      <c r="AT689" s="634"/>
      <c r="AU689" s="634"/>
      <c r="AV689" s="634"/>
      <c r="AW689" s="634"/>
      <c r="AX689" s="634"/>
      <c r="AY689">
        <f>COUNTA($C$689)</f>
        <v>0</v>
      </c>
    </row>
    <row r="690" spans="1:51" ht="26.25" hidden="1" customHeight="1" x14ac:dyDescent="0.15">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4"/>
      <c r="AQ690" s="634"/>
      <c r="AR690" s="634"/>
      <c r="AS690" s="634"/>
      <c r="AT690" s="634"/>
      <c r="AU690" s="634"/>
      <c r="AV690" s="634"/>
      <c r="AW690" s="634"/>
      <c r="AX690" s="634"/>
      <c r="AY690">
        <f>COUNTA($C$690)</f>
        <v>0</v>
      </c>
    </row>
    <row r="691" spans="1:51" ht="26.25" hidden="1" customHeight="1" x14ac:dyDescent="0.15">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4"/>
      <c r="AQ691" s="634"/>
      <c r="AR691" s="634"/>
      <c r="AS691" s="634"/>
      <c r="AT691" s="634"/>
      <c r="AU691" s="634"/>
      <c r="AV691" s="634"/>
      <c r="AW691" s="634"/>
      <c r="AX691" s="634"/>
      <c r="AY691">
        <f>COUNTA($C$691)</f>
        <v>0</v>
      </c>
    </row>
    <row r="692" spans="1:51" ht="26.25" hidden="1" customHeight="1" x14ac:dyDescent="0.15">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4"/>
      <c r="AQ692" s="634"/>
      <c r="AR692" s="634"/>
      <c r="AS692" s="634"/>
      <c r="AT692" s="634"/>
      <c r="AU692" s="634"/>
      <c r="AV692" s="634"/>
      <c r="AW692" s="634"/>
      <c r="AX692" s="634"/>
      <c r="AY692">
        <f>COUNTA($C$692)</f>
        <v>0</v>
      </c>
    </row>
    <row r="693" spans="1:51" ht="26.25" hidden="1" customHeight="1" x14ac:dyDescent="0.15">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4"/>
      <c r="AQ693" s="634"/>
      <c r="AR693" s="634"/>
      <c r="AS693" s="634"/>
      <c r="AT693" s="634"/>
      <c r="AU693" s="634"/>
      <c r="AV693" s="634"/>
      <c r="AW693" s="634"/>
      <c r="AX693" s="634"/>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957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5"/>
      <c r="B696" s="835"/>
      <c r="C696" s="835" t="s">
        <v>263</v>
      </c>
      <c r="D696" s="835"/>
      <c r="E696" s="835"/>
      <c r="F696" s="835"/>
      <c r="G696" s="835"/>
      <c r="H696" s="835"/>
      <c r="I696" s="835"/>
      <c r="J696" s="954" t="s">
        <v>264</v>
      </c>
      <c r="K696" s="955"/>
      <c r="L696" s="955"/>
      <c r="M696" s="955"/>
      <c r="N696" s="955"/>
      <c r="O696" s="955"/>
      <c r="P696" s="416" t="s">
        <v>265</v>
      </c>
      <c r="Q696" s="416"/>
      <c r="R696" s="416"/>
      <c r="S696" s="416"/>
      <c r="T696" s="416"/>
      <c r="U696" s="416"/>
      <c r="V696" s="416"/>
      <c r="W696" s="416"/>
      <c r="X696" s="416"/>
      <c r="Y696" s="837" t="s">
        <v>266</v>
      </c>
      <c r="Z696" s="838"/>
      <c r="AA696" s="838"/>
      <c r="AB696" s="838"/>
      <c r="AC696" s="954" t="s">
        <v>267</v>
      </c>
      <c r="AD696" s="954"/>
      <c r="AE696" s="954"/>
      <c r="AF696" s="954"/>
      <c r="AG696" s="954"/>
      <c r="AH696" s="837" t="s">
        <v>400</v>
      </c>
      <c r="AI696" s="835"/>
      <c r="AJ696" s="835"/>
      <c r="AK696" s="835"/>
      <c r="AL696" s="835" t="s">
        <v>269</v>
      </c>
      <c r="AM696" s="835"/>
      <c r="AN696" s="835"/>
      <c r="AO696" s="839"/>
      <c r="AP696" s="954" t="s">
        <v>270</v>
      </c>
      <c r="AQ696" s="954"/>
      <c r="AR696" s="954"/>
      <c r="AS696" s="954"/>
      <c r="AT696" s="954"/>
      <c r="AU696" s="954"/>
      <c r="AV696" s="954"/>
      <c r="AW696" s="954"/>
      <c r="AX696" s="954"/>
      <c r="AY696" s="31">
        <f>$AY$694</f>
        <v>0</v>
      </c>
    </row>
    <row r="697" spans="1:51" ht="26.25" hidden="1" customHeight="1" x14ac:dyDescent="0.15">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4"/>
      <c r="AQ697" s="634"/>
      <c r="AR697" s="634"/>
      <c r="AS697" s="634"/>
      <c r="AT697" s="634"/>
      <c r="AU697" s="634"/>
      <c r="AV697" s="634"/>
      <c r="AW697" s="634"/>
      <c r="AX697" s="634"/>
      <c r="AY697" s="31">
        <f>$AY$694</f>
        <v>0</v>
      </c>
    </row>
    <row r="698" spans="1:51" ht="26.25" hidden="1" customHeight="1" x14ac:dyDescent="0.15">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4"/>
      <c r="AQ698" s="634"/>
      <c r="AR698" s="634"/>
      <c r="AS698" s="634"/>
      <c r="AT698" s="634"/>
      <c r="AU698" s="634"/>
      <c r="AV698" s="634"/>
      <c r="AW698" s="634"/>
      <c r="AX698" s="634"/>
      <c r="AY698">
        <f>COUNTA($C$698)</f>
        <v>0</v>
      </c>
    </row>
    <row r="699" spans="1:51" ht="26.25" hidden="1" customHeight="1" x14ac:dyDescent="0.15">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4"/>
      <c r="AQ699" s="634"/>
      <c r="AR699" s="634"/>
      <c r="AS699" s="634"/>
      <c r="AT699" s="634"/>
      <c r="AU699" s="634"/>
      <c r="AV699" s="634"/>
      <c r="AW699" s="634"/>
      <c r="AX699" s="634"/>
      <c r="AY699">
        <f>COUNTA($C$699)</f>
        <v>0</v>
      </c>
    </row>
    <row r="700" spans="1:51" ht="26.25" hidden="1" customHeight="1" x14ac:dyDescent="0.15">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4"/>
      <c r="AQ700" s="634"/>
      <c r="AR700" s="634"/>
      <c r="AS700" s="634"/>
      <c r="AT700" s="634"/>
      <c r="AU700" s="634"/>
      <c r="AV700" s="634"/>
      <c r="AW700" s="634"/>
      <c r="AX700" s="634"/>
      <c r="AY700">
        <f>COUNTA($C$700)</f>
        <v>0</v>
      </c>
    </row>
    <row r="701" spans="1:51" ht="26.25" hidden="1" customHeight="1" x14ac:dyDescent="0.15">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4"/>
      <c r="AQ701" s="634"/>
      <c r="AR701" s="634"/>
      <c r="AS701" s="634"/>
      <c r="AT701" s="634"/>
      <c r="AU701" s="634"/>
      <c r="AV701" s="634"/>
      <c r="AW701" s="634"/>
      <c r="AX701" s="634"/>
      <c r="AY701">
        <f>COUNTA($C$701)</f>
        <v>0</v>
      </c>
    </row>
    <row r="702" spans="1:51" ht="26.25" hidden="1" customHeight="1" x14ac:dyDescent="0.15">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4"/>
      <c r="AQ702" s="634"/>
      <c r="AR702" s="634"/>
      <c r="AS702" s="634"/>
      <c r="AT702" s="634"/>
      <c r="AU702" s="634"/>
      <c r="AV702" s="634"/>
      <c r="AW702" s="634"/>
      <c r="AX702" s="634"/>
      <c r="AY702">
        <f>COUNTA($C$702)</f>
        <v>0</v>
      </c>
    </row>
    <row r="703" spans="1:51" ht="26.25" hidden="1" customHeight="1" x14ac:dyDescent="0.15">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4"/>
      <c r="AQ703" s="634"/>
      <c r="AR703" s="634"/>
      <c r="AS703" s="634"/>
      <c r="AT703" s="634"/>
      <c r="AU703" s="634"/>
      <c r="AV703" s="634"/>
      <c r="AW703" s="634"/>
      <c r="AX703" s="634"/>
      <c r="AY703">
        <f>COUNTA($C$703)</f>
        <v>0</v>
      </c>
    </row>
    <row r="704" spans="1:51" ht="26.25" hidden="1" customHeight="1" x14ac:dyDescent="0.15">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4"/>
      <c r="AQ704" s="634"/>
      <c r="AR704" s="634"/>
      <c r="AS704" s="634"/>
      <c r="AT704" s="634"/>
      <c r="AU704" s="634"/>
      <c r="AV704" s="634"/>
      <c r="AW704" s="634"/>
      <c r="AX704" s="634"/>
      <c r="AY704">
        <f>COUNTA($C$704)</f>
        <v>0</v>
      </c>
    </row>
    <row r="705" spans="1:51" ht="26.25" hidden="1" customHeight="1" x14ac:dyDescent="0.15">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4"/>
      <c r="AQ705" s="634"/>
      <c r="AR705" s="634"/>
      <c r="AS705" s="634"/>
      <c r="AT705" s="634"/>
      <c r="AU705" s="634"/>
      <c r="AV705" s="634"/>
      <c r="AW705" s="634"/>
      <c r="AX705" s="634"/>
      <c r="AY705">
        <f>COUNTA($C$705)</f>
        <v>0</v>
      </c>
    </row>
    <row r="706" spans="1:51" ht="26.25" hidden="1" customHeight="1" x14ac:dyDescent="0.15">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4"/>
      <c r="AQ706" s="634"/>
      <c r="AR706" s="634"/>
      <c r="AS706" s="634"/>
      <c r="AT706" s="634"/>
      <c r="AU706" s="634"/>
      <c r="AV706" s="634"/>
      <c r="AW706" s="634"/>
      <c r="AX706" s="634"/>
      <c r="AY706">
        <f>COUNTA($C$706)</f>
        <v>0</v>
      </c>
    </row>
    <row r="707" spans="1:51" ht="26.25" hidden="1" customHeight="1" x14ac:dyDescent="0.15">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4"/>
      <c r="AQ707" s="634"/>
      <c r="AR707" s="634"/>
      <c r="AS707" s="634"/>
      <c r="AT707" s="634"/>
      <c r="AU707" s="634"/>
      <c r="AV707" s="634"/>
      <c r="AW707" s="634"/>
      <c r="AX707" s="634"/>
      <c r="AY707">
        <f>COUNTA($C$707)</f>
        <v>0</v>
      </c>
    </row>
    <row r="708" spans="1:51" ht="26.25" hidden="1" customHeight="1" x14ac:dyDescent="0.15">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4"/>
      <c r="AQ708" s="634"/>
      <c r="AR708" s="634"/>
      <c r="AS708" s="634"/>
      <c r="AT708" s="634"/>
      <c r="AU708" s="634"/>
      <c r="AV708" s="634"/>
      <c r="AW708" s="634"/>
      <c r="AX708" s="634"/>
      <c r="AY708">
        <f>COUNTA($C$708)</f>
        <v>0</v>
      </c>
    </row>
    <row r="709" spans="1:51" ht="26.25" hidden="1" customHeight="1" x14ac:dyDescent="0.15">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4"/>
      <c r="AQ709" s="634"/>
      <c r="AR709" s="634"/>
      <c r="AS709" s="634"/>
      <c r="AT709" s="634"/>
      <c r="AU709" s="634"/>
      <c r="AV709" s="634"/>
      <c r="AW709" s="634"/>
      <c r="AX709" s="634"/>
      <c r="AY709">
        <f>COUNTA($C$709)</f>
        <v>0</v>
      </c>
    </row>
    <row r="710" spans="1:51" ht="26.25" hidden="1" customHeight="1" x14ac:dyDescent="0.15">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4"/>
      <c r="AQ710" s="634"/>
      <c r="AR710" s="634"/>
      <c r="AS710" s="634"/>
      <c r="AT710" s="634"/>
      <c r="AU710" s="634"/>
      <c r="AV710" s="634"/>
      <c r="AW710" s="634"/>
      <c r="AX710" s="634"/>
      <c r="AY710">
        <f>COUNTA($C$710)</f>
        <v>0</v>
      </c>
    </row>
    <row r="711" spans="1:51" ht="26.25" hidden="1" customHeight="1" x14ac:dyDescent="0.15">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4"/>
      <c r="AQ711" s="634"/>
      <c r="AR711" s="634"/>
      <c r="AS711" s="634"/>
      <c r="AT711" s="634"/>
      <c r="AU711" s="634"/>
      <c r="AV711" s="634"/>
      <c r="AW711" s="634"/>
      <c r="AX711" s="634"/>
      <c r="AY711">
        <f>COUNTA($C$711)</f>
        <v>0</v>
      </c>
    </row>
    <row r="712" spans="1:51" ht="26.25" hidden="1" customHeight="1" x14ac:dyDescent="0.15">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4"/>
      <c r="AQ712" s="634"/>
      <c r="AR712" s="634"/>
      <c r="AS712" s="634"/>
      <c r="AT712" s="634"/>
      <c r="AU712" s="634"/>
      <c r="AV712" s="634"/>
      <c r="AW712" s="634"/>
      <c r="AX712" s="634"/>
      <c r="AY712">
        <f>COUNTA($C$712)</f>
        <v>0</v>
      </c>
    </row>
    <row r="713" spans="1:51" ht="26.25" hidden="1" customHeight="1" x14ac:dyDescent="0.15">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4"/>
      <c r="AQ713" s="634"/>
      <c r="AR713" s="634"/>
      <c r="AS713" s="634"/>
      <c r="AT713" s="634"/>
      <c r="AU713" s="634"/>
      <c r="AV713" s="634"/>
      <c r="AW713" s="634"/>
      <c r="AX713" s="634"/>
      <c r="AY713">
        <f>COUNTA($C$713)</f>
        <v>0</v>
      </c>
    </row>
    <row r="714" spans="1:51" ht="26.25" hidden="1" customHeight="1" x14ac:dyDescent="0.15">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4"/>
      <c r="AQ714" s="634"/>
      <c r="AR714" s="634"/>
      <c r="AS714" s="634"/>
      <c r="AT714" s="634"/>
      <c r="AU714" s="634"/>
      <c r="AV714" s="634"/>
      <c r="AW714" s="634"/>
      <c r="AX714" s="634"/>
      <c r="AY714">
        <f>COUNTA($C$714)</f>
        <v>0</v>
      </c>
    </row>
    <row r="715" spans="1:51" ht="26.25" hidden="1" customHeight="1" x14ac:dyDescent="0.15">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4"/>
      <c r="AQ715" s="634"/>
      <c r="AR715" s="634"/>
      <c r="AS715" s="634"/>
      <c r="AT715" s="634"/>
      <c r="AU715" s="634"/>
      <c r="AV715" s="634"/>
      <c r="AW715" s="634"/>
      <c r="AX715" s="634"/>
      <c r="AY715">
        <f>COUNTA($C$715)</f>
        <v>0</v>
      </c>
    </row>
    <row r="716" spans="1:51" ht="26.25" hidden="1" customHeight="1" x14ac:dyDescent="0.15">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4"/>
      <c r="AQ716" s="634"/>
      <c r="AR716" s="634"/>
      <c r="AS716" s="634"/>
      <c r="AT716" s="634"/>
      <c r="AU716" s="634"/>
      <c r="AV716" s="634"/>
      <c r="AW716" s="634"/>
      <c r="AX716" s="634"/>
      <c r="AY716">
        <f>COUNTA($C$716)</f>
        <v>0</v>
      </c>
    </row>
    <row r="717" spans="1:51" ht="26.25" hidden="1" customHeight="1" x14ac:dyDescent="0.15">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4"/>
      <c r="AQ717" s="634"/>
      <c r="AR717" s="634"/>
      <c r="AS717" s="634"/>
      <c r="AT717" s="634"/>
      <c r="AU717" s="634"/>
      <c r="AV717" s="634"/>
      <c r="AW717" s="634"/>
      <c r="AX717" s="634"/>
      <c r="AY717">
        <f>COUNTA($C$717)</f>
        <v>0</v>
      </c>
    </row>
    <row r="718" spans="1:51" ht="26.25" hidden="1" customHeight="1" x14ac:dyDescent="0.15">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4"/>
      <c r="AQ718" s="634"/>
      <c r="AR718" s="634"/>
      <c r="AS718" s="634"/>
      <c r="AT718" s="634"/>
      <c r="AU718" s="634"/>
      <c r="AV718" s="634"/>
      <c r="AW718" s="634"/>
      <c r="AX718" s="634"/>
      <c r="AY718">
        <f>COUNTA($C$718)</f>
        <v>0</v>
      </c>
    </row>
    <row r="719" spans="1:51" ht="26.25" hidden="1" customHeight="1" x14ac:dyDescent="0.15">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4"/>
      <c r="AQ719" s="634"/>
      <c r="AR719" s="634"/>
      <c r="AS719" s="634"/>
      <c r="AT719" s="634"/>
      <c r="AU719" s="634"/>
      <c r="AV719" s="634"/>
      <c r="AW719" s="634"/>
      <c r="AX719" s="634"/>
      <c r="AY719">
        <f>COUNTA($C$719)</f>
        <v>0</v>
      </c>
    </row>
    <row r="720" spans="1:51" ht="26.25" hidden="1" customHeight="1" x14ac:dyDescent="0.15">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4"/>
      <c r="AQ720" s="634"/>
      <c r="AR720" s="634"/>
      <c r="AS720" s="634"/>
      <c r="AT720" s="634"/>
      <c r="AU720" s="634"/>
      <c r="AV720" s="634"/>
      <c r="AW720" s="634"/>
      <c r="AX720" s="634"/>
      <c r="AY720">
        <f>COUNTA($C$720)</f>
        <v>0</v>
      </c>
    </row>
    <row r="721" spans="1:51" ht="26.25" hidden="1" customHeight="1" x14ac:dyDescent="0.15">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4"/>
      <c r="AQ721" s="634"/>
      <c r="AR721" s="634"/>
      <c r="AS721" s="634"/>
      <c r="AT721" s="634"/>
      <c r="AU721" s="634"/>
      <c r="AV721" s="634"/>
      <c r="AW721" s="634"/>
      <c r="AX721" s="634"/>
      <c r="AY721">
        <f>COUNTA($C$721)</f>
        <v>0</v>
      </c>
    </row>
    <row r="722" spans="1:51" ht="26.25" hidden="1" customHeight="1" x14ac:dyDescent="0.15">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4"/>
      <c r="AQ722" s="634"/>
      <c r="AR722" s="634"/>
      <c r="AS722" s="634"/>
      <c r="AT722" s="634"/>
      <c r="AU722" s="634"/>
      <c r="AV722" s="634"/>
      <c r="AW722" s="634"/>
      <c r="AX722" s="634"/>
      <c r="AY722">
        <f>COUNTA($C$722)</f>
        <v>0</v>
      </c>
    </row>
    <row r="723" spans="1:51" ht="26.25" hidden="1" customHeight="1" x14ac:dyDescent="0.15">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4"/>
      <c r="AQ723" s="634"/>
      <c r="AR723" s="634"/>
      <c r="AS723" s="634"/>
      <c r="AT723" s="634"/>
      <c r="AU723" s="634"/>
      <c r="AV723" s="634"/>
      <c r="AW723" s="634"/>
      <c r="AX723" s="634"/>
      <c r="AY723">
        <f>COUNTA($C$723)</f>
        <v>0</v>
      </c>
    </row>
    <row r="724" spans="1:51" ht="26.25" hidden="1" customHeight="1" x14ac:dyDescent="0.15">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4"/>
      <c r="AQ724" s="634"/>
      <c r="AR724" s="634"/>
      <c r="AS724" s="634"/>
      <c r="AT724" s="634"/>
      <c r="AU724" s="634"/>
      <c r="AV724" s="634"/>
      <c r="AW724" s="634"/>
      <c r="AX724" s="634"/>
      <c r="AY724">
        <f>COUNTA($C$724)</f>
        <v>0</v>
      </c>
    </row>
    <row r="725" spans="1:51" ht="26.25" hidden="1" customHeight="1" x14ac:dyDescent="0.15">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4"/>
      <c r="AQ725" s="634"/>
      <c r="AR725" s="634"/>
      <c r="AS725" s="634"/>
      <c r="AT725" s="634"/>
      <c r="AU725" s="634"/>
      <c r="AV725" s="634"/>
      <c r="AW725" s="634"/>
      <c r="AX725" s="634"/>
      <c r="AY725">
        <f>COUNTA($C$725)</f>
        <v>0</v>
      </c>
    </row>
    <row r="726" spans="1:51" ht="26.25" hidden="1" customHeight="1" x14ac:dyDescent="0.15">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4"/>
      <c r="AQ726" s="634"/>
      <c r="AR726" s="634"/>
      <c r="AS726" s="634"/>
      <c r="AT726" s="634"/>
      <c r="AU726" s="634"/>
      <c r="AV726" s="634"/>
      <c r="AW726" s="634"/>
      <c r="AX726" s="634"/>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958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5"/>
      <c r="B729" s="835"/>
      <c r="C729" s="835" t="s">
        <v>263</v>
      </c>
      <c r="D729" s="835"/>
      <c r="E729" s="835"/>
      <c r="F729" s="835"/>
      <c r="G729" s="835"/>
      <c r="H729" s="835"/>
      <c r="I729" s="835"/>
      <c r="J729" s="954" t="s">
        <v>264</v>
      </c>
      <c r="K729" s="955"/>
      <c r="L729" s="955"/>
      <c r="M729" s="955"/>
      <c r="N729" s="955"/>
      <c r="O729" s="955"/>
      <c r="P729" s="416" t="s">
        <v>265</v>
      </c>
      <c r="Q729" s="416"/>
      <c r="R729" s="416"/>
      <c r="S729" s="416"/>
      <c r="T729" s="416"/>
      <c r="U729" s="416"/>
      <c r="V729" s="416"/>
      <c r="W729" s="416"/>
      <c r="X729" s="416"/>
      <c r="Y729" s="837" t="s">
        <v>266</v>
      </c>
      <c r="Z729" s="838"/>
      <c r="AA729" s="838"/>
      <c r="AB729" s="838"/>
      <c r="AC729" s="954" t="s">
        <v>267</v>
      </c>
      <c r="AD729" s="954"/>
      <c r="AE729" s="954"/>
      <c r="AF729" s="954"/>
      <c r="AG729" s="954"/>
      <c r="AH729" s="837" t="s">
        <v>400</v>
      </c>
      <c r="AI729" s="835"/>
      <c r="AJ729" s="835"/>
      <c r="AK729" s="835"/>
      <c r="AL729" s="835" t="s">
        <v>269</v>
      </c>
      <c r="AM729" s="835"/>
      <c r="AN729" s="835"/>
      <c r="AO729" s="839"/>
      <c r="AP729" s="954" t="s">
        <v>270</v>
      </c>
      <c r="AQ729" s="954"/>
      <c r="AR729" s="954"/>
      <c r="AS729" s="954"/>
      <c r="AT729" s="954"/>
      <c r="AU729" s="954"/>
      <c r="AV729" s="954"/>
      <c r="AW729" s="954"/>
      <c r="AX729" s="954"/>
      <c r="AY729" s="31">
        <f>$AY$727</f>
        <v>0</v>
      </c>
    </row>
    <row r="730" spans="1:51" ht="26.25" hidden="1" customHeight="1" x14ac:dyDescent="0.15">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4"/>
      <c r="AQ730" s="634"/>
      <c r="AR730" s="634"/>
      <c r="AS730" s="634"/>
      <c r="AT730" s="634"/>
      <c r="AU730" s="634"/>
      <c r="AV730" s="634"/>
      <c r="AW730" s="634"/>
      <c r="AX730" s="634"/>
      <c r="AY730" s="31">
        <f>$AY$727</f>
        <v>0</v>
      </c>
    </row>
    <row r="731" spans="1:51" ht="26.25" hidden="1" customHeight="1" x14ac:dyDescent="0.15">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4"/>
      <c r="AQ731" s="634"/>
      <c r="AR731" s="634"/>
      <c r="AS731" s="634"/>
      <c r="AT731" s="634"/>
      <c r="AU731" s="634"/>
      <c r="AV731" s="634"/>
      <c r="AW731" s="634"/>
      <c r="AX731" s="634"/>
      <c r="AY731">
        <f>COUNTA($C$731)</f>
        <v>0</v>
      </c>
    </row>
    <row r="732" spans="1:51" ht="26.25" hidden="1" customHeight="1" x14ac:dyDescent="0.15">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4"/>
      <c r="AQ732" s="634"/>
      <c r="AR732" s="634"/>
      <c r="AS732" s="634"/>
      <c r="AT732" s="634"/>
      <c r="AU732" s="634"/>
      <c r="AV732" s="634"/>
      <c r="AW732" s="634"/>
      <c r="AX732" s="634"/>
      <c r="AY732">
        <f>COUNTA($C$732)</f>
        <v>0</v>
      </c>
    </row>
    <row r="733" spans="1:51" ht="26.25" hidden="1" customHeight="1" x14ac:dyDescent="0.15">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4"/>
      <c r="AQ733" s="634"/>
      <c r="AR733" s="634"/>
      <c r="AS733" s="634"/>
      <c r="AT733" s="634"/>
      <c r="AU733" s="634"/>
      <c r="AV733" s="634"/>
      <c r="AW733" s="634"/>
      <c r="AX733" s="634"/>
      <c r="AY733">
        <f>COUNTA($C$733)</f>
        <v>0</v>
      </c>
    </row>
    <row r="734" spans="1:51" ht="26.25" hidden="1" customHeight="1" x14ac:dyDescent="0.15">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4"/>
      <c r="AQ734" s="634"/>
      <c r="AR734" s="634"/>
      <c r="AS734" s="634"/>
      <c r="AT734" s="634"/>
      <c r="AU734" s="634"/>
      <c r="AV734" s="634"/>
      <c r="AW734" s="634"/>
      <c r="AX734" s="634"/>
      <c r="AY734">
        <f>COUNTA($C$734)</f>
        <v>0</v>
      </c>
    </row>
    <row r="735" spans="1:51" ht="26.25" hidden="1" customHeight="1" x14ac:dyDescent="0.15">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4"/>
      <c r="AQ735" s="634"/>
      <c r="AR735" s="634"/>
      <c r="AS735" s="634"/>
      <c r="AT735" s="634"/>
      <c r="AU735" s="634"/>
      <c r="AV735" s="634"/>
      <c r="AW735" s="634"/>
      <c r="AX735" s="634"/>
      <c r="AY735">
        <f>COUNTA($C$735)</f>
        <v>0</v>
      </c>
    </row>
    <row r="736" spans="1:51" ht="26.25" hidden="1" customHeight="1" x14ac:dyDescent="0.15">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4"/>
      <c r="AQ736" s="634"/>
      <c r="AR736" s="634"/>
      <c r="AS736" s="634"/>
      <c r="AT736" s="634"/>
      <c r="AU736" s="634"/>
      <c r="AV736" s="634"/>
      <c r="AW736" s="634"/>
      <c r="AX736" s="634"/>
      <c r="AY736">
        <f>COUNTA($C$736)</f>
        <v>0</v>
      </c>
    </row>
    <row r="737" spans="1:51" ht="26.25" hidden="1" customHeight="1" x14ac:dyDescent="0.15">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4"/>
      <c r="AQ737" s="634"/>
      <c r="AR737" s="634"/>
      <c r="AS737" s="634"/>
      <c r="AT737" s="634"/>
      <c r="AU737" s="634"/>
      <c r="AV737" s="634"/>
      <c r="AW737" s="634"/>
      <c r="AX737" s="634"/>
      <c r="AY737">
        <f>COUNTA($C$737)</f>
        <v>0</v>
      </c>
    </row>
    <row r="738" spans="1:51" ht="26.25" hidden="1" customHeight="1" x14ac:dyDescent="0.15">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4"/>
      <c r="AQ738" s="634"/>
      <c r="AR738" s="634"/>
      <c r="AS738" s="634"/>
      <c r="AT738" s="634"/>
      <c r="AU738" s="634"/>
      <c r="AV738" s="634"/>
      <c r="AW738" s="634"/>
      <c r="AX738" s="634"/>
      <c r="AY738">
        <f>COUNTA($C$738)</f>
        <v>0</v>
      </c>
    </row>
    <row r="739" spans="1:51" ht="26.25" hidden="1" customHeight="1" x14ac:dyDescent="0.15">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4"/>
      <c r="AQ739" s="634"/>
      <c r="AR739" s="634"/>
      <c r="AS739" s="634"/>
      <c r="AT739" s="634"/>
      <c r="AU739" s="634"/>
      <c r="AV739" s="634"/>
      <c r="AW739" s="634"/>
      <c r="AX739" s="634"/>
      <c r="AY739">
        <f>COUNTA($C$739)</f>
        <v>0</v>
      </c>
    </row>
    <row r="740" spans="1:51" ht="26.25" hidden="1" customHeight="1" x14ac:dyDescent="0.15">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4"/>
      <c r="AQ740" s="634"/>
      <c r="AR740" s="634"/>
      <c r="AS740" s="634"/>
      <c r="AT740" s="634"/>
      <c r="AU740" s="634"/>
      <c r="AV740" s="634"/>
      <c r="AW740" s="634"/>
      <c r="AX740" s="634"/>
      <c r="AY740">
        <f>COUNTA($C$740)</f>
        <v>0</v>
      </c>
    </row>
    <row r="741" spans="1:51" ht="26.25" hidden="1" customHeight="1" x14ac:dyDescent="0.15">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4"/>
      <c r="AQ741" s="634"/>
      <c r="AR741" s="634"/>
      <c r="AS741" s="634"/>
      <c r="AT741" s="634"/>
      <c r="AU741" s="634"/>
      <c r="AV741" s="634"/>
      <c r="AW741" s="634"/>
      <c r="AX741" s="634"/>
      <c r="AY741">
        <f>COUNTA($C$741)</f>
        <v>0</v>
      </c>
    </row>
    <row r="742" spans="1:51" ht="26.25" hidden="1" customHeight="1" x14ac:dyDescent="0.15">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4"/>
      <c r="AQ742" s="634"/>
      <c r="AR742" s="634"/>
      <c r="AS742" s="634"/>
      <c r="AT742" s="634"/>
      <c r="AU742" s="634"/>
      <c r="AV742" s="634"/>
      <c r="AW742" s="634"/>
      <c r="AX742" s="634"/>
      <c r="AY742">
        <f>COUNTA($C$742)</f>
        <v>0</v>
      </c>
    </row>
    <row r="743" spans="1:51" ht="26.25" hidden="1" customHeight="1" x14ac:dyDescent="0.15">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4"/>
      <c r="AQ743" s="634"/>
      <c r="AR743" s="634"/>
      <c r="AS743" s="634"/>
      <c r="AT743" s="634"/>
      <c r="AU743" s="634"/>
      <c r="AV743" s="634"/>
      <c r="AW743" s="634"/>
      <c r="AX743" s="634"/>
      <c r="AY743">
        <f>COUNTA($C$743)</f>
        <v>0</v>
      </c>
    </row>
    <row r="744" spans="1:51" ht="26.25" hidden="1" customHeight="1" x14ac:dyDescent="0.15">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4"/>
      <c r="AQ744" s="634"/>
      <c r="AR744" s="634"/>
      <c r="AS744" s="634"/>
      <c r="AT744" s="634"/>
      <c r="AU744" s="634"/>
      <c r="AV744" s="634"/>
      <c r="AW744" s="634"/>
      <c r="AX744" s="634"/>
      <c r="AY744">
        <f>COUNTA($C$744)</f>
        <v>0</v>
      </c>
    </row>
    <row r="745" spans="1:51" ht="26.25" hidden="1" customHeight="1" x14ac:dyDescent="0.15">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4"/>
      <c r="AQ745" s="634"/>
      <c r="AR745" s="634"/>
      <c r="AS745" s="634"/>
      <c r="AT745" s="634"/>
      <c r="AU745" s="634"/>
      <c r="AV745" s="634"/>
      <c r="AW745" s="634"/>
      <c r="AX745" s="634"/>
      <c r="AY745">
        <f>COUNTA($C$745)</f>
        <v>0</v>
      </c>
    </row>
    <row r="746" spans="1:51" ht="26.25" hidden="1" customHeight="1" x14ac:dyDescent="0.15">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4"/>
      <c r="AQ746" s="634"/>
      <c r="AR746" s="634"/>
      <c r="AS746" s="634"/>
      <c r="AT746" s="634"/>
      <c r="AU746" s="634"/>
      <c r="AV746" s="634"/>
      <c r="AW746" s="634"/>
      <c r="AX746" s="634"/>
      <c r="AY746">
        <f>COUNTA($C$746)</f>
        <v>0</v>
      </c>
    </row>
    <row r="747" spans="1:51" ht="26.25" hidden="1" customHeight="1" x14ac:dyDescent="0.15">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4"/>
      <c r="AQ747" s="634"/>
      <c r="AR747" s="634"/>
      <c r="AS747" s="634"/>
      <c r="AT747" s="634"/>
      <c r="AU747" s="634"/>
      <c r="AV747" s="634"/>
      <c r="AW747" s="634"/>
      <c r="AX747" s="634"/>
      <c r="AY747">
        <f>COUNTA($C$747)</f>
        <v>0</v>
      </c>
    </row>
    <row r="748" spans="1:51" ht="26.25" hidden="1" customHeight="1" x14ac:dyDescent="0.15">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4"/>
      <c r="AQ748" s="634"/>
      <c r="AR748" s="634"/>
      <c r="AS748" s="634"/>
      <c r="AT748" s="634"/>
      <c r="AU748" s="634"/>
      <c r="AV748" s="634"/>
      <c r="AW748" s="634"/>
      <c r="AX748" s="634"/>
      <c r="AY748">
        <f>COUNTA($C$748)</f>
        <v>0</v>
      </c>
    </row>
    <row r="749" spans="1:51" ht="26.25" hidden="1" customHeight="1" x14ac:dyDescent="0.15">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4"/>
      <c r="AQ749" s="634"/>
      <c r="AR749" s="634"/>
      <c r="AS749" s="634"/>
      <c r="AT749" s="634"/>
      <c r="AU749" s="634"/>
      <c r="AV749" s="634"/>
      <c r="AW749" s="634"/>
      <c r="AX749" s="634"/>
      <c r="AY749">
        <f>COUNTA($C$749)</f>
        <v>0</v>
      </c>
    </row>
    <row r="750" spans="1:51" ht="26.25" hidden="1" customHeight="1" x14ac:dyDescent="0.15">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4"/>
      <c r="AQ750" s="634"/>
      <c r="AR750" s="634"/>
      <c r="AS750" s="634"/>
      <c r="AT750" s="634"/>
      <c r="AU750" s="634"/>
      <c r="AV750" s="634"/>
      <c r="AW750" s="634"/>
      <c r="AX750" s="634"/>
      <c r="AY750">
        <f>COUNTA($C$750)</f>
        <v>0</v>
      </c>
    </row>
    <row r="751" spans="1:51" ht="26.25" hidden="1" customHeight="1" x14ac:dyDescent="0.15">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4"/>
      <c r="AQ751" s="634"/>
      <c r="AR751" s="634"/>
      <c r="AS751" s="634"/>
      <c r="AT751" s="634"/>
      <c r="AU751" s="634"/>
      <c r="AV751" s="634"/>
      <c r="AW751" s="634"/>
      <c r="AX751" s="634"/>
      <c r="AY751">
        <f>COUNTA($C$751)</f>
        <v>0</v>
      </c>
    </row>
    <row r="752" spans="1:51" ht="26.25" hidden="1" customHeight="1" x14ac:dyDescent="0.15">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4"/>
      <c r="AQ752" s="634"/>
      <c r="AR752" s="634"/>
      <c r="AS752" s="634"/>
      <c r="AT752" s="634"/>
      <c r="AU752" s="634"/>
      <c r="AV752" s="634"/>
      <c r="AW752" s="634"/>
      <c r="AX752" s="634"/>
      <c r="AY752">
        <f>COUNTA($C$752)</f>
        <v>0</v>
      </c>
    </row>
    <row r="753" spans="1:51" ht="26.25" hidden="1" customHeight="1" x14ac:dyDescent="0.15">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4"/>
      <c r="AQ753" s="634"/>
      <c r="AR753" s="634"/>
      <c r="AS753" s="634"/>
      <c r="AT753" s="634"/>
      <c r="AU753" s="634"/>
      <c r="AV753" s="634"/>
      <c r="AW753" s="634"/>
      <c r="AX753" s="634"/>
      <c r="AY753">
        <f>COUNTA($C$753)</f>
        <v>0</v>
      </c>
    </row>
    <row r="754" spans="1:51" ht="26.25" hidden="1" customHeight="1" x14ac:dyDescent="0.15">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4"/>
      <c r="AQ754" s="634"/>
      <c r="AR754" s="634"/>
      <c r="AS754" s="634"/>
      <c r="AT754" s="634"/>
      <c r="AU754" s="634"/>
      <c r="AV754" s="634"/>
      <c r="AW754" s="634"/>
      <c r="AX754" s="634"/>
      <c r="AY754">
        <f>COUNTA($C$754)</f>
        <v>0</v>
      </c>
    </row>
    <row r="755" spans="1:51" ht="26.25" hidden="1" customHeight="1" x14ac:dyDescent="0.15">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4"/>
      <c r="AQ755" s="634"/>
      <c r="AR755" s="634"/>
      <c r="AS755" s="634"/>
      <c r="AT755" s="634"/>
      <c r="AU755" s="634"/>
      <c r="AV755" s="634"/>
      <c r="AW755" s="634"/>
      <c r="AX755" s="634"/>
      <c r="AY755">
        <f>COUNTA($C$755)</f>
        <v>0</v>
      </c>
    </row>
    <row r="756" spans="1:51" ht="26.25" hidden="1" customHeight="1" x14ac:dyDescent="0.15">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4"/>
      <c r="AQ756" s="634"/>
      <c r="AR756" s="634"/>
      <c r="AS756" s="634"/>
      <c r="AT756" s="634"/>
      <c r="AU756" s="634"/>
      <c r="AV756" s="634"/>
      <c r="AW756" s="634"/>
      <c r="AX756" s="634"/>
      <c r="AY756">
        <f>COUNTA($C$756)</f>
        <v>0</v>
      </c>
    </row>
    <row r="757" spans="1:51" ht="26.25" hidden="1" customHeight="1" x14ac:dyDescent="0.15">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4"/>
      <c r="AQ757" s="634"/>
      <c r="AR757" s="634"/>
      <c r="AS757" s="634"/>
      <c r="AT757" s="634"/>
      <c r="AU757" s="634"/>
      <c r="AV757" s="634"/>
      <c r="AW757" s="634"/>
      <c r="AX757" s="634"/>
      <c r="AY757">
        <f>COUNTA($C$757)</f>
        <v>0</v>
      </c>
    </row>
    <row r="758" spans="1:51" ht="26.25" hidden="1" customHeight="1" x14ac:dyDescent="0.15">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4"/>
      <c r="AQ758" s="634"/>
      <c r="AR758" s="634"/>
      <c r="AS758" s="634"/>
      <c r="AT758" s="634"/>
      <c r="AU758" s="634"/>
      <c r="AV758" s="634"/>
      <c r="AW758" s="634"/>
      <c r="AX758" s="634"/>
      <c r="AY758">
        <f>COUNTA($C$758)</f>
        <v>0</v>
      </c>
    </row>
    <row r="759" spans="1:51" ht="26.25" hidden="1" customHeight="1" x14ac:dyDescent="0.15">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4"/>
      <c r="AQ759" s="634"/>
      <c r="AR759" s="634"/>
      <c r="AS759" s="634"/>
      <c r="AT759" s="634"/>
      <c r="AU759" s="634"/>
      <c r="AV759" s="634"/>
      <c r="AW759" s="634"/>
      <c r="AX759" s="634"/>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959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5"/>
      <c r="B762" s="835"/>
      <c r="C762" s="835" t="s">
        <v>263</v>
      </c>
      <c r="D762" s="835"/>
      <c r="E762" s="835"/>
      <c r="F762" s="835"/>
      <c r="G762" s="835"/>
      <c r="H762" s="835"/>
      <c r="I762" s="835"/>
      <c r="J762" s="954" t="s">
        <v>264</v>
      </c>
      <c r="K762" s="955"/>
      <c r="L762" s="955"/>
      <c r="M762" s="955"/>
      <c r="N762" s="955"/>
      <c r="O762" s="955"/>
      <c r="P762" s="416" t="s">
        <v>265</v>
      </c>
      <c r="Q762" s="416"/>
      <c r="R762" s="416"/>
      <c r="S762" s="416"/>
      <c r="T762" s="416"/>
      <c r="U762" s="416"/>
      <c r="V762" s="416"/>
      <c r="W762" s="416"/>
      <c r="X762" s="416"/>
      <c r="Y762" s="837" t="s">
        <v>266</v>
      </c>
      <c r="Z762" s="838"/>
      <c r="AA762" s="838"/>
      <c r="AB762" s="838"/>
      <c r="AC762" s="954" t="s">
        <v>267</v>
      </c>
      <c r="AD762" s="954"/>
      <c r="AE762" s="954"/>
      <c r="AF762" s="954"/>
      <c r="AG762" s="954"/>
      <c r="AH762" s="837" t="s">
        <v>400</v>
      </c>
      <c r="AI762" s="835"/>
      <c r="AJ762" s="835"/>
      <c r="AK762" s="835"/>
      <c r="AL762" s="835" t="s">
        <v>269</v>
      </c>
      <c r="AM762" s="835"/>
      <c r="AN762" s="835"/>
      <c r="AO762" s="839"/>
      <c r="AP762" s="954" t="s">
        <v>270</v>
      </c>
      <c r="AQ762" s="954"/>
      <c r="AR762" s="954"/>
      <c r="AS762" s="954"/>
      <c r="AT762" s="954"/>
      <c r="AU762" s="954"/>
      <c r="AV762" s="954"/>
      <c r="AW762" s="954"/>
      <c r="AX762" s="954"/>
      <c r="AY762" s="31">
        <f>$AY$760</f>
        <v>0</v>
      </c>
    </row>
    <row r="763" spans="1:51" ht="26.25" hidden="1" customHeight="1" x14ac:dyDescent="0.15">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4"/>
      <c r="AQ763" s="634"/>
      <c r="AR763" s="634"/>
      <c r="AS763" s="634"/>
      <c r="AT763" s="634"/>
      <c r="AU763" s="634"/>
      <c r="AV763" s="634"/>
      <c r="AW763" s="634"/>
      <c r="AX763" s="634"/>
      <c r="AY763" s="31">
        <f>$AY$760</f>
        <v>0</v>
      </c>
    </row>
    <row r="764" spans="1:51" ht="26.25" hidden="1" customHeight="1" x14ac:dyDescent="0.15">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4"/>
      <c r="AQ764" s="634"/>
      <c r="AR764" s="634"/>
      <c r="AS764" s="634"/>
      <c r="AT764" s="634"/>
      <c r="AU764" s="634"/>
      <c r="AV764" s="634"/>
      <c r="AW764" s="634"/>
      <c r="AX764" s="634"/>
      <c r="AY764">
        <f>COUNTA($C$764)</f>
        <v>0</v>
      </c>
    </row>
    <row r="765" spans="1:51" ht="26.25" hidden="1" customHeight="1" x14ac:dyDescent="0.15">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4"/>
      <c r="AQ765" s="634"/>
      <c r="AR765" s="634"/>
      <c r="AS765" s="634"/>
      <c r="AT765" s="634"/>
      <c r="AU765" s="634"/>
      <c r="AV765" s="634"/>
      <c r="AW765" s="634"/>
      <c r="AX765" s="634"/>
      <c r="AY765">
        <f>COUNTA($C$765)</f>
        <v>0</v>
      </c>
    </row>
    <row r="766" spans="1:51" ht="26.25" hidden="1" customHeight="1" x14ac:dyDescent="0.15">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4"/>
      <c r="AQ766" s="634"/>
      <c r="AR766" s="634"/>
      <c r="AS766" s="634"/>
      <c r="AT766" s="634"/>
      <c r="AU766" s="634"/>
      <c r="AV766" s="634"/>
      <c r="AW766" s="634"/>
      <c r="AX766" s="634"/>
      <c r="AY766">
        <f>COUNTA($C$766)</f>
        <v>0</v>
      </c>
    </row>
    <row r="767" spans="1:51" ht="26.25" hidden="1" customHeight="1" x14ac:dyDescent="0.15">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4"/>
      <c r="AQ767" s="634"/>
      <c r="AR767" s="634"/>
      <c r="AS767" s="634"/>
      <c r="AT767" s="634"/>
      <c r="AU767" s="634"/>
      <c r="AV767" s="634"/>
      <c r="AW767" s="634"/>
      <c r="AX767" s="634"/>
      <c r="AY767">
        <f>COUNTA($C$767)</f>
        <v>0</v>
      </c>
    </row>
    <row r="768" spans="1:51" ht="26.25" hidden="1" customHeight="1" x14ac:dyDescent="0.15">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4"/>
      <c r="AQ768" s="634"/>
      <c r="AR768" s="634"/>
      <c r="AS768" s="634"/>
      <c r="AT768" s="634"/>
      <c r="AU768" s="634"/>
      <c r="AV768" s="634"/>
      <c r="AW768" s="634"/>
      <c r="AX768" s="634"/>
      <c r="AY768">
        <f>COUNTA($C$768)</f>
        <v>0</v>
      </c>
    </row>
    <row r="769" spans="1:51" ht="26.25" hidden="1" customHeight="1" x14ac:dyDescent="0.15">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4"/>
      <c r="AQ769" s="634"/>
      <c r="AR769" s="634"/>
      <c r="AS769" s="634"/>
      <c r="AT769" s="634"/>
      <c r="AU769" s="634"/>
      <c r="AV769" s="634"/>
      <c r="AW769" s="634"/>
      <c r="AX769" s="634"/>
      <c r="AY769">
        <f>COUNTA($C$769)</f>
        <v>0</v>
      </c>
    </row>
    <row r="770" spans="1:51" ht="26.25" hidden="1" customHeight="1" x14ac:dyDescent="0.15">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4"/>
      <c r="AQ770" s="634"/>
      <c r="AR770" s="634"/>
      <c r="AS770" s="634"/>
      <c r="AT770" s="634"/>
      <c r="AU770" s="634"/>
      <c r="AV770" s="634"/>
      <c r="AW770" s="634"/>
      <c r="AX770" s="634"/>
      <c r="AY770">
        <f>COUNTA($C$770)</f>
        <v>0</v>
      </c>
    </row>
    <row r="771" spans="1:51" ht="26.25" hidden="1" customHeight="1" x14ac:dyDescent="0.15">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4"/>
      <c r="AQ771" s="634"/>
      <c r="AR771" s="634"/>
      <c r="AS771" s="634"/>
      <c r="AT771" s="634"/>
      <c r="AU771" s="634"/>
      <c r="AV771" s="634"/>
      <c r="AW771" s="634"/>
      <c r="AX771" s="634"/>
      <c r="AY771">
        <f>COUNTA($C$771)</f>
        <v>0</v>
      </c>
    </row>
    <row r="772" spans="1:51" ht="26.25" hidden="1" customHeight="1" x14ac:dyDescent="0.15">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4"/>
      <c r="AQ772" s="634"/>
      <c r="AR772" s="634"/>
      <c r="AS772" s="634"/>
      <c r="AT772" s="634"/>
      <c r="AU772" s="634"/>
      <c r="AV772" s="634"/>
      <c r="AW772" s="634"/>
      <c r="AX772" s="634"/>
      <c r="AY772">
        <f>COUNTA($C$772)</f>
        <v>0</v>
      </c>
    </row>
    <row r="773" spans="1:51" ht="26.25" hidden="1" customHeight="1" x14ac:dyDescent="0.15">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4"/>
      <c r="AQ773" s="634"/>
      <c r="AR773" s="634"/>
      <c r="AS773" s="634"/>
      <c r="AT773" s="634"/>
      <c r="AU773" s="634"/>
      <c r="AV773" s="634"/>
      <c r="AW773" s="634"/>
      <c r="AX773" s="634"/>
      <c r="AY773">
        <f>COUNTA($C$773)</f>
        <v>0</v>
      </c>
    </row>
    <row r="774" spans="1:51" ht="26.25" hidden="1" customHeight="1" x14ac:dyDescent="0.15">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4"/>
      <c r="AQ774" s="634"/>
      <c r="AR774" s="634"/>
      <c r="AS774" s="634"/>
      <c r="AT774" s="634"/>
      <c r="AU774" s="634"/>
      <c r="AV774" s="634"/>
      <c r="AW774" s="634"/>
      <c r="AX774" s="634"/>
      <c r="AY774">
        <f>COUNTA($C$774)</f>
        <v>0</v>
      </c>
    </row>
    <row r="775" spans="1:51" ht="26.25" hidden="1" customHeight="1" x14ac:dyDescent="0.15">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4"/>
      <c r="AQ775" s="634"/>
      <c r="AR775" s="634"/>
      <c r="AS775" s="634"/>
      <c r="AT775" s="634"/>
      <c r="AU775" s="634"/>
      <c r="AV775" s="634"/>
      <c r="AW775" s="634"/>
      <c r="AX775" s="634"/>
      <c r="AY775">
        <f>COUNTA($C$775)</f>
        <v>0</v>
      </c>
    </row>
    <row r="776" spans="1:51" ht="26.25" hidden="1" customHeight="1" x14ac:dyDescent="0.15">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4"/>
      <c r="AQ776" s="634"/>
      <c r="AR776" s="634"/>
      <c r="AS776" s="634"/>
      <c r="AT776" s="634"/>
      <c r="AU776" s="634"/>
      <c r="AV776" s="634"/>
      <c r="AW776" s="634"/>
      <c r="AX776" s="634"/>
      <c r="AY776">
        <f>COUNTA($C$776)</f>
        <v>0</v>
      </c>
    </row>
    <row r="777" spans="1:51" ht="26.25" hidden="1" customHeight="1" x14ac:dyDescent="0.15">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4"/>
      <c r="AQ777" s="634"/>
      <c r="AR777" s="634"/>
      <c r="AS777" s="634"/>
      <c r="AT777" s="634"/>
      <c r="AU777" s="634"/>
      <c r="AV777" s="634"/>
      <c r="AW777" s="634"/>
      <c r="AX777" s="634"/>
      <c r="AY777">
        <f>COUNTA($C$777)</f>
        <v>0</v>
      </c>
    </row>
    <row r="778" spans="1:51" ht="26.25" hidden="1" customHeight="1" x14ac:dyDescent="0.15">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4"/>
      <c r="AQ778" s="634"/>
      <c r="AR778" s="634"/>
      <c r="AS778" s="634"/>
      <c r="AT778" s="634"/>
      <c r="AU778" s="634"/>
      <c r="AV778" s="634"/>
      <c r="AW778" s="634"/>
      <c r="AX778" s="634"/>
      <c r="AY778">
        <f>COUNTA($C$778)</f>
        <v>0</v>
      </c>
    </row>
    <row r="779" spans="1:51" ht="26.25" hidden="1" customHeight="1" x14ac:dyDescent="0.15">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4"/>
      <c r="AQ779" s="634"/>
      <c r="AR779" s="634"/>
      <c r="AS779" s="634"/>
      <c r="AT779" s="634"/>
      <c r="AU779" s="634"/>
      <c r="AV779" s="634"/>
      <c r="AW779" s="634"/>
      <c r="AX779" s="634"/>
      <c r="AY779">
        <f>COUNTA($C$779)</f>
        <v>0</v>
      </c>
    </row>
    <row r="780" spans="1:51" ht="26.25" hidden="1" customHeight="1" x14ac:dyDescent="0.15">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4"/>
      <c r="AQ780" s="634"/>
      <c r="AR780" s="634"/>
      <c r="AS780" s="634"/>
      <c r="AT780" s="634"/>
      <c r="AU780" s="634"/>
      <c r="AV780" s="634"/>
      <c r="AW780" s="634"/>
      <c r="AX780" s="634"/>
      <c r="AY780">
        <f>COUNTA($C$780)</f>
        <v>0</v>
      </c>
    </row>
    <row r="781" spans="1:51" ht="26.25" hidden="1" customHeight="1" x14ac:dyDescent="0.15">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4"/>
      <c r="AQ781" s="634"/>
      <c r="AR781" s="634"/>
      <c r="AS781" s="634"/>
      <c r="AT781" s="634"/>
      <c r="AU781" s="634"/>
      <c r="AV781" s="634"/>
      <c r="AW781" s="634"/>
      <c r="AX781" s="634"/>
      <c r="AY781">
        <f>COUNTA($C$781)</f>
        <v>0</v>
      </c>
    </row>
    <row r="782" spans="1:51" ht="26.25" hidden="1" customHeight="1" x14ac:dyDescent="0.15">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4"/>
      <c r="AQ782" s="634"/>
      <c r="AR782" s="634"/>
      <c r="AS782" s="634"/>
      <c r="AT782" s="634"/>
      <c r="AU782" s="634"/>
      <c r="AV782" s="634"/>
      <c r="AW782" s="634"/>
      <c r="AX782" s="634"/>
      <c r="AY782">
        <f>COUNTA($C$782)</f>
        <v>0</v>
      </c>
    </row>
    <row r="783" spans="1:51" ht="26.25" hidden="1" customHeight="1" x14ac:dyDescent="0.15">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4"/>
      <c r="AQ783" s="634"/>
      <c r="AR783" s="634"/>
      <c r="AS783" s="634"/>
      <c r="AT783" s="634"/>
      <c r="AU783" s="634"/>
      <c r="AV783" s="634"/>
      <c r="AW783" s="634"/>
      <c r="AX783" s="634"/>
      <c r="AY783">
        <f>COUNTA($C$783)</f>
        <v>0</v>
      </c>
    </row>
    <row r="784" spans="1:51" ht="26.25" hidden="1" customHeight="1" x14ac:dyDescent="0.15">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4"/>
      <c r="AQ784" s="634"/>
      <c r="AR784" s="634"/>
      <c r="AS784" s="634"/>
      <c r="AT784" s="634"/>
      <c r="AU784" s="634"/>
      <c r="AV784" s="634"/>
      <c r="AW784" s="634"/>
      <c r="AX784" s="634"/>
      <c r="AY784">
        <f>COUNTA($C$784)</f>
        <v>0</v>
      </c>
    </row>
    <row r="785" spans="1:51" ht="26.25" hidden="1" customHeight="1" x14ac:dyDescent="0.15">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4"/>
      <c r="AQ785" s="634"/>
      <c r="AR785" s="634"/>
      <c r="AS785" s="634"/>
      <c r="AT785" s="634"/>
      <c r="AU785" s="634"/>
      <c r="AV785" s="634"/>
      <c r="AW785" s="634"/>
      <c r="AX785" s="634"/>
      <c r="AY785">
        <f>COUNTA($C$785)</f>
        <v>0</v>
      </c>
    </row>
    <row r="786" spans="1:51" ht="26.25" hidden="1" customHeight="1" x14ac:dyDescent="0.15">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4"/>
      <c r="AQ786" s="634"/>
      <c r="AR786" s="634"/>
      <c r="AS786" s="634"/>
      <c r="AT786" s="634"/>
      <c r="AU786" s="634"/>
      <c r="AV786" s="634"/>
      <c r="AW786" s="634"/>
      <c r="AX786" s="634"/>
      <c r="AY786">
        <f>COUNTA($C$786)</f>
        <v>0</v>
      </c>
    </row>
    <row r="787" spans="1:51" ht="26.25" hidden="1" customHeight="1" x14ac:dyDescent="0.15">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4"/>
      <c r="AQ787" s="634"/>
      <c r="AR787" s="634"/>
      <c r="AS787" s="634"/>
      <c r="AT787" s="634"/>
      <c r="AU787" s="634"/>
      <c r="AV787" s="634"/>
      <c r="AW787" s="634"/>
      <c r="AX787" s="634"/>
      <c r="AY787">
        <f>COUNTA($C$787)</f>
        <v>0</v>
      </c>
    </row>
    <row r="788" spans="1:51" ht="26.25" hidden="1" customHeight="1" x14ac:dyDescent="0.15">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4"/>
      <c r="AQ788" s="634"/>
      <c r="AR788" s="634"/>
      <c r="AS788" s="634"/>
      <c r="AT788" s="634"/>
      <c r="AU788" s="634"/>
      <c r="AV788" s="634"/>
      <c r="AW788" s="634"/>
      <c r="AX788" s="634"/>
      <c r="AY788">
        <f>COUNTA($C$788)</f>
        <v>0</v>
      </c>
    </row>
    <row r="789" spans="1:51" ht="26.25" hidden="1" customHeight="1" x14ac:dyDescent="0.15">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4"/>
      <c r="AQ789" s="634"/>
      <c r="AR789" s="634"/>
      <c r="AS789" s="634"/>
      <c r="AT789" s="634"/>
      <c r="AU789" s="634"/>
      <c r="AV789" s="634"/>
      <c r="AW789" s="634"/>
      <c r="AX789" s="634"/>
      <c r="AY789">
        <f>COUNTA($C$789)</f>
        <v>0</v>
      </c>
    </row>
    <row r="790" spans="1:51" ht="26.25" hidden="1" customHeight="1" x14ac:dyDescent="0.15">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4"/>
      <c r="AQ790" s="634"/>
      <c r="AR790" s="634"/>
      <c r="AS790" s="634"/>
      <c r="AT790" s="634"/>
      <c r="AU790" s="634"/>
      <c r="AV790" s="634"/>
      <c r="AW790" s="634"/>
      <c r="AX790" s="634"/>
      <c r="AY790">
        <f>COUNTA($C$790)</f>
        <v>0</v>
      </c>
    </row>
    <row r="791" spans="1:51" ht="26.25" hidden="1" customHeight="1" x14ac:dyDescent="0.15">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4"/>
      <c r="AQ791" s="634"/>
      <c r="AR791" s="634"/>
      <c r="AS791" s="634"/>
      <c r="AT791" s="634"/>
      <c r="AU791" s="634"/>
      <c r="AV791" s="634"/>
      <c r="AW791" s="634"/>
      <c r="AX791" s="634"/>
      <c r="AY791">
        <f>COUNTA($C$791)</f>
        <v>0</v>
      </c>
    </row>
    <row r="792" spans="1:51" ht="26.25" hidden="1" customHeight="1" x14ac:dyDescent="0.15">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4"/>
      <c r="AQ792" s="634"/>
      <c r="AR792" s="634"/>
      <c r="AS792" s="634"/>
      <c r="AT792" s="634"/>
      <c r="AU792" s="634"/>
      <c r="AV792" s="634"/>
      <c r="AW792" s="634"/>
      <c r="AX792" s="634"/>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960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5"/>
      <c r="B795" s="835"/>
      <c r="C795" s="835" t="s">
        <v>263</v>
      </c>
      <c r="D795" s="835"/>
      <c r="E795" s="835"/>
      <c r="F795" s="835"/>
      <c r="G795" s="835"/>
      <c r="H795" s="835"/>
      <c r="I795" s="835"/>
      <c r="J795" s="954" t="s">
        <v>264</v>
      </c>
      <c r="K795" s="955"/>
      <c r="L795" s="955"/>
      <c r="M795" s="955"/>
      <c r="N795" s="955"/>
      <c r="O795" s="955"/>
      <c r="P795" s="416" t="s">
        <v>265</v>
      </c>
      <c r="Q795" s="416"/>
      <c r="R795" s="416"/>
      <c r="S795" s="416"/>
      <c r="T795" s="416"/>
      <c r="U795" s="416"/>
      <c r="V795" s="416"/>
      <c r="W795" s="416"/>
      <c r="X795" s="416"/>
      <c r="Y795" s="837" t="s">
        <v>266</v>
      </c>
      <c r="Z795" s="838"/>
      <c r="AA795" s="838"/>
      <c r="AB795" s="838"/>
      <c r="AC795" s="954" t="s">
        <v>267</v>
      </c>
      <c r="AD795" s="954"/>
      <c r="AE795" s="954"/>
      <c r="AF795" s="954"/>
      <c r="AG795" s="954"/>
      <c r="AH795" s="837" t="s">
        <v>400</v>
      </c>
      <c r="AI795" s="835"/>
      <c r="AJ795" s="835"/>
      <c r="AK795" s="835"/>
      <c r="AL795" s="835" t="s">
        <v>269</v>
      </c>
      <c r="AM795" s="835"/>
      <c r="AN795" s="835"/>
      <c r="AO795" s="839"/>
      <c r="AP795" s="954" t="s">
        <v>270</v>
      </c>
      <c r="AQ795" s="954"/>
      <c r="AR795" s="954"/>
      <c r="AS795" s="954"/>
      <c r="AT795" s="954"/>
      <c r="AU795" s="954"/>
      <c r="AV795" s="954"/>
      <c r="AW795" s="954"/>
      <c r="AX795" s="954"/>
      <c r="AY795" s="31">
        <f>$AY$793</f>
        <v>0</v>
      </c>
    </row>
    <row r="796" spans="1:51" ht="26.25" hidden="1" customHeight="1" x14ac:dyDescent="0.15">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4"/>
      <c r="AQ796" s="634"/>
      <c r="AR796" s="634"/>
      <c r="AS796" s="634"/>
      <c r="AT796" s="634"/>
      <c r="AU796" s="634"/>
      <c r="AV796" s="634"/>
      <c r="AW796" s="634"/>
      <c r="AX796" s="634"/>
      <c r="AY796" s="31">
        <f>$AY$793</f>
        <v>0</v>
      </c>
    </row>
    <row r="797" spans="1:51" ht="26.25" hidden="1" customHeight="1" x14ac:dyDescent="0.15">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4"/>
      <c r="AQ797" s="634"/>
      <c r="AR797" s="634"/>
      <c r="AS797" s="634"/>
      <c r="AT797" s="634"/>
      <c r="AU797" s="634"/>
      <c r="AV797" s="634"/>
      <c r="AW797" s="634"/>
      <c r="AX797" s="634"/>
      <c r="AY797">
        <f>COUNTA($C$797)</f>
        <v>0</v>
      </c>
    </row>
    <row r="798" spans="1:51" ht="26.25" hidden="1" customHeight="1" x14ac:dyDescent="0.15">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4"/>
      <c r="AQ798" s="634"/>
      <c r="AR798" s="634"/>
      <c r="AS798" s="634"/>
      <c r="AT798" s="634"/>
      <c r="AU798" s="634"/>
      <c r="AV798" s="634"/>
      <c r="AW798" s="634"/>
      <c r="AX798" s="634"/>
      <c r="AY798">
        <f>COUNTA($C$798)</f>
        <v>0</v>
      </c>
    </row>
    <row r="799" spans="1:51" ht="26.25" hidden="1" customHeight="1" x14ac:dyDescent="0.15">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4"/>
      <c r="AQ799" s="634"/>
      <c r="AR799" s="634"/>
      <c r="AS799" s="634"/>
      <c r="AT799" s="634"/>
      <c r="AU799" s="634"/>
      <c r="AV799" s="634"/>
      <c r="AW799" s="634"/>
      <c r="AX799" s="634"/>
      <c r="AY799">
        <f>COUNTA($C$799)</f>
        <v>0</v>
      </c>
    </row>
    <row r="800" spans="1:51" ht="26.25" hidden="1" customHeight="1" x14ac:dyDescent="0.15">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4"/>
      <c r="AQ800" s="634"/>
      <c r="AR800" s="634"/>
      <c r="AS800" s="634"/>
      <c r="AT800" s="634"/>
      <c r="AU800" s="634"/>
      <c r="AV800" s="634"/>
      <c r="AW800" s="634"/>
      <c r="AX800" s="634"/>
      <c r="AY800">
        <f>COUNTA($C$800)</f>
        <v>0</v>
      </c>
    </row>
    <row r="801" spans="1:51" ht="26.25" hidden="1" customHeight="1" x14ac:dyDescent="0.15">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4"/>
      <c r="AQ801" s="634"/>
      <c r="AR801" s="634"/>
      <c r="AS801" s="634"/>
      <c r="AT801" s="634"/>
      <c r="AU801" s="634"/>
      <c r="AV801" s="634"/>
      <c r="AW801" s="634"/>
      <c r="AX801" s="634"/>
      <c r="AY801">
        <f>COUNTA($C$801)</f>
        <v>0</v>
      </c>
    </row>
    <row r="802" spans="1:51" ht="26.25" hidden="1" customHeight="1" x14ac:dyDescent="0.15">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4"/>
      <c r="AQ802" s="634"/>
      <c r="AR802" s="634"/>
      <c r="AS802" s="634"/>
      <c r="AT802" s="634"/>
      <c r="AU802" s="634"/>
      <c r="AV802" s="634"/>
      <c r="AW802" s="634"/>
      <c r="AX802" s="634"/>
      <c r="AY802">
        <f>COUNTA($C$802)</f>
        <v>0</v>
      </c>
    </row>
    <row r="803" spans="1:51" ht="26.25" hidden="1" customHeight="1" x14ac:dyDescent="0.15">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4"/>
      <c r="AQ803" s="634"/>
      <c r="AR803" s="634"/>
      <c r="AS803" s="634"/>
      <c r="AT803" s="634"/>
      <c r="AU803" s="634"/>
      <c r="AV803" s="634"/>
      <c r="AW803" s="634"/>
      <c r="AX803" s="634"/>
      <c r="AY803">
        <f>COUNTA($C$803)</f>
        <v>0</v>
      </c>
    </row>
    <row r="804" spans="1:51" ht="26.25" hidden="1" customHeight="1" x14ac:dyDescent="0.15">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4"/>
      <c r="AQ804" s="634"/>
      <c r="AR804" s="634"/>
      <c r="AS804" s="634"/>
      <c r="AT804" s="634"/>
      <c r="AU804" s="634"/>
      <c r="AV804" s="634"/>
      <c r="AW804" s="634"/>
      <c r="AX804" s="634"/>
      <c r="AY804">
        <f>COUNTA($C$804)</f>
        <v>0</v>
      </c>
    </row>
    <row r="805" spans="1:51" ht="26.25" hidden="1" customHeight="1" x14ac:dyDescent="0.15">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4"/>
      <c r="AQ805" s="634"/>
      <c r="AR805" s="634"/>
      <c r="AS805" s="634"/>
      <c r="AT805" s="634"/>
      <c r="AU805" s="634"/>
      <c r="AV805" s="634"/>
      <c r="AW805" s="634"/>
      <c r="AX805" s="634"/>
      <c r="AY805">
        <f>COUNTA($C$805)</f>
        <v>0</v>
      </c>
    </row>
    <row r="806" spans="1:51" ht="26.25" hidden="1" customHeight="1" x14ac:dyDescent="0.15">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4"/>
      <c r="AQ806" s="634"/>
      <c r="AR806" s="634"/>
      <c r="AS806" s="634"/>
      <c r="AT806" s="634"/>
      <c r="AU806" s="634"/>
      <c r="AV806" s="634"/>
      <c r="AW806" s="634"/>
      <c r="AX806" s="634"/>
      <c r="AY806">
        <f>COUNTA($C$806)</f>
        <v>0</v>
      </c>
    </row>
    <row r="807" spans="1:51" ht="26.25" hidden="1" customHeight="1" x14ac:dyDescent="0.15">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4"/>
      <c r="AQ807" s="634"/>
      <c r="AR807" s="634"/>
      <c r="AS807" s="634"/>
      <c r="AT807" s="634"/>
      <c r="AU807" s="634"/>
      <c r="AV807" s="634"/>
      <c r="AW807" s="634"/>
      <c r="AX807" s="634"/>
      <c r="AY807">
        <f>COUNTA($C$807)</f>
        <v>0</v>
      </c>
    </row>
    <row r="808" spans="1:51" ht="26.25" hidden="1" customHeight="1" x14ac:dyDescent="0.15">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4"/>
      <c r="AQ808" s="634"/>
      <c r="AR808" s="634"/>
      <c r="AS808" s="634"/>
      <c r="AT808" s="634"/>
      <c r="AU808" s="634"/>
      <c r="AV808" s="634"/>
      <c r="AW808" s="634"/>
      <c r="AX808" s="634"/>
      <c r="AY808">
        <f>COUNTA($C$808)</f>
        <v>0</v>
      </c>
    </row>
    <row r="809" spans="1:51" ht="26.25" hidden="1" customHeight="1" x14ac:dyDescent="0.15">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4"/>
      <c r="AQ809" s="634"/>
      <c r="AR809" s="634"/>
      <c r="AS809" s="634"/>
      <c r="AT809" s="634"/>
      <c r="AU809" s="634"/>
      <c r="AV809" s="634"/>
      <c r="AW809" s="634"/>
      <c r="AX809" s="634"/>
      <c r="AY809">
        <f>COUNTA($C$809)</f>
        <v>0</v>
      </c>
    </row>
    <row r="810" spans="1:51" ht="26.25" hidden="1" customHeight="1" x14ac:dyDescent="0.15">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4"/>
      <c r="AQ810" s="634"/>
      <c r="AR810" s="634"/>
      <c r="AS810" s="634"/>
      <c r="AT810" s="634"/>
      <c r="AU810" s="634"/>
      <c r="AV810" s="634"/>
      <c r="AW810" s="634"/>
      <c r="AX810" s="634"/>
      <c r="AY810">
        <f>COUNTA($C$810)</f>
        <v>0</v>
      </c>
    </row>
    <row r="811" spans="1:51" ht="26.25" hidden="1" customHeight="1" x14ac:dyDescent="0.15">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4"/>
      <c r="AQ811" s="634"/>
      <c r="AR811" s="634"/>
      <c r="AS811" s="634"/>
      <c r="AT811" s="634"/>
      <c r="AU811" s="634"/>
      <c r="AV811" s="634"/>
      <c r="AW811" s="634"/>
      <c r="AX811" s="634"/>
      <c r="AY811">
        <f>COUNTA($C$811)</f>
        <v>0</v>
      </c>
    </row>
    <row r="812" spans="1:51" ht="26.25" hidden="1" customHeight="1" x14ac:dyDescent="0.15">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4"/>
      <c r="AQ812" s="634"/>
      <c r="AR812" s="634"/>
      <c r="AS812" s="634"/>
      <c r="AT812" s="634"/>
      <c r="AU812" s="634"/>
      <c r="AV812" s="634"/>
      <c r="AW812" s="634"/>
      <c r="AX812" s="634"/>
      <c r="AY812">
        <f>COUNTA($C$812)</f>
        <v>0</v>
      </c>
    </row>
    <row r="813" spans="1:51" ht="26.25" hidden="1" customHeight="1" x14ac:dyDescent="0.15">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4"/>
      <c r="AQ813" s="634"/>
      <c r="AR813" s="634"/>
      <c r="AS813" s="634"/>
      <c r="AT813" s="634"/>
      <c r="AU813" s="634"/>
      <c r="AV813" s="634"/>
      <c r="AW813" s="634"/>
      <c r="AX813" s="634"/>
      <c r="AY813">
        <f>COUNTA($C$813)</f>
        <v>0</v>
      </c>
    </row>
    <row r="814" spans="1:51" ht="26.25" hidden="1" customHeight="1" x14ac:dyDescent="0.15">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4"/>
      <c r="AQ814" s="634"/>
      <c r="AR814" s="634"/>
      <c r="AS814" s="634"/>
      <c r="AT814" s="634"/>
      <c r="AU814" s="634"/>
      <c r="AV814" s="634"/>
      <c r="AW814" s="634"/>
      <c r="AX814" s="634"/>
      <c r="AY814">
        <f>COUNTA($C$814)</f>
        <v>0</v>
      </c>
    </row>
    <row r="815" spans="1:51" ht="26.25" hidden="1" customHeight="1" x14ac:dyDescent="0.15">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4"/>
      <c r="AQ815" s="634"/>
      <c r="AR815" s="634"/>
      <c r="AS815" s="634"/>
      <c r="AT815" s="634"/>
      <c r="AU815" s="634"/>
      <c r="AV815" s="634"/>
      <c r="AW815" s="634"/>
      <c r="AX815" s="634"/>
      <c r="AY815">
        <f>COUNTA($C$815)</f>
        <v>0</v>
      </c>
    </row>
    <row r="816" spans="1:51" ht="26.25" hidden="1" customHeight="1" x14ac:dyDescent="0.15">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4"/>
      <c r="AQ816" s="634"/>
      <c r="AR816" s="634"/>
      <c r="AS816" s="634"/>
      <c r="AT816" s="634"/>
      <c r="AU816" s="634"/>
      <c r="AV816" s="634"/>
      <c r="AW816" s="634"/>
      <c r="AX816" s="634"/>
      <c r="AY816">
        <f>COUNTA($C$816)</f>
        <v>0</v>
      </c>
    </row>
    <row r="817" spans="1:51" ht="26.25" hidden="1" customHeight="1" x14ac:dyDescent="0.15">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4"/>
      <c r="AQ817" s="634"/>
      <c r="AR817" s="634"/>
      <c r="AS817" s="634"/>
      <c r="AT817" s="634"/>
      <c r="AU817" s="634"/>
      <c r="AV817" s="634"/>
      <c r="AW817" s="634"/>
      <c r="AX817" s="634"/>
      <c r="AY817">
        <f>COUNTA($C$817)</f>
        <v>0</v>
      </c>
    </row>
    <row r="818" spans="1:51" ht="26.25" hidden="1" customHeight="1" x14ac:dyDescent="0.15">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4"/>
      <c r="AQ818" s="634"/>
      <c r="AR818" s="634"/>
      <c r="AS818" s="634"/>
      <c r="AT818" s="634"/>
      <c r="AU818" s="634"/>
      <c r="AV818" s="634"/>
      <c r="AW818" s="634"/>
      <c r="AX818" s="634"/>
      <c r="AY818">
        <f>COUNTA($C$818)</f>
        <v>0</v>
      </c>
    </row>
    <row r="819" spans="1:51" ht="26.25" hidden="1" customHeight="1" x14ac:dyDescent="0.15">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4"/>
      <c r="AQ819" s="634"/>
      <c r="AR819" s="634"/>
      <c r="AS819" s="634"/>
      <c r="AT819" s="634"/>
      <c r="AU819" s="634"/>
      <c r="AV819" s="634"/>
      <c r="AW819" s="634"/>
      <c r="AX819" s="634"/>
      <c r="AY819">
        <f>COUNTA($C$819)</f>
        <v>0</v>
      </c>
    </row>
    <row r="820" spans="1:51" ht="26.25" hidden="1" customHeight="1" x14ac:dyDescent="0.15">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4"/>
      <c r="AQ820" s="634"/>
      <c r="AR820" s="634"/>
      <c r="AS820" s="634"/>
      <c r="AT820" s="634"/>
      <c r="AU820" s="634"/>
      <c r="AV820" s="634"/>
      <c r="AW820" s="634"/>
      <c r="AX820" s="634"/>
      <c r="AY820">
        <f>COUNTA($C$820)</f>
        <v>0</v>
      </c>
    </row>
    <row r="821" spans="1:51" ht="26.25" hidden="1" customHeight="1" x14ac:dyDescent="0.15">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4"/>
      <c r="AQ821" s="634"/>
      <c r="AR821" s="634"/>
      <c r="AS821" s="634"/>
      <c r="AT821" s="634"/>
      <c r="AU821" s="634"/>
      <c r="AV821" s="634"/>
      <c r="AW821" s="634"/>
      <c r="AX821" s="634"/>
      <c r="AY821">
        <f>COUNTA($C$821)</f>
        <v>0</v>
      </c>
    </row>
    <row r="822" spans="1:51" ht="26.25" hidden="1" customHeight="1" x14ac:dyDescent="0.15">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4"/>
      <c r="AQ822" s="634"/>
      <c r="AR822" s="634"/>
      <c r="AS822" s="634"/>
      <c r="AT822" s="634"/>
      <c r="AU822" s="634"/>
      <c r="AV822" s="634"/>
      <c r="AW822" s="634"/>
      <c r="AX822" s="634"/>
      <c r="AY822">
        <f>COUNTA($C$822)</f>
        <v>0</v>
      </c>
    </row>
    <row r="823" spans="1:51" ht="26.25" hidden="1" customHeight="1" x14ac:dyDescent="0.15">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4"/>
      <c r="AQ823" s="634"/>
      <c r="AR823" s="634"/>
      <c r="AS823" s="634"/>
      <c r="AT823" s="634"/>
      <c r="AU823" s="634"/>
      <c r="AV823" s="634"/>
      <c r="AW823" s="634"/>
      <c r="AX823" s="634"/>
      <c r="AY823">
        <f>COUNTA($C$823)</f>
        <v>0</v>
      </c>
    </row>
    <row r="824" spans="1:51" ht="26.25" hidden="1" customHeight="1" x14ac:dyDescent="0.15">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4"/>
      <c r="AQ824" s="634"/>
      <c r="AR824" s="634"/>
      <c r="AS824" s="634"/>
      <c r="AT824" s="634"/>
      <c r="AU824" s="634"/>
      <c r="AV824" s="634"/>
      <c r="AW824" s="634"/>
      <c r="AX824" s="634"/>
      <c r="AY824">
        <f>COUNTA($C$824)</f>
        <v>0</v>
      </c>
    </row>
    <row r="825" spans="1:51" ht="26.25" hidden="1" customHeight="1" x14ac:dyDescent="0.15">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4"/>
      <c r="AQ825" s="634"/>
      <c r="AR825" s="634"/>
      <c r="AS825" s="634"/>
      <c r="AT825" s="634"/>
      <c r="AU825" s="634"/>
      <c r="AV825" s="634"/>
      <c r="AW825" s="634"/>
      <c r="AX825" s="634"/>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961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5"/>
      <c r="B828" s="835"/>
      <c r="C828" s="835" t="s">
        <v>263</v>
      </c>
      <c r="D828" s="835"/>
      <c r="E828" s="835"/>
      <c r="F828" s="835"/>
      <c r="G828" s="835"/>
      <c r="H828" s="835"/>
      <c r="I828" s="835"/>
      <c r="J828" s="954" t="s">
        <v>264</v>
      </c>
      <c r="K828" s="955"/>
      <c r="L828" s="955"/>
      <c r="M828" s="955"/>
      <c r="N828" s="955"/>
      <c r="O828" s="955"/>
      <c r="P828" s="416" t="s">
        <v>265</v>
      </c>
      <c r="Q828" s="416"/>
      <c r="R828" s="416"/>
      <c r="S828" s="416"/>
      <c r="T828" s="416"/>
      <c r="U828" s="416"/>
      <c r="V828" s="416"/>
      <c r="W828" s="416"/>
      <c r="X828" s="416"/>
      <c r="Y828" s="837" t="s">
        <v>266</v>
      </c>
      <c r="Z828" s="838"/>
      <c r="AA828" s="838"/>
      <c r="AB828" s="838"/>
      <c r="AC828" s="954" t="s">
        <v>267</v>
      </c>
      <c r="AD828" s="954"/>
      <c r="AE828" s="954"/>
      <c r="AF828" s="954"/>
      <c r="AG828" s="954"/>
      <c r="AH828" s="837" t="s">
        <v>400</v>
      </c>
      <c r="AI828" s="835"/>
      <c r="AJ828" s="835"/>
      <c r="AK828" s="835"/>
      <c r="AL828" s="835" t="s">
        <v>269</v>
      </c>
      <c r="AM828" s="835"/>
      <c r="AN828" s="835"/>
      <c r="AO828" s="839"/>
      <c r="AP828" s="954" t="s">
        <v>270</v>
      </c>
      <c r="AQ828" s="954"/>
      <c r="AR828" s="954"/>
      <c r="AS828" s="954"/>
      <c r="AT828" s="954"/>
      <c r="AU828" s="954"/>
      <c r="AV828" s="954"/>
      <c r="AW828" s="954"/>
      <c r="AX828" s="954"/>
      <c r="AY828" s="31">
        <f>$AY$826</f>
        <v>0</v>
      </c>
    </row>
    <row r="829" spans="1:51" ht="26.25" hidden="1" customHeight="1" x14ac:dyDescent="0.15">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4"/>
      <c r="AQ829" s="634"/>
      <c r="AR829" s="634"/>
      <c r="AS829" s="634"/>
      <c r="AT829" s="634"/>
      <c r="AU829" s="634"/>
      <c r="AV829" s="634"/>
      <c r="AW829" s="634"/>
      <c r="AX829" s="634"/>
      <c r="AY829" s="31">
        <f>$AY$826</f>
        <v>0</v>
      </c>
    </row>
    <row r="830" spans="1:51" ht="26.25" hidden="1" customHeight="1" x14ac:dyDescent="0.15">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4"/>
      <c r="AQ830" s="634"/>
      <c r="AR830" s="634"/>
      <c r="AS830" s="634"/>
      <c r="AT830" s="634"/>
      <c r="AU830" s="634"/>
      <c r="AV830" s="634"/>
      <c r="AW830" s="634"/>
      <c r="AX830" s="634"/>
      <c r="AY830">
        <f>COUNTA($C$830)</f>
        <v>0</v>
      </c>
    </row>
    <row r="831" spans="1:51" ht="26.25" hidden="1" customHeight="1" x14ac:dyDescent="0.15">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4"/>
      <c r="AQ831" s="634"/>
      <c r="AR831" s="634"/>
      <c r="AS831" s="634"/>
      <c r="AT831" s="634"/>
      <c r="AU831" s="634"/>
      <c r="AV831" s="634"/>
      <c r="AW831" s="634"/>
      <c r="AX831" s="634"/>
      <c r="AY831">
        <f>COUNTA($C$831)</f>
        <v>0</v>
      </c>
    </row>
    <row r="832" spans="1:51" ht="26.25" hidden="1" customHeight="1" x14ac:dyDescent="0.15">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4"/>
      <c r="AQ832" s="634"/>
      <c r="AR832" s="634"/>
      <c r="AS832" s="634"/>
      <c r="AT832" s="634"/>
      <c r="AU832" s="634"/>
      <c r="AV832" s="634"/>
      <c r="AW832" s="634"/>
      <c r="AX832" s="634"/>
      <c r="AY832">
        <f>COUNTA($C$832)</f>
        <v>0</v>
      </c>
    </row>
    <row r="833" spans="1:51" ht="26.25" hidden="1" customHeight="1" x14ac:dyDescent="0.15">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4"/>
      <c r="AQ833" s="634"/>
      <c r="AR833" s="634"/>
      <c r="AS833" s="634"/>
      <c r="AT833" s="634"/>
      <c r="AU833" s="634"/>
      <c r="AV833" s="634"/>
      <c r="AW833" s="634"/>
      <c r="AX833" s="634"/>
      <c r="AY833">
        <f>COUNTA($C$833)</f>
        <v>0</v>
      </c>
    </row>
    <row r="834" spans="1:51" ht="26.25" hidden="1" customHeight="1" x14ac:dyDescent="0.15">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4"/>
      <c r="AQ834" s="634"/>
      <c r="AR834" s="634"/>
      <c r="AS834" s="634"/>
      <c r="AT834" s="634"/>
      <c r="AU834" s="634"/>
      <c r="AV834" s="634"/>
      <c r="AW834" s="634"/>
      <c r="AX834" s="634"/>
      <c r="AY834">
        <f>COUNTA($C$834)</f>
        <v>0</v>
      </c>
    </row>
    <row r="835" spans="1:51" ht="26.25" hidden="1" customHeight="1" x14ac:dyDescent="0.15">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4"/>
      <c r="AQ835" s="634"/>
      <c r="AR835" s="634"/>
      <c r="AS835" s="634"/>
      <c r="AT835" s="634"/>
      <c r="AU835" s="634"/>
      <c r="AV835" s="634"/>
      <c r="AW835" s="634"/>
      <c r="AX835" s="634"/>
      <c r="AY835">
        <f>COUNTA($C$835)</f>
        <v>0</v>
      </c>
    </row>
    <row r="836" spans="1:51" ht="26.25" hidden="1" customHeight="1" x14ac:dyDescent="0.15">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4"/>
      <c r="AQ836" s="634"/>
      <c r="AR836" s="634"/>
      <c r="AS836" s="634"/>
      <c r="AT836" s="634"/>
      <c r="AU836" s="634"/>
      <c r="AV836" s="634"/>
      <c r="AW836" s="634"/>
      <c r="AX836" s="634"/>
      <c r="AY836">
        <f>COUNTA($C$836)</f>
        <v>0</v>
      </c>
    </row>
    <row r="837" spans="1:51" ht="26.25" hidden="1" customHeight="1" x14ac:dyDescent="0.15">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4"/>
      <c r="AQ837" s="634"/>
      <c r="AR837" s="634"/>
      <c r="AS837" s="634"/>
      <c r="AT837" s="634"/>
      <c r="AU837" s="634"/>
      <c r="AV837" s="634"/>
      <c r="AW837" s="634"/>
      <c r="AX837" s="634"/>
      <c r="AY837">
        <f>COUNTA($C$837)</f>
        <v>0</v>
      </c>
    </row>
    <row r="838" spans="1:51" ht="26.25" hidden="1" customHeight="1" x14ac:dyDescent="0.15">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4"/>
      <c r="AQ838" s="634"/>
      <c r="AR838" s="634"/>
      <c r="AS838" s="634"/>
      <c r="AT838" s="634"/>
      <c r="AU838" s="634"/>
      <c r="AV838" s="634"/>
      <c r="AW838" s="634"/>
      <c r="AX838" s="634"/>
      <c r="AY838">
        <f>COUNTA($C$838)</f>
        <v>0</v>
      </c>
    </row>
    <row r="839" spans="1:51" ht="26.25" hidden="1" customHeight="1" x14ac:dyDescent="0.15">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4"/>
      <c r="AQ839" s="634"/>
      <c r="AR839" s="634"/>
      <c r="AS839" s="634"/>
      <c r="AT839" s="634"/>
      <c r="AU839" s="634"/>
      <c r="AV839" s="634"/>
      <c r="AW839" s="634"/>
      <c r="AX839" s="634"/>
      <c r="AY839">
        <f>COUNTA($C$839)</f>
        <v>0</v>
      </c>
    </row>
    <row r="840" spans="1:51" ht="26.25" hidden="1" customHeight="1" x14ac:dyDescent="0.15">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4"/>
      <c r="AQ840" s="634"/>
      <c r="AR840" s="634"/>
      <c r="AS840" s="634"/>
      <c r="AT840" s="634"/>
      <c r="AU840" s="634"/>
      <c r="AV840" s="634"/>
      <c r="AW840" s="634"/>
      <c r="AX840" s="634"/>
      <c r="AY840">
        <f>COUNTA($C$840)</f>
        <v>0</v>
      </c>
    </row>
    <row r="841" spans="1:51" ht="26.25" hidden="1" customHeight="1" x14ac:dyDescent="0.15">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4"/>
      <c r="AQ841" s="634"/>
      <c r="AR841" s="634"/>
      <c r="AS841" s="634"/>
      <c r="AT841" s="634"/>
      <c r="AU841" s="634"/>
      <c r="AV841" s="634"/>
      <c r="AW841" s="634"/>
      <c r="AX841" s="634"/>
      <c r="AY841">
        <f>COUNTA($C$841)</f>
        <v>0</v>
      </c>
    </row>
    <row r="842" spans="1:51" ht="26.25" hidden="1" customHeight="1" x14ac:dyDescent="0.15">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4"/>
      <c r="AQ842" s="634"/>
      <c r="AR842" s="634"/>
      <c r="AS842" s="634"/>
      <c r="AT842" s="634"/>
      <c r="AU842" s="634"/>
      <c r="AV842" s="634"/>
      <c r="AW842" s="634"/>
      <c r="AX842" s="634"/>
      <c r="AY842">
        <f>COUNTA($C$842)</f>
        <v>0</v>
      </c>
    </row>
    <row r="843" spans="1:51" ht="26.25" hidden="1" customHeight="1" x14ac:dyDescent="0.15">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4"/>
      <c r="AQ843" s="634"/>
      <c r="AR843" s="634"/>
      <c r="AS843" s="634"/>
      <c r="AT843" s="634"/>
      <c r="AU843" s="634"/>
      <c r="AV843" s="634"/>
      <c r="AW843" s="634"/>
      <c r="AX843" s="634"/>
      <c r="AY843">
        <f>COUNTA($C$843)</f>
        <v>0</v>
      </c>
    </row>
    <row r="844" spans="1:51" ht="26.25" hidden="1" customHeight="1" x14ac:dyDescent="0.15">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4"/>
      <c r="AQ844" s="634"/>
      <c r="AR844" s="634"/>
      <c r="AS844" s="634"/>
      <c r="AT844" s="634"/>
      <c r="AU844" s="634"/>
      <c r="AV844" s="634"/>
      <c r="AW844" s="634"/>
      <c r="AX844" s="634"/>
      <c r="AY844">
        <f>COUNTA($C$844)</f>
        <v>0</v>
      </c>
    </row>
    <row r="845" spans="1:51" ht="26.25" hidden="1" customHeight="1" x14ac:dyDescent="0.15">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4"/>
      <c r="AQ845" s="634"/>
      <c r="AR845" s="634"/>
      <c r="AS845" s="634"/>
      <c r="AT845" s="634"/>
      <c r="AU845" s="634"/>
      <c r="AV845" s="634"/>
      <c r="AW845" s="634"/>
      <c r="AX845" s="634"/>
      <c r="AY845">
        <f>COUNTA($C$845)</f>
        <v>0</v>
      </c>
    </row>
    <row r="846" spans="1:51" ht="26.25" hidden="1" customHeight="1" x14ac:dyDescent="0.15">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4"/>
      <c r="AQ846" s="634"/>
      <c r="AR846" s="634"/>
      <c r="AS846" s="634"/>
      <c r="AT846" s="634"/>
      <c r="AU846" s="634"/>
      <c r="AV846" s="634"/>
      <c r="AW846" s="634"/>
      <c r="AX846" s="634"/>
      <c r="AY846">
        <f>COUNTA($C$846)</f>
        <v>0</v>
      </c>
    </row>
    <row r="847" spans="1:51" ht="26.25" hidden="1" customHeight="1" x14ac:dyDescent="0.15">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4"/>
      <c r="AQ847" s="634"/>
      <c r="AR847" s="634"/>
      <c r="AS847" s="634"/>
      <c r="AT847" s="634"/>
      <c r="AU847" s="634"/>
      <c r="AV847" s="634"/>
      <c r="AW847" s="634"/>
      <c r="AX847" s="634"/>
      <c r="AY847">
        <f>COUNTA($C$847)</f>
        <v>0</v>
      </c>
    </row>
    <row r="848" spans="1:51" ht="26.25" hidden="1" customHeight="1" x14ac:dyDescent="0.15">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4"/>
      <c r="AQ848" s="634"/>
      <c r="AR848" s="634"/>
      <c r="AS848" s="634"/>
      <c r="AT848" s="634"/>
      <c r="AU848" s="634"/>
      <c r="AV848" s="634"/>
      <c r="AW848" s="634"/>
      <c r="AX848" s="634"/>
      <c r="AY848">
        <f>COUNTA($C$848)</f>
        <v>0</v>
      </c>
    </row>
    <row r="849" spans="1:51" ht="26.25" hidden="1" customHeight="1" x14ac:dyDescent="0.15">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4"/>
      <c r="AQ849" s="634"/>
      <c r="AR849" s="634"/>
      <c r="AS849" s="634"/>
      <c r="AT849" s="634"/>
      <c r="AU849" s="634"/>
      <c r="AV849" s="634"/>
      <c r="AW849" s="634"/>
      <c r="AX849" s="634"/>
      <c r="AY849">
        <f>COUNTA($C$849)</f>
        <v>0</v>
      </c>
    </row>
    <row r="850" spans="1:51" ht="26.25" hidden="1" customHeight="1" x14ac:dyDescent="0.15">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4"/>
      <c r="AQ850" s="634"/>
      <c r="AR850" s="634"/>
      <c r="AS850" s="634"/>
      <c r="AT850" s="634"/>
      <c r="AU850" s="634"/>
      <c r="AV850" s="634"/>
      <c r="AW850" s="634"/>
      <c r="AX850" s="634"/>
      <c r="AY850">
        <f>COUNTA($C$850)</f>
        <v>0</v>
      </c>
    </row>
    <row r="851" spans="1:51" ht="26.25" hidden="1" customHeight="1" x14ac:dyDescent="0.15">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4"/>
      <c r="AQ851" s="634"/>
      <c r="AR851" s="634"/>
      <c r="AS851" s="634"/>
      <c r="AT851" s="634"/>
      <c r="AU851" s="634"/>
      <c r="AV851" s="634"/>
      <c r="AW851" s="634"/>
      <c r="AX851" s="634"/>
      <c r="AY851">
        <f>COUNTA($C$851)</f>
        <v>0</v>
      </c>
    </row>
    <row r="852" spans="1:51" ht="26.25" hidden="1" customHeight="1" x14ac:dyDescent="0.15">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4"/>
      <c r="AQ852" s="634"/>
      <c r="AR852" s="634"/>
      <c r="AS852" s="634"/>
      <c r="AT852" s="634"/>
      <c r="AU852" s="634"/>
      <c r="AV852" s="634"/>
      <c r="AW852" s="634"/>
      <c r="AX852" s="634"/>
      <c r="AY852">
        <f>COUNTA($C$852)</f>
        <v>0</v>
      </c>
    </row>
    <row r="853" spans="1:51" ht="26.25" hidden="1" customHeight="1" x14ac:dyDescent="0.15">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4"/>
      <c r="AQ853" s="634"/>
      <c r="AR853" s="634"/>
      <c r="AS853" s="634"/>
      <c r="AT853" s="634"/>
      <c r="AU853" s="634"/>
      <c r="AV853" s="634"/>
      <c r="AW853" s="634"/>
      <c r="AX853" s="634"/>
      <c r="AY853">
        <f>COUNTA($C$853)</f>
        <v>0</v>
      </c>
    </row>
    <row r="854" spans="1:51" ht="26.25" hidden="1" customHeight="1" x14ac:dyDescent="0.15">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4"/>
      <c r="AQ854" s="634"/>
      <c r="AR854" s="634"/>
      <c r="AS854" s="634"/>
      <c r="AT854" s="634"/>
      <c r="AU854" s="634"/>
      <c r="AV854" s="634"/>
      <c r="AW854" s="634"/>
      <c r="AX854" s="634"/>
      <c r="AY854">
        <f>COUNTA($C$854)</f>
        <v>0</v>
      </c>
    </row>
    <row r="855" spans="1:51" ht="26.25" hidden="1" customHeight="1" x14ac:dyDescent="0.15">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4"/>
      <c r="AQ855" s="634"/>
      <c r="AR855" s="634"/>
      <c r="AS855" s="634"/>
      <c r="AT855" s="634"/>
      <c r="AU855" s="634"/>
      <c r="AV855" s="634"/>
      <c r="AW855" s="634"/>
      <c r="AX855" s="634"/>
      <c r="AY855">
        <f>COUNTA($C$855)</f>
        <v>0</v>
      </c>
    </row>
    <row r="856" spans="1:51" ht="26.25" hidden="1" customHeight="1" x14ac:dyDescent="0.15">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4"/>
      <c r="AQ856" s="634"/>
      <c r="AR856" s="634"/>
      <c r="AS856" s="634"/>
      <c r="AT856" s="634"/>
      <c r="AU856" s="634"/>
      <c r="AV856" s="634"/>
      <c r="AW856" s="634"/>
      <c r="AX856" s="634"/>
      <c r="AY856">
        <f>COUNTA($C$856)</f>
        <v>0</v>
      </c>
    </row>
    <row r="857" spans="1:51" ht="26.25" hidden="1" customHeight="1" x14ac:dyDescent="0.15">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4"/>
      <c r="AQ857" s="634"/>
      <c r="AR857" s="634"/>
      <c r="AS857" s="634"/>
      <c r="AT857" s="634"/>
      <c r="AU857" s="634"/>
      <c r="AV857" s="634"/>
      <c r="AW857" s="634"/>
      <c r="AX857" s="634"/>
      <c r="AY857">
        <f>COUNTA($C$857)</f>
        <v>0</v>
      </c>
    </row>
    <row r="858" spans="1:51" ht="26.25" hidden="1" customHeight="1" x14ac:dyDescent="0.15">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4"/>
      <c r="AQ858" s="634"/>
      <c r="AR858" s="634"/>
      <c r="AS858" s="634"/>
      <c r="AT858" s="634"/>
      <c r="AU858" s="634"/>
      <c r="AV858" s="634"/>
      <c r="AW858" s="634"/>
      <c r="AX858" s="634"/>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962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5"/>
      <c r="B861" s="835"/>
      <c r="C861" s="835" t="s">
        <v>263</v>
      </c>
      <c r="D861" s="835"/>
      <c r="E861" s="835"/>
      <c r="F861" s="835"/>
      <c r="G861" s="835"/>
      <c r="H861" s="835"/>
      <c r="I861" s="835"/>
      <c r="J861" s="954" t="s">
        <v>264</v>
      </c>
      <c r="K861" s="955"/>
      <c r="L861" s="955"/>
      <c r="M861" s="955"/>
      <c r="N861" s="955"/>
      <c r="O861" s="955"/>
      <c r="P861" s="416" t="s">
        <v>265</v>
      </c>
      <c r="Q861" s="416"/>
      <c r="R861" s="416"/>
      <c r="S861" s="416"/>
      <c r="T861" s="416"/>
      <c r="U861" s="416"/>
      <c r="V861" s="416"/>
      <c r="W861" s="416"/>
      <c r="X861" s="416"/>
      <c r="Y861" s="837" t="s">
        <v>266</v>
      </c>
      <c r="Z861" s="838"/>
      <c r="AA861" s="838"/>
      <c r="AB861" s="838"/>
      <c r="AC861" s="954" t="s">
        <v>267</v>
      </c>
      <c r="AD861" s="954"/>
      <c r="AE861" s="954"/>
      <c r="AF861" s="954"/>
      <c r="AG861" s="954"/>
      <c r="AH861" s="837" t="s">
        <v>400</v>
      </c>
      <c r="AI861" s="835"/>
      <c r="AJ861" s="835"/>
      <c r="AK861" s="835"/>
      <c r="AL861" s="835" t="s">
        <v>269</v>
      </c>
      <c r="AM861" s="835"/>
      <c r="AN861" s="835"/>
      <c r="AO861" s="839"/>
      <c r="AP861" s="954" t="s">
        <v>270</v>
      </c>
      <c r="AQ861" s="954"/>
      <c r="AR861" s="954"/>
      <c r="AS861" s="954"/>
      <c r="AT861" s="954"/>
      <c r="AU861" s="954"/>
      <c r="AV861" s="954"/>
      <c r="AW861" s="954"/>
      <c r="AX861" s="954"/>
      <c r="AY861" s="31">
        <f>$AY$859</f>
        <v>0</v>
      </c>
    </row>
    <row r="862" spans="1:51" ht="26.25" hidden="1" customHeight="1" x14ac:dyDescent="0.15">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4"/>
      <c r="AQ862" s="634"/>
      <c r="AR862" s="634"/>
      <c r="AS862" s="634"/>
      <c r="AT862" s="634"/>
      <c r="AU862" s="634"/>
      <c r="AV862" s="634"/>
      <c r="AW862" s="634"/>
      <c r="AX862" s="634"/>
      <c r="AY862" s="31">
        <f>$AY$859</f>
        <v>0</v>
      </c>
    </row>
    <row r="863" spans="1:51" ht="26.25" hidden="1" customHeight="1" x14ac:dyDescent="0.15">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4"/>
      <c r="AQ863" s="634"/>
      <c r="AR863" s="634"/>
      <c r="AS863" s="634"/>
      <c r="AT863" s="634"/>
      <c r="AU863" s="634"/>
      <c r="AV863" s="634"/>
      <c r="AW863" s="634"/>
      <c r="AX863" s="634"/>
      <c r="AY863">
        <f>COUNTA($C$863)</f>
        <v>0</v>
      </c>
    </row>
    <row r="864" spans="1:51" ht="26.25" hidden="1" customHeight="1" x14ac:dyDescent="0.15">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4"/>
      <c r="AQ864" s="634"/>
      <c r="AR864" s="634"/>
      <c r="AS864" s="634"/>
      <c r="AT864" s="634"/>
      <c r="AU864" s="634"/>
      <c r="AV864" s="634"/>
      <c r="AW864" s="634"/>
      <c r="AX864" s="634"/>
      <c r="AY864">
        <f>COUNTA($C$864)</f>
        <v>0</v>
      </c>
    </row>
    <row r="865" spans="1:51" ht="26.25" hidden="1" customHeight="1" x14ac:dyDescent="0.15">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4"/>
      <c r="AQ865" s="634"/>
      <c r="AR865" s="634"/>
      <c r="AS865" s="634"/>
      <c r="AT865" s="634"/>
      <c r="AU865" s="634"/>
      <c r="AV865" s="634"/>
      <c r="AW865" s="634"/>
      <c r="AX865" s="634"/>
      <c r="AY865">
        <f>COUNTA($C$865)</f>
        <v>0</v>
      </c>
    </row>
    <row r="866" spans="1:51" ht="26.25" hidden="1" customHeight="1" x14ac:dyDescent="0.15">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4"/>
      <c r="AQ866" s="634"/>
      <c r="AR866" s="634"/>
      <c r="AS866" s="634"/>
      <c r="AT866" s="634"/>
      <c r="AU866" s="634"/>
      <c r="AV866" s="634"/>
      <c r="AW866" s="634"/>
      <c r="AX866" s="634"/>
      <c r="AY866">
        <f>COUNTA($C$866)</f>
        <v>0</v>
      </c>
    </row>
    <row r="867" spans="1:51" ht="26.25" hidden="1" customHeight="1" x14ac:dyDescent="0.15">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4"/>
      <c r="AQ867" s="634"/>
      <c r="AR867" s="634"/>
      <c r="AS867" s="634"/>
      <c r="AT867" s="634"/>
      <c r="AU867" s="634"/>
      <c r="AV867" s="634"/>
      <c r="AW867" s="634"/>
      <c r="AX867" s="634"/>
      <c r="AY867">
        <f>COUNTA($C$867)</f>
        <v>0</v>
      </c>
    </row>
    <row r="868" spans="1:51" ht="26.25" hidden="1" customHeight="1" x14ac:dyDescent="0.15">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4"/>
      <c r="AQ868" s="634"/>
      <c r="AR868" s="634"/>
      <c r="AS868" s="634"/>
      <c r="AT868" s="634"/>
      <c r="AU868" s="634"/>
      <c r="AV868" s="634"/>
      <c r="AW868" s="634"/>
      <c r="AX868" s="634"/>
      <c r="AY868">
        <f>COUNTA($C$868)</f>
        <v>0</v>
      </c>
    </row>
    <row r="869" spans="1:51" ht="26.25" hidden="1" customHeight="1" x14ac:dyDescent="0.15">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4"/>
      <c r="AQ869" s="634"/>
      <c r="AR869" s="634"/>
      <c r="AS869" s="634"/>
      <c r="AT869" s="634"/>
      <c r="AU869" s="634"/>
      <c r="AV869" s="634"/>
      <c r="AW869" s="634"/>
      <c r="AX869" s="634"/>
      <c r="AY869">
        <f>COUNTA($C$869)</f>
        <v>0</v>
      </c>
    </row>
    <row r="870" spans="1:51" ht="26.25" hidden="1" customHeight="1" x14ac:dyDescent="0.15">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4"/>
      <c r="AQ870" s="634"/>
      <c r="AR870" s="634"/>
      <c r="AS870" s="634"/>
      <c r="AT870" s="634"/>
      <c r="AU870" s="634"/>
      <c r="AV870" s="634"/>
      <c r="AW870" s="634"/>
      <c r="AX870" s="634"/>
      <c r="AY870">
        <f>COUNTA($C$870)</f>
        <v>0</v>
      </c>
    </row>
    <row r="871" spans="1:51" ht="26.25" hidden="1" customHeight="1" x14ac:dyDescent="0.15">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4"/>
      <c r="AQ871" s="634"/>
      <c r="AR871" s="634"/>
      <c r="AS871" s="634"/>
      <c r="AT871" s="634"/>
      <c r="AU871" s="634"/>
      <c r="AV871" s="634"/>
      <c r="AW871" s="634"/>
      <c r="AX871" s="634"/>
      <c r="AY871">
        <f>COUNTA($C$871)</f>
        <v>0</v>
      </c>
    </row>
    <row r="872" spans="1:51" ht="26.25" hidden="1" customHeight="1" x14ac:dyDescent="0.15">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4"/>
      <c r="AQ872" s="634"/>
      <c r="AR872" s="634"/>
      <c r="AS872" s="634"/>
      <c r="AT872" s="634"/>
      <c r="AU872" s="634"/>
      <c r="AV872" s="634"/>
      <c r="AW872" s="634"/>
      <c r="AX872" s="634"/>
      <c r="AY872">
        <f>COUNTA($C$872)</f>
        <v>0</v>
      </c>
    </row>
    <row r="873" spans="1:51" ht="26.25" hidden="1" customHeight="1" x14ac:dyDescent="0.15">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4"/>
      <c r="AQ873" s="634"/>
      <c r="AR873" s="634"/>
      <c r="AS873" s="634"/>
      <c r="AT873" s="634"/>
      <c r="AU873" s="634"/>
      <c r="AV873" s="634"/>
      <c r="AW873" s="634"/>
      <c r="AX873" s="634"/>
      <c r="AY873">
        <f>COUNTA($C$873)</f>
        <v>0</v>
      </c>
    </row>
    <row r="874" spans="1:51" ht="26.25" hidden="1" customHeight="1" x14ac:dyDescent="0.15">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4"/>
      <c r="AQ874" s="634"/>
      <c r="AR874" s="634"/>
      <c r="AS874" s="634"/>
      <c r="AT874" s="634"/>
      <c r="AU874" s="634"/>
      <c r="AV874" s="634"/>
      <c r="AW874" s="634"/>
      <c r="AX874" s="634"/>
      <c r="AY874">
        <f>COUNTA($C$874)</f>
        <v>0</v>
      </c>
    </row>
    <row r="875" spans="1:51" ht="26.25" hidden="1" customHeight="1" x14ac:dyDescent="0.15">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4"/>
      <c r="AQ875" s="634"/>
      <c r="AR875" s="634"/>
      <c r="AS875" s="634"/>
      <c r="AT875" s="634"/>
      <c r="AU875" s="634"/>
      <c r="AV875" s="634"/>
      <c r="AW875" s="634"/>
      <c r="AX875" s="634"/>
      <c r="AY875">
        <f>COUNTA($C$875)</f>
        <v>0</v>
      </c>
    </row>
    <row r="876" spans="1:51" ht="26.25" hidden="1" customHeight="1" x14ac:dyDescent="0.15">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4"/>
      <c r="AQ876" s="634"/>
      <c r="AR876" s="634"/>
      <c r="AS876" s="634"/>
      <c r="AT876" s="634"/>
      <c r="AU876" s="634"/>
      <c r="AV876" s="634"/>
      <c r="AW876" s="634"/>
      <c r="AX876" s="634"/>
      <c r="AY876">
        <f>COUNTA($C$876)</f>
        <v>0</v>
      </c>
    </row>
    <row r="877" spans="1:51" ht="26.25" hidden="1" customHeight="1" x14ac:dyDescent="0.15">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4"/>
      <c r="AQ877" s="634"/>
      <c r="AR877" s="634"/>
      <c r="AS877" s="634"/>
      <c r="AT877" s="634"/>
      <c r="AU877" s="634"/>
      <c r="AV877" s="634"/>
      <c r="AW877" s="634"/>
      <c r="AX877" s="634"/>
      <c r="AY877">
        <f>COUNTA($C$877)</f>
        <v>0</v>
      </c>
    </row>
    <row r="878" spans="1:51" ht="26.25" hidden="1" customHeight="1" x14ac:dyDescent="0.15">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4"/>
      <c r="AQ878" s="634"/>
      <c r="AR878" s="634"/>
      <c r="AS878" s="634"/>
      <c r="AT878" s="634"/>
      <c r="AU878" s="634"/>
      <c r="AV878" s="634"/>
      <c r="AW878" s="634"/>
      <c r="AX878" s="634"/>
      <c r="AY878">
        <f>COUNTA($C$878)</f>
        <v>0</v>
      </c>
    </row>
    <row r="879" spans="1:51" ht="26.25" hidden="1" customHeight="1" x14ac:dyDescent="0.15">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4"/>
      <c r="AQ879" s="634"/>
      <c r="AR879" s="634"/>
      <c r="AS879" s="634"/>
      <c r="AT879" s="634"/>
      <c r="AU879" s="634"/>
      <c r="AV879" s="634"/>
      <c r="AW879" s="634"/>
      <c r="AX879" s="634"/>
      <c r="AY879">
        <f>COUNTA($C$879)</f>
        <v>0</v>
      </c>
    </row>
    <row r="880" spans="1:51" ht="26.25" hidden="1" customHeight="1" x14ac:dyDescent="0.15">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4"/>
      <c r="AQ880" s="634"/>
      <c r="AR880" s="634"/>
      <c r="AS880" s="634"/>
      <c r="AT880" s="634"/>
      <c r="AU880" s="634"/>
      <c r="AV880" s="634"/>
      <c r="AW880" s="634"/>
      <c r="AX880" s="634"/>
      <c r="AY880">
        <f>COUNTA($C$880)</f>
        <v>0</v>
      </c>
    </row>
    <row r="881" spans="1:51" ht="26.25" hidden="1" customHeight="1" x14ac:dyDescent="0.15">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4"/>
      <c r="AQ881" s="634"/>
      <c r="AR881" s="634"/>
      <c r="AS881" s="634"/>
      <c r="AT881" s="634"/>
      <c r="AU881" s="634"/>
      <c r="AV881" s="634"/>
      <c r="AW881" s="634"/>
      <c r="AX881" s="634"/>
      <c r="AY881">
        <f>COUNTA($C$881)</f>
        <v>0</v>
      </c>
    </row>
    <row r="882" spans="1:51" ht="26.25" hidden="1" customHeight="1" x14ac:dyDescent="0.15">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4"/>
      <c r="AQ882" s="634"/>
      <c r="AR882" s="634"/>
      <c r="AS882" s="634"/>
      <c r="AT882" s="634"/>
      <c r="AU882" s="634"/>
      <c r="AV882" s="634"/>
      <c r="AW882" s="634"/>
      <c r="AX882" s="634"/>
      <c r="AY882">
        <f>COUNTA($C$882)</f>
        <v>0</v>
      </c>
    </row>
    <row r="883" spans="1:51" ht="26.25" hidden="1" customHeight="1" x14ac:dyDescent="0.15">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4"/>
      <c r="AQ883" s="634"/>
      <c r="AR883" s="634"/>
      <c r="AS883" s="634"/>
      <c r="AT883" s="634"/>
      <c r="AU883" s="634"/>
      <c r="AV883" s="634"/>
      <c r="AW883" s="634"/>
      <c r="AX883" s="634"/>
      <c r="AY883">
        <f>COUNTA($C$883)</f>
        <v>0</v>
      </c>
    </row>
    <row r="884" spans="1:51" ht="26.25" hidden="1" customHeight="1" x14ac:dyDescent="0.15">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4"/>
      <c r="AQ884" s="634"/>
      <c r="AR884" s="634"/>
      <c r="AS884" s="634"/>
      <c r="AT884" s="634"/>
      <c r="AU884" s="634"/>
      <c r="AV884" s="634"/>
      <c r="AW884" s="634"/>
      <c r="AX884" s="634"/>
      <c r="AY884">
        <f>COUNTA($C$884)</f>
        <v>0</v>
      </c>
    </row>
    <row r="885" spans="1:51" ht="26.25" hidden="1" customHeight="1" x14ac:dyDescent="0.15">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4"/>
      <c r="AQ885" s="634"/>
      <c r="AR885" s="634"/>
      <c r="AS885" s="634"/>
      <c r="AT885" s="634"/>
      <c r="AU885" s="634"/>
      <c r="AV885" s="634"/>
      <c r="AW885" s="634"/>
      <c r="AX885" s="634"/>
      <c r="AY885">
        <f>COUNTA($C$885)</f>
        <v>0</v>
      </c>
    </row>
    <row r="886" spans="1:51" ht="26.25" hidden="1" customHeight="1" x14ac:dyDescent="0.15">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4"/>
      <c r="AQ886" s="634"/>
      <c r="AR886" s="634"/>
      <c r="AS886" s="634"/>
      <c r="AT886" s="634"/>
      <c r="AU886" s="634"/>
      <c r="AV886" s="634"/>
      <c r="AW886" s="634"/>
      <c r="AX886" s="634"/>
      <c r="AY886">
        <f>COUNTA($C$886)</f>
        <v>0</v>
      </c>
    </row>
    <row r="887" spans="1:51" ht="26.25" hidden="1" customHeight="1" x14ac:dyDescent="0.15">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4"/>
      <c r="AQ887" s="634"/>
      <c r="AR887" s="634"/>
      <c r="AS887" s="634"/>
      <c r="AT887" s="634"/>
      <c r="AU887" s="634"/>
      <c r="AV887" s="634"/>
      <c r="AW887" s="634"/>
      <c r="AX887" s="634"/>
      <c r="AY887">
        <f>COUNTA($C$887)</f>
        <v>0</v>
      </c>
    </row>
    <row r="888" spans="1:51" ht="26.25" hidden="1" customHeight="1" x14ac:dyDescent="0.15">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4"/>
      <c r="AQ888" s="634"/>
      <c r="AR888" s="634"/>
      <c r="AS888" s="634"/>
      <c r="AT888" s="634"/>
      <c r="AU888" s="634"/>
      <c r="AV888" s="634"/>
      <c r="AW888" s="634"/>
      <c r="AX888" s="634"/>
      <c r="AY888">
        <f>COUNTA($C$888)</f>
        <v>0</v>
      </c>
    </row>
    <row r="889" spans="1:51" ht="26.25" hidden="1" customHeight="1" x14ac:dyDescent="0.15">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4"/>
      <c r="AQ889" s="634"/>
      <c r="AR889" s="634"/>
      <c r="AS889" s="634"/>
      <c r="AT889" s="634"/>
      <c r="AU889" s="634"/>
      <c r="AV889" s="634"/>
      <c r="AW889" s="634"/>
      <c r="AX889" s="634"/>
      <c r="AY889">
        <f>COUNTA($C$889)</f>
        <v>0</v>
      </c>
    </row>
    <row r="890" spans="1:51" ht="26.25" hidden="1" customHeight="1" x14ac:dyDescent="0.15">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4"/>
      <c r="AQ890" s="634"/>
      <c r="AR890" s="634"/>
      <c r="AS890" s="634"/>
      <c r="AT890" s="634"/>
      <c r="AU890" s="634"/>
      <c r="AV890" s="634"/>
      <c r="AW890" s="634"/>
      <c r="AX890" s="634"/>
      <c r="AY890">
        <f>COUNTA($C$890)</f>
        <v>0</v>
      </c>
    </row>
    <row r="891" spans="1:51" ht="26.25" hidden="1" customHeight="1" x14ac:dyDescent="0.15">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4"/>
      <c r="AQ891" s="634"/>
      <c r="AR891" s="634"/>
      <c r="AS891" s="634"/>
      <c r="AT891" s="634"/>
      <c r="AU891" s="634"/>
      <c r="AV891" s="634"/>
      <c r="AW891" s="634"/>
      <c r="AX891" s="634"/>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963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5"/>
      <c r="B894" s="835"/>
      <c r="C894" s="835" t="s">
        <v>263</v>
      </c>
      <c r="D894" s="835"/>
      <c r="E894" s="835"/>
      <c r="F894" s="835"/>
      <c r="G894" s="835"/>
      <c r="H894" s="835"/>
      <c r="I894" s="835"/>
      <c r="J894" s="954" t="s">
        <v>264</v>
      </c>
      <c r="K894" s="955"/>
      <c r="L894" s="955"/>
      <c r="M894" s="955"/>
      <c r="N894" s="955"/>
      <c r="O894" s="955"/>
      <c r="P894" s="416" t="s">
        <v>265</v>
      </c>
      <c r="Q894" s="416"/>
      <c r="R894" s="416"/>
      <c r="S894" s="416"/>
      <c r="T894" s="416"/>
      <c r="U894" s="416"/>
      <c r="V894" s="416"/>
      <c r="W894" s="416"/>
      <c r="X894" s="416"/>
      <c r="Y894" s="837" t="s">
        <v>266</v>
      </c>
      <c r="Z894" s="838"/>
      <c r="AA894" s="838"/>
      <c r="AB894" s="838"/>
      <c r="AC894" s="954" t="s">
        <v>267</v>
      </c>
      <c r="AD894" s="954"/>
      <c r="AE894" s="954"/>
      <c r="AF894" s="954"/>
      <c r="AG894" s="954"/>
      <c r="AH894" s="837" t="s">
        <v>400</v>
      </c>
      <c r="AI894" s="835"/>
      <c r="AJ894" s="835"/>
      <c r="AK894" s="835"/>
      <c r="AL894" s="835" t="s">
        <v>269</v>
      </c>
      <c r="AM894" s="835"/>
      <c r="AN894" s="835"/>
      <c r="AO894" s="839"/>
      <c r="AP894" s="954" t="s">
        <v>270</v>
      </c>
      <c r="AQ894" s="954"/>
      <c r="AR894" s="954"/>
      <c r="AS894" s="954"/>
      <c r="AT894" s="954"/>
      <c r="AU894" s="954"/>
      <c r="AV894" s="954"/>
      <c r="AW894" s="954"/>
      <c r="AX894" s="954"/>
      <c r="AY894" s="31">
        <f>$AY$892</f>
        <v>0</v>
      </c>
    </row>
    <row r="895" spans="1:51" ht="26.25" hidden="1" customHeight="1" x14ac:dyDescent="0.15">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4"/>
      <c r="AQ895" s="634"/>
      <c r="AR895" s="634"/>
      <c r="AS895" s="634"/>
      <c r="AT895" s="634"/>
      <c r="AU895" s="634"/>
      <c r="AV895" s="634"/>
      <c r="AW895" s="634"/>
      <c r="AX895" s="634"/>
      <c r="AY895" s="31">
        <f>$AY$892</f>
        <v>0</v>
      </c>
    </row>
    <row r="896" spans="1:51" ht="26.25" hidden="1" customHeight="1" x14ac:dyDescent="0.15">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4"/>
      <c r="AQ896" s="634"/>
      <c r="AR896" s="634"/>
      <c r="AS896" s="634"/>
      <c r="AT896" s="634"/>
      <c r="AU896" s="634"/>
      <c r="AV896" s="634"/>
      <c r="AW896" s="634"/>
      <c r="AX896" s="634"/>
      <c r="AY896">
        <f>COUNTA($C$896)</f>
        <v>0</v>
      </c>
    </row>
    <row r="897" spans="1:51" ht="26.25" hidden="1" customHeight="1" x14ac:dyDescent="0.15">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4"/>
      <c r="AQ897" s="634"/>
      <c r="AR897" s="634"/>
      <c r="AS897" s="634"/>
      <c r="AT897" s="634"/>
      <c r="AU897" s="634"/>
      <c r="AV897" s="634"/>
      <c r="AW897" s="634"/>
      <c r="AX897" s="634"/>
      <c r="AY897">
        <f>COUNTA($C$897)</f>
        <v>0</v>
      </c>
    </row>
    <row r="898" spans="1:51" ht="26.25" hidden="1" customHeight="1" x14ac:dyDescent="0.15">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4"/>
      <c r="AQ898" s="634"/>
      <c r="AR898" s="634"/>
      <c r="AS898" s="634"/>
      <c r="AT898" s="634"/>
      <c r="AU898" s="634"/>
      <c r="AV898" s="634"/>
      <c r="AW898" s="634"/>
      <c r="AX898" s="634"/>
      <c r="AY898">
        <f>COUNTA($C$898)</f>
        <v>0</v>
      </c>
    </row>
    <row r="899" spans="1:51" ht="26.25" hidden="1" customHeight="1" x14ac:dyDescent="0.15">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4"/>
      <c r="AQ899" s="634"/>
      <c r="AR899" s="634"/>
      <c r="AS899" s="634"/>
      <c r="AT899" s="634"/>
      <c r="AU899" s="634"/>
      <c r="AV899" s="634"/>
      <c r="AW899" s="634"/>
      <c r="AX899" s="634"/>
      <c r="AY899">
        <f>COUNTA($C$899)</f>
        <v>0</v>
      </c>
    </row>
    <row r="900" spans="1:51" ht="26.25" hidden="1" customHeight="1" x14ac:dyDescent="0.15">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4"/>
      <c r="AQ900" s="634"/>
      <c r="AR900" s="634"/>
      <c r="AS900" s="634"/>
      <c r="AT900" s="634"/>
      <c r="AU900" s="634"/>
      <c r="AV900" s="634"/>
      <c r="AW900" s="634"/>
      <c r="AX900" s="634"/>
      <c r="AY900">
        <f>COUNTA($C$900)</f>
        <v>0</v>
      </c>
    </row>
    <row r="901" spans="1:51" ht="26.25" hidden="1" customHeight="1" x14ac:dyDescent="0.15">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4"/>
      <c r="AQ901" s="634"/>
      <c r="AR901" s="634"/>
      <c r="AS901" s="634"/>
      <c r="AT901" s="634"/>
      <c r="AU901" s="634"/>
      <c r="AV901" s="634"/>
      <c r="AW901" s="634"/>
      <c r="AX901" s="634"/>
      <c r="AY901">
        <f>COUNTA($C$901)</f>
        <v>0</v>
      </c>
    </row>
    <row r="902" spans="1:51" ht="26.25" hidden="1" customHeight="1" x14ac:dyDescent="0.15">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4"/>
      <c r="AQ902" s="634"/>
      <c r="AR902" s="634"/>
      <c r="AS902" s="634"/>
      <c r="AT902" s="634"/>
      <c r="AU902" s="634"/>
      <c r="AV902" s="634"/>
      <c r="AW902" s="634"/>
      <c r="AX902" s="634"/>
      <c r="AY902">
        <f>COUNTA($C$902)</f>
        <v>0</v>
      </c>
    </row>
    <row r="903" spans="1:51" ht="26.25" hidden="1" customHeight="1" x14ac:dyDescent="0.15">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4"/>
      <c r="AQ903" s="634"/>
      <c r="AR903" s="634"/>
      <c r="AS903" s="634"/>
      <c r="AT903" s="634"/>
      <c r="AU903" s="634"/>
      <c r="AV903" s="634"/>
      <c r="AW903" s="634"/>
      <c r="AX903" s="634"/>
      <c r="AY903">
        <f>COUNTA($C$903)</f>
        <v>0</v>
      </c>
    </row>
    <row r="904" spans="1:51" ht="26.25" hidden="1" customHeight="1" x14ac:dyDescent="0.15">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4"/>
      <c r="AQ904" s="634"/>
      <c r="AR904" s="634"/>
      <c r="AS904" s="634"/>
      <c r="AT904" s="634"/>
      <c r="AU904" s="634"/>
      <c r="AV904" s="634"/>
      <c r="AW904" s="634"/>
      <c r="AX904" s="634"/>
      <c r="AY904">
        <f>COUNTA($C$904)</f>
        <v>0</v>
      </c>
    </row>
    <row r="905" spans="1:51" ht="26.25" hidden="1" customHeight="1" x14ac:dyDescent="0.15">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4"/>
      <c r="AQ905" s="634"/>
      <c r="AR905" s="634"/>
      <c r="AS905" s="634"/>
      <c r="AT905" s="634"/>
      <c r="AU905" s="634"/>
      <c r="AV905" s="634"/>
      <c r="AW905" s="634"/>
      <c r="AX905" s="634"/>
      <c r="AY905">
        <f>COUNTA($C$905)</f>
        <v>0</v>
      </c>
    </row>
    <row r="906" spans="1:51" ht="26.25" hidden="1" customHeight="1" x14ac:dyDescent="0.15">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4"/>
      <c r="AQ906" s="634"/>
      <c r="AR906" s="634"/>
      <c r="AS906" s="634"/>
      <c r="AT906" s="634"/>
      <c r="AU906" s="634"/>
      <c r="AV906" s="634"/>
      <c r="AW906" s="634"/>
      <c r="AX906" s="634"/>
      <c r="AY906">
        <f>COUNTA($C$906)</f>
        <v>0</v>
      </c>
    </row>
    <row r="907" spans="1:51" ht="26.25" hidden="1" customHeight="1" x14ac:dyDescent="0.15">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4"/>
      <c r="AQ907" s="634"/>
      <c r="AR907" s="634"/>
      <c r="AS907" s="634"/>
      <c r="AT907" s="634"/>
      <c r="AU907" s="634"/>
      <c r="AV907" s="634"/>
      <c r="AW907" s="634"/>
      <c r="AX907" s="634"/>
      <c r="AY907">
        <f>COUNTA($C$907)</f>
        <v>0</v>
      </c>
    </row>
    <row r="908" spans="1:51" ht="26.25" hidden="1" customHeight="1" x14ac:dyDescent="0.15">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4"/>
      <c r="AQ908" s="634"/>
      <c r="AR908" s="634"/>
      <c r="AS908" s="634"/>
      <c r="AT908" s="634"/>
      <c r="AU908" s="634"/>
      <c r="AV908" s="634"/>
      <c r="AW908" s="634"/>
      <c r="AX908" s="634"/>
      <c r="AY908">
        <f>COUNTA($C$908)</f>
        <v>0</v>
      </c>
    </row>
    <row r="909" spans="1:51" ht="26.25" hidden="1" customHeight="1" x14ac:dyDescent="0.15">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4"/>
      <c r="AQ909" s="634"/>
      <c r="AR909" s="634"/>
      <c r="AS909" s="634"/>
      <c r="AT909" s="634"/>
      <c r="AU909" s="634"/>
      <c r="AV909" s="634"/>
      <c r="AW909" s="634"/>
      <c r="AX909" s="634"/>
      <c r="AY909">
        <f>COUNTA($C$909)</f>
        <v>0</v>
      </c>
    </row>
    <row r="910" spans="1:51" ht="26.25" hidden="1" customHeight="1" x14ac:dyDescent="0.15">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4"/>
      <c r="AQ910" s="634"/>
      <c r="AR910" s="634"/>
      <c r="AS910" s="634"/>
      <c r="AT910" s="634"/>
      <c r="AU910" s="634"/>
      <c r="AV910" s="634"/>
      <c r="AW910" s="634"/>
      <c r="AX910" s="634"/>
      <c r="AY910">
        <f>COUNTA($C$910)</f>
        <v>0</v>
      </c>
    </row>
    <row r="911" spans="1:51" ht="26.25" hidden="1" customHeight="1" x14ac:dyDescent="0.15">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4"/>
      <c r="AQ911" s="634"/>
      <c r="AR911" s="634"/>
      <c r="AS911" s="634"/>
      <c r="AT911" s="634"/>
      <c r="AU911" s="634"/>
      <c r="AV911" s="634"/>
      <c r="AW911" s="634"/>
      <c r="AX911" s="634"/>
      <c r="AY911">
        <f>COUNTA($C$911)</f>
        <v>0</v>
      </c>
    </row>
    <row r="912" spans="1:51" ht="26.25" hidden="1" customHeight="1" x14ac:dyDescent="0.15">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4"/>
      <c r="AQ912" s="634"/>
      <c r="AR912" s="634"/>
      <c r="AS912" s="634"/>
      <c r="AT912" s="634"/>
      <c r="AU912" s="634"/>
      <c r="AV912" s="634"/>
      <c r="AW912" s="634"/>
      <c r="AX912" s="634"/>
      <c r="AY912">
        <f>COUNTA($C$912)</f>
        <v>0</v>
      </c>
    </row>
    <row r="913" spans="1:51" ht="26.25" hidden="1" customHeight="1" x14ac:dyDescent="0.15">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4"/>
      <c r="AQ913" s="634"/>
      <c r="AR913" s="634"/>
      <c r="AS913" s="634"/>
      <c r="AT913" s="634"/>
      <c r="AU913" s="634"/>
      <c r="AV913" s="634"/>
      <c r="AW913" s="634"/>
      <c r="AX913" s="634"/>
      <c r="AY913">
        <f>COUNTA($C$913)</f>
        <v>0</v>
      </c>
    </row>
    <row r="914" spans="1:51" ht="26.25" hidden="1" customHeight="1" x14ac:dyDescent="0.15">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4"/>
      <c r="AQ914" s="634"/>
      <c r="AR914" s="634"/>
      <c r="AS914" s="634"/>
      <c r="AT914" s="634"/>
      <c r="AU914" s="634"/>
      <c r="AV914" s="634"/>
      <c r="AW914" s="634"/>
      <c r="AX914" s="634"/>
      <c r="AY914">
        <f>COUNTA($C$914)</f>
        <v>0</v>
      </c>
    </row>
    <row r="915" spans="1:51" ht="26.25" hidden="1" customHeight="1" x14ac:dyDescent="0.15">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4"/>
      <c r="AQ915" s="634"/>
      <c r="AR915" s="634"/>
      <c r="AS915" s="634"/>
      <c r="AT915" s="634"/>
      <c r="AU915" s="634"/>
      <c r="AV915" s="634"/>
      <c r="AW915" s="634"/>
      <c r="AX915" s="634"/>
      <c r="AY915">
        <f>COUNTA($C$915)</f>
        <v>0</v>
      </c>
    </row>
    <row r="916" spans="1:51" ht="26.25" hidden="1" customHeight="1" x14ac:dyDescent="0.15">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4"/>
      <c r="AQ916" s="634"/>
      <c r="AR916" s="634"/>
      <c r="AS916" s="634"/>
      <c r="AT916" s="634"/>
      <c r="AU916" s="634"/>
      <c r="AV916" s="634"/>
      <c r="AW916" s="634"/>
      <c r="AX916" s="634"/>
      <c r="AY916">
        <f>COUNTA($C$916)</f>
        <v>0</v>
      </c>
    </row>
    <row r="917" spans="1:51" ht="26.25" hidden="1" customHeight="1" x14ac:dyDescent="0.15">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4"/>
      <c r="AQ917" s="634"/>
      <c r="AR917" s="634"/>
      <c r="AS917" s="634"/>
      <c r="AT917" s="634"/>
      <c r="AU917" s="634"/>
      <c r="AV917" s="634"/>
      <c r="AW917" s="634"/>
      <c r="AX917" s="634"/>
      <c r="AY917">
        <f>COUNTA($C$917)</f>
        <v>0</v>
      </c>
    </row>
    <row r="918" spans="1:51" ht="26.25" hidden="1" customHeight="1" x14ac:dyDescent="0.15">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4"/>
      <c r="AQ918" s="634"/>
      <c r="AR918" s="634"/>
      <c r="AS918" s="634"/>
      <c r="AT918" s="634"/>
      <c r="AU918" s="634"/>
      <c r="AV918" s="634"/>
      <c r="AW918" s="634"/>
      <c r="AX918" s="634"/>
      <c r="AY918">
        <f>COUNTA($C$918)</f>
        <v>0</v>
      </c>
    </row>
    <row r="919" spans="1:51" ht="26.25" hidden="1" customHeight="1" x14ac:dyDescent="0.15">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4"/>
      <c r="AQ919" s="634"/>
      <c r="AR919" s="634"/>
      <c r="AS919" s="634"/>
      <c r="AT919" s="634"/>
      <c r="AU919" s="634"/>
      <c r="AV919" s="634"/>
      <c r="AW919" s="634"/>
      <c r="AX919" s="634"/>
      <c r="AY919">
        <f>COUNTA($C$919)</f>
        <v>0</v>
      </c>
    </row>
    <row r="920" spans="1:51" ht="26.25" hidden="1" customHeight="1" x14ac:dyDescent="0.15">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4"/>
      <c r="AQ920" s="634"/>
      <c r="AR920" s="634"/>
      <c r="AS920" s="634"/>
      <c r="AT920" s="634"/>
      <c r="AU920" s="634"/>
      <c r="AV920" s="634"/>
      <c r="AW920" s="634"/>
      <c r="AX920" s="634"/>
      <c r="AY920">
        <f>COUNTA($C$920)</f>
        <v>0</v>
      </c>
    </row>
    <row r="921" spans="1:51" ht="26.25" hidden="1" customHeight="1" x14ac:dyDescent="0.15">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4"/>
      <c r="AQ921" s="634"/>
      <c r="AR921" s="634"/>
      <c r="AS921" s="634"/>
      <c r="AT921" s="634"/>
      <c r="AU921" s="634"/>
      <c r="AV921" s="634"/>
      <c r="AW921" s="634"/>
      <c r="AX921" s="634"/>
      <c r="AY921">
        <f>COUNTA($C$921)</f>
        <v>0</v>
      </c>
    </row>
    <row r="922" spans="1:51" ht="26.25" hidden="1" customHeight="1" x14ac:dyDescent="0.15">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4"/>
      <c r="AQ922" s="634"/>
      <c r="AR922" s="634"/>
      <c r="AS922" s="634"/>
      <c r="AT922" s="634"/>
      <c r="AU922" s="634"/>
      <c r="AV922" s="634"/>
      <c r="AW922" s="634"/>
      <c r="AX922" s="634"/>
      <c r="AY922">
        <f>COUNTA($C$922)</f>
        <v>0</v>
      </c>
    </row>
    <row r="923" spans="1:51" ht="26.25" hidden="1" customHeight="1" x14ac:dyDescent="0.15">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4"/>
      <c r="AQ923" s="634"/>
      <c r="AR923" s="634"/>
      <c r="AS923" s="634"/>
      <c r="AT923" s="634"/>
      <c r="AU923" s="634"/>
      <c r="AV923" s="634"/>
      <c r="AW923" s="634"/>
      <c r="AX923" s="634"/>
      <c r="AY923">
        <f>COUNTA($C$923)</f>
        <v>0</v>
      </c>
    </row>
    <row r="924" spans="1:51" ht="26.25" hidden="1" customHeight="1" x14ac:dyDescent="0.15">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4"/>
      <c r="AQ924" s="634"/>
      <c r="AR924" s="634"/>
      <c r="AS924" s="634"/>
      <c r="AT924" s="634"/>
      <c r="AU924" s="634"/>
      <c r="AV924" s="634"/>
      <c r="AW924" s="634"/>
      <c r="AX924" s="634"/>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5"/>
      <c r="B927" s="835"/>
      <c r="C927" s="835" t="s">
        <v>263</v>
      </c>
      <c r="D927" s="835"/>
      <c r="E927" s="835"/>
      <c r="F927" s="835"/>
      <c r="G927" s="835"/>
      <c r="H927" s="835"/>
      <c r="I927" s="835"/>
      <c r="J927" s="954" t="s">
        <v>264</v>
      </c>
      <c r="K927" s="955"/>
      <c r="L927" s="955"/>
      <c r="M927" s="955"/>
      <c r="N927" s="955"/>
      <c r="O927" s="955"/>
      <c r="P927" s="416" t="s">
        <v>265</v>
      </c>
      <c r="Q927" s="416"/>
      <c r="R927" s="416"/>
      <c r="S927" s="416"/>
      <c r="T927" s="416"/>
      <c r="U927" s="416"/>
      <c r="V927" s="416"/>
      <c r="W927" s="416"/>
      <c r="X927" s="416"/>
      <c r="Y927" s="837" t="s">
        <v>266</v>
      </c>
      <c r="Z927" s="838"/>
      <c r="AA927" s="838"/>
      <c r="AB927" s="838"/>
      <c r="AC927" s="954" t="s">
        <v>267</v>
      </c>
      <c r="AD927" s="954"/>
      <c r="AE927" s="954"/>
      <c r="AF927" s="954"/>
      <c r="AG927" s="954"/>
      <c r="AH927" s="837" t="s">
        <v>400</v>
      </c>
      <c r="AI927" s="835"/>
      <c r="AJ927" s="835"/>
      <c r="AK927" s="835"/>
      <c r="AL927" s="835" t="s">
        <v>269</v>
      </c>
      <c r="AM927" s="835"/>
      <c r="AN927" s="835"/>
      <c r="AO927" s="839"/>
      <c r="AP927" s="954" t="s">
        <v>270</v>
      </c>
      <c r="AQ927" s="954"/>
      <c r="AR927" s="954"/>
      <c r="AS927" s="954"/>
      <c r="AT927" s="954"/>
      <c r="AU927" s="954"/>
      <c r="AV927" s="954"/>
      <c r="AW927" s="954"/>
      <c r="AX927" s="954"/>
      <c r="AY927" s="31">
        <f>$AY$925</f>
        <v>0</v>
      </c>
    </row>
    <row r="928" spans="1:51" ht="26.25" hidden="1" customHeight="1" x14ac:dyDescent="0.15">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4"/>
      <c r="AQ928" s="634"/>
      <c r="AR928" s="634"/>
      <c r="AS928" s="634"/>
      <c r="AT928" s="634"/>
      <c r="AU928" s="634"/>
      <c r="AV928" s="634"/>
      <c r="AW928" s="634"/>
      <c r="AX928" s="634"/>
      <c r="AY928" s="31">
        <f>$AY$925</f>
        <v>0</v>
      </c>
    </row>
    <row r="929" spans="1:51" ht="26.25" hidden="1" customHeight="1" x14ac:dyDescent="0.15">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4"/>
      <c r="AQ929" s="634"/>
      <c r="AR929" s="634"/>
      <c r="AS929" s="634"/>
      <c r="AT929" s="634"/>
      <c r="AU929" s="634"/>
      <c r="AV929" s="634"/>
      <c r="AW929" s="634"/>
      <c r="AX929" s="634"/>
      <c r="AY929">
        <f>COUNTA($C$929)</f>
        <v>0</v>
      </c>
    </row>
    <row r="930" spans="1:51" ht="26.25" hidden="1" customHeight="1" x14ac:dyDescent="0.15">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4"/>
      <c r="AQ930" s="634"/>
      <c r="AR930" s="634"/>
      <c r="AS930" s="634"/>
      <c r="AT930" s="634"/>
      <c r="AU930" s="634"/>
      <c r="AV930" s="634"/>
      <c r="AW930" s="634"/>
      <c r="AX930" s="634"/>
      <c r="AY930">
        <f>COUNTA($C$930)</f>
        <v>0</v>
      </c>
    </row>
    <row r="931" spans="1:51" ht="26.25" hidden="1" customHeight="1" x14ac:dyDescent="0.15">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4"/>
      <c r="AQ931" s="634"/>
      <c r="AR931" s="634"/>
      <c r="AS931" s="634"/>
      <c r="AT931" s="634"/>
      <c r="AU931" s="634"/>
      <c r="AV931" s="634"/>
      <c r="AW931" s="634"/>
      <c r="AX931" s="634"/>
      <c r="AY931">
        <f>COUNTA($C$931)</f>
        <v>0</v>
      </c>
    </row>
    <row r="932" spans="1:51" ht="26.25" hidden="1" customHeight="1" x14ac:dyDescent="0.15">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4"/>
      <c r="AQ932" s="634"/>
      <c r="AR932" s="634"/>
      <c r="AS932" s="634"/>
      <c r="AT932" s="634"/>
      <c r="AU932" s="634"/>
      <c r="AV932" s="634"/>
      <c r="AW932" s="634"/>
      <c r="AX932" s="634"/>
      <c r="AY932">
        <f>COUNTA($C$932)</f>
        <v>0</v>
      </c>
    </row>
    <row r="933" spans="1:51" ht="26.25" hidden="1" customHeight="1" x14ac:dyDescent="0.15">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4"/>
      <c r="AQ933" s="634"/>
      <c r="AR933" s="634"/>
      <c r="AS933" s="634"/>
      <c r="AT933" s="634"/>
      <c r="AU933" s="634"/>
      <c r="AV933" s="634"/>
      <c r="AW933" s="634"/>
      <c r="AX933" s="634"/>
      <c r="AY933">
        <f>COUNTA($C$933)</f>
        <v>0</v>
      </c>
    </row>
    <row r="934" spans="1:51" ht="26.25" hidden="1" customHeight="1" x14ac:dyDescent="0.15">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4"/>
      <c r="AQ934" s="634"/>
      <c r="AR934" s="634"/>
      <c r="AS934" s="634"/>
      <c r="AT934" s="634"/>
      <c r="AU934" s="634"/>
      <c r="AV934" s="634"/>
      <c r="AW934" s="634"/>
      <c r="AX934" s="634"/>
      <c r="AY934">
        <f>COUNTA($C$934)</f>
        <v>0</v>
      </c>
    </row>
    <row r="935" spans="1:51" ht="26.25" hidden="1" customHeight="1" x14ac:dyDescent="0.15">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4"/>
      <c r="AQ935" s="634"/>
      <c r="AR935" s="634"/>
      <c r="AS935" s="634"/>
      <c r="AT935" s="634"/>
      <c r="AU935" s="634"/>
      <c r="AV935" s="634"/>
      <c r="AW935" s="634"/>
      <c r="AX935" s="634"/>
      <c r="AY935">
        <f>COUNTA($C$935)</f>
        <v>0</v>
      </c>
    </row>
    <row r="936" spans="1:51" ht="26.25" hidden="1" customHeight="1" x14ac:dyDescent="0.15">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4"/>
      <c r="AQ936" s="634"/>
      <c r="AR936" s="634"/>
      <c r="AS936" s="634"/>
      <c r="AT936" s="634"/>
      <c r="AU936" s="634"/>
      <c r="AV936" s="634"/>
      <c r="AW936" s="634"/>
      <c r="AX936" s="634"/>
      <c r="AY936">
        <f>COUNTA($C$936)</f>
        <v>0</v>
      </c>
    </row>
    <row r="937" spans="1:51" ht="26.25" hidden="1" customHeight="1" x14ac:dyDescent="0.15">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4"/>
      <c r="AQ937" s="634"/>
      <c r="AR937" s="634"/>
      <c r="AS937" s="634"/>
      <c r="AT937" s="634"/>
      <c r="AU937" s="634"/>
      <c r="AV937" s="634"/>
      <c r="AW937" s="634"/>
      <c r="AX937" s="634"/>
      <c r="AY937">
        <f>COUNTA($C$937)</f>
        <v>0</v>
      </c>
    </row>
    <row r="938" spans="1:51" ht="26.25" hidden="1" customHeight="1" x14ac:dyDescent="0.15">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4"/>
      <c r="AQ938" s="634"/>
      <c r="AR938" s="634"/>
      <c r="AS938" s="634"/>
      <c r="AT938" s="634"/>
      <c r="AU938" s="634"/>
      <c r="AV938" s="634"/>
      <c r="AW938" s="634"/>
      <c r="AX938" s="634"/>
      <c r="AY938">
        <f>COUNTA($C$938)</f>
        <v>0</v>
      </c>
    </row>
    <row r="939" spans="1:51" ht="26.25" hidden="1" customHeight="1" x14ac:dyDescent="0.15">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4"/>
      <c r="AQ939" s="634"/>
      <c r="AR939" s="634"/>
      <c r="AS939" s="634"/>
      <c r="AT939" s="634"/>
      <c r="AU939" s="634"/>
      <c r="AV939" s="634"/>
      <c r="AW939" s="634"/>
      <c r="AX939" s="634"/>
      <c r="AY939">
        <f>COUNTA($C$939)</f>
        <v>0</v>
      </c>
    </row>
    <row r="940" spans="1:51" ht="26.25" hidden="1" customHeight="1" x14ac:dyDescent="0.15">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4"/>
      <c r="AQ940" s="634"/>
      <c r="AR940" s="634"/>
      <c r="AS940" s="634"/>
      <c r="AT940" s="634"/>
      <c r="AU940" s="634"/>
      <c r="AV940" s="634"/>
      <c r="AW940" s="634"/>
      <c r="AX940" s="634"/>
      <c r="AY940">
        <f>COUNTA($C$940)</f>
        <v>0</v>
      </c>
    </row>
    <row r="941" spans="1:51" ht="26.25" hidden="1" customHeight="1" x14ac:dyDescent="0.15">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4"/>
      <c r="AQ941" s="634"/>
      <c r="AR941" s="634"/>
      <c r="AS941" s="634"/>
      <c r="AT941" s="634"/>
      <c r="AU941" s="634"/>
      <c r="AV941" s="634"/>
      <c r="AW941" s="634"/>
      <c r="AX941" s="634"/>
      <c r="AY941">
        <f>COUNTA($C$941)</f>
        <v>0</v>
      </c>
    </row>
    <row r="942" spans="1:51" ht="26.25" hidden="1" customHeight="1" x14ac:dyDescent="0.15">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4"/>
      <c r="AQ942" s="634"/>
      <c r="AR942" s="634"/>
      <c r="AS942" s="634"/>
      <c r="AT942" s="634"/>
      <c r="AU942" s="634"/>
      <c r="AV942" s="634"/>
      <c r="AW942" s="634"/>
      <c r="AX942" s="634"/>
      <c r="AY942">
        <f>COUNTA($C$942)</f>
        <v>0</v>
      </c>
    </row>
    <row r="943" spans="1:51" ht="26.25" hidden="1" customHeight="1" x14ac:dyDescent="0.15">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4"/>
      <c r="AQ943" s="634"/>
      <c r="AR943" s="634"/>
      <c r="AS943" s="634"/>
      <c r="AT943" s="634"/>
      <c r="AU943" s="634"/>
      <c r="AV943" s="634"/>
      <c r="AW943" s="634"/>
      <c r="AX943" s="634"/>
      <c r="AY943">
        <f>COUNTA($C$943)</f>
        <v>0</v>
      </c>
    </row>
    <row r="944" spans="1:51" ht="26.25" hidden="1" customHeight="1" x14ac:dyDescent="0.15">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4"/>
      <c r="AQ944" s="634"/>
      <c r="AR944" s="634"/>
      <c r="AS944" s="634"/>
      <c r="AT944" s="634"/>
      <c r="AU944" s="634"/>
      <c r="AV944" s="634"/>
      <c r="AW944" s="634"/>
      <c r="AX944" s="634"/>
      <c r="AY944">
        <f>COUNTA($C$944)</f>
        <v>0</v>
      </c>
    </row>
    <row r="945" spans="1:51" ht="26.25" hidden="1" customHeight="1" x14ac:dyDescent="0.15">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4"/>
      <c r="AQ945" s="634"/>
      <c r="AR945" s="634"/>
      <c r="AS945" s="634"/>
      <c r="AT945" s="634"/>
      <c r="AU945" s="634"/>
      <c r="AV945" s="634"/>
      <c r="AW945" s="634"/>
      <c r="AX945" s="634"/>
      <c r="AY945">
        <f>COUNTA($C$945)</f>
        <v>0</v>
      </c>
    </row>
    <row r="946" spans="1:51" ht="26.25" hidden="1" customHeight="1" x14ac:dyDescent="0.15">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4"/>
      <c r="AQ946" s="634"/>
      <c r="AR946" s="634"/>
      <c r="AS946" s="634"/>
      <c r="AT946" s="634"/>
      <c r="AU946" s="634"/>
      <c r="AV946" s="634"/>
      <c r="AW946" s="634"/>
      <c r="AX946" s="634"/>
      <c r="AY946">
        <f>COUNTA($C$946)</f>
        <v>0</v>
      </c>
    </row>
    <row r="947" spans="1:51" ht="26.25" hidden="1" customHeight="1" x14ac:dyDescent="0.15">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4"/>
      <c r="AQ947" s="634"/>
      <c r="AR947" s="634"/>
      <c r="AS947" s="634"/>
      <c r="AT947" s="634"/>
      <c r="AU947" s="634"/>
      <c r="AV947" s="634"/>
      <c r="AW947" s="634"/>
      <c r="AX947" s="634"/>
      <c r="AY947">
        <f>COUNTA($C$947)</f>
        <v>0</v>
      </c>
    </row>
    <row r="948" spans="1:51" ht="26.25" hidden="1" customHeight="1" x14ac:dyDescent="0.15">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4"/>
      <c r="AQ948" s="634"/>
      <c r="AR948" s="634"/>
      <c r="AS948" s="634"/>
      <c r="AT948" s="634"/>
      <c r="AU948" s="634"/>
      <c r="AV948" s="634"/>
      <c r="AW948" s="634"/>
      <c r="AX948" s="634"/>
      <c r="AY948">
        <f>COUNTA($C$948)</f>
        <v>0</v>
      </c>
    </row>
    <row r="949" spans="1:51" ht="26.25" hidden="1" customHeight="1" x14ac:dyDescent="0.15">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4"/>
      <c r="AQ949" s="634"/>
      <c r="AR949" s="634"/>
      <c r="AS949" s="634"/>
      <c r="AT949" s="634"/>
      <c r="AU949" s="634"/>
      <c r="AV949" s="634"/>
      <c r="AW949" s="634"/>
      <c r="AX949" s="634"/>
      <c r="AY949">
        <f>COUNTA($C$949)</f>
        <v>0</v>
      </c>
    </row>
    <row r="950" spans="1:51" ht="26.25" hidden="1" customHeight="1" x14ac:dyDescent="0.15">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4"/>
      <c r="AQ950" s="634"/>
      <c r="AR950" s="634"/>
      <c r="AS950" s="634"/>
      <c r="AT950" s="634"/>
      <c r="AU950" s="634"/>
      <c r="AV950" s="634"/>
      <c r="AW950" s="634"/>
      <c r="AX950" s="634"/>
      <c r="AY950">
        <f>COUNTA($C$950)</f>
        <v>0</v>
      </c>
    </row>
    <row r="951" spans="1:51" ht="26.25" hidden="1" customHeight="1" x14ac:dyDescent="0.15">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4"/>
      <c r="AQ951" s="634"/>
      <c r="AR951" s="634"/>
      <c r="AS951" s="634"/>
      <c r="AT951" s="634"/>
      <c r="AU951" s="634"/>
      <c r="AV951" s="634"/>
      <c r="AW951" s="634"/>
      <c r="AX951" s="634"/>
      <c r="AY951">
        <f>COUNTA($C$951)</f>
        <v>0</v>
      </c>
    </row>
    <row r="952" spans="1:51" ht="26.25" hidden="1" customHeight="1" x14ac:dyDescent="0.15">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4"/>
      <c r="AQ952" s="634"/>
      <c r="AR952" s="634"/>
      <c r="AS952" s="634"/>
      <c r="AT952" s="634"/>
      <c r="AU952" s="634"/>
      <c r="AV952" s="634"/>
      <c r="AW952" s="634"/>
      <c r="AX952" s="634"/>
      <c r="AY952">
        <f>COUNTA($C$952)</f>
        <v>0</v>
      </c>
    </row>
    <row r="953" spans="1:51" ht="26.25" hidden="1" customHeight="1" x14ac:dyDescent="0.15">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4"/>
      <c r="AQ953" s="634"/>
      <c r="AR953" s="634"/>
      <c r="AS953" s="634"/>
      <c r="AT953" s="634"/>
      <c r="AU953" s="634"/>
      <c r="AV953" s="634"/>
      <c r="AW953" s="634"/>
      <c r="AX953" s="634"/>
      <c r="AY953">
        <f>COUNTA($C$953)</f>
        <v>0</v>
      </c>
    </row>
    <row r="954" spans="1:51" ht="26.25" hidden="1" customHeight="1" x14ac:dyDescent="0.15">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4"/>
      <c r="AQ954" s="634"/>
      <c r="AR954" s="634"/>
      <c r="AS954" s="634"/>
      <c r="AT954" s="634"/>
      <c r="AU954" s="634"/>
      <c r="AV954" s="634"/>
      <c r="AW954" s="634"/>
      <c r="AX954" s="634"/>
      <c r="AY954">
        <f>COUNTA($C$954)</f>
        <v>0</v>
      </c>
    </row>
    <row r="955" spans="1:51" ht="26.25" hidden="1" customHeight="1" x14ac:dyDescent="0.15">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4"/>
      <c r="AQ955" s="634"/>
      <c r="AR955" s="634"/>
      <c r="AS955" s="634"/>
      <c r="AT955" s="634"/>
      <c r="AU955" s="634"/>
      <c r="AV955" s="634"/>
      <c r="AW955" s="634"/>
      <c r="AX955" s="634"/>
      <c r="AY955">
        <f>COUNTA($C$955)</f>
        <v>0</v>
      </c>
    </row>
    <row r="956" spans="1:51" ht="26.25" hidden="1" customHeight="1" x14ac:dyDescent="0.15">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4"/>
      <c r="AQ956" s="634"/>
      <c r="AR956" s="634"/>
      <c r="AS956" s="634"/>
      <c r="AT956" s="634"/>
      <c r="AU956" s="634"/>
      <c r="AV956" s="634"/>
      <c r="AW956" s="634"/>
      <c r="AX956" s="634"/>
      <c r="AY956">
        <f>COUNTA($C$956)</f>
        <v>0</v>
      </c>
    </row>
    <row r="957" spans="1:51" ht="26.25" hidden="1" customHeight="1" x14ac:dyDescent="0.15">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4"/>
      <c r="AQ957" s="634"/>
      <c r="AR957" s="634"/>
      <c r="AS957" s="634"/>
      <c r="AT957" s="634"/>
      <c r="AU957" s="634"/>
      <c r="AV957" s="634"/>
      <c r="AW957" s="634"/>
      <c r="AX957" s="634"/>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965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5"/>
      <c r="B960" s="835"/>
      <c r="C960" s="835" t="s">
        <v>263</v>
      </c>
      <c r="D960" s="835"/>
      <c r="E960" s="835"/>
      <c r="F960" s="835"/>
      <c r="G960" s="835"/>
      <c r="H960" s="835"/>
      <c r="I960" s="835"/>
      <c r="J960" s="954" t="s">
        <v>264</v>
      </c>
      <c r="K960" s="955"/>
      <c r="L960" s="955"/>
      <c r="M960" s="955"/>
      <c r="N960" s="955"/>
      <c r="O960" s="955"/>
      <c r="P960" s="416" t="s">
        <v>265</v>
      </c>
      <c r="Q960" s="416"/>
      <c r="R960" s="416"/>
      <c r="S960" s="416"/>
      <c r="T960" s="416"/>
      <c r="U960" s="416"/>
      <c r="V960" s="416"/>
      <c r="W960" s="416"/>
      <c r="X960" s="416"/>
      <c r="Y960" s="837" t="s">
        <v>266</v>
      </c>
      <c r="Z960" s="838"/>
      <c r="AA960" s="838"/>
      <c r="AB960" s="838"/>
      <c r="AC960" s="954" t="s">
        <v>267</v>
      </c>
      <c r="AD960" s="954"/>
      <c r="AE960" s="954"/>
      <c r="AF960" s="954"/>
      <c r="AG960" s="954"/>
      <c r="AH960" s="837" t="s">
        <v>400</v>
      </c>
      <c r="AI960" s="835"/>
      <c r="AJ960" s="835"/>
      <c r="AK960" s="835"/>
      <c r="AL960" s="835" t="s">
        <v>269</v>
      </c>
      <c r="AM960" s="835"/>
      <c r="AN960" s="835"/>
      <c r="AO960" s="839"/>
      <c r="AP960" s="954" t="s">
        <v>270</v>
      </c>
      <c r="AQ960" s="954"/>
      <c r="AR960" s="954"/>
      <c r="AS960" s="954"/>
      <c r="AT960" s="954"/>
      <c r="AU960" s="954"/>
      <c r="AV960" s="954"/>
      <c r="AW960" s="954"/>
      <c r="AX960" s="954"/>
      <c r="AY960" s="31">
        <f>$AY$958</f>
        <v>0</v>
      </c>
    </row>
    <row r="961" spans="1:51" ht="26.25" hidden="1" customHeight="1" x14ac:dyDescent="0.15">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4"/>
      <c r="AQ961" s="634"/>
      <c r="AR961" s="634"/>
      <c r="AS961" s="634"/>
      <c r="AT961" s="634"/>
      <c r="AU961" s="634"/>
      <c r="AV961" s="634"/>
      <c r="AW961" s="634"/>
      <c r="AX961" s="634"/>
      <c r="AY961" s="31">
        <f>$AY$958</f>
        <v>0</v>
      </c>
    </row>
    <row r="962" spans="1:51" ht="26.25" hidden="1" customHeight="1" x14ac:dyDescent="0.15">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4"/>
      <c r="AQ962" s="634"/>
      <c r="AR962" s="634"/>
      <c r="AS962" s="634"/>
      <c r="AT962" s="634"/>
      <c r="AU962" s="634"/>
      <c r="AV962" s="634"/>
      <c r="AW962" s="634"/>
      <c r="AX962" s="634"/>
      <c r="AY962">
        <f>COUNTA($C$962)</f>
        <v>0</v>
      </c>
    </row>
    <row r="963" spans="1:51" ht="26.25" hidden="1" customHeight="1" x14ac:dyDescent="0.15">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4"/>
      <c r="AQ963" s="634"/>
      <c r="AR963" s="634"/>
      <c r="AS963" s="634"/>
      <c r="AT963" s="634"/>
      <c r="AU963" s="634"/>
      <c r="AV963" s="634"/>
      <c r="AW963" s="634"/>
      <c r="AX963" s="634"/>
      <c r="AY963">
        <f>COUNTA($C$963)</f>
        <v>0</v>
      </c>
    </row>
    <row r="964" spans="1:51" ht="26.25" hidden="1" customHeight="1" x14ac:dyDescent="0.15">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4"/>
      <c r="AQ964" s="634"/>
      <c r="AR964" s="634"/>
      <c r="AS964" s="634"/>
      <c r="AT964" s="634"/>
      <c r="AU964" s="634"/>
      <c r="AV964" s="634"/>
      <c r="AW964" s="634"/>
      <c r="AX964" s="634"/>
      <c r="AY964">
        <f>COUNTA($C$964)</f>
        <v>0</v>
      </c>
    </row>
    <row r="965" spans="1:51" ht="26.25" hidden="1" customHeight="1" x14ac:dyDescent="0.15">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4"/>
      <c r="AQ965" s="634"/>
      <c r="AR965" s="634"/>
      <c r="AS965" s="634"/>
      <c r="AT965" s="634"/>
      <c r="AU965" s="634"/>
      <c r="AV965" s="634"/>
      <c r="AW965" s="634"/>
      <c r="AX965" s="634"/>
      <c r="AY965">
        <f>COUNTA($C$965)</f>
        <v>0</v>
      </c>
    </row>
    <row r="966" spans="1:51" ht="26.25" hidden="1" customHeight="1" x14ac:dyDescent="0.15">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4"/>
      <c r="AQ966" s="634"/>
      <c r="AR966" s="634"/>
      <c r="AS966" s="634"/>
      <c r="AT966" s="634"/>
      <c r="AU966" s="634"/>
      <c r="AV966" s="634"/>
      <c r="AW966" s="634"/>
      <c r="AX966" s="634"/>
      <c r="AY966">
        <f>COUNTA($C$966)</f>
        <v>0</v>
      </c>
    </row>
    <row r="967" spans="1:51" ht="26.25" hidden="1" customHeight="1" x14ac:dyDescent="0.15">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4"/>
      <c r="AQ967" s="634"/>
      <c r="AR967" s="634"/>
      <c r="AS967" s="634"/>
      <c r="AT967" s="634"/>
      <c r="AU967" s="634"/>
      <c r="AV967" s="634"/>
      <c r="AW967" s="634"/>
      <c r="AX967" s="634"/>
      <c r="AY967">
        <f>COUNTA($C$967)</f>
        <v>0</v>
      </c>
    </row>
    <row r="968" spans="1:51" ht="26.25" hidden="1" customHeight="1" x14ac:dyDescent="0.15">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4"/>
      <c r="AQ968" s="634"/>
      <c r="AR968" s="634"/>
      <c r="AS968" s="634"/>
      <c r="AT968" s="634"/>
      <c r="AU968" s="634"/>
      <c r="AV968" s="634"/>
      <c r="AW968" s="634"/>
      <c r="AX968" s="634"/>
      <c r="AY968">
        <f>COUNTA($C$968)</f>
        <v>0</v>
      </c>
    </row>
    <row r="969" spans="1:51" ht="26.25" hidden="1" customHeight="1" x14ac:dyDescent="0.15">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4"/>
      <c r="AQ969" s="634"/>
      <c r="AR969" s="634"/>
      <c r="AS969" s="634"/>
      <c r="AT969" s="634"/>
      <c r="AU969" s="634"/>
      <c r="AV969" s="634"/>
      <c r="AW969" s="634"/>
      <c r="AX969" s="634"/>
      <c r="AY969">
        <f>COUNTA($C$969)</f>
        <v>0</v>
      </c>
    </row>
    <row r="970" spans="1:51" ht="26.25" hidden="1" customHeight="1" x14ac:dyDescent="0.15">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4"/>
      <c r="AQ970" s="634"/>
      <c r="AR970" s="634"/>
      <c r="AS970" s="634"/>
      <c r="AT970" s="634"/>
      <c r="AU970" s="634"/>
      <c r="AV970" s="634"/>
      <c r="AW970" s="634"/>
      <c r="AX970" s="634"/>
      <c r="AY970">
        <f>COUNTA($C$970)</f>
        <v>0</v>
      </c>
    </row>
    <row r="971" spans="1:51" ht="26.25" hidden="1" customHeight="1" x14ac:dyDescent="0.15">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4"/>
      <c r="AQ971" s="634"/>
      <c r="AR971" s="634"/>
      <c r="AS971" s="634"/>
      <c r="AT971" s="634"/>
      <c r="AU971" s="634"/>
      <c r="AV971" s="634"/>
      <c r="AW971" s="634"/>
      <c r="AX971" s="634"/>
      <c r="AY971">
        <f>COUNTA($C$971)</f>
        <v>0</v>
      </c>
    </row>
    <row r="972" spans="1:51" ht="26.25" hidden="1" customHeight="1" x14ac:dyDescent="0.15">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4"/>
      <c r="AQ972" s="634"/>
      <c r="AR972" s="634"/>
      <c r="AS972" s="634"/>
      <c r="AT972" s="634"/>
      <c r="AU972" s="634"/>
      <c r="AV972" s="634"/>
      <c r="AW972" s="634"/>
      <c r="AX972" s="634"/>
      <c r="AY972">
        <f>COUNTA($C$972)</f>
        <v>0</v>
      </c>
    </row>
    <row r="973" spans="1:51" ht="26.25" hidden="1" customHeight="1" x14ac:dyDescent="0.15">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4"/>
      <c r="AQ973" s="634"/>
      <c r="AR973" s="634"/>
      <c r="AS973" s="634"/>
      <c r="AT973" s="634"/>
      <c r="AU973" s="634"/>
      <c r="AV973" s="634"/>
      <c r="AW973" s="634"/>
      <c r="AX973" s="634"/>
      <c r="AY973">
        <f>COUNTA($C$973)</f>
        <v>0</v>
      </c>
    </row>
    <row r="974" spans="1:51" ht="26.25" hidden="1" customHeight="1" x14ac:dyDescent="0.15">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4"/>
      <c r="AQ974" s="634"/>
      <c r="AR974" s="634"/>
      <c r="AS974" s="634"/>
      <c r="AT974" s="634"/>
      <c r="AU974" s="634"/>
      <c r="AV974" s="634"/>
      <c r="AW974" s="634"/>
      <c r="AX974" s="634"/>
      <c r="AY974">
        <f>COUNTA($C$974)</f>
        <v>0</v>
      </c>
    </row>
    <row r="975" spans="1:51" ht="26.25" hidden="1" customHeight="1" x14ac:dyDescent="0.15">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4"/>
      <c r="AQ975" s="634"/>
      <c r="AR975" s="634"/>
      <c r="AS975" s="634"/>
      <c r="AT975" s="634"/>
      <c r="AU975" s="634"/>
      <c r="AV975" s="634"/>
      <c r="AW975" s="634"/>
      <c r="AX975" s="634"/>
      <c r="AY975">
        <f>COUNTA($C$975)</f>
        <v>0</v>
      </c>
    </row>
    <row r="976" spans="1:51" ht="26.25" hidden="1" customHeight="1" x14ac:dyDescent="0.15">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4"/>
      <c r="AQ976" s="634"/>
      <c r="AR976" s="634"/>
      <c r="AS976" s="634"/>
      <c r="AT976" s="634"/>
      <c r="AU976" s="634"/>
      <c r="AV976" s="634"/>
      <c r="AW976" s="634"/>
      <c r="AX976" s="634"/>
      <c r="AY976">
        <f>COUNTA($C$976)</f>
        <v>0</v>
      </c>
    </row>
    <row r="977" spans="1:51" ht="26.25" hidden="1" customHeight="1" x14ac:dyDescent="0.15">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4"/>
      <c r="AQ977" s="634"/>
      <c r="AR977" s="634"/>
      <c r="AS977" s="634"/>
      <c r="AT977" s="634"/>
      <c r="AU977" s="634"/>
      <c r="AV977" s="634"/>
      <c r="AW977" s="634"/>
      <c r="AX977" s="634"/>
      <c r="AY977">
        <f>COUNTA($C$977)</f>
        <v>0</v>
      </c>
    </row>
    <row r="978" spans="1:51" ht="26.25" hidden="1" customHeight="1" x14ac:dyDescent="0.15">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4"/>
      <c r="AQ978" s="634"/>
      <c r="AR978" s="634"/>
      <c r="AS978" s="634"/>
      <c r="AT978" s="634"/>
      <c r="AU978" s="634"/>
      <c r="AV978" s="634"/>
      <c r="AW978" s="634"/>
      <c r="AX978" s="634"/>
      <c r="AY978">
        <f>COUNTA($C$978)</f>
        <v>0</v>
      </c>
    </row>
    <row r="979" spans="1:51" ht="26.25" hidden="1" customHeight="1" x14ac:dyDescent="0.15">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4"/>
      <c r="AQ979" s="634"/>
      <c r="AR979" s="634"/>
      <c r="AS979" s="634"/>
      <c r="AT979" s="634"/>
      <c r="AU979" s="634"/>
      <c r="AV979" s="634"/>
      <c r="AW979" s="634"/>
      <c r="AX979" s="634"/>
      <c r="AY979">
        <f>COUNTA($C$979)</f>
        <v>0</v>
      </c>
    </row>
    <row r="980" spans="1:51" ht="26.25" hidden="1" customHeight="1" x14ac:dyDescent="0.15">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4"/>
      <c r="AQ980" s="634"/>
      <c r="AR980" s="634"/>
      <c r="AS980" s="634"/>
      <c r="AT980" s="634"/>
      <c r="AU980" s="634"/>
      <c r="AV980" s="634"/>
      <c r="AW980" s="634"/>
      <c r="AX980" s="634"/>
      <c r="AY980">
        <f>COUNTA($C$980)</f>
        <v>0</v>
      </c>
    </row>
    <row r="981" spans="1:51" ht="26.25" hidden="1" customHeight="1" x14ac:dyDescent="0.15">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4"/>
      <c r="AQ981" s="634"/>
      <c r="AR981" s="634"/>
      <c r="AS981" s="634"/>
      <c r="AT981" s="634"/>
      <c r="AU981" s="634"/>
      <c r="AV981" s="634"/>
      <c r="AW981" s="634"/>
      <c r="AX981" s="634"/>
      <c r="AY981">
        <f>COUNTA($C$981)</f>
        <v>0</v>
      </c>
    </row>
    <row r="982" spans="1:51" ht="26.25" hidden="1" customHeight="1" x14ac:dyDescent="0.15">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4"/>
      <c r="AQ982" s="634"/>
      <c r="AR982" s="634"/>
      <c r="AS982" s="634"/>
      <c r="AT982" s="634"/>
      <c r="AU982" s="634"/>
      <c r="AV982" s="634"/>
      <c r="AW982" s="634"/>
      <c r="AX982" s="634"/>
      <c r="AY982">
        <f>COUNTA($C$982)</f>
        <v>0</v>
      </c>
    </row>
    <row r="983" spans="1:51" ht="26.25" hidden="1" customHeight="1" x14ac:dyDescent="0.15">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4"/>
      <c r="AQ983" s="634"/>
      <c r="AR983" s="634"/>
      <c r="AS983" s="634"/>
      <c r="AT983" s="634"/>
      <c r="AU983" s="634"/>
      <c r="AV983" s="634"/>
      <c r="AW983" s="634"/>
      <c r="AX983" s="634"/>
      <c r="AY983">
        <f>COUNTA($C$983)</f>
        <v>0</v>
      </c>
    </row>
    <row r="984" spans="1:51" ht="26.25" hidden="1" customHeight="1" x14ac:dyDescent="0.15">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4"/>
      <c r="AQ984" s="634"/>
      <c r="AR984" s="634"/>
      <c r="AS984" s="634"/>
      <c r="AT984" s="634"/>
      <c r="AU984" s="634"/>
      <c r="AV984" s="634"/>
      <c r="AW984" s="634"/>
      <c r="AX984" s="634"/>
      <c r="AY984">
        <f>COUNTA($C$984)</f>
        <v>0</v>
      </c>
    </row>
    <row r="985" spans="1:51" ht="26.25" hidden="1" customHeight="1" x14ac:dyDescent="0.15">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4"/>
      <c r="AQ985" s="634"/>
      <c r="AR985" s="634"/>
      <c r="AS985" s="634"/>
      <c r="AT985" s="634"/>
      <c r="AU985" s="634"/>
      <c r="AV985" s="634"/>
      <c r="AW985" s="634"/>
      <c r="AX985" s="634"/>
      <c r="AY985">
        <f>COUNTA($C$985)</f>
        <v>0</v>
      </c>
    </row>
    <row r="986" spans="1:51" ht="26.25" hidden="1" customHeight="1" x14ac:dyDescent="0.15">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4"/>
      <c r="AQ986" s="634"/>
      <c r="AR986" s="634"/>
      <c r="AS986" s="634"/>
      <c r="AT986" s="634"/>
      <c r="AU986" s="634"/>
      <c r="AV986" s="634"/>
      <c r="AW986" s="634"/>
      <c r="AX986" s="634"/>
      <c r="AY986">
        <f>COUNTA($C$986)</f>
        <v>0</v>
      </c>
    </row>
    <row r="987" spans="1:51" ht="26.25" hidden="1" customHeight="1" x14ac:dyDescent="0.15">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4"/>
      <c r="AQ987" s="634"/>
      <c r="AR987" s="634"/>
      <c r="AS987" s="634"/>
      <c r="AT987" s="634"/>
      <c r="AU987" s="634"/>
      <c r="AV987" s="634"/>
      <c r="AW987" s="634"/>
      <c r="AX987" s="634"/>
      <c r="AY987">
        <f>COUNTA($C$987)</f>
        <v>0</v>
      </c>
    </row>
    <row r="988" spans="1:51" ht="26.25" hidden="1" customHeight="1" x14ac:dyDescent="0.15">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4"/>
      <c r="AQ988" s="634"/>
      <c r="AR988" s="634"/>
      <c r="AS988" s="634"/>
      <c r="AT988" s="634"/>
      <c r="AU988" s="634"/>
      <c r="AV988" s="634"/>
      <c r="AW988" s="634"/>
      <c r="AX988" s="634"/>
      <c r="AY988">
        <f>COUNTA($C$988)</f>
        <v>0</v>
      </c>
    </row>
    <row r="989" spans="1:51" ht="26.25" hidden="1" customHeight="1" x14ac:dyDescent="0.15">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4"/>
      <c r="AQ989" s="634"/>
      <c r="AR989" s="634"/>
      <c r="AS989" s="634"/>
      <c r="AT989" s="634"/>
      <c r="AU989" s="634"/>
      <c r="AV989" s="634"/>
      <c r="AW989" s="634"/>
      <c r="AX989" s="634"/>
      <c r="AY989">
        <f>COUNTA($C$989)</f>
        <v>0</v>
      </c>
    </row>
    <row r="990" spans="1:51" ht="26.25" hidden="1" customHeight="1" x14ac:dyDescent="0.15">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4"/>
      <c r="AQ990" s="634"/>
      <c r="AR990" s="634"/>
      <c r="AS990" s="634"/>
      <c r="AT990" s="634"/>
      <c r="AU990" s="634"/>
      <c r="AV990" s="634"/>
      <c r="AW990" s="634"/>
      <c r="AX990" s="634"/>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966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5"/>
      <c r="B993" s="835"/>
      <c r="C993" s="835" t="s">
        <v>263</v>
      </c>
      <c r="D993" s="835"/>
      <c r="E993" s="835"/>
      <c r="F993" s="835"/>
      <c r="G993" s="835"/>
      <c r="H993" s="835"/>
      <c r="I993" s="835"/>
      <c r="J993" s="954" t="s">
        <v>264</v>
      </c>
      <c r="K993" s="955"/>
      <c r="L993" s="955"/>
      <c r="M993" s="955"/>
      <c r="N993" s="955"/>
      <c r="O993" s="955"/>
      <c r="P993" s="416" t="s">
        <v>265</v>
      </c>
      <c r="Q993" s="416"/>
      <c r="R993" s="416"/>
      <c r="S993" s="416"/>
      <c r="T993" s="416"/>
      <c r="U993" s="416"/>
      <c r="V993" s="416"/>
      <c r="W993" s="416"/>
      <c r="X993" s="416"/>
      <c r="Y993" s="837" t="s">
        <v>266</v>
      </c>
      <c r="Z993" s="838"/>
      <c r="AA993" s="838"/>
      <c r="AB993" s="838"/>
      <c r="AC993" s="954" t="s">
        <v>267</v>
      </c>
      <c r="AD993" s="954"/>
      <c r="AE993" s="954"/>
      <c r="AF993" s="954"/>
      <c r="AG993" s="954"/>
      <c r="AH993" s="837" t="s">
        <v>400</v>
      </c>
      <c r="AI993" s="835"/>
      <c r="AJ993" s="835"/>
      <c r="AK993" s="835"/>
      <c r="AL993" s="835" t="s">
        <v>269</v>
      </c>
      <c r="AM993" s="835"/>
      <c r="AN993" s="835"/>
      <c r="AO993" s="839"/>
      <c r="AP993" s="954" t="s">
        <v>270</v>
      </c>
      <c r="AQ993" s="954"/>
      <c r="AR993" s="954"/>
      <c r="AS993" s="954"/>
      <c r="AT993" s="954"/>
      <c r="AU993" s="954"/>
      <c r="AV993" s="954"/>
      <c r="AW993" s="954"/>
      <c r="AX993" s="954"/>
      <c r="AY993" s="31">
        <f>$AY$991</f>
        <v>0</v>
      </c>
    </row>
    <row r="994" spans="1:51" ht="26.25" hidden="1" customHeight="1" x14ac:dyDescent="0.15">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4"/>
      <c r="AQ994" s="634"/>
      <c r="AR994" s="634"/>
      <c r="AS994" s="634"/>
      <c r="AT994" s="634"/>
      <c r="AU994" s="634"/>
      <c r="AV994" s="634"/>
      <c r="AW994" s="634"/>
      <c r="AX994" s="634"/>
      <c r="AY994" s="31">
        <f>$AY$991</f>
        <v>0</v>
      </c>
    </row>
    <row r="995" spans="1:51" ht="26.25" hidden="1" customHeight="1" x14ac:dyDescent="0.15">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4"/>
      <c r="AQ995" s="634"/>
      <c r="AR995" s="634"/>
      <c r="AS995" s="634"/>
      <c r="AT995" s="634"/>
      <c r="AU995" s="634"/>
      <c r="AV995" s="634"/>
      <c r="AW995" s="634"/>
      <c r="AX995" s="634"/>
      <c r="AY995">
        <f>COUNTA($C$995)</f>
        <v>0</v>
      </c>
    </row>
    <row r="996" spans="1:51" ht="26.25" hidden="1" customHeight="1" x14ac:dyDescent="0.15">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4"/>
      <c r="AQ996" s="634"/>
      <c r="AR996" s="634"/>
      <c r="AS996" s="634"/>
      <c r="AT996" s="634"/>
      <c r="AU996" s="634"/>
      <c r="AV996" s="634"/>
      <c r="AW996" s="634"/>
      <c r="AX996" s="634"/>
      <c r="AY996">
        <f>COUNTA($C$996)</f>
        <v>0</v>
      </c>
    </row>
    <row r="997" spans="1:51" ht="26.25" hidden="1" customHeight="1" x14ac:dyDescent="0.15">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4"/>
      <c r="AQ997" s="634"/>
      <c r="AR997" s="634"/>
      <c r="AS997" s="634"/>
      <c r="AT997" s="634"/>
      <c r="AU997" s="634"/>
      <c r="AV997" s="634"/>
      <c r="AW997" s="634"/>
      <c r="AX997" s="634"/>
      <c r="AY997">
        <f>COUNTA($C$997)</f>
        <v>0</v>
      </c>
    </row>
    <row r="998" spans="1:51" ht="26.25" hidden="1" customHeight="1" x14ac:dyDescent="0.15">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4"/>
      <c r="AQ998" s="634"/>
      <c r="AR998" s="634"/>
      <c r="AS998" s="634"/>
      <c r="AT998" s="634"/>
      <c r="AU998" s="634"/>
      <c r="AV998" s="634"/>
      <c r="AW998" s="634"/>
      <c r="AX998" s="634"/>
      <c r="AY998">
        <f>COUNTA($C$998)</f>
        <v>0</v>
      </c>
    </row>
    <row r="999" spans="1:51" ht="26.25" hidden="1" customHeight="1" x14ac:dyDescent="0.15">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4"/>
      <c r="AQ999" s="634"/>
      <c r="AR999" s="634"/>
      <c r="AS999" s="634"/>
      <c r="AT999" s="634"/>
      <c r="AU999" s="634"/>
      <c r="AV999" s="634"/>
      <c r="AW999" s="634"/>
      <c r="AX999" s="634"/>
      <c r="AY999">
        <f>COUNTA($C$999)</f>
        <v>0</v>
      </c>
    </row>
    <row r="1000" spans="1:51" ht="26.25" hidden="1" customHeight="1" x14ac:dyDescent="0.15">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4"/>
      <c r="AQ1000" s="634"/>
      <c r="AR1000" s="634"/>
      <c r="AS1000" s="634"/>
      <c r="AT1000" s="634"/>
      <c r="AU1000" s="634"/>
      <c r="AV1000" s="634"/>
      <c r="AW1000" s="634"/>
      <c r="AX1000" s="634"/>
      <c r="AY1000">
        <f>COUNTA($C$1000)</f>
        <v>0</v>
      </c>
    </row>
    <row r="1001" spans="1:51" ht="26.25" hidden="1" customHeight="1" x14ac:dyDescent="0.15">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4"/>
      <c r="AQ1001" s="634"/>
      <c r="AR1001" s="634"/>
      <c r="AS1001" s="634"/>
      <c r="AT1001" s="634"/>
      <c r="AU1001" s="634"/>
      <c r="AV1001" s="634"/>
      <c r="AW1001" s="634"/>
      <c r="AX1001" s="634"/>
      <c r="AY1001">
        <f>COUNTA($C$1001)</f>
        <v>0</v>
      </c>
    </row>
    <row r="1002" spans="1:51" ht="26.25" hidden="1" customHeight="1" x14ac:dyDescent="0.15">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4"/>
      <c r="AQ1002" s="634"/>
      <c r="AR1002" s="634"/>
      <c r="AS1002" s="634"/>
      <c r="AT1002" s="634"/>
      <c r="AU1002" s="634"/>
      <c r="AV1002" s="634"/>
      <c r="AW1002" s="634"/>
      <c r="AX1002" s="634"/>
      <c r="AY1002">
        <f>COUNTA($C$1002)</f>
        <v>0</v>
      </c>
    </row>
    <row r="1003" spans="1:51" ht="26.25" hidden="1" customHeight="1" x14ac:dyDescent="0.15">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4"/>
      <c r="AQ1003" s="634"/>
      <c r="AR1003" s="634"/>
      <c r="AS1003" s="634"/>
      <c r="AT1003" s="634"/>
      <c r="AU1003" s="634"/>
      <c r="AV1003" s="634"/>
      <c r="AW1003" s="634"/>
      <c r="AX1003" s="634"/>
      <c r="AY1003">
        <f>COUNTA($C$1003)</f>
        <v>0</v>
      </c>
    </row>
    <row r="1004" spans="1:51" ht="26.25" hidden="1" customHeight="1" x14ac:dyDescent="0.15">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4"/>
      <c r="AQ1004" s="634"/>
      <c r="AR1004" s="634"/>
      <c r="AS1004" s="634"/>
      <c r="AT1004" s="634"/>
      <c r="AU1004" s="634"/>
      <c r="AV1004" s="634"/>
      <c r="AW1004" s="634"/>
      <c r="AX1004" s="634"/>
      <c r="AY1004">
        <f>COUNTA($C$1004)</f>
        <v>0</v>
      </c>
    </row>
    <row r="1005" spans="1:51" ht="26.25" hidden="1" customHeight="1" x14ac:dyDescent="0.15">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4"/>
      <c r="AQ1005" s="634"/>
      <c r="AR1005" s="634"/>
      <c r="AS1005" s="634"/>
      <c r="AT1005" s="634"/>
      <c r="AU1005" s="634"/>
      <c r="AV1005" s="634"/>
      <c r="AW1005" s="634"/>
      <c r="AX1005" s="634"/>
      <c r="AY1005">
        <f>COUNTA($C$1005)</f>
        <v>0</v>
      </c>
    </row>
    <row r="1006" spans="1:51" ht="26.25" hidden="1" customHeight="1" x14ac:dyDescent="0.15">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4"/>
      <c r="AQ1006" s="634"/>
      <c r="AR1006" s="634"/>
      <c r="AS1006" s="634"/>
      <c r="AT1006" s="634"/>
      <c r="AU1006" s="634"/>
      <c r="AV1006" s="634"/>
      <c r="AW1006" s="634"/>
      <c r="AX1006" s="634"/>
      <c r="AY1006">
        <f>COUNTA($C$1006)</f>
        <v>0</v>
      </c>
    </row>
    <row r="1007" spans="1:51" ht="26.25" hidden="1" customHeight="1" x14ac:dyDescent="0.15">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4"/>
      <c r="AQ1007" s="634"/>
      <c r="AR1007" s="634"/>
      <c r="AS1007" s="634"/>
      <c r="AT1007" s="634"/>
      <c r="AU1007" s="634"/>
      <c r="AV1007" s="634"/>
      <c r="AW1007" s="634"/>
      <c r="AX1007" s="634"/>
      <c r="AY1007">
        <f>COUNTA($C$1007)</f>
        <v>0</v>
      </c>
    </row>
    <row r="1008" spans="1:51" ht="26.25" hidden="1" customHeight="1" x14ac:dyDescent="0.15">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4"/>
      <c r="AQ1008" s="634"/>
      <c r="AR1008" s="634"/>
      <c r="AS1008" s="634"/>
      <c r="AT1008" s="634"/>
      <c r="AU1008" s="634"/>
      <c r="AV1008" s="634"/>
      <c r="AW1008" s="634"/>
      <c r="AX1008" s="634"/>
      <c r="AY1008">
        <f>COUNTA($C$1008)</f>
        <v>0</v>
      </c>
    </row>
    <row r="1009" spans="1:51" ht="26.25" hidden="1" customHeight="1" x14ac:dyDescent="0.15">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4"/>
      <c r="AQ1009" s="634"/>
      <c r="AR1009" s="634"/>
      <c r="AS1009" s="634"/>
      <c r="AT1009" s="634"/>
      <c r="AU1009" s="634"/>
      <c r="AV1009" s="634"/>
      <c r="AW1009" s="634"/>
      <c r="AX1009" s="634"/>
      <c r="AY1009">
        <f>COUNTA($C$1009)</f>
        <v>0</v>
      </c>
    </row>
    <row r="1010" spans="1:51" ht="26.25" hidden="1" customHeight="1" x14ac:dyDescent="0.15">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4"/>
      <c r="AQ1010" s="634"/>
      <c r="AR1010" s="634"/>
      <c r="AS1010" s="634"/>
      <c r="AT1010" s="634"/>
      <c r="AU1010" s="634"/>
      <c r="AV1010" s="634"/>
      <c r="AW1010" s="634"/>
      <c r="AX1010" s="634"/>
      <c r="AY1010">
        <f>COUNTA($C$1010)</f>
        <v>0</v>
      </c>
    </row>
    <row r="1011" spans="1:51" ht="26.25" hidden="1" customHeight="1" x14ac:dyDescent="0.15">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4"/>
      <c r="AQ1011" s="634"/>
      <c r="AR1011" s="634"/>
      <c r="AS1011" s="634"/>
      <c r="AT1011" s="634"/>
      <c r="AU1011" s="634"/>
      <c r="AV1011" s="634"/>
      <c r="AW1011" s="634"/>
      <c r="AX1011" s="634"/>
      <c r="AY1011">
        <f>COUNTA($C$1011)</f>
        <v>0</v>
      </c>
    </row>
    <row r="1012" spans="1:51" ht="26.25" hidden="1" customHeight="1" x14ac:dyDescent="0.15">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4"/>
      <c r="AQ1012" s="634"/>
      <c r="AR1012" s="634"/>
      <c r="AS1012" s="634"/>
      <c r="AT1012" s="634"/>
      <c r="AU1012" s="634"/>
      <c r="AV1012" s="634"/>
      <c r="AW1012" s="634"/>
      <c r="AX1012" s="634"/>
      <c r="AY1012">
        <f>COUNTA($C$1012)</f>
        <v>0</v>
      </c>
    </row>
    <row r="1013" spans="1:51" ht="26.25" hidden="1" customHeight="1" x14ac:dyDescent="0.15">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4"/>
      <c r="AQ1013" s="634"/>
      <c r="AR1013" s="634"/>
      <c r="AS1013" s="634"/>
      <c r="AT1013" s="634"/>
      <c r="AU1013" s="634"/>
      <c r="AV1013" s="634"/>
      <c r="AW1013" s="634"/>
      <c r="AX1013" s="634"/>
      <c r="AY1013">
        <f>COUNTA($C$1013)</f>
        <v>0</v>
      </c>
    </row>
    <row r="1014" spans="1:51" ht="26.25" hidden="1" customHeight="1" x14ac:dyDescent="0.15">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4"/>
      <c r="AQ1014" s="634"/>
      <c r="AR1014" s="634"/>
      <c r="AS1014" s="634"/>
      <c r="AT1014" s="634"/>
      <c r="AU1014" s="634"/>
      <c r="AV1014" s="634"/>
      <c r="AW1014" s="634"/>
      <c r="AX1014" s="634"/>
      <c r="AY1014">
        <f>COUNTA($C$1014)</f>
        <v>0</v>
      </c>
    </row>
    <row r="1015" spans="1:51" ht="26.25" hidden="1" customHeight="1" x14ac:dyDescent="0.15">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4"/>
      <c r="AQ1015" s="634"/>
      <c r="AR1015" s="634"/>
      <c r="AS1015" s="634"/>
      <c r="AT1015" s="634"/>
      <c r="AU1015" s="634"/>
      <c r="AV1015" s="634"/>
      <c r="AW1015" s="634"/>
      <c r="AX1015" s="634"/>
      <c r="AY1015">
        <f>COUNTA($C$1015)</f>
        <v>0</v>
      </c>
    </row>
    <row r="1016" spans="1:51" ht="26.25" hidden="1" customHeight="1" x14ac:dyDescent="0.15">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4"/>
      <c r="AQ1016" s="634"/>
      <c r="AR1016" s="634"/>
      <c r="AS1016" s="634"/>
      <c r="AT1016" s="634"/>
      <c r="AU1016" s="634"/>
      <c r="AV1016" s="634"/>
      <c r="AW1016" s="634"/>
      <c r="AX1016" s="634"/>
      <c r="AY1016">
        <f>COUNTA($C$1016)</f>
        <v>0</v>
      </c>
    </row>
    <row r="1017" spans="1:51" ht="26.25" hidden="1" customHeight="1" x14ac:dyDescent="0.15">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4"/>
      <c r="AQ1017" s="634"/>
      <c r="AR1017" s="634"/>
      <c r="AS1017" s="634"/>
      <c r="AT1017" s="634"/>
      <c r="AU1017" s="634"/>
      <c r="AV1017" s="634"/>
      <c r="AW1017" s="634"/>
      <c r="AX1017" s="634"/>
      <c r="AY1017">
        <f>COUNTA($C$1017)</f>
        <v>0</v>
      </c>
    </row>
    <row r="1018" spans="1:51" ht="26.25" hidden="1" customHeight="1" x14ac:dyDescent="0.15">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4"/>
      <c r="AQ1018" s="634"/>
      <c r="AR1018" s="634"/>
      <c r="AS1018" s="634"/>
      <c r="AT1018" s="634"/>
      <c r="AU1018" s="634"/>
      <c r="AV1018" s="634"/>
      <c r="AW1018" s="634"/>
      <c r="AX1018" s="634"/>
      <c r="AY1018">
        <f>COUNTA($C$1018)</f>
        <v>0</v>
      </c>
    </row>
    <row r="1019" spans="1:51" ht="26.25" hidden="1" customHeight="1" x14ac:dyDescent="0.15">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4"/>
      <c r="AQ1019" s="634"/>
      <c r="AR1019" s="634"/>
      <c r="AS1019" s="634"/>
      <c r="AT1019" s="634"/>
      <c r="AU1019" s="634"/>
      <c r="AV1019" s="634"/>
      <c r="AW1019" s="634"/>
      <c r="AX1019" s="634"/>
      <c r="AY1019">
        <f>COUNTA($C$1019)</f>
        <v>0</v>
      </c>
    </row>
    <row r="1020" spans="1:51" ht="26.25" hidden="1" customHeight="1" x14ac:dyDescent="0.15">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4"/>
      <c r="AQ1020" s="634"/>
      <c r="AR1020" s="634"/>
      <c r="AS1020" s="634"/>
      <c r="AT1020" s="634"/>
      <c r="AU1020" s="634"/>
      <c r="AV1020" s="634"/>
      <c r="AW1020" s="634"/>
      <c r="AX1020" s="634"/>
      <c r="AY1020">
        <f>COUNTA($C$1020)</f>
        <v>0</v>
      </c>
    </row>
    <row r="1021" spans="1:51" ht="26.25" hidden="1" customHeight="1" x14ac:dyDescent="0.15">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4"/>
      <c r="AQ1021" s="634"/>
      <c r="AR1021" s="634"/>
      <c r="AS1021" s="634"/>
      <c r="AT1021" s="634"/>
      <c r="AU1021" s="634"/>
      <c r="AV1021" s="634"/>
      <c r="AW1021" s="634"/>
      <c r="AX1021" s="634"/>
      <c r="AY1021">
        <f>COUNTA($C$1021)</f>
        <v>0</v>
      </c>
    </row>
    <row r="1022" spans="1:51" ht="26.25" hidden="1" customHeight="1" x14ac:dyDescent="0.15">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4"/>
      <c r="AQ1022" s="634"/>
      <c r="AR1022" s="634"/>
      <c r="AS1022" s="634"/>
      <c r="AT1022" s="634"/>
      <c r="AU1022" s="634"/>
      <c r="AV1022" s="634"/>
      <c r="AW1022" s="634"/>
      <c r="AX1022" s="634"/>
      <c r="AY1022">
        <f>COUNTA($C$1022)</f>
        <v>0</v>
      </c>
    </row>
    <row r="1023" spans="1:51" ht="26.25" hidden="1" customHeight="1" x14ac:dyDescent="0.15">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4"/>
      <c r="AQ1023" s="634"/>
      <c r="AR1023" s="634"/>
      <c r="AS1023" s="634"/>
      <c r="AT1023" s="634"/>
      <c r="AU1023" s="634"/>
      <c r="AV1023" s="634"/>
      <c r="AW1023" s="634"/>
      <c r="AX1023" s="634"/>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967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5"/>
      <c r="B1026" s="835"/>
      <c r="C1026" s="835" t="s">
        <v>263</v>
      </c>
      <c r="D1026" s="835"/>
      <c r="E1026" s="835"/>
      <c r="F1026" s="835"/>
      <c r="G1026" s="835"/>
      <c r="H1026" s="835"/>
      <c r="I1026" s="835"/>
      <c r="J1026" s="954" t="s">
        <v>264</v>
      </c>
      <c r="K1026" s="955"/>
      <c r="L1026" s="955"/>
      <c r="M1026" s="955"/>
      <c r="N1026" s="955"/>
      <c r="O1026" s="955"/>
      <c r="P1026" s="416" t="s">
        <v>265</v>
      </c>
      <c r="Q1026" s="416"/>
      <c r="R1026" s="416"/>
      <c r="S1026" s="416"/>
      <c r="T1026" s="416"/>
      <c r="U1026" s="416"/>
      <c r="V1026" s="416"/>
      <c r="W1026" s="416"/>
      <c r="X1026" s="416"/>
      <c r="Y1026" s="837" t="s">
        <v>266</v>
      </c>
      <c r="Z1026" s="838"/>
      <c r="AA1026" s="838"/>
      <c r="AB1026" s="838"/>
      <c r="AC1026" s="954" t="s">
        <v>267</v>
      </c>
      <c r="AD1026" s="954"/>
      <c r="AE1026" s="954"/>
      <c r="AF1026" s="954"/>
      <c r="AG1026" s="954"/>
      <c r="AH1026" s="837" t="s">
        <v>400</v>
      </c>
      <c r="AI1026" s="835"/>
      <c r="AJ1026" s="835"/>
      <c r="AK1026" s="835"/>
      <c r="AL1026" s="835" t="s">
        <v>269</v>
      </c>
      <c r="AM1026" s="835"/>
      <c r="AN1026" s="835"/>
      <c r="AO1026" s="839"/>
      <c r="AP1026" s="954" t="s">
        <v>270</v>
      </c>
      <c r="AQ1026" s="954"/>
      <c r="AR1026" s="954"/>
      <c r="AS1026" s="954"/>
      <c r="AT1026" s="954"/>
      <c r="AU1026" s="954"/>
      <c r="AV1026" s="954"/>
      <c r="AW1026" s="954"/>
      <c r="AX1026" s="954"/>
      <c r="AY1026" s="31">
        <f>$AY$1024</f>
        <v>0</v>
      </c>
    </row>
    <row r="1027" spans="1:51" ht="26.25" hidden="1" customHeight="1" x14ac:dyDescent="0.15">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4"/>
      <c r="AQ1027" s="634"/>
      <c r="AR1027" s="634"/>
      <c r="AS1027" s="634"/>
      <c r="AT1027" s="634"/>
      <c r="AU1027" s="634"/>
      <c r="AV1027" s="634"/>
      <c r="AW1027" s="634"/>
      <c r="AX1027" s="634"/>
      <c r="AY1027" s="31">
        <f>$AY$1024</f>
        <v>0</v>
      </c>
    </row>
    <row r="1028" spans="1:51" ht="26.25" hidden="1" customHeight="1" x14ac:dyDescent="0.15">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4"/>
      <c r="AQ1028" s="634"/>
      <c r="AR1028" s="634"/>
      <c r="AS1028" s="634"/>
      <c r="AT1028" s="634"/>
      <c r="AU1028" s="634"/>
      <c r="AV1028" s="634"/>
      <c r="AW1028" s="634"/>
      <c r="AX1028" s="634"/>
      <c r="AY1028">
        <f>COUNTA($C$1028)</f>
        <v>0</v>
      </c>
    </row>
    <row r="1029" spans="1:51" ht="26.25" hidden="1" customHeight="1" x14ac:dyDescent="0.15">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4"/>
      <c r="AQ1029" s="634"/>
      <c r="AR1029" s="634"/>
      <c r="AS1029" s="634"/>
      <c r="AT1029" s="634"/>
      <c r="AU1029" s="634"/>
      <c r="AV1029" s="634"/>
      <c r="AW1029" s="634"/>
      <c r="AX1029" s="634"/>
      <c r="AY1029">
        <f>COUNTA($C$1029)</f>
        <v>0</v>
      </c>
    </row>
    <row r="1030" spans="1:51" ht="26.25" hidden="1" customHeight="1" x14ac:dyDescent="0.15">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4"/>
      <c r="AQ1030" s="634"/>
      <c r="AR1030" s="634"/>
      <c r="AS1030" s="634"/>
      <c r="AT1030" s="634"/>
      <c r="AU1030" s="634"/>
      <c r="AV1030" s="634"/>
      <c r="AW1030" s="634"/>
      <c r="AX1030" s="634"/>
      <c r="AY1030">
        <f>COUNTA($C$1030)</f>
        <v>0</v>
      </c>
    </row>
    <row r="1031" spans="1:51" ht="26.25" hidden="1" customHeight="1" x14ac:dyDescent="0.15">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4"/>
      <c r="AQ1031" s="634"/>
      <c r="AR1031" s="634"/>
      <c r="AS1031" s="634"/>
      <c r="AT1031" s="634"/>
      <c r="AU1031" s="634"/>
      <c r="AV1031" s="634"/>
      <c r="AW1031" s="634"/>
      <c r="AX1031" s="634"/>
      <c r="AY1031">
        <f>COUNTA($C$1031)</f>
        <v>0</v>
      </c>
    </row>
    <row r="1032" spans="1:51" ht="26.25" hidden="1" customHeight="1" x14ac:dyDescent="0.15">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4"/>
      <c r="AQ1032" s="634"/>
      <c r="AR1032" s="634"/>
      <c r="AS1032" s="634"/>
      <c r="AT1032" s="634"/>
      <c r="AU1032" s="634"/>
      <c r="AV1032" s="634"/>
      <c r="AW1032" s="634"/>
      <c r="AX1032" s="634"/>
      <c r="AY1032">
        <f>COUNTA($C$1032)</f>
        <v>0</v>
      </c>
    </row>
    <row r="1033" spans="1:51" ht="26.25" hidden="1" customHeight="1" x14ac:dyDescent="0.15">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4"/>
      <c r="AQ1033" s="634"/>
      <c r="AR1033" s="634"/>
      <c r="AS1033" s="634"/>
      <c r="AT1033" s="634"/>
      <c r="AU1033" s="634"/>
      <c r="AV1033" s="634"/>
      <c r="AW1033" s="634"/>
      <c r="AX1033" s="634"/>
      <c r="AY1033">
        <f>COUNTA($C$1033)</f>
        <v>0</v>
      </c>
    </row>
    <row r="1034" spans="1:51" ht="26.25" hidden="1" customHeight="1" x14ac:dyDescent="0.15">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4"/>
      <c r="AQ1034" s="634"/>
      <c r="AR1034" s="634"/>
      <c r="AS1034" s="634"/>
      <c r="AT1034" s="634"/>
      <c r="AU1034" s="634"/>
      <c r="AV1034" s="634"/>
      <c r="AW1034" s="634"/>
      <c r="AX1034" s="634"/>
      <c r="AY1034">
        <f>COUNTA($C$1034)</f>
        <v>0</v>
      </c>
    </row>
    <row r="1035" spans="1:51" ht="26.25" hidden="1" customHeight="1" x14ac:dyDescent="0.15">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4"/>
      <c r="AQ1035" s="634"/>
      <c r="AR1035" s="634"/>
      <c r="AS1035" s="634"/>
      <c r="AT1035" s="634"/>
      <c r="AU1035" s="634"/>
      <c r="AV1035" s="634"/>
      <c r="AW1035" s="634"/>
      <c r="AX1035" s="634"/>
      <c r="AY1035">
        <f>COUNTA($C$1035)</f>
        <v>0</v>
      </c>
    </row>
    <row r="1036" spans="1:51" ht="26.25" hidden="1" customHeight="1" x14ac:dyDescent="0.15">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4"/>
      <c r="AQ1036" s="634"/>
      <c r="AR1036" s="634"/>
      <c r="AS1036" s="634"/>
      <c r="AT1036" s="634"/>
      <c r="AU1036" s="634"/>
      <c r="AV1036" s="634"/>
      <c r="AW1036" s="634"/>
      <c r="AX1036" s="634"/>
      <c r="AY1036">
        <f>COUNTA($C$1036)</f>
        <v>0</v>
      </c>
    </row>
    <row r="1037" spans="1:51" ht="26.25" hidden="1" customHeight="1" x14ac:dyDescent="0.15">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4"/>
      <c r="AQ1037" s="634"/>
      <c r="AR1037" s="634"/>
      <c r="AS1037" s="634"/>
      <c r="AT1037" s="634"/>
      <c r="AU1037" s="634"/>
      <c r="AV1037" s="634"/>
      <c r="AW1037" s="634"/>
      <c r="AX1037" s="634"/>
      <c r="AY1037">
        <f>COUNTA($C$1037)</f>
        <v>0</v>
      </c>
    </row>
    <row r="1038" spans="1:51" ht="26.25" hidden="1" customHeight="1" x14ac:dyDescent="0.15">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4"/>
      <c r="AQ1038" s="634"/>
      <c r="AR1038" s="634"/>
      <c r="AS1038" s="634"/>
      <c r="AT1038" s="634"/>
      <c r="AU1038" s="634"/>
      <c r="AV1038" s="634"/>
      <c r="AW1038" s="634"/>
      <c r="AX1038" s="634"/>
      <c r="AY1038">
        <f>COUNTA($C$1038)</f>
        <v>0</v>
      </c>
    </row>
    <row r="1039" spans="1:51" ht="26.25" hidden="1" customHeight="1" x14ac:dyDescent="0.15">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4"/>
      <c r="AQ1039" s="634"/>
      <c r="AR1039" s="634"/>
      <c r="AS1039" s="634"/>
      <c r="AT1039" s="634"/>
      <c r="AU1039" s="634"/>
      <c r="AV1039" s="634"/>
      <c r="AW1039" s="634"/>
      <c r="AX1039" s="634"/>
      <c r="AY1039">
        <f>COUNTA($C$1039)</f>
        <v>0</v>
      </c>
    </row>
    <row r="1040" spans="1:51" ht="26.25" hidden="1" customHeight="1" x14ac:dyDescent="0.15">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4"/>
      <c r="AQ1040" s="634"/>
      <c r="AR1040" s="634"/>
      <c r="AS1040" s="634"/>
      <c r="AT1040" s="634"/>
      <c r="AU1040" s="634"/>
      <c r="AV1040" s="634"/>
      <c r="AW1040" s="634"/>
      <c r="AX1040" s="634"/>
      <c r="AY1040">
        <f>COUNTA($C$1040)</f>
        <v>0</v>
      </c>
    </row>
    <row r="1041" spans="1:51" ht="26.25" hidden="1" customHeight="1" x14ac:dyDescent="0.15">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4"/>
      <c r="AQ1041" s="634"/>
      <c r="AR1041" s="634"/>
      <c r="AS1041" s="634"/>
      <c r="AT1041" s="634"/>
      <c r="AU1041" s="634"/>
      <c r="AV1041" s="634"/>
      <c r="AW1041" s="634"/>
      <c r="AX1041" s="634"/>
      <c r="AY1041">
        <f>COUNTA($C$1041)</f>
        <v>0</v>
      </c>
    </row>
    <row r="1042" spans="1:51" ht="26.25" hidden="1" customHeight="1" x14ac:dyDescent="0.15">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4"/>
      <c r="AQ1042" s="634"/>
      <c r="AR1042" s="634"/>
      <c r="AS1042" s="634"/>
      <c r="AT1042" s="634"/>
      <c r="AU1042" s="634"/>
      <c r="AV1042" s="634"/>
      <c r="AW1042" s="634"/>
      <c r="AX1042" s="634"/>
      <c r="AY1042">
        <f>COUNTA($C$1042)</f>
        <v>0</v>
      </c>
    </row>
    <row r="1043" spans="1:51" ht="26.25" hidden="1" customHeight="1" x14ac:dyDescent="0.15">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4"/>
      <c r="AQ1043" s="634"/>
      <c r="AR1043" s="634"/>
      <c r="AS1043" s="634"/>
      <c r="AT1043" s="634"/>
      <c r="AU1043" s="634"/>
      <c r="AV1043" s="634"/>
      <c r="AW1043" s="634"/>
      <c r="AX1043" s="634"/>
      <c r="AY1043">
        <f>COUNTA($C$1043)</f>
        <v>0</v>
      </c>
    </row>
    <row r="1044" spans="1:51" ht="26.25" hidden="1" customHeight="1" x14ac:dyDescent="0.15">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4"/>
      <c r="AQ1044" s="634"/>
      <c r="AR1044" s="634"/>
      <c r="AS1044" s="634"/>
      <c r="AT1044" s="634"/>
      <c r="AU1044" s="634"/>
      <c r="AV1044" s="634"/>
      <c r="AW1044" s="634"/>
      <c r="AX1044" s="634"/>
      <c r="AY1044">
        <f>COUNTA($C$1044)</f>
        <v>0</v>
      </c>
    </row>
    <row r="1045" spans="1:51" ht="26.25" hidden="1" customHeight="1" x14ac:dyDescent="0.15">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4"/>
      <c r="AQ1045" s="634"/>
      <c r="AR1045" s="634"/>
      <c r="AS1045" s="634"/>
      <c r="AT1045" s="634"/>
      <c r="AU1045" s="634"/>
      <c r="AV1045" s="634"/>
      <c r="AW1045" s="634"/>
      <c r="AX1045" s="634"/>
      <c r="AY1045">
        <f>COUNTA($C$1045)</f>
        <v>0</v>
      </c>
    </row>
    <row r="1046" spans="1:51" ht="26.25" hidden="1" customHeight="1" x14ac:dyDescent="0.15">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4"/>
      <c r="AQ1046" s="634"/>
      <c r="AR1046" s="634"/>
      <c r="AS1046" s="634"/>
      <c r="AT1046" s="634"/>
      <c r="AU1046" s="634"/>
      <c r="AV1046" s="634"/>
      <c r="AW1046" s="634"/>
      <c r="AX1046" s="634"/>
      <c r="AY1046">
        <f>COUNTA($C$1046)</f>
        <v>0</v>
      </c>
    </row>
    <row r="1047" spans="1:51" ht="26.25" hidden="1" customHeight="1" x14ac:dyDescent="0.15">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4"/>
      <c r="AQ1047" s="634"/>
      <c r="AR1047" s="634"/>
      <c r="AS1047" s="634"/>
      <c r="AT1047" s="634"/>
      <c r="AU1047" s="634"/>
      <c r="AV1047" s="634"/>
      <c r="AW1047" s="634"/>
      <c r="AX1047" s="634"/>
      <c r="AY1047">
        <f>COUNTA($C$1047)</f>
        <v>0</v>
      </c>
    </row>
    <row r="1048" spans="1:51" ht="26.25" hidden="1" customHeight="1" x14ac:dyDescent="0.15">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4"/>
      <c r="AQ1048" s="634"/>
      <c r="AR1048" s="634"/>
      <c r="AS1048" s="634"/>
      <c r="AT1048" s="634"/>
      <c r="AU1048" s="634"/>
      <c r="AV1048" s="634"/>
      <c r="AW1048" s="634"/>
      <c r="AX1048" s="634"/>
      <c r="AY1048">
        <f>COUNTA($C$1048)</f>
        <v>0</v>
      </c>
    </row>
    <row r="1049" spans="1:51" ht="26.25" hidden="1" customHeight="1" x14ac:dyDescent="0.15">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4"/>
      <c r="AQ1049" s="634"/>
      <c r="AR1049" s="634"/>
      <c r="AS1049" s="634"/>
      <c r="AT1049" s="634"/>
      <c r="AU1049" s="634"/>
      <c r="AV1049" s="634"/>
      <c r="AW1049" s="634"/>
      <c r="AX1049" s="634"/>
      <c r="AY1049">
        <f>COUNTA($C$1049)</f>
        <v>0</v>
      </c>
    </row>
    <row r="1050" spans="1:51" ht="26.25" hidden="1" customHeight="1" x14ac:dyDescent="0.15">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4"/>
      <c r="AQ1050" s="634"/>
      <c r="AR1050" s="634"/>
      <c r="AS1050" s="634"/>
      <c r="AT1050" s="634"/>
      <c r="AU1050" s="634"/>
      <c r="AV1050" s="634"/>
      <c r="AW1050" s="634"/>
      <c r="AX1050" s="634"/>
      <c r="AY1050">
        <f>COUNTA($C$1050)</f>
        <v>0</v>
      </c>
    </row>
    <row r="1051" spans="1:51" ht="26.25" hidden="1" customHeight="1" x14ac:dyDescent="0.15">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4"/>
      <c r="AQ1051" s="634"/>
      <c r="AR1051" s="634"/>
      <c r="AS1051" s="634"/>
      <c r="AT1051" s="634"/>
      <c r="AU1051" s="634"/>
      <c r="AV1051" s="634"/>
      <c r="AW1051" s="634"/>
      <c r="AX1051" s="634"/>
      <c r="AY1051">
        <f>COUNTA($C$1051)</f>
        <v>0</v>
      </c>
    </row>
    <row r="1052" spans="1:51" ht="26.25" hidden="1" customHeight="1" x14ac:dyDescent="0.15">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4"/>
      <c r="AQ1052" s="634"/>
      <c r="AR1052" s="634"/>
      <c r="AS1052" s="634"/>
      <c r="AT1052" s="634"/>
      <c r="AU1052" s="634"/>
      <c r="AV1052" s="634"/>
      <c r="AW1052" s="634"/>
      <c r="AX1052" s="634"/>
      <c r="AY1052">
        <f>COUNTA($C$1052)</f>
        <v>0</v>
      </c>
    </row>
    <row r="1053" spans="1:51" ht="26.25" hidden="1" customHeight="1" x14ac:dyDescent="0.15">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4"/>
      <c r="AQ1053" s="634"/>
      <c r="AR1053" s="634"/>
      <c r="AS1053" s="634"/>
      <c r="AT1053" s="634"/>
      <c r="AU1053" s="634"/>
      <c r="AV1053" s="634"/>
      <c r="AW1053" s="634"/>
      <c r="AX1053" s="634"/>
      <c r="AY1053">
        <f>COUNTA($C$1053)</f>
        <v>0</v>
      </c>
    </row>
    <row r="1054" spans="1:51" ht="26.25" hidden="1" customHeight="1" x14ac:dyDescent="0.15">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4"/>
      <c r="AQ1054" s="634"/>
      <c r="AR1054" s="634"/>
      <c r="AS1054" s="634"/>
      <c r="AT1054" s="634"/>
      <c r="AU1054" s="634"/>
      <c r="AV1054" s="634"/>
      <c r="AW1054" s="634"/>
      <c r="AX1054" s="634"/>
      <c r="AY1054">
        <f>COUNTA($C$1054)</f>
        <v>0</v>
      </c>
    </row>
    <row r="1055" spans="1:51" ht="26.25" hidden="1" customHeight="1" x14ac:dyDescent="0.15">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4"/>
      <c r="AQ1055" s="634"/>
      <c r="AR1055" s="634"/>
      <c r="AS1055" s="634"/>
      <c r="AT1055" s="634"/>
      <c r="AU1055" s="634"/>
      <c r="AV1055" s="634"/>
      <c r="AW1055" s="634"/>
      <c r="AX1055" s="634"/>
      <c r="AY1055">
        <f>COUNTA($C$1055)</f>
        <v>0</v>
      </c>
    </row>
    <row r="1056" spans="1:51" ht="26.25" hidden="1" customHeight="1" x14ac:dyDescent="0.15">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4"/>
      <c r="AQ1056" s="634"/>
      <c r="AR1056" s="634"/>
      <c r="AS1056" s="634"/>
      <c r="AT1056" s="634"/>
      <c r="AU1056" s="634"/>
      <c r="AV1056" s="634"/>
      <c r="AW1056" s="634"/>
      <c r="AX1056" s="634"/>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968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5"/>
      <c r="B1059" s="835"/>
      <c r="C1059" s="835" t="s">
        <v>263</v>
      </c>
      <c r="D1059" s="835"/>
      <c r="E1059" s="835"/>
      <c r="F1059" s="835"/>
      <c r="G1059" s="835"/>
      <c r="H1059" s="835"/>
      <c r="I1059" s="835"/>
      <c r="J1059" s="954" t="s">
        <v>264</v>
      </c>
      <c r="K1059" s="955"/>
      <c r="L1059" s="955"/>
      <c r="M1059" s="955"/>
      <c r="N1059" s="955"/>
      <c r="O1059" s="955"/>
      <c r="P1059" s="416" t="s">
        <v>265</v>
      </c>
      <c r="Q1059" s="416"/>
      <c r="R1059" s="416"/>
      <c r="S1059" s="416"/>
      <c r="T1059" s="416"/>
      <c r="U1059" s="416"/>
      <c r="V1059" s="416"/>
      <c r="W1059" s="416"/>
      <c r="X1059" s="416"/>
      <c r="Y1059" s="837" t="s">
        <v>266</v>
      </c>
      <c r="Z1059" s="838"/>
      <c r="AA1059" s="838"/>
      <c r="AB1059" s="838"/>
      <c r="AC1059" s="954" t="s">
        <v>267</v>
      </c>
      <c r="AD1059" s="954"/>
      <c r="AE1059" s="954"/>
      <c r="AF1059" s="954"/>
      <c r="AG1059" s="954"/>
      <c r="AH1059" s="837" t="s">
        <v>400</v>
      </c>
      <c r="AI1059" s="835"/>
      <c r="AJ1059" s="835"/>
      <c r="AK1059" s="835"/>
      <c r="AL1059" s="835" t="s">
        <v>269</v>
      </c>
      <c r="AM1059" s="835"/>
      <c r="AN1059" s="835"/>
      <c r="AO1059" s="839"/>
      <c r="AP1059" s="954" t="s">
        <v>270</v>
      </c>
      <c r="AQ1059" s="954"/>
      <c r="AR1059" s="954"/>
      <c r="AS1059" s="954"/>
      <c r="AT1059" s="954"/>
      <c r="AU1059" s="954"/>
      <c r="AV1059" s="954"/>
      <c r="AW1059" s="954"/>
      <c r="AX1059" s="954"/>
      <c r="AY1059" s="31">
        <f>$AY$1057</f>
        <v>0</v>
      </c>
    </row>
    <row r="1060" spans="1:51" ht="26.25" hidden="1" customHeight="1" x14ac:dyDescent="0.15">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4"/>
      <c r="AQ1060" s="634"/>
      <c r="AR1060" s="634"/>
      <c r="AS1060" s="634"/>
      <c r="AT1060" s="634"/>
      <c r="AU1060" s="634"/>
      <c r="AV1060" s="634"/>
      <c r="AW1060" s="634"/>
      <c r="AX1060" s="634"/>
      <c r="AY1060" s="31">
        <f>$AY$1057</f>
        <v>0</v>
      </c>
    </row>
    <row r="1061" spans="1:51" ht="26.25" hidden="1" customHeight="1" x14ac:dyDescent="0.15">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4"/>
      <c r="AQ1061" s="634"/>
      <c r="AR1061" s="634"/>
      <c r="AS1061" s="634"/>
      <c r="AT1061" s="634"/>
      <c r="AU1061" s="634"/>
      <c r="AV1061" s="634"/>
      <c r="AW1061" s="634"/>
      <c r="AX1061" s="634"/>
      <c r="AY1061">
        <f>COUNTA($C$1061)</f>
        <v>0</v>
      </c>
    </row>
    <row r="1062" spans="1:51" ht="26.25" hidden="1" customHeight="1" x14ac:dyDescent="0.15">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4"/>
      <c r="AQ1062" s="634"/>
      <c r="AR1062" s="634"/>
      <c r="AS1062" s="634"/>
      <c r="AT1062" s="634"/>
      <c r="AU1062" s="634"/>
      <c r="AV1062" s="634"/>
      <c r="AW1062" s="634"/>
      <c r="AX1062" s="634"/>
      <c r="AY1062">
        <f>COUNTA($C$1062)</f>
        <v>0</v>
      </c>
    </row>
    <row r="1063" spans="1:51" ht="26.25" hidden="1" customHeight="1" x14ac:dyDescent="0.15">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4"/>
      <c r="AQ1063" s="634"/>
      <c r="AR1063" s="634"/>
      <c r="AS1063" s="634"/>
      <c r="AT1063" s="634"/>
      <c r="AU1063" s="634"/>
      <c r="AV1063" s="634"/>
      <c r="AW1063" s="634"/>
      <c r="AX1063" s="634"/>
      <c r="AY1063">
        <f>COUNTA($C$1063)</f>
        <v>0</v>
      </c>
    </row>
    <row r="1064" spans="1:51" ht="26.25" hidden="1" customHeight="1" x14ac:dyDescent="0.15">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4"/>
      <c r="AQ1064" s="634"/>
      <c r="AR1064" s="634"/>
      <c r="AS1064" s="634"/>
      <c r="AT1064" s="634"/>
      <c r="AU1064" s="634"/>
      <c r="AV1064" s="634"/>
      <c r="AW1064" s="634"/>
      <c r="AX1064" s="634"/>
      <c r="AY1064">
        <f>COUNTA($C$1064)</f>
        <v>0</v>
      </c>
    </row>
    <row r="1065" spans="1:51" ht="26.25" hidden="1" customHeight="1" x14ac:dyDescent="0.15">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4"/>
      <c r="AQ1065" s="634"/>
      <c r="AR1065" s="634"/>
      <c r="AS1065" s="634"/>
      <c r="AT1065" s="634"/>
      <c r="AU1065" s="634"/>
      <c r="AV1065" s="634"/>
      <c r="AW1065" s="634"/>
      <c r="AX1065" s="634"/>
      <c r="AY1065">
        <f>COUNTA($C$1065)</f>
        <v>0</v>
      </c>
    </row>
    <row r="1066" spans="1:51" ht="26.25" hidden="1" customHeight="1" x14ac:dyDescent="0.15">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4"/>
      <c r="AQ1066" s="634"/>
      <c r="AR1066" s="634"/>
      <c r="AS1066" s="634"/>
      <c r="AT1066" s="634"/>
      <c r="AU1066" s="634"/>
      <c r="AV1066" s="634"/>
      <c r="AW1066" s="634"/>
      <c r="AX1066" s="634"/>
      <c r="AY1066">
        <f>COUNTA($C$1066)</f>
        <v>0</v>
      </c>
    </row>
    <row r="1067" spans="1:51" ht="26.25" hidden="1" customHeight="1" x14ac:dyDescent="0.15">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4"/>
      <c r="AQ1067" s="634"/>
      <c r="AR1067" s="634"/>
      <c r="AS1067" s="634"/>
      <c r="AT1067" s="634"/>
      <c r="AU1067" s="634"/>
      <c r="AV1067" s="634"/>
      <c r="AW1067" s="634"/>
      <c r="AX1067" s="634"/>
      <c r="AY1067">
        <f>COUNTA($C$1067)</f>
        <v>0</v>
      </c>
    </row>
    <row r="1068" spans="1:51" ht="26.25" hidden="1" customHeight="1" x14ac:dyDescent="0.15">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4"/>
      <c r="AQ1068" s="634"/>
      <c r="AR1068" s="634"/>
      <c r="AS1068" s="634"/>
      <c r="AT1068" s="634"/>
      <c r="AU1068" s="634"/>
      <c r="AV1068" s="634"/>
      <c r="AW1068" s="634"/>
      <c r="AX1068" s="634"/>
      <c r="AY1068">
        <f>COUNTA($C$1068)</f>
        <v>0</v>
      </c>
    </row>
    <row r="1069" spans="1:51" ht="26.25" hidden="1" customHeight="1" x14ac:dyDescent="0.15">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4"/>
      <c r="AQ1069" s="634"/>
      <c r="AR1069" s="634"/>
      <c r="AS1069" s="634"/>
      <c r="AT1069" s="634"/>
      <c r="AU1069" s="634"/>
      <c r="AV1069" s="634"/>
      <c r="AW1069" s="634"/>
      <c r="AX1069" s="634"/>
      <c r="AY1069">
        <f>COUNTA($C$1069)</f>
        <v>0</v>
      </c>
    </row>
    <row r="1070" spans="1:51" ht="26.25" hidden="1" customHeight="1" x14ac:dyDescent="0.15">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4"/>
      <c r="AQ1070" s="634"/>
      <c r="AR1070" s="634"/>
      <c r="AS1070" s="634"/>
      <c r="AT1070" s="634"/>
      <c r="AU1070" s="634"/>
      <c r="AV1070" s="634"/>
      <c r="AW1070" s="634"/>
      <c r="AX1070" s="634"/>
      <c r="AY1070">
        <f>COUNTA($C$1070)</f>
        <v>0</v>
      </c>
    </row>
    <row r="1071" spans="1:51" ht="26.25" hidden="1" customHeight="1" x14ac:dyDescent="0.15">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4"/>
      <c r="AQ1071" s="634"/>
      <c r="AR1071" s="634"/>
      <c r="AS1071" s="634"/>
      <c r="AT1071" s="634"/>
      <c r="AU1071" s="634"/>
      <c r="AV1071" s="634"/>
      <c r="AW1071" s="634"/>
      <c r="AX1071" s="634"/>
      <c r="AY1071">
        <f>COUNTA($C$1071)</f>
        <v>0</v>
      </c>
    </row>
    <row r="1072" spans="1:51" ht="26.25" hidden="1" customHeight="1" x14ac:dyDescent="0.15">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4"/>
      <c r="AQ1072" s="634"/>
      <c r="AR1072" s="634"/>
      <c r="AS1072" s="634"/>
      <c r="AT1072" s="634"/>
      <c r="AU1072" s="634"/>
      <c r="AV1072" s="634"/>
      <c r="AW1072" s="634"/>
      <c r="AX1072" s="634"/>
      <c r="AY1072">
        <f>COUNTA($C$1072)</f>
        <v>0</v>
      </c>
    </row>
    <row r="1073" spans="1:51" ht="26.25" hidden="1" customHeight="1" x14ac:dyDescent="0.15">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4"/>
      <c r="AQ1073" s="634"/>
      <c r="AR1073" s="634"/>
      <c r="AS1073" s="634"/>
      <c r="AT1073" s="634"/>
      <c r="AU1073" s="634"/>
      <c r="AV1073" s="634"/>
      <c r="AW1073" s="634"/>
      <c r="AX1073" s="634"/>
      <c r="AY1073">
        <f>COUNTA($C$1073)</f>
        <v>0</v>
      </c>
    </row>
    <row r="1074" spans="1:51" ht="26.25" hidden="1" customHeight="1" x14ac:dyDescent="0.15">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4"/>
      <c r="AQ1074" s="634"/>
      <c r="AR1074" s="634"/>
      <c r="AS1074" s="634"/>
      <c r="AT1074" s="634"/>
      <c r="AU1074" s="634"/>
      <c r="AV1074" s="634"/>
      <c r="AW1074" s="634"/>
      <c r="AX1074" s="634"/>
      <c r="AY1074">
        <f>COUNTA($C$1074)</f>
        <v>0</v>
      </c>
    </row>
    <row r="1075" spans="1:51" ht="26.25" hidden="1" customHeight="1" x14ac:dyDescent="0.15">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4"/>
      <c r="AQ1075" s="634"/>
      <c r="AR1075" s="634"/>
      <c r="AS1075" s="634"/>
      <c r="AT1075" s="634"/>
      <c r="AU1075" s="634"/>
      <c r="AV1075" s="634"/>
      <c r="AW1075" s="634"/>
      <c r="AX1075" s="634"/>
      <c r="AY1075">
        <f>COUNTA($C$1075)</f>
        <v>0</v>
      </c>
    </row>
    <row r="1076" spans="1:51" ht="26.25" hidden="1" customHeight="1" x14ac:dyDescent="0.15">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4"/>
      <c r="AQ1076" s="634"/>
      <c r="AR1076" s="634"/>
      <c r="AS1076" s="634"/>
      <c r="AT1076" s="634"/>
      <c r="AU1076" s="634"/>
      <c r="AV1076" s="634"/>
      <c r="AW1076" s="634"/>
      <c r="AX1076" s="634"/>
      <c r="AY1076">
        <f>COUNTA($C$1076)</f>
        <v>0</v>
      </c>
    </row>
    <row r="1077" spans="1:51" ht="26.25" hidden="1" customHeight="1" x14ac:dyDescent="0.15">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4"/>
      <c r="AQ1077" s="634"/>
      <c r="AR1077" s="634"/>
      <c r="AS1077" s="634"/>
      <c r="AT1077" s="634"/>
      <c r="AU1077" s="634"/>
      <c r="AV1077" s="634"/>
      <c r="AW1077" s="634"/>
      <c r="AX1077" s="634"/>
      <c r="AY1077">
        <f>COUNTA($C$1077)</f>
        <v>0</v>
      </c>
    </row>
    <row r="1078" spans="1:51" ht="26.25" hidden="1" customHeight="1" x14ac:dyDescent="0.15">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4"/>
      <c r="AQ1078" s="634"/>
      <c r="AR1078" s="634"/>
      <c r="AS1078" s="634"/>
      <c r="AT1078" s="634"/>
      <c r="AU1078" s="634"/>
      <c r="AV1078" s="634"/>
      <c r="AW1078" s="634"/>
      <c r="AX1078" s="634"/>
      <c r="AY1078">
        <f>COUNTA($C$1078)</f>
        <v>0</v>
      </c>
    </row>
    <row r="1079" spans="1:51" ht="26.25" hidden="1" customHeight="1" x14ac:dyDescent="0.15">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4"/>
      <c r="AQ1079" s="634"/>
      <c r="AR1079" s="634"/>
      <c r="AS1079" s="634"/>
      <c r="AT1079" s="634"/>
      <c r="AU1079" s="634"/>
      <c r="AV1079" s="634"/>
      <c r="AW1079" s="634"/>
      <c r="AX1079" s="634"/>
      <c r="AY1079">
        <f>COUNTA($C$1079)</f>
        <v>0</v>
      </c>
    </row>
    <row r="1080" spans="1:51" ht="26.25" hidden="1" customHeight="1" x14ac:dyDescent="0.15">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4"/>
      <c r="AQ1080" s="634"/>
      <c r="AR1080" s="634"/>
      <c r="AS1080" s="634"/>
      <c r="AT1080" s="634"/>
      <c r="AU1080" s="634"/>
      <c r="AV1080" s="634"/>
      <c r="AW1080" s="634"/>
      <c r="AX1080" s="634"/>
      <c r="AY1080">
        <f>COUNTA($C$1080)</f>
        <v>0</v>
      </c>
    </row>
    <row r="1081" spans="1:51" ht="26.25" hidden="1" customHeight="1" x14ac:dyDescent="0.15">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4"/>
      <c r="AQ1081" s="634"/>
      <c r="AR1081" s="634"/>
      <c r="AS1081" s="634"/>
      <c r="AT1081" s="634"/>
      <c r="AU1081" s="634"/>
      <c r="AV1081" s="634"/>
      <c r="AW1081" s="634"/>
      <c r="AX1081" s="634"/>
      <c r="AY1081">
        <f>COUNTA($C$1081)</f>
        <v>0</v>
      </c>
    </row>
    <row r="1082" spans="1:51" ht="26.25" hidden="1" customHeight="1" x14ac:dyDescent="0.15">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4"/>
      <c r="AQ1082" s="634"/>
      <c r="AR1082" s="634"/>
      <c r="AS1082" s="634"/>
      <c r="AT1082" s="634"/>
      <c r="AU1082" s="634"/>
      <c r="AV1082" s="634"/>
      <c r="AW1082" s="634"/>
      <c r="AX1082" s="634"/>
      <c r="AY1082">
        <f>COUNTA($C$1082)</f>
        <v>0</v>
      </c>
    </row>
    <row r="1083" spans="1:51" ht="26.25" hidden="1" customHeight="1" x14ac:dyDescent="0.15">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4"/>
      <c r="AQ1083" s="634"/>
      <c r="AR1083" s="634"/>
      <c r="AS1083" s="634"/>
      <c r="AT1083" s="634"/>
      <c r="AU1083" s="634"/>
      <c r="AV1083" s="634"/>
      <c r="AW1083" s="634"/>
      <c r="AX1083" s="634"/>
      <c r="AY1083">
        <f>COUNTA($C$1083)</f>
        <v>0</v>
      </c>
    </row>
    <row r="1084" spans="1:51" ht="26.25" hidden="1" customHeight="1" x14ac:dyDescent="0.15">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4"/>
      <c r="AQ1084" s="634"/>
      <c r="AR1084" s="634"/>
      <c r="AS1084" s="634"/>
      <c r="AT1084" s="634"/>
      <c r="AU1084" s="634"/>
      <c r="AV1084" s="634"/>
      <c r="AW1084" s="634"/>
      <c r="AX1084" s="634"/>
      <c r="AY1084">
        <f>COUNTA($C$1084)</f>
        <v>0</v>
      </c>
    </row>
    <row r="1085" spans="1:51" ht="26.25" hidden="1" customHeight="1" x14ac:dyDescent="0.15">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4"/>
      <c r="AQ1085" s="634"/>
      <c r="AR1085" s="634"/>
      <c r="AS1085" s="634"/>
      <c r="AT1085" s="634"/>
      <c r="AU1085" s="634"/>
      <c r="AV1085" s="634"/>
      <c r="AW1085" s="634"/>
      <c r="AX1085" s="634"/>
      <c r="AY1085">
        <f>COUNTA($C$1085)</f>
        <v>0</v>
      </c>
    </row>
    <row r="1086" spans="1:51" ht="26.25" hidden="1" customHeight="1" x14ac:dyDescent="0.15">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4"/>
      <c r="AQ1086" s="634"/>
      <c r="AR1086" s="634"/>
      <c r="AS1086" s="634"/>
      <c r="AT1086" s="634"/>
      <c r="AU1086" s="634"/>
      <c r="AV1086" s="634"/>
      <c r="AW1086" s="634"/>
      <c r="AX1086" s="634"/>
      <c r="AY1086">
        <f>COUNTA($C$1086)</f>
        <v>0</v>
      </c>
    </row>
    <row r="1087" spans="1:51" ht="26.25" hidden="1" customHeight="1" x14ac:dyDescent="0.15">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4"/>
      <c r="AQ1087" s="634"/>
      <c r="AR1087" s="634"/>
      <c r="AS1087" s="634"/>
      <c r="AT1087" s="634"/>
      <c r="AU1087" s="634"/>
      <c r="AV1087" s="634"/>
      <c r="AW1087" s="634"/>
      <c r="AX1087" s="634"/>
      <c r="AY1087">
        <f>COUNTA($C$1087)</f>
        <v>0</v>
      </c>
    </row>
    <row r="1088" spans="1:51" ht="26.25" hidden="1" customHeight="1" x14ac:dyDescent="0.15">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4"/>
      <c r="AQ1088" s="634"/>
      <c r="AR1088" s="634"/>
      <c r="AS1088" s="634"/>
      <c r="AT1088" s="634"/>
      <c r="AU1088" s="634"/>
      <c r="AV1088" s="634"/>
      <c r="AW1088" s="634"/>
      <c r="AX1088" s="634"/>
      <c r="AY1088">
        <f>COUNTA($C$1088)</f>
        <v>0</v>
      </c>
    </row>
    <row r="1089" spans="1:51" ht="26.25" hidden="1" customHeight="1" x14ac:dyDescent="0.15">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4"/>
      <c r="AQ1089" s="634"/>
      <c r="AR1089" s="634"/>
      <c r="AS1089" s="634"/>
      <c r="AT1089" s="634"/>
      <c r="AU1089" s="634"/>
      <c r="AV1089" s="634"/>
      <c r="AW1089" s="634"/>
      <c r="AX1089" s="634"/>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969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5"/>
      <c r="B1092" s="835"/>
      <c r="C1092" s="835" t="s">
        <v>263</v>
      </c>
      <c r="D1092" s="835"/>
      <c r="E1092" s="835"/>
      <c r="F1092" s="835"/>
      <c r="G1092" s="835"/>
      <c r="H1092" s="835"/>
      <c r="I1092" s="835"/>
      <c r="J1092" s="954" t="s">
        <v>264</v>
      </c>
      <c r="K1092" s="955"/>
      <c r="L1092" s="955"/>
      <c r="M1092" s="955"/>
      <c r="N1092" s="955"/>
      <c r="O1092" s="955"/>
      <c r="P1092" s="416" t="s">
        <v>265</v>
      </c>
      <c r="Q1092" s="416"/>
      <c r="R1092" s="416"/>
      <c r="S1092" s="416"/>
      <c r="T1092" s="416"/>
      <c r="U1092" s="416"/>
      <c r="V1092" s="416"/>
      <c r="W1092" s="416"/>
      <c r="X1092" s="416"/>
      <c r="Y1092" s="837" t="s">
        <v>266</v>
      </c>
      <c r="Z1092" s="838"/>
      <c r="AA1092" s="838"/>
      <c r="AB1092" s="838"/>
      <c r="AC1092" s="954" t="s">
        <v>267</v>
      </c>
      <c r="AD1092" s="954"/>
      <c r="AE1092" s="954"/>
      <c r="AF1092" s="954"/>
      <c r="AG1092" s="954"/>
      <c r="AH1092" s="837" t="s">
        <v>400</v>
      </c>
      <c r="AI1092" s="835"/>
      <c r="AJ1092" s="835"/>
      <c r="AK1092" s="835"/>
      <c r="AL1092" s="835" t="s">
        <v>269</v>
      </c>
      <c r="AM1092" s="835"/>
      <c r="AN1092" s="835"/>
      <c r="AO1092" s="839"/>
      <c r="AP1092" s="954" t="s">
        <v>270</v>
      </c>
      <c r="AQ1092" s="954"/>
      <c r="AR1092" s="954"/>
      <c r="AS1092" s="954"/>
      <c r="AT1092" s="954"/>
      <c r="AU1092" s="954"/>
      <c r="AV1092" s="954"/>
      <c r="AW1092" s="954"/>
      <c r="AX1092" s="954"/>
      <c r="AY1092">
        <f>$AY$1090</f>
        <v>0</v>
      </c>
    </row>
    <row r="1093" spans="1:51" ht="26.25" hidden="1" customHeight="1" x14ac:dyDescent="0.15">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4"/>
      <c r="AQ1093" s="634"/>
      <c r="AR1093" s="634"/>
      <c r="AS1093" s="634"/>
      <c r="AT1093" s="634"/>
      <c r="AU1093" s="634"/>
      <c r="AV1093" s="634"/>
      <c r="AW1093" s="634"/>
      <c r="AX1093" s="634"/>
      <c r="AY1093">
        <f>$AY$1090</f>
        <v>0</v>
      </c>
    </row>
    <row r="1094" spans="1:51" ht="26.25" hidden="1" customHeight="1" x14ac:dyDescent="0.15">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4"/>
      <c r="AQ1094" s="634"/>
      <c r="AR1094" s="634"/>
      <c r="AS1094" s="634"/>
      <c r="AT1094" s="634"/>
      <c r="AU1094" s="634"/>
      <c r="AV1094" s="634"/>
      <c r="AW1094" s="634"/>
      <c r="AX1094" s="634"/>
      <c r="AY1094">
        <f>COUNTA($C$1094)</f>
        <v>0</v>
      </c>
    </row>
    <row r="1095" spans="1:51" ht="26.25" hidden="1" customHeight="1" x14ac:dyDescent="0.15">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4"/>
      <c r="AQ1095" s="634"/>
      <c r="AR1095" s="634"/>
      <c r="AS1095" s="634"/>
      <c r="AT1095" s="634"/>
      <c r="AU1095" s="634"/>
      <c r="AV1095" s="634"/>
      <c r="AW1095" s="634"/>
      <c r="AX1095" s="634"/>
      <c r="AY1095">
        <f>COUNTA($C$1095)</f>
        <v>0</v>
      </c>
    </row>
    <row r="1096" spans="1:51" ht="26.25" hidden="1" customHeight="1" x14ac:dyDescent="0.15">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4"/>
      <c r="AQ1096" s="634"/>
      <c r="AR1096" s="634"/>
      <c r="AS1096" s="634"/>
      <c r="AT1096" s="634"/>
      <c r="AU1096" s="634"/>
      <c r="AV1096" s="634"/>
      <c r="AW1096" s="634"/>
      <c r="AX1096" s="634"/>
      <c r="AY1096">
        <f>COUNTA($C$1096)</f>
        <v>0</v>
      </c>
    </row>
    <row r="1097" spans="1:51" ht="26.25" hidden="1" customHeight="1" x14ac:dyDescent="0.15">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4"/>
      <c r="AQ1097" s="634"/>
      <c r="AR1097" s="634"/>
      <c r="AS1097" s="634"/>
      <c r="AT1097" s="634"/>
      <c r="AU1097" s="634"/>
      <c r="AV1097" s="634"/>
      <c r="AW1097" s="634"/>
      <c r="AX1097" s="634"/>
      <c r="AY1097">
        <f>COUNTA($C$1097)</f>
        <v>0</v>
      </c>
    </row>
    <row r="1098" spans="1:51" ht="26.25" hidden="1" customHeight="1" x14ac:dyDescent="0.15">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4"/>
      <c r="AQ1098" s="634"/>
      <c r="AR1098" s="634"/>
      <c r="AS1098" s="634"/>
      <c r="AT1098" s="634"/>
      <c r="AU1098" s="634"/>
      <c r="AV1098" s="634"/>
      <c r="AW1098" s="634"/>
      <c r="AX1098" s="634"/>
      <c r="AY1098">
        <f>COUNTA($C$1098)</f>
        <v>0</v>
      </c>
    </row>
    <row r="1099" spans="1:51" ht="26.25" hidden="1" customHeight="1" x14ac:dyDescent="0.15">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4"/>
      <c r="AQ1099" s="634"/>
      <c r="AR1099" s="634"/>
      <c r="AS1099" s="634"/>
      <c r="AT1099" s="634"/>
      <c r="AU1099" s="634"/>
      <c r="AV1099" s="634"/>
      <c r="AW1099" s="634"/>
      <c r="AX1099" s="634"/>
      <c r="AY1099">
        <f>COUNTA($C$1099)</f>
        <v>0</v>
      </c>
    </row>
    <row r="1100" spans="1:51" ht="26.25" hidden="1" customHeight="1" x14ac:dyDescent="0.15">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4"/>
      <c r="AQ1100" s="634"/>
      <c r="AR1100" s="634"/>
      <c r="AS1100" s="634"/>
      <c r="AT1100" s="634"/>
      <c r="AU1100" s="634"/>
      <c r="AV1100" s="634"/>
      <c r="AW1100" s="634"/>
      <c r="AX1100" s="634"/>
      <c r="AY1100">
        <f>COUNTA($C$1100)</f>
        <v>0</v>
      </c>
    </row>
    <row r="1101" spans="1:51" ht="26.25" hidden="1" customHeight="1" x14ac:dyDescent="0.15">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4"/>
      <c r="AQ1101" s="634"/>
      <c r="AR1101" s="634"/>
      <c r="AS1101" s="634"/>
      <c r="AT1101" s="634"/>
      <c r="AU1101" s="634"/>
      <c r="AV1101" s="634"/>
      <c r="AW1101" s="634"/>
      <c r="AX1101" s="634"/>
      <c r="AY1101">
        <f>COUNTA($C$1101)</f>
        <v>0</v>
      </c>
    </row>
    <row r="1102" spans="1:51" ht="26.25" hidden="1" customHeight="1" x14ac:dyDescent="0.15">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4"/>
      <c r="AQ1102" s="634"/>
      <c r="AR1102" s="634"/>
      <c r="AS1102" s="634"/>
      <c r="AT1102" s="634"/>
      <c r="AU1102" s="634"/>
      <c r="AV1102" s="634"/>
      <c r="AW1102" s="634"/>
      <c r="AX1102" s="634"/>
      <c r="AY1102">
        <f>COUNTA($C$1102)</f>
        <v>0</v>
      </c>
    </row>
    <row r="1103" spans="1:51" ht="26.25" hidden="1" customHeight="1" x14ac:dyDescent="0.15">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4"/>
      <c r="AQ1103" s="634"/>
      <c r="AR1103" s="634"/>
      <c r="AS1103" s="634"/>
      <c r="AT1103" s="634"/>
      <c r="AU1103" s="634"/>
      <c r="AV1103" s="634"/>
      <c r="AW1103" s="634"/>
      <c r="AX1103" s="634"/>
      <c r="AY1103">
        <f>COUNTA($C$1103)</f>
        <v>0</v>
      </c>
    </row>
    <row r="1104" spans="1:51" ht="26.25" hidden="1" customHeight="1" x14ac:dyDescent="0.15">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4"/>
      <c r="AQ1104" s="634"/>
      <c r="AR1104" s="634"/>
      <c r="AS1104" s="634"/>
      <c r="AT1104" s="634"/>
      <c r="AU1104" s="634"/>
      <c r="AV1104" s="634"/>
      <c r="AW1104" s="634"/>
      <c r="AX1104" s="634"/>
      <c r="AY1104">
        <f>COUNTA($C$1104)</f>
        <v>0</v>
      </c>
    </row>
    <row r="1105" spans="1:51" ht="26.25" hidden="1" customHeight="1" x14ac:dyDescent="0.15">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4"/>
      <c r="AQ1105" s="634"/>
      <c r="AR1105" s="634"/>
      <c r="AS1105" s="634"/>
      <c r="AT1105" s="634"/>
      <c r="AU1105" s="634"/>
      <c r="AV1105" s="634"/>
      <c r="AW1105" s="634"/>
      <c r="AX1105" s="634"/>
      <c r="AY1105">
        <f>COUNTA($C$1105)</f>
        <v>0</v>
      </c>
    </row>
    <row r="1106" spans="1:51" ht="26.25" hidden="1" customHeight="1" x14ac:dyDescent="0.15">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4"/>
      <c r="AQ1106" s="634"/>
      <c r="AR1106" s="634"/>
      <c r="AS1106" s="634"/>
      <c r="AT1106" s="634"/>
      <c r="AU1106" s="634"/>
      <c r="AV1106" s="634"/>
      <c r="AW1106" s="634"/>
      <c r="AX1106" s="634"/>
      <c r="AY1106">
        <f>COUNTA($C$1106)</f>
        <v>0</v>
      </c>
    </row>
    <row r="1107" spans="1:51" ht="26.25" hidden="1" customHeight="1" x14ac:dyDescent="0.15">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4"/>
      <c r="AQ1107" s="634"/>
      <c r="AR1107" s="634"/>
      <c r="AS1107" s="634"/>
      <c r="AT1107" s="634"/>
      <c r="AU1107" s="634"/>
      <c r="AV1107" s="634"/>
      <c r="AW1107" s="634"/>
      <c r="AX1107" s="634"/>
      <c r="AY1107">
        <f>COUNTA($C$1107)</f>
        <v>0</v>
      </c>
    </row>
    <row r="1108" spans="1:51" ht="26.25" hidden="1" customHeight="1" x14ac:dyDescent="0.15">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4"/>
      <c r="AQ1108" s="634"/>
      <c r="AR1108" s="634"/>
      <c r="AS1108" s="634"/>
      <c r="AT1108" s="634"/>
      <c r="AU1108" s="634"/>
      <c r="AV1108" s="634"/>
      <c r="AW1108" s="634"/>
      <c r="AX1108" s="634"/>
      <c r="AY1108">
        <f>COUNTA($C$1108)</f>
        <v>0</v>
      </c>
    </row>
    <row r="1109" spans="1:51" ht="26.25" hidden="1" customHeight="1" x14ac:dyDescent="0.15">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4"/>
      <c r="AQ1109" s="634"/>
      <c r="AR1109" s="634"/>
      <c r="AS1109" s="634"/>
      <c r="AT1109" s="634"/>
      <c r="AU1109" s="634"/>
      <c r="AV1109" s="634"/>
      <c r="AW1109" s="634"/>
      <c r="AX1109" s="634"/>
      <c r="AY1109">
        <f>COUNTA($C$1109)</f>
        <v>0</v>
      </c>
    </row>
    <row r="1110" spans="1:51" ht="26.25" hidden="1" customHeight="1" x14ac:dyDescent="0.15">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4"/>
      <c r="AQ1110" s="634"/>
      <c r="AR1110" s="634"/>
      <c r="AS1110" s="634"/>
      <c r="AT1110" s="634"/>
      <c r="AU1110" s="634"/>
      <c r="AV1110" s="634"/>
      <c r="AW1110" s="634"/>
      <c r="AX1110" s="634"/>
      <c r="AY1110">
        <f>COUNTA($C$1110)</f>
        <v>0</v>
      </c>
    </row>
    <row r="1111" spans="1:51" ht="26.25" hidden="1" customHeight="1" x14ac:dyDescent="0.15">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4"/>
      <c r="AQ1111" s="634"/>
      <c r="AR1111" s="634"/>
      <c r="AS1111" s="634"/>
      <c r="AT1111" s="634"/>
      <c r="AU1111" s="634"/>
      <c r="AV1111" s="634"/>
      <c r="AW1111" s="634"/>
      <c r="AX1111" s="634"/>
      <c r="AY1111">
        <f>COUNTA($C$1111)</f>
        <v>0</v>
      </c>
    </row>
    <row r="1112" spans="1:51" ht="26.25" hidden="1" customHeight="1" x14ac:dyDescent="0.15">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4"/>
      <c r="AQ1112" s="634"/>
      <c r="AR1112" s="634"/>
      <c r="AS1112" s="634"/>
      <c r="AT1112" s="634"/>
      <c r="AU1112" s="634"/>
      <c r="AV1112" s="634"/>
      <c r="AW1112" s="634"/>
      <c r="AX1112" s="634"/>
      <c r="AY1112">
        <f>COUNTA($C$1112)</f>
        <v>0</v>
      </c>
    </row>
    <row r="1113" spans="1:51" ht="26.25" hidden="1" customHeight="1" x14ac:dyDescent="0.15">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4"/>
      <c r="AQ1113" s="634"/>
      <c r="AR1113" s="634"/>
      <c r="AS1113" s="634"/>
      <c r="AT1113" s="634"/>
      <c r="AU1113" s="634"/>
      <c r="AV1113" s="634"/>
      <c r="AW1113" s="634"/>
      <c r="AX1113" s="634"/>
      <c r="AY1113">
        <f>COUNTA($C$1113)</f>
        <v>0</v>
      </c>
    </row>
    <row r="1114" spans="1:51" ht="26.25" hidden="1" customHeight="1" x14ac:dyDescent="0.15">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4"/>
      <c r="AQ1114" s="634"/>
      <c r="AR1114" s="634"/>
      <c r="AS1114" s="634"/>
      <c r="AT1114" s="634"/>
      <c r="AU1114" s="634"/>
      <c r="AV1114" s="634"/>
      <c r="AW1114" s="634"/>
      <c r="AX1114" s="634"/>
      <c r="AY1114">
        <f>COUNTA($C$1114)</f>
        <v>0</v>
      </c>
    </row>
    <row r="1115" spans="1:51" ht="26.25" hidden="1" customHeight="1" x14ac:dyDescent="0.15">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4"/>
      <c r="AQ1115" s="634"/>
      <c r="AR1115" s="634"/>
      <c r="AS1115" s="634"/>
      <c r="AT1115" s="634"/>
      <c r="AU1115" s="634"/>
      <c r="AV1115" s="634"/>
      <c r="AW1115" s="634"/>
      <c r="AX1115" s="634"/>
      <c r="AY1115">
        <f>COUNTA($C$1115)</f>
        <v>0</v>
      </c>
    </row>
    <row r="1116" spans="1:51" ht="26.25" hidden="1" customHeight="1" x14ac:dyDescent="0.15">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4"/>
      <c r="AQ1116" s="634"/>
      <c r="AR1116" s="634"/>
      <c r="AS1116" s="634"/>
      <c r="AT1116" s="634"/>
      <c r="AU1116" s="634"/>
      <c r="AV1116" s="634"/>
      <c r="AW1116" s="634"/>
      <c r="AX1116" s="634"/>
      <c r="AY1116">
        <f>COUNTA($C$1116)</f>
        <v>0</v>
      </c>
    </row>
    <row r="1117" spans="1:51" ht="26.25" hidden="1" customHeight="1" x14ac:dyDescent="0.15">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4"/>
      <c r="AQ1117" s="634"/>
      <c r="AR1117" s="634"/>
      <c r="AS1117" s="634"/>
      <c r="AT1117" s="634"/>
      <c r="AU1117" s="634"/>
      <c r="AV1117" s="634"/>
      <c r="AW1117" s="634"/>
      <c r="AX1117" s="634"/>
      <c r="AY1117">
        <f>COUNTA($C$1117)</f>
        <v>0</v>
      </c>
    </row>
    <row r="1118" spans="1:51" ht="26.25" hidden="1" customHeight="1" x14ac:dyDescent="0.15">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4"/>
      <c r="AQ1118" s="634"/>
      <c r="AR1118" s="634"/>
      <c r="AS1118" s="634"/>
      <c r="AT1118" s="634"/>
      <c r="AU1118" s="634"/>
      <c r="AV1118" s="634"/>
      <c r="AW1118" s="634"/>
      <c r="AX1118" s="634"/>
      <c r="AY1118">
        <f>COUNTA($C$1118)</f>
        <v>0</v>
      </c>
    </row>
    <row r="1119" spans="1:51" ht="26.25" hidden="1" customHeight="1" x14ac:dyDescent="0.15">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4"/>
      <c r="AQ1119" s="634"/>
      <c r="AR1119" s="634"/>
      <c r="AS1119" s="634"/>
      <c r="AT1119" s="634"/>
      <c r="AU1119" s="634"/>
      <c r="AV1119" s="634"/>
      <c r="AW1119" s="634"/>
      <c r="AX1119" s="634"/>
      <c r="AY1119">
        <f>COUNTA($C$1119)</f>
        <v>0</v>
      </c>
    </row>
    <row r="1120" spans="1:51" ht="26.25" hidden="1" customHeight="1" x14ac:dyDescent="0.15">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4"/>
      <c r="AQ1120" s="634"/>
      <c r="AR1120" s="634"/>
      <c r="AS1120" s="634"/>
      <c r="AT1120" s="634"/>
      <c r="AU1120" s="634"/>
      <c r="AV1120" s="634"/>
      <c r="AW1120" s="634"/>
      <c r="AX1120" s="634"/>
      <c r="AY1120">
        <f>COUNTA($C$1120)</f>
        <v>0</v>
      </c>
    </row>
    <row r="1121" spans="1:51" ht="26.25" hidden="1" customHeight="1" x14ac:dyDescent="0.15">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4"/>
      <c r="AQ1121" s="634"/>
      <c r="AR1121" s="634"/>
      <c r="AS1121" s="634"/>
      <c r="AT1121" s="634"/>
      <c r="AU1121" s="634"/>
      <c r="AV1121" s="634"/>
      <c r="AW1121" s="634"/>
      <c r="AX1121" s="634"/>
      <c r="AY1121">
        <f>COUNTA($C$1121)</f>
        <v>0</v>
      </c>
    </row>
    <row r="1122" spans="1:51" ht="26.25" hidden="1" customHeight="1" x14ac:dyDescent="0.15">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4"/>
      <c r="AQ1122" s="634"/>
      <c r="AR1122" s="634"/>
      <c r="AS1122" s="634"/>
      <c r="AT1122" s="634"/>
      <c r="AU1122" s="634"/>
      <c r="AV1122" s="634"/>
      <c r="AW1122" s="634"/>
      <c r="AX1122" s="634"/>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970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5"/>
      <c r="B1125" s="835"/>
      <c r="C1125" s="835" t="s">
        <v>263</v>
      </c>
      <c r="D1125" s="835"/>
      <c r="E1125" s="835"/>
      <c r="F1125" s="835"/>
      <c r="G1125" s="835"/>
      <c r="H1125" s="835"/>
      <c r="I1125" s="835"/>
      <c r="J1125" s="954" t="s">
        <v>264</v>
      </c>
      <c r="K1125" s="955"/>
      <c r="L1125" s="955"/>
      <c r="M1125" s="955"/>
      <c r="N1125" s="955"/>
      <c r="O1125" s="955"/>
      <c r="P1125" s="416" t="s">
        <v>265</v>
      </c>
      <c r="Q1125" s="416"/>
      <c r="R1125" s="416"/>
      <c r="S1125" s="416"/>
      <c r="T1125" s="416"/>
      <c r="U1125" s="416"/>
      <c r="V1125" s="416"/>
      <c r="W1125" s="416"/>
      <c r="X1125" s="416"/>
      <c r="Y1125" s="837" t="s">
        <v>266</v>
      </c>
      <c r="Z1125" s="838"/>
      <c r="AA1125" s="838"/>
      <c r="AB1125" s="838"/>
      <c r="AC1125" s="954" t="s">
        <v>267</v>
      </c>
      <c r="AD1125" s="954"/>
      <c r="AE1125" s="954"/>
      <c r="AF1125" s="954"/>
      <c r="AG1125" s="954"/>
      <c r="AH1125" s="837" t="s">
        <v>400</v>
      </c>
      <c r="AI1125" s="835"/>
      <c r="AJ1125" s="835"/>
      <c r="AK1125" s="835"/>
      <c r="AL1125" s="835" t="s">
        <v>269</v>
      </c>
      <c r="AM1125" s="835"/>
      <c r="AN1125" s="835"/>
      <c r="AO1125" s="839"/>
      <c r="AP1125" s="954" t="s">
        <v>270</v>
      </c>
      <c r="AQ1125" s="954"/>
      <c r="AR1125" s="954"/>
      <c r="AS1125" s="954"/>
      <c r="AT1125" s="954"/>
      <c r="AU1125" s="954"/>
      <c r="AV1125" s="954"/>
      <c r="AW1125" s="954"/>
      <c r="AX1125" s="954"/>
      <c r="AY1125">
        <f>$AY$1123</f>
        <v>0</v>
      </c>
    </row>
    <row r="1126" spans="1:51" ht="26.25" hidden="1" customHeight="1" x14ac:dyDescent="0.15">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4"/>
      <c r="AQ1126" s="634"/>
      <c r="AR1126" s="634"/>
      <c r="AS1126" s="634"/>
      <c r="AT1126" s="634"/>
      <c r="AU1126" s="634"/>
      <c r="AV1126" s="634"/>
      <c r="AW1126" s="634"/>
      <c r="AX1126" s="634"/>
      <c r="AY1126">
        <f>$AY$1123</f>
        <v>0</v>
      </c>
    </row>
    <row r="1127" spans="1:51" ht="26.25" hidden="1" customHeight="1" x14ac:dyDescent="0.15">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4"/>
      <c r="AQ1127" s="634"/>
      <c r="AR1127" s="634"/>
      <c r="AS1127" s="634"/>
      <c r="AT1127" s="634"/>
      <c r="AU1127" s="634"/>
      <c r="AV1127" s="634"/>
      <c r="AW1127" s="634"/>
      <c r="AX1127" s="634"/>
      <c r="AY1127">
        <f>COUNTA($C$1127)</f>
        <v>0</v>
      </c>
    </row>
    <row r="1128" spans="1:51" ht="26.25" hidden="1" customHeight="1" x14ac:dyDescent="0.15">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4"/>
      <c r="AQ1128" s="634"/>
      <c r="AR1128" s="634"/>
      <c r="AS1128" s="634"/>
      <c r="AT1128" s="634"/>
      <c r="AU1128" s="634"/>
      <c r="AV1128" s="634"/>
      <c r="AW1128" s="634"/>
      <c r="AX1128" s="634"/>
      <c r="AY1128">
        <f>COUNTA($C$1128)</f>
        <v>0</v>
      </c>
    </row>
    <row r="1129" spans="1:51" ht="26.25" hidden="1" customHeight="1" x14ac:dyDescent="0.15">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4"/>
      <c r="AQ1129" s="634"/>
      <c r="AR1129" s="634"/>
      <c r="AS1129" s="634"/>
      <c r="AT1129" s="634"/>
      <c r="AU1129" s="634"/>
      <c r="AV1129" s="634"/>
      <c r="AW1129" s="634"/>
      <c r="AX1129" s="634"/>
      <c r="AY1129">
        <f>COUNTA($C$1129)</f>
        <v>0</v>
      </c>
    </row>
    <row r="1130" spans="1:51" ht="26.25" hidden="1" customHeight="1" x14ac:dyDescent="0.15">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4"/>
      <c r="AQ1130" s="634"/>
      <c r="AR1130" s="634"/>
      <c r="AS1130" s="634"/>
      <c r="AT1130" s="634"/>
      <c r="AU1130" s="634"/>
      <c r="AV1130" s="634"/>
      <c r="AW1130" s="634"/>
      <c r="AX1130" s="634"/>
      <c r="AY1130">
        <f>COUNTA($C$1130)</f>
        <v>0</v>
      </c>
    </row>
    <row r="1131" spans="1:51" ht="26.25" hidden="1" customHeight="1" x14ac:dyDescent="0.15">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4"/>
      <c r="AQ1131" s="634"/>
      <c r="AR1131" s="634"/>
      <c r="AS1131" s="634"/>
      <c r="AT1131" s="634"/>
      <c r="AU1131" s="634"/>
      <c r="AV1131" s="634"/>
      <c r="AW1131" s="634"/>
      <c r="AX1131" s="634"/>
      <c r="AY1131">
        <f>COUNTA($C$1131)</f>
        <v>0</v>
      </c>
    </row>
    <row r="1132" spans="1:51" ht="26.25" hidden="1" customHeight="1" x14ac:dyDescent="0.15">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4"/>
      <c r="AQ1132" s="634"/>
      <c r="AR1132" s="634"/>
      <c r="AS1132" s="634"/>
      <c r="AT1132" s="634"/>
      <c r="AU1132" s="634"/>
      <c r="AV1132" s="634"/>
      <c r="AW1132" s="634"/>
      <c r="AX1132" s="634"/>
      <c r="AY1132">
        <f>COUNTA($C$1132)</f>
        <v>0</v>
      </c>
    </row>
    <row r="1133" spans="1:51" ht="26.25" hidden="1" customHeight="1" x14ac:dyDescent="0.15">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4"/>
      <c r="AQ1133" s="634"/>
      <c r="AR1133" s="634"/>
      <c r="AS1133" s="634"/>
      <c r="AT1133" s="634"/>
      <c r="AU1133" s="634"/>
      <c r="AV1133" s="634"/>
      <c r="AW1133" s="634"/>
      <c r="AX1133" s="634"/>
      <c r="AY1133">
        <f>COUNTA($C$1133)</f>
        <v>0</v>
      </c>
    </row>
    <row r="1134" spans="1:51" ht="26.25" hidden="1" customHeight="1" x14ac:dyDescent="0.15">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4"/>
      <c r="AQ1134" s="634"/>
      <c r="AR1134" s="634"/>
      <c r="AS1134" s="634"/>
      <c r="AT1134" s="634"/>
      <c r="AU1134" s="634"/>
      <c r="AV1134" s="634"/>
      <c r="AW1134" s="634"/>
      <c r="AX1134" s="634"/>
      <c r="AY1134">
        <f>COUNTA($C$1134)</f>
        <v>0</v>
      </c>
    </row>
    <row r="1135" spans="1:51" ht="26.25" hidden="1" customHeight="1" x14ac:dyDescent="0.15">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4"/>
      <c r="AQ1135" s="634"/>
      <c r="AR1135" s="634"/>
      <c r="AS1135" s="634"/>
      <c r="AT1135" s="634"/>
      <c r="AU1135" s="634"/>
      <c r="AV1135" s="634"/>
      <c r="AW1135" s="634"/>
      <c r="AX1135" s="634"/>
      <c r="AY1135">
        <f>COUNTA($C$1135)</f>
        <v>0</v>
      </c>
    </row>
    <row r="1136" spans="1:51" ht="26.25" hidden="1" customHeight="1" x14ac:dyDescent="0.15">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4"/>
      <c r="AQ1136" s="634"/>
      <c r="AR1136" s="634"/>
      <c r="AS1136" s="634"/>
      <c r="AT1136" s="634"/>
      <c r="AU1136" s="634"/>
      <c r="AV1136" s="634"/>
      <c r="AW1136" s="634"/>
      <c r="AX1136" s="634"/>
      <c r="AY1136">
        <f>COUNTA($C$1136)</f>
        <v>0</v>
      </c>
    </row>
    <row r="1137" spans="1:51" ht="26.25" hidden="1" customHeight="1" x14ac:dyDescent="0.15">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4"/>
      <c r="AQ1137" s="634"/>
      <c r="AR1137" s="634"/>
      <c r="AS1137" s="634"/>
      <c r="AT1137" s="634"/>
      <c r="AU1137" s="634"/>
      <c r="AV1137" s="634"/>
      <c r="AW1137" s="634"/>
      <c r="AX1137" s="634"/>
      <c r="AY1137">
        <f>COUNTA($C$1137)</f>
        <v>0</v>
      </c>
    </row>
    <row r="1138" spans="1:51" ht="26.25" hidden="1" customHeight="1" x14ac:dyDescent="0.15">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4"/>
      <c r="AQ1138" s="634"/>
      <c r="AR1138" s="634"/>
      <c r="AS1138" s="634"/>
      <c r="AT1138" s="634"/>
      <c r="AU1138" s="634"/>
      <c r="AV1138" s="634"/>
      <c r="AW1138" s="634"/>
      <c r="AX1138" s="634"/>
      <c r="AY1138">
        <f>COUNTA($C$1138)</f>
        <v>0</v>
      </c>
    </row>
    <row r="1139" spans="1:51" ht="26.25" hidden="1" customHeight="1" x14ac:dyDescent="0.15">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4"/>
      <c r="AQ1139" s="634"/>
      <c r="AR1139" s="634"/>
      <c r="AS1139" s="634"/>
      <c r="AT1139" s="634"/>
      <c r="AU1139" s="634"/>
      <c r="AV1139" s="634"/>
      <c r="AW1139" s="634"/>
      <c r="AX1139" s="634"/>
      <c r="AY1139">
        <f>COUNTA($C$1139)</f>
        <v>0</v>
      </c>
    </row>
    <row r="1140" spans="1:51" ht="26.25" hidden="1" customHeight="1" x14ac:dyDescent="0.15">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4"/>
      <c r="AQ1140" s="634"/>
      <c r="AR1140" s="634"/>
      <c r="AS1140" s="634"/>
      <c r="AT1140" s="634"/>
      <c r="AU1140" s="634"/>
      <c r="AV1140" s="634"/>
      <c r="AW1140" s="634"/>
      <c r="AX1140" s="634"/>
      <c r="AY1140">
        <f>COUNTA($C$1140)</f>
        <v>0</v>
      </c>
    </row>
    <row r="1141" spans="1:51" ht="26.25" hidden="1" customHeight="1" x14ac:dyDescent="0.15">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4"/>
      <c r="AQ1141" s="634"/>
      <c r="AR1141" s="634"/>
      <c r="AS1141" s="634"/>
      <c r="AT1141" s="634"/>
      <c r="AU1141" s="634"/>
      <c r="AV1141" s="634"/>
      <c r="AW1141" s="634"/>
      <c r="AX1141" s="634"/>
      <c r="AY1141">
        <f>COUNTA($C$1141)</f>
        <v>0</v>
      </c>
    </row>
    <row r="1142" spans="1:51" ht="26.25" hidden="1" customHeight="1" x14ac:dyDescent="0.15">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4"/>
      <c r="AQ1142" s="634"/>
      <c r="AR1142" s="634"/>
      <c r="AS1142" s="634"/>
      <c r="AT1142" s="634"/>
      <c r="AU1142" s="634"/>
      <c r="AV1142" s="634"/>
      <c r="AW1142" s="634"/>
      <c r="AX1142" s="634"/>
      <c r="AY1142">
        <f>COUNTA($C$1142)</f>
        <v>0</v>
      </c>
    </row>
    <row r="1143" spans="1:51" ht="26.25" hidden="1" customHeight="1" x14ac:dyDescent="0.15">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4"/>
      <c r="AQ1143" s="634"/>
      <c r="AR1143" s="634"/>
      <c r="AS1143" s="634"/>
      <c r="AT1143" s="634"/>
      <c r="AU1143" s="634"/>
      <c r="AV1143" s="634"/>
      <c r="AW1143" s="634"/>
      <c r="AX1143" s="634"/>
      <c r="AY1143">
        <f>COUNTA($C$1143)</f>
        <v>0</v>
      </c>
    </row>
    <row r="1144" spans="1:51" ht="26.25" hidden="1" customHeight="1" x14ac:dyDescent="0.15">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4"/>
      <c r="AQ1144" s="634"/>
      <c r="AR1144" s="634"/>
      <c r="AS1144" s="634"/>
      <c r="AT1144" s="634"/>
      <c r="AU1144" s="634"/>
      <c r="AV1144" s="634"/>
      <c r="AW1144" s="634"/>
      <c r="AX1144" s="634"/>
      <c r="AY1144">
        <f>COUNTA($C$1144)</f>
        <v>0</v>
      </c>
    </row>
    <row r="1145" spans="1:51" ht="26.25" hidden="1" customHeight="1" x14ac:dyDescent="0.15">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4"/>
      <c r="AQ1145" s="634"/>
      <c r="AR1145" s="634"/>
      <c r="AS1145" s="634"/>
      <c r="AT1145" s="634"/>
      <c r="AU1145" s="634"/>
      <c r="AV1145" s="634"/>
      <c r="AW1145" s="634"/>
      <c r="AX1145" s="634"/>
      <c r="AY1145">
        <f>COUNTA($C$1145)</f>
        <v>0</v>
      </c>
    </row>
    <row r="1146" spans="1:51" ht="26.25" hidden="1" customHeight="1" x14ac:dyDescent="0.15">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4"/>
      <c r="AQ1146" s="634"/>
      <c r="AR1146" s="634"/>
      <c r="AS1146" s="634"/>
      <c r="AT1146" s="634"/>
      <c r="AU1146" s="634"/>
      <c r="AV1146" s="634"/>
      <c r="AW1146" s="634"/>
      <c r="AX1146" s="634"/>
      <c r="AY1146">
        <f>COUNTA($C$1146)</f>
        <v>0</v>
      </c>
    </row>
    <row r="1147" spans="1:51" ht="26.25" hidden="1" customHeight="1" x14ac:dyDescent="0.15">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4"/>
      <c r="AQ1147" s="634"/>
      <c r="AR1147" s="634"/>
      <c r="AS1147" s="634"/>
      <c r="AT1147" s="634"/>
      <c r="AU1147" s="634"/>
      <c r="AV1147" s="634"/>
      <c r="AW1147" s="634"/>
      <c r="AX1147" s="634"/>
      <c r="AY1147">
        <f>COUNTA($C$1147)</f>
        <v>0</v>
      </c>
    </row>
    <row r="1148" spans="1:51" ht="26.25" hidden="1" customHeight="1" x14ac:dyDescent="0.15">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4"/>
      <c r="AQ1148" s="634"/>
      <c r="AR1148" s="634"/>
      <c r="AS1148" s="634"/>
      <c r="AT1148" s="634"/>
      <c r="AU1148" s="634"/>
      <c r="AV1148" s="634"/>
      <c r="AW1148" s="634"/>
      <c r="AX1148" s="634"/>
      <c r="AY1148">
        <f>COUNTA($C$1148)</f>
        <v>0</v>
      </c>
    </row>
    <row r="1149" spans="1:51" ht="26.25" hidden="1" customHeight="1" x14ac:dyDescent="0.15">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4"/>
      <c r="AQ1149" s="634"/>
      <c r="AR1149" s="634"/>
      <c r="AS1149" s="634"/>
      <c r="AT1149" s="634"/>
      <c r="AU1149" s="634"/>
      <c r="AV1149" s="634"/>
      <c r="AW1149" s="634"/>
      <c r="AX1149" s="634"/>
      <c r="AY1149">
        <f>COUNTA($C$1149)</f>
        <v>0</v>
      </c>
    </row>
    <row r="1150" spans="1:51" ht="26.25" hidden="1" customHeight="1" x14ac:dyDescent="0.15">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4"/>
      <c r="AQ1150" s="634"/>
      <c r="AR1150" s="634"/>
      <c r="AS1150" s="634"/>
      <c r="AT1150" s="634"/>
      <c r="AU1150" s="634"/>
      <c r="AV1150" s="634"/>
      <c r="AW1150" s="634"/>
      <c r="AX1150" s="634"/>
      <c r="AY1150">
        <f>COUNTA($C$1150)</f>
        <v>0</v>
      </c>
    </row>
    <row r="1151" spans="1:51" ht="26.25" hidden="1" customHeight="1" x14ac:dyDescent="0.15">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4"/>
      <c r="AQ1151" s="634"/>
      <c r="AR1151" s="634"/>
      <c r="AS1151" s="634"/>
      <c r="AT1151" s="634"/>
      <c r="AU1151" s="634"/>
      <c r="AV1151" s="634"/>
      <c r="AW1151" s="634"/>
      <c r="AX1151" s="634"/>
      <c r="AY1151">
        <f>COUNTA($C$1151)</f>
        <v>0</v>
      </c>
    </row>
    <row r="1152" spans="1:51" ht="26.25" hidden="1" customHeight="1" x14ac:dyDescent="0.15">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4"/>
      <c r="AQ1152" s="634"/>
      <c r="AR1152" s="634"/>
      <c r="AS1152" s="634"/>
      <c r="AT1152" s="634"/>
      <c r="AU1152" s="634"/>
      <c r="AV1152" s="634"/>
      <c r="AW1152" s="634"/>
      <c r="AX1152" s="634"/>
      <c r="AY1152">
        <f>COUNTA($C$1152)</f>
        <v>0</v>
      </c>
    </row>
    <row r="1153" spans="1:51" ht="26.25" hidden="1" customHeight="1" x14ac:dyDescent="0.15">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4"/>
      <c r="AQ1153" s="634"/>
      <c r="AR1153" s="634"/>
      <c r="AS1153" s="634"/>
      <c r="AT1153" s="634"/>
      <c r="AU1153" s="634"/>
      <c r="AV1153" s="634"/>
      <c r="AW1153" s="634"/>
      <c r="AX1153" s="634"/>
      <c r="AY1153">
        <f>COUNTA($C$1153)</f>
        <v>0</v>
      </c>
    </row>
    <row r="1154" spans="1:51" ht="26.25" hidden="1" customHeight="1" x14ac:dyDescent="0.15">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4"/>
      <c r="AQ1154" s="634"/>
      <c r="AR1154" s="634"/>
      <c r="AS1154" s="634"/>
      <c r="AT1154" s="634"/>
      <c r="AU1154" s="634"/>
      <c r="AV1154" s="634"/>
      <c r="AW1154" s="634"/>
      <c r="AX1154" s="634"/>
      <c r="AY1154">
        <f>COUNTA($C$1154)</f>
        <v>0</v>
      </c>
    </row>
    <row r="1155" spans="1:51" ht="26.25" hidden="1" customHeight="1" x14ac:dyDescent="0.15">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4"/>
      <c r="AQ1155" s="634"/>
      <c r="AR1155" s="634"/>
      <c r="AS1155" s="634"/>
      <c r="AT1155" s="634"/>
      <c r="AU1155" s="634"/>
      <c r="AV1155" s="634"/>
      <c r="AW1155" s="634"/>
      <c r="AX1155" s="634"/>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971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5"/>
      <c r="B1158" s="835"/>
      <c r="C1158" s="835" t="s">
        <v>263</v>
      </c>
      <c r="D1158" s="835"/>
      <c r="E1158" s="835"/>
      <c r="F1158" s="835"/>
      <c r="G1158" s="835"/>
      <c r="H1158" s="835"/>
      <c r="I1158" s="835"/>
      <c r="J1158" s="954" t="s">
        <v>264</v>
      </c>
      <c r="K1158" s="955"/>
      <c r="L1158" s="955"/>
      <c r="M1158" s="955"/>
      <c r="N1158" s="955"/>
      <c r="O1158" s="955"/>
      <c r="P1158" s="416" t="s">
        <v>265</v>
      </c>
      <c r="Q1158" s="416"/>
      <c r="R1158" s="416"/>
      <c r="S1158" s="416"/>
      <c r="T1158" s="416"/>
      <c r="U1158" s="416"/>
      <c r="V1158" s="416"/>
      <c r="W1158" s="416"/>
      <c r="X1158" s="416"/>
      <c r="Y1158" s="837" t="s">
        <v>266</v>
      </c>
      <c r="Z1158" s="838"/>
      <c r="AA1158" s="838"/>
      <c r="AB1158" s="838"/>
      <c r="AC1158" s="954" t="s">
        <v>267</v>
      </c>
      <c r="AD1158" s="954"/>
      <c r="AE1158" s="954"/>
      <c r="AF1158" s="954"/>
      <c r="AG1158" s="954"/>
      <c r="AH1158" s="837" t="s">
        <v>400</v>
      </c>
      <c r="AI1158" s="835"/>
      <c r="AJ1158" s="835"/>
      <c r="AK1158" s="835"/>
      <c r="AL1158" s="835" t="s">
        <v>269</v>
      </c>
      <c r="AM1158" s="835"/>
      <c r="AN1158" s="835"/>
      <c r="AO1158" s="839"/>
      <c r="AP1158" s="954" t="s">
        <v>270</v>
      </c>
      <c r="AQ1158" s="954"/>
      <c r="AR1158" s="954"/>
      <c r="AS1158" s="954"/>
      <c r="AT1158" s="954"/>
      <c r="AU1158" s="954"/>
      <c r="AV1158" s="954"/>
      <c r="AW1158" s="954"/>
      <c r="AX1158" s="954"/>
      <c r="AY1158">
        <f>$AY$1156</f>
        <v>0</v>
      </c>
    </row>
    <row r="1159" spans="1:51" ht="26.25" hidden="1" customHeight="1" x14ac:dyDescent="0.15">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4"/>
      <c r="AQ1159" s="634"/>
      <c r="AR1159" s="634"/>
      <c r="AS1159" s="634"/>
      <c r="AT1159" s="634"/>
      <c r="AU1159" s="634"/>
      <c r="AV1159" s="634"/>
      <c r="AW1159" s="634"/>
      <c r="AX1159" s="634"/>
      <c r="AY1159">
        <f>$AY$1156</f>
        <v>0</v>
      </c>
    </row>
    <row r="1160" spans="1:51" ht="26.25" hidden="1" customHeight="1" x14ac:dyDescent="0.15">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4"/>
      <c r="AQ1160" s="634"/>
      <c r="AR1160" s="634"/>
      <c r="AS1160" s="634"/>
      <c r="AT1160" s="634"/>
      <c r="AU1160" s="634"/>
      <c r="AV1160" s="634"/>
      <c r="AW1160" s="634"/>
      <c r="AX1160" s="634"/>
      <c r="AY1160">
        <f>COUNTA($C$1160)</f>
        <v>0</v>
      </c>
    </row>
    <row r="1161" spans="1:51" ht="26.25" hidden="1" customHeight="1" x14ac:dyDescent="0.15">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4"/>
      <c r="AQ1161" s="634"/>
      <c r="AR1161" s="634"/>
      <c r="AS1161" s="634"/>
      <c r="AT1161" s="634"/>
      <c r="AU1161" s="634"/>
      <c r="AV1161" s="634"/>
      <c r="AW1161" s="634"/>
      <c r="AX1161" s="634"/>
      <c r="AY1161">
        <f>COUNTA($C$1161)</f>
        <v>0</v>
      </c>
    </row>
    <row r="1162" spans="1:51" ht="26.25" hidden="1" customHeight="1" x14ac:dyDescent="0.15">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4"/>
      <c r="AQ1162" s="634"/>
      <c r="AR1162" s="634"/>
      <c r="AS1162" s="634"/>
      <c r="AT1162" s="634"/>
      <c r="AU1162" s="634"/>
      <c r="AV1162" s="634"/>
      <c r="AW1162" s="634"/>
      <c r="AX1162" s="634"/>
      <c r="AY1162">
        <f>COUNTA($C$1162)</f>
        <v>0</v>
      </c>
    </row>
    <row r="1163" spans="1:51" ht="26.25" hidden="1" customHeight="1" x14ac:dyDescent="0.15">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4"/>
      <c r="AQ1163" s="634"/>
      <c r="AR1163" s="634"/>
      <c r="AS1163" s="634"/>
      <c r="AT1163" s="634"/>
      <c r="AU1163" s="634"/>
      <c r="AV1163" s="634"/>
      <c r="AW1163" s="634"/>
      <c r="AX1163" s="634"/>
      <c r="AY1163">
        <f>COUNTA($C$1163)</f>
        <v>0</v>
      </c>
    </row>
    <row r="1164" spans="1:51" ht="26.25" hidden="1" customHeight="1" x14ac:dyDescent="0.15">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4"/>
      <c r="AQ1164" s="634"/>
      <c r="AR1164" s="634"/>
      <c r="AS1164" s="634"/>
      <c r="AT1164" s="634"/>
      <c r="AU1164" s="634"/>
      <c r="AV1164" s="634"/>
      <c r="AW1164" s="634"/>
      <c r="AX1164" s="634"/>
      <c r="AY1164">
        <f>COUNTA($C$1164)</f>
        <v>0</v>
      </c>
    </row>
    <row r="1165" spans="1:51" ht="26.25" hidden="1" customHeight="1" x14ac:dyDescent="0.15">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4"/>
      <c r="AQ1165" s="634"/>
      <c r="AR1165" s="634"/>
      <c r="AS1165" s="634"/>
      <c r="AT1165" s="634"/>
      <c r="AU1165" s="634"/>
      <c r="AV1165" s="634"/>
      <c r="AW1165" s="634"/>
      <c r="AX1165" s="634"/>
      <c r="AY1165">
        <f>COUNTA($C$1165)</f>
        <v>0</v>
      </c>
    </row>
    <row r="1166" spans="1:51" ht="26.25" hidden="1" customHeight="1" x14ac:dyDescent="0.15">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4"/>
      <c r="AQ1166" s="634"/>
      <c r="AR1166" s="634"/>
      <c r="AS1166" s="634"/>
      <c r="AT1166" s="634"/>
      <c r="AU1166" s="634"/>
      <c r="AV1166" s="634"/>
      <c r="AW1166" s="634"/>
      <c r="AX1166" s="634"/>
      <c r="AY1166">
        <f>COUNTA($C$1166)</f>
        <v>0</v>
      </c>
    </row>
    <row r="1167" spans="1:51" ht="26.25" hidden="1" customHeight="1" x14ac:dyDescent="0.15">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4"/>
      <c r="AQ1167" s="634"/>
      <c r="AR1167" s="634"/>
      <c r="AS1167" s="634"/>
      <c r="AT1167" s="634"/>
      <c r="AU1167" s="634"/>
      <c r="AV1167" s="634"/>
      <c r="AW1167" s="634"/>
      <c r="AX1167" s="634"/>
      <c r="AY1167">
        <f>COUNTA($C$1167)</f>
        <v>0</v>
      </c>
    </row>
    <row r="1168" spans="1:51" ht="26.25" hidden="1" customHeight="1" x14ac:dyDescent="0.15">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4"/>
      <c r="AQ1168" s="634"/>
      <c r="AR1168" s="634"/>
      <c r="AS1168" s="634"/>
      <c r="AT1168" s="634"/>
      <c r="AU1168" s="634"/>
      <c r="AV1168" s="634"/>
      <c r="AW1168" s="634"/>
      <c r="AX1168" s="634"/>
      <c r="AY1168">
        <f>COUNTA($C$1168)</f>
        <v>0</v>
      </c>
    </row>
    <row r="1169" spans="1:51" ht="26.25" hidden="1" customHeight="1" x14ac:dyDescent="0.15">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4"/>
      <c r="AQ1169" s="634"/>
      <c r="AR1169" s="634"/>
      <c r="AS1169" s="634"/>
      <c r="AT1169" s="634"/>
      <c r="AU1169" s="634"/>
      <c r="AV1169" s="634"/>
      <c r="AW1169" s="634"/>
      <c r="AX1169" s="634"/>
      <c r="AY1169">
        <f>COUNTA($C$1169)</f>
        <v>0</v>
      </c>
    </row>
    <row r="1170" spans="1:51" ht="26.25" hidden="1" customHeight="1" x14ac:dyDescent="0.15">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4"/>
      <c r="AQ1170" s="634"/>
      <c r="AR1170" s="634"/>
      <c r="AS1170" s="634"/>
      <c r="AT1170" s="634"/>
      <c r="AU1170" s="634"/>
      <c r="AV1170" s="634"/>
      <c r="AW1170" s="634"/>
      <c r="AX1170" s="634"/>
      <c r="AY1170">
        <f>COUNTA($C$1170)</f>
        <v>0</v>
      </c>
    </row>
    <row r="1171" spans="1:51" ht="26.25" hidden="1" customHeight="1" x14ac:dyDescent="0.15">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4"/>
      <c r="AQ1171" s="634"/>
      <c r="AR1171" s="634"/>
      <c r="AS1171" s="634"/>
      <c r="AT1171" s="634"/>
      <c r="AU1171" s="634"/>
      <c r="AV1171" s="634"/>
      <c r="AW1171" s="634"/>
      <c r="AX1171" s="634"/>
      <c r="AY1171">
        <f>COUNTA($C$1171)</f>
        <v>0</v>
      </c>
    </row>
    <row r="1172" spans="1:51" ht="26.25" hidden="1" customHeight="1" x14ac:dyDescent="0.15">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4"/>
      <c r="AQ1172" s="634"/>
      <c r="AR1172" s="634"/>
      <c r="AS1172" s="634"/>
      <c r="AT1172" s="634"/>
      <c r="AU1172" s="634"/>
      <c r="AV1172" s="634"/>
      <c r="AW1172" s="634"/>
      <c r="AX1172" s="634"/>
      <c r="AY1172">
        <f>COUNTA($C$1172)</f>
        <v>0</v>
      </c>
    </row>
    <row r="1173" spans="1:51" ht="26.25" hidden="1" customHeight="1" x14ac:dyDescent="0.15">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4"/>
      <c r="AQ1173" s="634"/>
      <c r="AR1173" s="634"/>
      <c r="AS1173" s="634"/>
      <c r="AT1173" s="634"/>
      <c r="AU1173" s="634"/>
      <c r="AV1173" s="634"/>
      <c r="AW1173" s="634"/>
      <c r="AX1173" s="634"/>
      <c r="AY1173">
        <f>COUNTA($C$1173)</f>
        <v>0</v>
      </c>
    </row>
    <row r="1174" spans="1:51" ht="26.25" hidden="1" customHeight="1" x14ac:dyDescent="0.15">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4"/>
      <c r="AQ1174" s="634"/>
      <c r="AR1174" s="634"/>
      <c r="AS1174" s="634"/>
      <c r="AT1174" s="634"/>
      <c r="AU1174" s="634"/>
      <c r="AV1174" s="634"/>
      <c r="AW1174" s="634"/>
      <c r="AX1174" s="634"/>
      <c r="AY1174">
        <f>COUNTA($C$1174)</f>
        <v>0</v>
      </c>
    </row>
    <row r="1175" spans="1:51" ht="26.25" hidden="1" customHeight="1" x14ac:dyDescent="0.15">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4"/>
      <c r="AQ1175" s="634"/>
      <c r="AR1175" s="634"/>
      <c r="AS1175" s="634"/>
      <c r="AT1175" s="634"/>
      <c r="AU1175" s="634"/>
      <c r="AV1175" s="634"/>
      <c r="AW1175" s="634"/>
      <c r="AX1175" s="634"/>
      <c r="AY1175">
        <f>COUNTA($C$1175)</f>
        <v>0</v>
      </c>
    </row>
    <row r="1176" spans="1:51" ht="26.25" hidden="1" customHeight="1" x14ac:dyDescent="0.15">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4"/>
      <c r="AQ1176" s="634"/>
      <c r="AR1176" s="634"/>
      <c r="AS1176" s="634"/>
      <c r="AT1176" s="634"/>
      <c r="AU1176" s="634"/>
      <c r="AV1176" s="634"/>
      <c r="AW1176" s="634"/>
      <c r="AX1176" s="634"/>
      <c r="AY1176">
        <f>COUNTA($C$1176)</f>
        <v>0</v>
      </c>
    </row>
    <row r="1177" spans="1:51" ht="26.25" hidden="1" customHeight="1" x14ac:dyDescent="0.15">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4"/>
      <c r="AQ1177" s="634"/>
      <c r="AR1177" s="634"/>
      <c r="AS1177" s="634"/>
      <c r="AT1177" s="634"/>
      <c r="AU1177" s="634"/>
      <c r="AV1177" s="634"/>
      <c r="AW1177" s="634"/>
      <c r="AX1177" s="634"/>
      <c r="AY1177">
        <f>COUNTA($C$1177)</f>
        <v>0</v>
      </c>
    </row>
    <row r="1178" spans="1:51" ht="26.25" hidden="1" customHeight="1" x14ac:dyDescent="0.15">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4"/>
      <c r="AQ1178" s="634"/>
      <c r="AR1178" s="634"/>
      <c r="AS1178" s="634"/>
      <c r="AT1178" s="634"/>
      <c r="AU1178" s="634"/>
      <c r="AV1178" s="634"/>
      <c r="AW1178" s="634"/>
      <c r="AX1178" s="634"/>
      <c r="AY1178">
        <f>COUNTA($C$1178)</f>
        <v>0</v>
      </c>
    </row>
    <row r="1179" spans="1:51" ht="26.25" hidden="1" customHeight="1" x14ac:dyDescent="0.15">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4"/>
      <c r="AQ1179" s="634"/>
      <c r="AR1179" s="634"/>
      <c r="AS1179" s="634"/>
      <c r="AT1179" s="634"/>
      <c r="AU1179" s="634"/>
      <c r="AV1179" s="634"/>
      <c r="AW1179" s="634"/>
      <c r="AX1179" s="634"/>
      <c r="AY1179">
        <f>COUNTA($C$1179)</f>
        <v>0</v>
      </c>
    </row>
    <row r="1180" spans="1:51" ht="26.25" hidden="1" customHeight="1" x14ac:dyDescent="0.15">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4"/>
      <c r="AQ1180" s="634"/>
      <c r="AR1180" s="634"/>
      <c r="AS1180" s="634"/>
      <c r="AT1180" s="634"/>
      <c r="AU1180" s="634"/>
      <c r="AV1180" s="634"/>
      <c r="AW1180" s="634"/>
      <c r="AX1180" s="634"/>
      <c r="AY1180">
        <f>COUNTA($C$1180)</f>
        <v>0</v>
      </c>
    </row>
    <row r="1181" spans="1:51" ht="26.25" hidden="1" customHeight="1" x14ac:dyDescent="0.15">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4"/>
      <c r="AQ1181" s="634"/>
      <c r="AR1181" s="634"/>
      <c r="AS1181" s="634"/>
      <c r="AT1181" s="634"/>
      <c r="AU1181" s="634"/>
      <c r="AV1181" s="634"/>
      <c r="AW1181" s="634"/>
      <c r="AX1181" s="634"/>
      <c r="AY1181">
        <f>COUNTA($C$1181)</f>
        <v>0</v>
      </c>
    </row>
    <row r="1182" spans="1:51" ht="26.25" hidden="1" customHeight="1" x14ac:dyDescent="0.15">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4"/>
      <c r="AQ1182" s="634"/>
      <c r="AR1182" s="634"/>
      <c r="AS1182" s="634"/>
      <c r="AT1182" s="634"/>
      <c r="AU1182" s="634"/>
      <c r="AV1182" s="634"/>
      <c r="AW1182" s="634"/>
      <c r="AX1182" s="634"/>
      <c r="AY1182">
        <f>COUNTA($C$1182)</f>
        <v>0</v>
      </c>
    </row>
    <row r="1183" spans="1:51" ht="26.25" hidden="1" customHeight="1" x14ac:dyDescent="0.15">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4"/>
      <c r="AQ1183" s="634"/>
      <c r="AR1183" s="634"/>
      <c r="AS1183" s="634"/>
      <c r="AT1183" s="634"/>
      <c r="AU1183" s="634"/>
      <c r="AV1183" s="634"/>
      <c r="AW1183" s="634"/>
      <c r="AX1183" s="634"/>
      <c r="AY1183">
        <f>COUNTA($C$1183)</f>
        <v>0</v>
      </c>
    </row>
    <row r="1184" spans="1:51" ht="26.25" hidden="1" customHeight="1" x14ac:dyDescent="0.15">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4"/>
      <c r="AQ1184" s="634"/>
      <c r="AR1184" s="634"/>
      <c r="AS1184" s="634"/>
      <c r="AT1184" s="634"/>
      <c r="AU1184" s="634"/>
      <c r="AV1184" s="634"/>
      <c r="AW1184" s="634"/>
      <c r="AX1184" s="634"/>
      <c r="AY1184">
        <f>COUNTA($C$1184)</f>
        <v>0</v>
      </c>
    </row>
    <row r="1185" spans="1:51" ht="26.25" hidden="1" customHeight="1" x14ac:dyDescent="0.15">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4"/>
      <c r="AQ1185" s="634"/>
      <c r="AR1185" s="634"/>
      <c r="AS1185" s="634"/>
      <c r="AT1185" s="634"/>
      <c r="AU1185" s="634"/>
      <c r="AV1185" s="634"/>
      <c r="AW1185" s="634"/>
      <c r="AX1185" s="634"/>
      <c r="AY1185">
        <f>COUNTA($C$1185)</f>
        <v>0</v>
      </c>
    </row>
    <row r="1186" spans="1:51" ht="26.25" hidden="1" customHeight="1" x14ac:dyDescent="0.15">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4"/>
      <c r="AQ1186" s="634"/>
      <c r="AR1186" s="634"/>
      <c r="AS1186" s="634"/>
      <c r="AT1186" s="634"/>
      <c r="AU1186" s="634"/>
      <c r="AV1186" s="634"/>
      <c r="AW1186" s="634"/>
      <c r="AX1186" s="634"/>
      <c r="AY1186">
        <f>COUNTA($C$1186)</f>
        <v>0</v>
      </c>
    </row>
    <row r="1187" spans="1:51" ht="26.25" hidden="1" customHeight="1" x14ac:dyDescent="0.15">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4"/>
      <c r="AQ1187" s="634"/>
      <c r="AR1187" s="634"/>
      <c r="AS1187" s="634"/>
      <c r="AT1187" s="634"/>
      <c r="AU1187" s="634"/>
      <c r="AV1187" s="634"/>
      <c r="AW1187" s="634"/>
      <c r="AX1187" s="634"/>
      <c r="AY1187">
        <f>COUNTA($C$1187)</f>
        <v>0</v>
      </c>
    </row>
    <row r="1188" spans="1:51" ht="26.25" hidden="1" customHeight="1" x14ac:dyDescent="0.15">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4"/>
      <c r="AQ1188" s="634"/>
      <c r="AR1188" s="634"/>
      <c r="AS1188" s="634"/>
      <c r="AT1188" s="634"/>
      <c r="AU1188" s="634"/>
      <c r="AV1188" s="634"/>
      <c r="AW1188" s="634"/>
      <c r="AX1188" s="634"/>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972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5"/>
      <c r="B1191" s="835"/>
      <c r="C1191" s="835" t="s">
        <v>263</v>
      </c>
      <c r="D1191" s="835"/>
      <c r="E1191" s="835"/>
      <c r="F1191" s="835"/>
      <c r="G1191" s="835"/>
      <c r="H1191" s="835"/>
      <c r="I1191" s="835"/>
      <c r="J1191" s="954" t="s">
        <v>264</v>
      </c>
      <c r="K1191" s="955"/>
      <c r="L1191" s="955"/>
      <c r="M1191" s="955"/>
      <c r="N1191" s="955"/>
      <c r="O1191" s="955"/>
      <c r="P1191" s="416" t="s">
        <v>265</v>
      </c>
      <c r="Q1191" s="416"/>
      <c r="R1191" s="416"/>
      <c r="S1191" s="416"/>
      <c r="T1191" s="416"/>
      <c r="U1191" s="416"/>
      <c r="V1191" s="416"/>
      <c r="W1191" s="416"/>
      <c r="X1191" s="416"/>
      <c r="Y1191" s="837" t="s">
        <v>266</v>
      </c>
      <c r="Z1191" s="838"/>
      <c r="AA1191" s="838"/>
      <c r="AB1191" s="838"/>
      <c r="AC1191" s="954" t="s">
        <v>267</v>
      </c>
      <c r="AD1191" s="954"/>
      <c r="AE1191" s="954"/>
      <c r="AF1191" s="954"/>
      <c r="AG1191" s="954"/>
      <c r="AH1191" s="837" t="s">
        <v>400</v>
      </c>
      <c r="AI1191" s="835"/>
      <c r="AJ1191" s="835"/>
      <c r="AK1191" s="835"/>
      <c r="AL1191" s="835" t="s">
        <v>269</v>
      </c>
      <c r="AM1191" s="835"/>
      <c r="AN1191" s="835"/>
      <c r="AO1191" s="839"/>
      <c r="AP1191" s="954" t="s">
        <v>270</v>
      </c>
      <c r="AQ1191" s="954"/>
      <c r="AR1191" s="954"/>
      <c r="AS1191" s="954"/>
      <c r="AT1191" s="954"/>
      <c r="AU1191" s="954"/>
      <c r="AV1191" s="954"/>
      <c r="AW1191" s="954"/>
      <c r="AX1191" s="954"/>
      <c r="AY1191">
        <f>$AY$1189</f>
        <v>0</v>
      </c>
    </row>
    <row r="1192" spans="1:51" ht="26.25" hidden="1" customHeight="1" x14ac:dyDescent="0.15">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4"/>
      <c r="AQ1192" s="634"/>
      <c r="AR1192" s="634"/>
      <c r="AS1192" s="634"/>
      <c r="AT1192" s="634"/>
      <c r="AU1192" s="634"/>
      <c r="AV1192" s="634"/>
      <c r="AW1192" s="634"/>
      <c r="AX1192" s="634"/>
      <c r="AY1192">
        <f>$AY$1189</f>
        <v>0</v>
      </c>
    </row>
    <row r="1193" spans="1:51" ht="26.25" hidden="1" customHeight="1" x14ac:dyDescent="0.15">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4"/>
      <c r="AQ1193" s="634"/>
      <c r="AR1193" s="634"/>
      <c r="AS1193" s="634"/>
      <c r="AT1193" s="634"/>
      <c r="AU1193" s="634"/>
      <c r="AV1193" s="634"/>
      <c r="AW1193" s="634"/>
      <c r="AX1193" s="634"/>
      <c r="AY1193">
        <f>COUNTA($C$1193)</f>
        <v>0</v>
      </c>
    </row>
    <row r="1194" spans="1:51" ht="26.25" hidden="1" customHeight="1" x14ac:dyDescent="0.15">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4"/>
      <c r="AQ1194" s="634"/>
      <c r="AR1194" s="634"/>
      <c r="AS1194" s="634"/>
      <c r="AT1194" s="634"/>
      <c r="AU1194" s="634"/>
      <c r="AV1194" s="634"/>
      <c r="AW1194" s="634"/>
      <c r="AX1194" s="634"/>
      <c r="AY1194">
        <f>COUNTA($C$1194)</f>
        <v>0</v>
      </c>
    </row>
    <row r="1195" spans="1:51" ht="26.25" hidden="1" customHeight="1" x14ac:dyDescent="0.15">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4"/>
      <c r="AQ1195" s="634"/>
      <c r="AR1195" s="634"/>
      <c r="AS1195" s="634"/>
      <c r="AT1195" s="634"/>
      <c r="AU1195" s="634"/>
      <c r="AV1195" s="634"/>
      <c r="AW1195" s="634"/>
      <c r="AX1195" s="634"/>
      <c r="AY1195">
        <f>COUNTA($C$1195)</f>
        <v>0</v>
      </c>
    </row>
    <row r="1196" spans="1:51" ht="26.25" hidden="1" customHeight="1" x14ac:dyDescent="0.15">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4"/>
      <c r="AQ1196" s="634"/>
      <c r="AR1196" s="634"/>
      <c r="AS1196" s="634"/>
      <c r="AT1196" s="634"/>
      <c r="AU1196" s="634"/>
      <c r="AV1196" s="634"/>
      <c r="AW1196" s="634"/>
      <c r="AX1196" s="634"/>
      <c r="AY1196">
        <f>COUNTA($C$1196)</f>
        <v>0</v>
      </c>
    </row>
    <row r="1197" spans="1:51" ht="26.25" hidden="1" customHeight="1" x14ac:dyDescent="0.15">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4"/>
      <c r="AQ1197" s="634"/>
      <c r="AR1197" s="634"/>
      <c r="AS1197" s="634"/>
      <c r="AT1197" s="634"/>
      <c r="AU1197" s="634"/>
      <c r="AV1197" s="634"/>
      <c r="AW1197" s="634"/>
      <c r="AX1197" s="634"/>
      <c r="AY1197">
        <f>COUNTA($C$1197)</f>
        <v>0</v>
      </c>
    </row>
    <row r="1198" spans="1:51" ht="26.25" hidden="1" customHeight="1" x14ac:dyDescent="0.15">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4"/>
      <c r="AQ1198" s="634"/>
      <c r="AR1198" s="634"/>
      <c r="AS1198" s="634"/>
      <c r="AT1198" s="634"/>
      <c r="AU1198" s="634"/>
      <c r="AV1198" s="634"/>
      <c r="AW1198" s="634"/>
      <c r="AX1198" s="634"/>
      <c r="AY1198">
        <f>COUNTA($C$1198)</f>
        <v>0</v>
      </c>
    </row>
    <row r="1199" spans="1:51" ht="26.25" hidden="1" customHeight="1" x14ac:dyDescent="0.15">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4"/>
      <c r="AQ1199" s="634"/>
      <c r="AR1199" s="634"/>
      <c r="AS1199" s="634"/>
      <c r="AT1199" s="634"/>
      <c r="AU1199" s="634"/>
      <c r="AV1199" s="634"/>
      <c r="AW1199" s="634"/>
      <c r="AX1199" s="634"/>
      <c r="AY1199">
        <f>COUNTA($C$1199)</f>
        <v>0</v>
      </c>
    </row>
    <row r="1200" spans="1:51" ht="26.25" hidden="1" customHeight="1" x14ac:dyDescent="0.15">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4"/>
      <c r="AQ1200" s="634"/>
      <c r="AR1200" s="634"/>
      <c r="AS1200" s="634"/>
      <c r="AT1200" s="634"/>
      <c r="AU1200" s="634"/>
      <c r="AV1200" s="634"/>
      <c r="AW1200" s="634"/>
      <c r="AX1200" s="634"/>
      <c r="AY1200">
        <f>COUNTA($C$1200)</f>
        <v>0</v>
      </c>
    </row>
    <row r="1201" spans="1:51" ht="26.25" hidden="1" customHeight="1" x14ac:dyDescent="0.15">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4"/>
      <c r="AQ1201" s="634"/>
      <c r="AR1201" s="634"/>
      <c r="AS1201" s="634"/>
      <c r="AT1201" s="634"/>
      <c r="AU1201" s="634"/>
      <c r="AV1201" s="634"/>
      <c r="AW1201" s="634"/>
      <c r="AX1201" s="634"/>
      <c r="AY1201">
        <f>COUNTA($C$1201)</f>
        <v>0</v>
      </c>
    </row>
    <row r="1202" spans="1:51" ht="26.25" hidden="1" customHeight="1" x14ac:dyDescent="0.15">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4"/>
      <c r="AQ1202" s="634"/>
      <c r="AR1202" s="634"/>
      <c r="AS1202" s="634"/>
      <c r="AT1202" s="634"/>
      <c r="AU1202" s="634"/>
      <c r="AV1202" s="634"/>
      <c r="AW1202" s="634"/>
      <c r="AX1202" s="634"/>
      <c r="AY1202">
        <f>COUNTA($C$1202)</f>
        <v>0</v>
      </c>
    </row>
    <row r="1203" spans="1:51" ht="26.25" hidden="1" customHeight="1" x14ac:dyDescent="0.15">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4"/>
      <c r="AQ1203" s="634"/>
      <c r="AR1203" s="634"/>
      <c r="AS1203" s="634"/>
      <c r="AT1203" s="634"/>
      <c r="AU1203" s="634"/>
      <c r="AV1203" s="634"/>
      <c r="AW1203" s="634"/>
      <c r="AX1203" s="634"/>
      <c r="AY1203">
        <f>COUNTA($C$1203)</f>
        <v>0</v>
      </c>
    </row>
    <row r="1204" spans="1:51" ht="26.25" hidden="1" customHeight="1" x14ac:dyDescent="0.15">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4"/>
      <c r="AQ1204" s="634"/>
      <c r="AR1204" s="634"/>
      <c r="AS1204" s="634"/>
      <c r="AT1204" s="634"/>
      <c r="AU1204" s="634"/>
      <c r="AV1204" s="634"/>
      <c r="AW1204" s="634"/>
      <c r="AX1204" s="634"/>
      <c r="AY1204">
        <f>COUNTA($C$1204)</f>
        <v>0</v>
      </c>
    </row>
    <row r="1205" spans="1:51" ht="26.25" hidden="1" customHeight="1" x14ac:dyDescent="0.15">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4"/>
      <c r="AQ1205" s="634"/>
      <c r="AR1205" s="634"/>
      <c r="AS1205" s="634"/>
      <c r="AT1205" s="634"/>
      <c r="AU1205" s="634"/>
      <c r="AV1205" s="634"/>
      <c r="AW1205" s="634"/>
      <c r="AX1205" s="634"/>
      <c r="AY1205">
        <f>COUNTA($C$1205)</f>
        <v>0</v>
      </c>
    </row>
    <row r="1206" spans="1:51" ht="26.25" hidden="1" customHeight="1" x14ac:dyDescent="0.15">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4"/>
      <c r="AQ1206" s="634"/>
      <c r="AR1206" s="634"/>
      <c r="AS1206" s="634"/>
      <c r="AT1206" s="634"/>
      <c r="AU1206" s="634"/>
      <c r="AV1206" s="634"/>
      <c r="AW1206" s="634"/>
      <c r="AX1206" s="634"/>
      <c r="AY1206">
        <f>COUNTA($C$1206)</f>
        <v>0</v>
      </c>
    </row>
    <row r="1207" spans="1:51" ht="26.25" hidden="1" customHeight="1" x14ac:dyDescent="0.15">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4"/>
      <c r="AQ1207" s="634"/>
      <c r="AR1207" s="634"/>
      <c r="AS1207" s="634"/>
      <c r="AT1207" s="634"/>
      <c r="AU1207" s="634"/>
      <c r="AV1207" s="634"/>
      <c r="AW1207" s="634"/>
      <c r="AX1207" s="634"/>
      <c r="AY1207">
        <f>COUNTA($C$1207)</f>
        <v>0</v>
      </c>
    </row>
    <row r="1208" spans="1:51" ht="26.25" hidden="1" customHeight="1" x14ac:dyDescent="0.15">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4"/>
      <c r="AQ1208" s="634"/>
      <c r="AR1208" s="634"/>
      <c r="AS1208" s="634"/>
      <c r="AT1208" s="634"/>
      <c r="AU1208" s="634"/>
      <c r="AV1208" s="634"/>
      <c r="AW1208" s="634"/>
      <c r="AX1208" s="634"/>
      <c r="AY1208">
        <f>COUNTA($C$1208)</f>
        <v>0</v>
      </c>
    </row>
    <row r="1209" spans="1:51" ht="26.25" hidden="1" customHeight="1" x14ac:dyDescent="0.15">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4"/>
      <c r="AQ1209" s="634"/>
      <c r="AR1209" s="634"/>
      <c r="AS1209" s="634"/>
      <c r="AT1209" s="634"/>
      <c r="AU1209" s="634"/>
      <c r="AV1209" s="634"/>
      <c r="AW1209" s="634"/>
      <c r="AX1209" s="634"/>
      <c r="AY1209">
        <f>COUNTA($C$1209)</f>
        <v>0</v>
      </c>
    </row>
    <row r="1210" spans="1:51" ht="26.25" hidden="1" customHeight="1" x14ac:dyDescent="0.15">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4"/>
      <c r="AQ1210" s="634"/>
      <c r="AR1210" s="634"/>
      <c r="AS1210" s="634"/>
      <c r="AT1210" s="634"/>
      <c r="AU1210" s="634"/>
      <c r="AV1210" s="634"/>
      <c r="AW1210" s="634"/>
      <c r="AX1210" s="634"/>
      <c r="AY1210">
        <f>COUNTA($C$1210)</f>
        <v>0</v>
      </c>
    </row>
    <row r="1211" spans="1:51" ht="26.25" hidden="1" customHeight="1" x14ac:dyDescent="0.15">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4"/>
      <c r="AQ1211" s="634"/>
      <c r="AR1211" s="634"/>
      <c r="AS1211" s="634"/>
      <c r="AT1211" s="634"/>
      <c r="AU1211" s="634"/>
      <c r="AV1211" s="634"/>
      <c r="AW1211" s="634"/>
      <c r="AX1211" s="634"/>
      <c r="AY1211">
        <f>COUNTA($C$1211)</f>
        <v>0</v>
      </c>
    </row>
    <row r="1212" spans="1:51" ht="26.25" hidden="1" customHeight="1" x14ac:dyDescent="0.15">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4"/>
      <c r="AQ1212" s="634"/>
      <c r="AR1212" s="634"/>
      <c r="AS1212" s="634"/>
      <c r="AT1212" s="634"/>
      <c r="AU1212" s="634"/>
      <c r="AV1212" s="634"/>
      <c r="AW1212" s="634"/>
      <c r="AX1212" s="634"/>
      <c r="AY1212">
        <f>COUNTA($C$1212)</f>
        <v>0</v>
      </c>
    </row>
    <row r="1213" spans="1:51" ht="26.25" hidden="1" customHeight="1" x14ac:dyDescent="0.15">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4"/>
      <c r="AQ1213" s="634"/>
      <c r="AR1213" s="634"/>
      <c r="AS1213" s="634"/>
      <c r="AT1213" s="634"/>
      <c r="AU1213" s="634"/>
      <c r="AV1213" s="634"/>
      <c r="AW1213" s="634"/>
      <c r="AX1213" s="634"/>
      <c r="AY1213">
        <f>COUNTA($C$1213)</f>
        <v>0</v>
      </c>
    </row>
    <row r="1214" spans="1:51" ht="26.25" hidden="1" customHeight="1" x14ac:dyDescent="0.15">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4"/>
      <c r="AQ1214" s="634"/>
      <c r="AR1214" s="634"/>
      <c r="AS1214" s="634"/>
      <c r="AT1214" s="634"/>
      <c r="AU1214" s="634"/>
      <c r="AV1214" s="634"/>
      <c r="AW1214" s="634"/>
      <c r="AX1214" s="634"/>
      <c r="AY1214">
        <f>COUNTA($C$1214)</f>
        <v>0</v>
      </c>
    </row>
    <row r="1215" spans="1:51" ht="26.25" hidden="1" customHeight="1" x14ac:dyDescent="0.15">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4"/>
      <c r="AQ1215" s="634"/>
      <c r="AR1215" s="634"/>
      <c r="AS1215" s="634"/>
      <c r="AT1215" s="634"/>
      <c r="AU1215" s="634"/>
      <c r="AV1215" s="634"/>
      <c r="AW1215" s="634"/>
      <c r="AX1215" s="634"/>
      <c r="AY1215">
        <f>COUNTA($C$1215)</f>
        <v>0</v>
      </c>
    </row>
    <row r="1216" spans="1:51" ht="26.25" hidden="1" customHeight="1" x14ac:dyDescent="0.15">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4"/>
      <c r="AQ1216" s="634"/>
      <c r="AR1216" s="634"/>
      <c r="AS1216" s="634"/>
      <c r="AT1216" s="634"/>
      <c r="AU1216" s="634"/>
      <c r="AV1216" s="634"/>
      <c r="AW1216" s="634"/>
      <c r="AX1216" s="634"/>
      <c r="AY1216">
        <f>COUNTA($C$1216)</f>
        <v>0</v>
      </c>
    </row>
    <row r="1217" spans="1:51" ht="26.25" hidden="1" customHeight="1" x14ac:dyDescent="0.15">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4"/>
      <c r="AQ1217" s="634"/>
      <c r="AR1217" s="634"/>
      <c r="AS1217" s="634"/>
      <c r="AT1217" s="634"/>
      <c r="AU1217" s="634"/>
      <c r="AV1217" s="634"/>
      <c r="AW1217" s="634"/>
      <c r="AX1217" s="634"/>
      <c r="AY1217">
        <f>COUNTA($C$1217)</f>
        <v>0</v>
      </c>
    </row>
    <row r="1218" spans="1:51" ht="26.25" hidden="1" customHeight="1" x14ac:dyDescent="0.15">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4"/>
      <c r="AQ1218" s="634"/>
      <c r="AR1218" s="634"/>
      <c r="AS1218" s="634"/>
      <c r="AT1218" s="634"/>
      <c r="AU1218" s="634"/>
      <c r="AV1218" s="634"/>
      <c r="AW1218" s="634"/>
      <c r="AX1218" s="634"/>
      <c r="AY1218">
        <f>COUNTA($C$1218)</f>
        <v>0</v>
      </c>
    </row>
    <row r="1219" spans="1:51" ht="26.25" hidden="1" customHeight="1" x14ac:dyDescent="0.15">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4"/>
      <c r="AQ1219" s="634"/>
      <c r="AR1219" s="634"/>
      <c r="AS1219" s="634"/>
      <c r="AT1219" s="634"/>
      <c r="AU1219" s="634"/>
      <c r="AV1219" s="634"/>
      <c r="AW1219" s="634"/>
      <c r="AX1219" s="634"/>
      <c r="AY1219">
        <f>COUNTA($C$1219)</f>
        <v>0</v>
      </c>
    </row>
    <row r="1220" spans="1:51" ht="26.25" hidden="1" customHeight="1" x14ac:dyDescent="0.15">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4"/>
      <c r="AQ1220" s="634"/>
      <c r="AR1220" s="634"/>
      <c r="AS1220" s="634"/>
      <c r="AT1220" s="634"/>
      <c r="AU1220" s="634"/>
      <c r="AV1220" s="634"/>
      <c r="AW1220" s="634"/>
      <c r="AX1220" s="634"/>
      <c r="AY1220">
        <f>COUNTA($C$1220)</f>
        <v>0</v>
      </c>
    </row>
    <row r="1221" spans="1:51" ht="26.25" hidden="1" customHeight="1" x14ac:dyDescent="0.15">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4"/>
      <c r="AQ1221" s="634"/>
      <c r="AR1221" s="634"/>
      <c r="AS1221" s="634"/>
      <c r="AT1221" s="634"/>
      <c r="AU1221" s="634"/>
      <c r="AV1221" s="634"/>
      <c r="AW1221" s="634"/>
      <c r="AX1221" s="634"/>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973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5"/>
      <c r="B1224" s="835"/>
      <c r="C1224" s="835" t="s">
        <v>263</v>
      </c>
      <c r="D1224" s="835"/>
      <c r="E1224" s="835"/>
      <c r="F1224" s="835"/>
      <c r="G1224" s="835"/>
      <c r="H1224" s="835"/>
      <c r="I1224" s="835"/>
      <c r="J1224" s="954" t="s">
        <v>264</v>
      </c>
      <c r="K1224" s="955"/>
      <c r="L1224" s="955"/>
      <c r="M1224" s="955"/>
      <c r="N1224" s="955"/>
      <c r="O1224" s="955"/>
      <c r="P1224" s="416" t="s">
        <v>265</v>
      </c>
      <c r="Q1224" s="416"/>
      <c r="R1224" s="416"/>
      <c r="S1224" s="416"/>
      <c r="T1224" s="416"/>
      <c r="U1224" s="416"/>
      <c r="V1224" s="416"/>
      <c r="W1224" s="416"/>
      <c r="X1224" s="416"/>
      <c r="Y1224" s="837" t="s">
        <v>266</v>
      </c>
      <c r="Z1224" s="838"/>
      <c r="AA1224" s="838"/>
      <c r="AB1224" s="838"/>
      <c r="AC1224" s="954" t="s">
        <v>267</v>
      </c>
      <c r="AD1224" s="954"/>
      <c r="AE1224" s="954"/>
      <c r="AF1224" s="954"/>
      <c r="AG1224" s="954"/>
      <c r="AH1224" s="837" t="s">
        <v>400</v>
      </c>
      <c r="AI1224" s="835"/>
      <c r="AJ1224" s="835"/>
      <c r="AK1224" s="835"/>
      <c r="AL1224" s="835" t="s">
        <v>269</v>
      </c>
      <c r="AM1224" s="835"/>
      <c r="AN1224" s="835"/>
      <c r="AO1224" s="839"/>
      <c r="AP1224" s="954" t="s">
        <v>270</v>
      </c>
      <c r="AQ1224" s="954"/>
      <c r="AR1224" s="954"/>
      <c r="AS1224" s="954"/>
      <c r="AT1224" s="954"/>
      <c r="AU1224" s="954"/>
      <c r="AV1224" s="954"/>
      <c r="AW1224" s="954"/>
      <c r="AX1224" s="954"/>
      <c r="AY1224">
        <f>$AY$1222</f>
        <v>0</v>
      </c>
    </row>
    <row r="1225" spans="1:51" ht="26.25" hidden="1" customHeight="1" x14ac:dyDescent="0.15">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4"/>
      <c r="AQ1225" s="634"/>
      <c r="AR1225" s="634"/>
      <c r="AS1225" s="634"/>
      <c r="AT1225" s="634"/>
      <c r="AU1225" s="634"/>
      <c r="AV1225" s="634"/>
      <c r="AW1225" s="634"/>
      <c r="AX1225" s="634"/>
      <c r="AY1225">
        <f>$AY$1222</f>
        <v>0</v>
      </c>
    </row>
    <row r="1226" spans="1:51" ht="26.25" hidden="1" customHeight="1" x14ac:dyDescent="0.15">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4"/>
      <c r="AQ1226" s="634"/>
      <c r="AR1226" s="634"/>
      <c r="AS1226" s="634"/>
      <c r="AT1226" s="634"/>
      <c r="AU1226" s="634"/>
      <c r="AV1226" s="634"/>
      <c r="AW1226" s="634"/>
      <c r="AX1226" s="634"/>
      <c r="AY1226">
        <f>COUNTA($C$1226)</f>
        <v>0</v>
      </c>
    </row>
    <row r="1227" spans="1:51" ht="26.25" hidden="1" customHeight="1" x14ac:dyDescent="0.15">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4"/>
      <c r="AQ1227" s="634"/>
      <c r="AR1227" s="634"/>
      <c r="AS1227" s="634"/>
      <c r="AT1227" s="634"/>
      <c r="AU1227" s="634"/>
      <c r="AV1227" s="634"/>
      <c r="AW1227" s="634"/>
      <c r="AX1227" s="634"/>
      <c r="AY1227">
        <f>COUNTA($C$1227)</f>
        <v>0</v>
      </c>
    </row>
    <row r="1228" spans="1:51" ht="26.25" hidden="1" customHeight="1" x14ac:dyDescent="0.15">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4"/>
      <c r="AQ1228" s="634"/>
      <c r="AR1228" s="634"/>
      <c r="AS1228" s="634"/>
      <c r="AT1228" s="634"/>
      <c r="AU1228" s="634"/>
      <c r="AV1228" s="634"/>
      <c r="AW1228" s="634"/>
      <c r="AX1228" s="634"/>
      <c r="AY1228">
        <f>COUNTA($C$1228)</f>
        <v>0</v>
      </c>
    </row>
    <row r="1229" spans="1:51" ht="26.25" hidden="1" customHeight="1" x14ac:dyDescent="0.15">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4"/>
      <c r="AQ1229" s="634"/>
      <c r="AR1229" s="634"/>
      <c r="AS1229" s="634"/>
      <c r="AT1229" s="634"/>
      <c r="AU1229" s="634"/>
      <c r="AV1229" s="634"/>
      <c r="AW1229" s="634"/>
      <c r="AX1229" s="634"/>
      <c r="AY1229">
        <f>COUNTA($C$1229)</f>
        <v>0</v>
      </c>
    </row>
    <row r="1230" spans="1:51" ht="26.25" hidden="1" customHeight="1" x14ac:dyDescent="0.15">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4"/>
      <c r="AQ1230" s="634"/>
      <c r="AR1230" s="634"/>
      <c r="AS1230" s="634"/>
      <c r="AT1230" s="634"/>
      <c r="AU1230" s="634"/>
      <c r="AV1230" s="634"/>
      <c r="AW1230" s="634"/>
      <c r="AX1230" s="634"/>
      <c r="AY1230">
        <f>COUNTA($C$1230)</f>
        <v>0</v>
      </c>
    </row>
    <row r="1231" spans="1:51" ht="26.25" hidden="1" customHeight="1" x14ac:dyDescent="0.15">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4"/>
      <c r="AQ1231" s="634"/>
      <c r="AR1231" s="634"/>
      <c r="AS1231" s="634"/>
      <c r="AT1231" s="634"/>
      <c r="AU1231" s="634"/>
      <c r="AV1231" s="634"/>
      <c r="AW1231" s="634"/>
      <c r="AX1231" s="634"/>
      <c r="AY1231">
        <f>COUNTA($C$1231)</f>
        <v>0</v>
      </c>
    </row>
    <row r="1232" spans="1:51" ht="26.25" hidden="1" customHeight="1" x14ac:dyDescent="0.15">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4"/>
      <c r="AQ1232" s="634"/>
      <c r="AR1232" s="634"/>
      <c r="AS1232" s="634"/>
      <c r="AT1232" s="634"/>
      <c r="AU1232" s="634"/>
      <c r="AV1232" s="634"/>
      <c r="AW1232" s="634"/>
      <c r="AX1232" s="634"/>
      <c r="AY1232">
        <f>COUNTA($C$1232)</f>
        <v>0</v>
      </c>
    </row>
    <row r="1233" spans="1:51" ht="26.25" hidden="1" customHeight="1" x14ac:dyDescent="0.15">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4"/>
      <c r="AQ1233" s="634"/>
      <c r="AR1233" s="634"/>
      <c r="AS1233" s="634"/>
      <c r="AT1233" s="634"/>
      <c r="AU1233" s="634"/>
      <c r="AV1233" s="634"/>
      <c r="AW1233" s="634"/>
      <c r="AX1233" s="634"/>
      <c r="AY1233">
        <f>COUNTA($C$1233)</f>
        <v>0</v>
      </c>
    </row>
    <row r="1234" spans="1:51" ht="26.25" hidden="1" customHeight="1" x14ac:dyDescent="0.15">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4"/>
      <c r="AQ1234" s="634"/>
      <c r="AR1234" s="634"/>
      <c r="AS1234" s="634"/>
      <c r="AT1234" s="634"/>
      <c r="AU1234" s="634"/>
      <c r="AV1234" s="634"/>
      <c r="AW1234" s="634"/>
      <c r="AX1234" s="634"/>
      <c r="AY1234">
        <f>COUNTA($C$1234)</f>
        <v>0</v>
      </c>
    </row>
    <row r="1235" spans="1:51" ht="26.25" hidden="1" customHeight="1" x14ac:dyDescent="0.15">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4"/>
      <c r="AQ1235" s="634"/>
      <c r="AR1235" s="634"/>
      <c r="AS1235" s="634"/>
      <c r="AT1235" s="634"/>
      <c r="AU1235" s="634"/>
      <c r="AV1235" s="634"/>
      <c r="AW1235" s="634"/>
      <c r="AX1235" s="634"/>
      <c r="AY1235">
        <f>COUNTA($C$1235)</f>
        <v>0</v>
      </c>
    </row>
    <row r="1236" spans="1:51" ht="26.25" hidden="1" customHeight="1" x14ac:dyDescent="0.15">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4"/>
      <c r="AQ1236" s="634"/>
      <c r="AR1236" s="634"/>
      <c r="AS1236" s="634"/>
      <c r="AT1236" s="634"/>
      <c r="AU1236" s="634"/>
      <c r="AV1236" s="634"/>
      <c r="AW1236" s="634"/>
      <c r="AX1236" s="634"/>
      <c r="AY1236">
        <f>COUNTA($C$1236)</f>
        <v>0</v>
      </c>
    </row>
    <row r="1237" spans="1:51" ht="26.25" hidden="1" customHeight="1" x14ac:dyDescent="0.15">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4"/>
      <c r="AQ1237" s="634"/>
      <c r="AR1237" s="634"/>
      <c r="AS1237" s="634"/>
      <c r="AT1237" s="634"/>
      <c r="AU1237" s="634"/>
      <c r="AV1237" s="634"/>
      <c r="AW1237" s="634"/>
      <c r="AX1237" s="634"/>
      <c r="AY1237">
        <f>COUNTA($C$1237)</f>
        <v>0</v>
      </c>
    </row>
    <row r="1238" spans="1:51" ht="26.25" hidden="1" customHeight="1" x14ac:dyDescent="0.15">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4"/>
      <c r="AQ1238" s="634"/>
      <c r="AR1238" s="634"/>
      <c r="AS1238" s="634"/>
      <c r="AT1238" s="634"/>
      <c r="AU1238" s="634"/>
      <c r="AV1238" s="634"/>
      <c r="AW1238" s="634"/>
      <c r="AX1238" s="634"/>
      <c r="AY1238">
        <f>COUNTA($C$1238)</f>
        <v>0</v>
      </c>
    </row>
    <row r="1239" spans="1:51" ht="26.25" hidden="1" customHeight="1" x14ac:dyDescent="0.15">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4"/>
      <c r="AQ1239" s="634"/>
      <c r="AR1239" s="634"/>
      <c r="AS1239" s="634"/>
      <c r="AT1239" s="634"/>
      <c r="AU1239" s="634"/>
      <c r="AV1239" s="634"/>
      <c r="AW1239" s="634"/>
      <c r="AX1239" s="634"/>
      <c r="AY1239">
        <f>COUNTA($C$1239)</f>
        <v>0</v>
      </c>
    </row>
    <row r="1240" spans="1:51" ht="26.25" hidden="1" customHeight="1" x14ac:dyDescent="0.15">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4"/>
      <c r="AQ1240" s="634"/>
      <c r="AR1240" s="634"/>
      <c r="AS1240" s="634"/>
      <c r="AT1240" s="634"/>
      <c r="AU1240" s="634"/>
      <c r="AV1240" s="634"/>
      <c r="AW1240" s="634"/>
      <c r="AX1240" s="634"/>
      <c r="AY1240">
        <f>COUNTA($C$1240)</f>
        <v>0</v>
      </c>
    </row>
    <row r="1241" spans="1:51" ht="26.25" hidden="1" customHeight="1" x14ac:dyDescent="0.15">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4"/>
      <c r="AQ1241" s="634"/>
      <c r="AR1241" s="634"/>
      <c r="AS1241" s="634"/>
      <c r="AT1241" s="634"/>
      <c r="AU1241" s="634"/>
      <c r="AV1241" s="634"/>
      <c r="AW1241" s="634"/>
      <c r="AX1241" s="634"/>
      <c r="AY1241">
        <f>COUNTA($C$1241)</f>
        <v>0</v>
      </c>
    </row>
    <row r="1242" spans="1:51" ht="26.25" hidden="1" customHeight="1" x14ac:dyDescent="0.15">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4"/>
      <c r="AQ1242" s="634"/>
      <c r="AR1242" s="634"/>
      <c r="AS1242" s="634"/>
      <c r="AT1242" s="634"/>
      <c r="AU1242" s="634"/>
      <c r="AV1242" s="634"/>
      <c r="AW1242" s="634"/>
      <c r="AX1242" s="634"/>
      <c r="AY1242">
        <f>COUNTA($C$1242)</f>
        <v>0</v>
      </c>
    </row>
    <row r="1243" spans="1:51" ht="26.25" hidden="1" customHeight="1" x14ac:dyDescent="0.15">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4"/>
      <c r="AQ1243" s="634"/>
      <c r="AR1243" s="634"/>
      <c r="AS1243" s="634"/>
      <c r="AT1243" s="634"/>
      <c r="AU1243" s="634"/>
      <c r="AV1243" s="634"/>
      <c r="AW1243" s="634"/>
      <c r="AX1243" s="634"/>
      <c r="AY1243">
        <f>COUNTA($C$1243)</f>
        <v>0</v>
      </c>
    </row>
    <row r="1244" spans="1:51" ht="26.25" hidden="1" customHeight="1" x14ac:dyDescent="0.15">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4"/>
      <c r="AQ1244" s="634"/>
      <c r="AR1244" s="634"/>
      <c r="AS1244" s="634"/>
      <c r="AT1244" s="634"/>
      <c r="AU1244" s="634"/>
      <c r="AV1244" s="634"/>
      <c r="AW1244" s="634"/>
      <c r="AX1244" s="634"/>
      <c r="AY1244">
        <f>COUNTA($C$1244)</f>
        <v>0</v>
      </c>
    </row>
    <row r="1245" spans="1:51" ht="26.25" hidden="1" customHeight="1" x14ac:dyDescent="0.15">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4"/>
      <c r="AQ1245" s="634"/>
      <c r="AR1245" s="634"/>
      <c r="AS1245" s="634"/>
      <c r="AT1245" s="634"/>
      <c r="AU1245" s="634"/>
      <c r="AV1245" s="634"/>
      <c r="AW1245" s="634"/>
      <c r="AX1245" s="634"/>
      <c r="AY1245">
        <f>COUNTA($C$1245)</f>
        <v>0</v>
      </c>
    </row>
    <row r="1246" spans="1:51" ht="26.25" hidden="1" customHeight="1" x14ac:dyDescent="0.15">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4"/>
      <c r="AQ1246" s="634"/>
      <c r="AR1246" s="634"/>
      <c r="AS1246" s="634"/>
      <c r="AT1246" s="634"/>
      <c r="AU1246" s="634"/>
      <c r="AV1246" s="634"/>
      <c r="AW1246" s="634"/>
      <c r="AX1246" s="634"/>
      <c r="AY1246">
        <f>COUNTA($C$1246)</f>
        <v>0</v>
      </c>
    </row>
    <row r="1247" spans="1:51" ht="26.25" hidden="1" customHeight="1" x14ac:dyDescent="0.15">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4"/>
      <c r="AQ1247" s="634"/>
      <c r="AR1247" s="634"/>
      <c r="AS1247" s="634"/>
      <c r="AT1247" s="634"/>
      <c r="AU1247" s="634"/>
      <c r="AV1247" s="634"/>
      <c r="AW1247" s="634"/>
      <c r="AX1247" s="634"/>
      <c r="AY1247">
        <f>COUNTA($C$1247)</f>
        <v>0</v>
      </c>
    </row>
    <row r="1248" spans="1:51" ht="26.25" hidden="1" customHeight="1" x14ac:dyDescent="0.15">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4"/>
      <c r="AQ1248" s="634"/>
      <c r="AR1248" s="634"/>
      <c r="AS1248" s="634"/>
      <c r="AT1248" s="634"/>
      <c r="AU1248" s="634"/>
      <c r="AV1248" s="634"/>
      <c r="AW1248" s="634"/>
      <c r="AX1248" s="634"/>
      <c r="AY1248">
        <f>COUNTA($C$1248)</f>
        <v>0</v>
      </c>
    </row>
    <row r="1249" spans="1:51" ht="26.25" hidden="1" customHeight="1" x14ac:dyDescent="0.15">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4"/>
      <c r="AQ1249" s="634"/>
      <c r="AR1249" s="634"/>
      <c r="AS1249" s="634"/>
      <c r="AT1249" s="634"/>
      <c r="AU1249" s="634"/>
      <c r="AV1249" s="634"/>
      <c r="AW1249" s="634"/>
      <c r="AX1249" s="634"/>
      <c r="AY1249">
        <f>COUNTA($C$1249)</f>
        <v>0</v>
      </c>
    </row>
    <row r="1250" spans="1:51" ht="26.25" hidden="1" customHeight="1" x14ac:dyDescent="0.15">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4"/>
      <c r="AQ1250" s="634"/>
      <c r="AR1250" s="634"/>
      <c r="AS1250" s="634"/>
      <c r="AT1250" s="634"/>
      <c r="AU1250" s="634"/>
      <c r="AV1250" s="634"/>
      <c r="AW1250" s="634"/>
      <c r="AX1250" s="634"/>
      <c r="AY1250">
        <f>COUNTA($C$1250)</f>
        <v>0</v>
      </c>
    </row>
    <row r="1251" spans="1:51" ht="26.25" hidden="1" customHeight="1" x14ac:dyDescent="0.15">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4"/>
      <c r="AQ1251" s="634"/>
      <c r="AR1251" s="634"/>
      <c r="AS1251" s="634"/>
      <c r="AT1251" s="634"/>
      <c r="AU1251" s="634"/>
      <c r="AV1251" s="634"/>
      <c r="AW1251" s="634"/>
      <c r="AX1251" s="634"/>
      <c r="AY1251">
        <f>COUNTA($C$1251)</f>
        <v>0</v>
      </c>
    </row>
    <row r="1252" spans="1:51" ht="26.25" hidden="1" customHeight="1" x14ac:dyDescent="0.15">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4"/>
      <c r="AQ1252" s="634"/>
      <c r="AR1252" s="634"/>
      <c r="AS1252" s="634"/>
      <c r="AT1252" s="634"/>
      <c r="AU1252" s="634"/>
      <c r="AV1252" s="634"/>
      <c r="AW1252" s="634"/>
      <c r="AX1252" s="634"/>
      <c r="AY1252">
        <f>COUNTA($C$1252)</f>
        <v>0</v>
      </c>
    </row>
    <row r="1253" spans="1:51" ht="26.25" hidden="1" customHeight="1" x14ac:dyDescent="0.15">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4"/>
      <c r="AQ1253" s="634"/>
      <c r="AR1253" s="634"/>
      <c r="AS1253" s="634"/>
      <c r="AT1253" s="634"/>
      <c r="AU1253" s="634"/>
      <c r="AV1253" s="634"/>
      <c r="AW1253" s="634"/>
      <c r="AX1253" s="634"/>
      <c r="AY1253">
        <f>COUNTA($C$1253)</f>
        <v>0</v>
      </c>
    </row>
    <row r="1254" spans="1:51" ht="26.25" hidden="1" customHeight="1" x14ac:dyDescent="0.15">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4"/>
      <c r="AQ1254" s="634"/>
      <c r="AR1254" s="634"/>
      <c r="AS1254" s="634"/>
      <c r="AT1254" s="634"/>
      <c r="AU1254" s="634"/>
      <c r="AV1254" s="634"/>
      <c r="AW1254" s="634"/>
      <c r="AX1254" s="634"/>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974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5"/>
      <c r="B1257" s="835"/>
      <c r="C1257" s="835" t="s">
        <v>263</v>
      </c>
      <c r="D1257" s="835"/>
      <c r="E1257" s="835"/>
      <c r="F1257" s="835"/>
      <c r="G1257" s="835"/>
      <c r="H1257" s="835"/>
      <c r="I1257" s="835"/>
      <c r="J1257" s="954" t="s">
        <v>264</v>
      </c>
      <c r="K1257" s="955"/>
      <c r="L1257" s="955"/>
      <c r="M1257" s="955"/>
      <c r="N1257" s="955"/>
      <c r="O1257" s="955"/>
      <c r="P1257" s="416" t="s">
        <v>265</v>
      </c>
      <c r="Q1257" s="416"/>
      <c r="R1257" s="416"/>
      <c r="S1257" s="416"/>
      <c r="T1257" s="416"/>
      <c r="U1257" s="416"/>
      <c r="V1257" s="416"/>
      <c r="W1257" s="416"/>
      <c r="X1257" s="416"/>
      <c r="Y1257" s="837" t="s">
        <v>266</v>
      </c>
      <c r="Z1257" s="838"/>
      <c r="AA1257" s="838"/>
      <c r="AB1257" s="838"/>
      <c r="AC1257" s="954" t="s">
        <v>267</v>
      </c>
      <c r="AD1257" s="954"/>
      <c r="AE1257" s="954"/>
      <c r="AF1257" s="954"/>
      <c r="AG1257" s="954"/>
      <c r="AH1257" s="837" t="s">
        <v>400</v>
      </c>
      <c r="AI1257" s="835"/>
      <c r="AJ1257" s="835"/>
      <c r="AK1257" s="835"/>
      <c r="AL1257" s="835" t="s">
        <v>269</v>
      </c>
      <c r="AM1257" s="835"/>
      <c r="AN1257" s="835"/>
      <c r="AO1257" s="839"/>
      <c r="AP1257" s="954" t="s">
        <v>270</v>
      </c>
      <c r="AQ1257" s="954"/>
      <c r="AR1257" s="954"/>
      <c r="AS1257" s="954"/>
      <c r="AT1257" s="954"/>
      <c r="AU1257" s="954"/>
      <c r="AV1257" s="954"/>
      <c r="AW1257" s="954"/>
      <c r="AX1257" s="954"/>
      <c r="AY1257">
        <f>$AY$1255</f>
        <v>0</v>
      </c>
    </row>
    <row r="1258" spans="1:51" ht="26.25" hidden="1" customHeight="1" x14ac:dyDescent="0.15">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4"/>
      <c r="AQ1258" s="634"/>
      <c r="AR1258" s="634"/>
      <c r="AS1258" s="634"/>
      <c r="AT1258" s="634"/>
      <c r="AU1258" s="634"/>
      <c r="AV1258" s="634"/>
      <c r="AW1258" s="634"/>
      <c r="AX1258" s="634"/>
      <c r="AY1258">
        <f>$AY$1255</f>
        <v>0</v>
      </c>
    </row>
    <row r="1259" spans="1:51" ht="26.25" hidden="1" customHeight="1" x14ac:dyDescent="0.15">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4"/>
      <c r="AQ1259" s="634"/>
      <c r="AR1259" s="634"/>
      <c r="AS1259" s="634"/>
      <c r="AT1259" s="634"/>
      <c r="AU1259" s="634"/>
      <c r="AV1259" s="634"/>
      <c r="AW1259" s="634"/>
      <c r="AX1259" s="634"/>
      <c r="AY1259">
        <f>COUNTA($C$1259)</f>
        <v>0</v>
      </c>
    </row>
    <row r="1260" spans="1:51" ht="26.25" hidden="1" customHeight="1" x14ac:dyDescent="0.15">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4"/>
      <c r="AQ1260" s="634"/>
      <c r="AR1260" s="634"/>
      <c r="AS1260" s="634"/>
      <c r="AT1260" s="634"/>
      <c r="AU1260" s="634"/>
      <c r="AV1260" s="634"/>
      <c r="AW1260" s="634"/>
      <c r="AX1260" s="634"/>
      <c r="AY1260">
        <f>COUNTA($C$1260)</f>
        <v>0</v>
      </c>
    </row>
    <row r="1261" spans="1:51" ht="26.25" hidden="1" customHeight="1" x14ac:dyDescent="0.15">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4"/>
      <c r="AQ1261" s="634"/>
      <c r="AR1261" s="634"/>
      <c r="AS1261" s="634"/>
      <c r="AT1261" s="634"/>
      <c r="AU1261" s="634"/>
      <c r="AV1261" s="634"/>
      <c r="AW1261" s="634"/>
      <c r="AX1261" s="634"/>
      <c r="AY1261">
        <f>COUNTA($C$1261)</f>
        <v>0</v>
      </c>
    </row>
    <row r="1262" spans="1:51" ht="26.25" hidden="1" customHeight="1" x14ac:dyDescent="0.15">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4"/>
      <c r="AQ1262" s="634"/>
      <c r="AR1262" s="634"/>
      <c r="AS1262" s="634"/>
      <c r="AT1262" s="634"/>
      <c r="AU1262" s="634"/>
      <c r="AV1262" s="634"/>
      <c r="AW1262" s="634"/>
      <c r="AX1262" s="634"/>
      <c r="AY1262">
        <f>COUNTA($C$1262)</f>
        <v>0</v>
      </c>
    </row>
    <row r="1263" spans="1:51" ht="26.25" hidden="1" customHeight="1" x14ac:dyDescent="0.15">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4"/>
      <c r="AQ1263" s="634"/>
      <c r="AR1263" s="634"/>
      <c r="AS1263" s="634"/>
      <c r="AT1263" s="634"/>
      <c r="AU1263" s="634"/>
      <c r="AV1263" s="634"/>
      <c r="AW1263" s="634"/>
      <c r="AX1263" s="634"/>
      <c r="AY1263">
        <f>COUNTA($C$1263)</f>
        <v>0</v>
      </c>
    </row>
    <row r="1264" spans="1:51" ht="26.25" hidden="1" customHeight="1" x14ac:dyDescent="0.15">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4"/>
      <c r="AQ1264" s="634"/>
      <c r="AR1264" s="634"/>
      <c r="AS1264" s="634"/>
      <c r="AT1264" s="634"/>
      <c r="AU1264" s="634"/>
      <c r="AV1264" s="634"/>
      <c r="AW1264" s="634"/>
      <c r="AX1264" s="634"/>
      <c r="AY1264">
        <f>COUNTA($C$1264)</f>
        <v>0</v>
      </c>
    </row>
    <row r="1265" spans="1:51" ht="26.25" hidden="1" customHeight="1" x14ac:dyDescent="0.15">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4"/>
      <c r="AQ1265" s="634"/>
      <c r="AR1265" s="634"/>
      <c r="AS1265" s="634"/>
      <c r="AT1265" s="634"/>
      <c r="AU1265" s="634"/>
      <c r="AV1265" s="634"/>
      <c r="AW1265" s="634"/>
      <c r="AX1265" s="634"/>
      <c r="AY1265">
        <f>COUNTA($C$1265)</f>
        <v>0</v>
      </c>
    </row>
    <row r="1266" spans="1:51" ht="26.25" hidden="1" customHeight="1" x14ac:dyDescent="0.15">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4"/>
      <c r="AQ1266" s="634"/>
      <c r="AR1266" s="634"/>
      <c r="AS1266" s="634"/>
      <c r="AT1266" s="634"/>
      <c r="AU1266" s="634"/>
      <c r="AV1266" s="634"/>
      <c r="AW1266" s="634"/>
      <c r="AX1266" s="634"/>
      <c r="AY1266">
        <f>COUNTA($C$1266)</f>
        <v>0</v>
      </c>
    </row>
    <row r="1267" spans="1:51" ht="26.25" hidden="1" customHeight="1" x14ac:dyDescent="0.15">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4"/>
      <c r="AQ1267" s="634"/>
      <c r="AR1267" s="634"/>
      <c r="AS1267" s="634"/>
      <c r="AT1267" s="634"/>
      <c r="AU1267" s="634"/>
      <c r="AV1267" s="634"/>
      <c r="AW1267" s="634"/>
      <c r="AX1267" s="634"/>
      <c r="AY1267">
        <f>COUNTA($C$1267)</f>
        <v>0</v>
      </c>
    </row>
    <row r="1268" spans="1:51" ht="26.25" hidden="1" customHeight="1" x14ac:dyDescent="0.15">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4"/>
      <c r="AQ1268" s="634"/>
      <c r="AR1268" s="634"/>
      <c r="AS1268" s="634"/>
      <c r="AT1268" s="634"/>
      <c r="AU1268" s="634"/>
      <c r="AV1268" s="634"/>
      <c r="AW1268" s="634"/>
      <c r="AX1268" s="634"/>
      <c r="AY1268">
        <f>COUNTA($C$1268)</f>
        <v>0</v>
      </c>
    </row>
    <row r="1269" spans="1:51" ht="26.25" hidden="1" customHeight="1" x14ac:dyDescent="0.15">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4"/>
      <c r="AQ1269" s="634"/>
      <c r="AR1269" s="634"/>
      <c r="AS1269" s="634"/>
      <c r="AT1269" s="634"/>
      <c r="AU1269" s="634"/>
      <c r="AV1269" s="634"/>
      <c r="AW1269" s="634"/>
      <c r="AX1269" s="634"/>
      <c r="AY1269">
        <f>COUNTA($C$1269)</f>
        <v>0</v>
      </c>
    </row>
    <row r="1270" spans="1:51" ht="26.25" hidden="1" customHeight="1" x14ac:dyDescent="0.15">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4"/>
      <c r="AQ1270" s="634"/>
      <c r="AR1270" s="634"/>
      <c r="AS1270" s="634"/>
      <c r="AT1270" s="634"/>
      <c r="AU1270" s="634"/>
      <c r="AV1270" s="634"/>
      <c r="AW1270" s="634"/>
      <c r="AX1270" s="634"/>
      <c r="AY1270">
        <f>COUNTA($C$1270)</f>
        <v>0</v>
      </c>
    </row>
    <row r="1271" spans="1:51" ht="26.25" hidden="1" customHeight="1" x14ac:dyDescent="0.15">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4"/>
      <c r="AQ1271" s="634"/>
      <c r="AR1271" s="634"/>
      <c r="AS1271" s="634"/>
      <c r="AT1271" s="634"/>
      <c r="AU1271" s="634"/>
      <c r="AV1271" s="634"/>
      <c r="AW1271" s="634"/>
      <c r="AX1271" s="634"/>
      <c r="AY1271">
        <f>COUNTA($C$1271)</f>
        <v>0</v>
      </c>
    </row>
    <row r="1272" spans="1:51" ht="26.25" hidden="1" customHeight="1" x14ac:dyDescent="0.15">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4"/>
      <c r="AQ1272" s="634"/>
      <c r="AR1272" s="634"/>
      <c r="AS1272" s="634"/>
      <c r="AT1272" s="634"/>
      <c r="AU1272" s="634"/>
      <c r="AV1272" s="634"/>
      <c r="AW1272" s="634"/>
      <c r="AX1272" s="634"/>
      <c r="AY1272">
        <f>COUNTA($C$1272)</f>
        <v>0</v>
      </c>
    </row>
    <row r="1273" spans="1:51" ht="26.25" hidden="1" customHeight="1" x14ac:dyDescent="0.15">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4"/>
      <c r="AQ1273" s="634"/>
      <c r="AR1273" s="634"/>
      <c r="AS1273" s="634"/>
      <c r="AT1273" s="634"/>
      <c r="AU1273" s="634"/>
      <c r="AV1273" s="634"/>
      <c r="AW1273" s="634"/>
      <c r="AX1273" s="634"/>
      <c r="AY1273">
        <f>COUNTA($C$1273)</f>
        <v>0</v>
      </c>
    </row>
    <row r="1274" spans="1:51" ht="26.25" hidden="1" customHeight="1" x14ac:dyDescent="0.15">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4"/>
      <c r="AQ1274" s="634"/>
      <c r="AR1274" s="634"/>
      <c r="AS1274" s="634"/>
      <c r="AT1274" s="634"/>
      <c r="AU1274" s="634"/>
      <c r="AV1274" s="634"/>
      <c r="AW1274" s="634"/>
      <c r="AX1274" s="634"/>
      <c r="AY1274">
        <f>COUNTA($C$1274)</f>
        <v>0</v>
      </c>
    </row>
    <row r="1275" spans="1:51" ht="26.25" hidden="1" customHeight="1" x14ac:dyDescent="0.15">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4"/>
      <c r="AQ1275" s="634"/>
      <c r="AR1275" s="634"/>
      <c r="AS1275" s="634"/>
      <c r="AT1275" s="634"/>
      <c r="AU1275" s="634"/>
      <c r="AV1275" s="634"/>
      <c r="AW1275" s="634"/>
      <c r="AX1275" s="634"/>
      <c r="AY1275">
        <f>COUNTA($C$1275)</f>
        <v>0</v>
      </c>
    </row>
    <row r="1276" spans="1:51" ht="26.25" hidden="1" customHeight="1" x14ac:dyDescent="0.15">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4"/>
      <c r="AQ1276" s="634"/>
      <c r="AR1276" s="634"/>
      <c r="AS1276" s="634"/>
      <c r="AT1276" s="634"/>
      <c r="AU1276" s="634"/>
      <c r="AV1276" s="634"/>
      <c r="AW1276" s="634"/>
      <c r="AX1276" s="634"/>
      <c r="AY1276">
        <f>COUNTA($C$1276)</f>
        <v>0</v>
      </c>
    </row>
    <row r="1277" spans="1:51" ht="26.25" hidden="1" customHeight="1" x14ac:dyDescent="0.15">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4"/>
      <c r="AQ1277" s="634"/>
      <c r="AR1277" s="634"/>
      <c r="AS1277" s="634"/>
      <c r="AT1277" s="634"/>
      <c r="AU1277" s="634"/>
      <c r="AV1277" s="634"/>
      <c r="AW1277" s="634"/>
      <c r="AX1277" s="634"/>
      <c r="AY1277">
        <f>COUNTA($C$1277)</f>
        <v>0</v>
      </c>
    </row>
    <row r="1278" spans="1:51" ht="26.25" hidden="1" customHeight="1" x14ac:dyDescent="0.15">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4"/>
      <c r="AQ1278" s="634"/>
      <c r="AR1278" s="634"/>
      <c r="AS1278" s="634"/>
      <c r="AT1278" s="634"/>
      <c r="AU1278" s="634"/>
      <c r="AV1278" s="634"/>
      <c r="AW1278" s="634"/>
      <c r="AX1278" s="634"/>
      <c r="AY1278">
        <f>COUNTA($C$1278)</f>
        <v>0</v>
      </c>
    </row>
    <row r="1279" spans="1:51" ht="26.25" hidden="1" customHeight="1" x14ac:dyDescent="0.15">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4"/>
      <c r="AQ1279" s="634"/>
      <c r="AR1279" s="634"/>
      <c r="AS1279" s="634"/>
      <c r="AT1279" s="634"/>
      <c r="AU1279" s="634"/>
      <c r="AV1279" s="634"/>
      <c r="AW1279" s="634"/>
      <c r="AX1279" s="634"/>
      <c r="AY1279">
        <f>COUNTA($C$1279)</f>
        <v>0</v>
      </c>
    </row>
    <row r="1280" spans="1:51" ht="26.25" hidden="1" customHeight="1" x14ac:dyDescent="0.15">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4"/>
      <c r="AQ1280" s="634"/>
      <c r="AR1280" s="634"/>
      <c r="AS1280" s="634"/>
      <c r="AT1280" s="634"/>
      <c r="AU1280" s="634"/>
      <c r="AV1280" s="634"/>
      <c r="AW1280" s="634"/>
      <c r="AX1280" s="634"/>
      <c r="AY1280">
        <f>COUNTA($C$1280)</f>
        <v>0</v>
      </c>
    </row>
    <row r="1281" spans="1:51" ht="26.25" hidden="1" customHeight="1" x14ac:dyDescent="0.15">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4"/>
      <c r="AQ1281" s="634"/>
      <c r="AR1281" s="634"/>
      <c r="AS1281" s="634"/>
      <c r="AT1281" s="634"/>
      <c r="AU1281" s="634"/>
      <c r="AV1281" s="634"/>
      <c r="AW1281" s="634"/>
      <c r="AX1281" s="634"/>
      <c r="AY1281">
        <f>COUNTA($C$1281)</f>
        <v>0</v>
      </c>
    </row>
    <row r="1282" spans="1:51" ht="26.25" hidden="1" customHeight="1" x14ac:dyDescent="0.15">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4"/>
      <c r="AQ1282" s="634"/>
      <c r="AR1282" s="634"/>
      <c r="AS1282" s="634"/>
      <c r="AT1282" s="634"/>
      <c r="AU1282" s="634"/>
      <c r="AV1282" s="634"/>
      <c r="AW1282" s="634"/>
      <c r="AX1282" s="634"/>
      <c r="AY1282">
        <f>COUNTA($C$1282)</f>
        <v>0</v>
      </c>
    </row>
    <row r="1283" spans="1:51" ht="26.25" hidden="1" customHeight="1" x14ac:dyDescent="0.15">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4"/>
      <c r="AQ1283" s="634"/>
      <c r="AR1283" s="634"/>
      <c r="AS1283" s="634"/>
      <c r="AT1283" s="634"/>
      <c r="AU1283" s="634"/>
      <c r="AV1283" s="634"/>
      <c r="AW1283" s="634"/>
      <c r="AX1283" s="634"/>
      <c r="AY1283">
        <f>COUNTA($C$1283)</f>
        <v>0</v>
      </c>
    </row>
    <row r="1284" spans="1:51" ht="26.25" hidden="1" customHeight="1" x14ac:dyDescent="0.15">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4"/>
      <c r="AQ1284" s="634"/>
      <c r="AR1284" s="634"/>
      <c r="AS1284" s="634"/>
      <c r="AT1284" s="634"/>
      <c r="AU1284" s="634"/>
      <c r="AV1284" s="634"/>
      <c r="AW1284" s="634"/>
      <c r="AX1284" s="634"/>
      <c r="AY1284">
        <f>COUNTA($C$1284)</f>
        <v>0</v>
      </c>
    </row>
    <row r="1285" spans="1:51" ht="26.25" hidden="1" customHeight="1" x14ac:dyDescent="0.15">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4"/>
      <c r="AQ1285" s="634"/>
      <c r="AR1285" s="634"/>
      <c r="AS1285" s="634"/>
      <c r="AT1285" s="634"/>
      <c r="AU1285" s="634"/>
      <c r="AV1285" s="634"/>
      <c r="AW1285" s="634"/>
      <c r="AX1285" s="634"/>
      <c r="AY1285">
        <f>COUNTA($C$1285)</f>
        <v>0</v>
      </c>
    </row>
    <row r="1286" spans="1:51" ht="26.25" hidden="1" customHeight="1" x14ac:dyDescent="0.15">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4"/>
      <c r="AQ1286" s="634"/>
      <c r="AR1286" s="634"/>
      <c r="AS1286" s="634"/>
      <c r="AT1286" s="634"/>
      <c r="AU1286" s="634"/>
      <c r="AV1286" s="634"/>
      <c r="AW1286" s="634"/>
      <c r="AX1286" s="634"/>
      <c r="AY1286">
        <f>COUNTA($C$1286)</f>
        <v>0</v>
      </c>
    </row>
    <row r="1287" spans="1:51" ht="26.25" hidden="1" customHeight="1" x14ac:dyDescent="0.15">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4"/>
      <c r="AQ1287" s="634"/>
      <c r="AR1287" s="634"/>
      <c r="AS1287" s="634"/>
      <c r="AT1287" s="634"/>
      <c r="AU1287" s="634"/>
      <c r="AV1287" s="634"/>
      <c r="AW1287" s="634"/>
      <c r="AX1287" s="634"/>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975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5"/>
      <c r="B1290" s="835"/>
      <c r="C1290" s="835" t="s">
        <v>263</v>
      </c>
      <c r="D1290" s="835"/>
      <c r="E1290" s="835"/>
      <c r="F1290" s="835"/>
      <c r="G1290" s="835"/>
      <c r="H1290" s="835"/>
      <c r="I1290" s="835"/>
      <c r="J1290" s="954" t="s">
        <v>264</v>
      </c>
      <c r="K1290" s="955"/>
      <c r="L1290" s="955"/>
      <c r="M1290" s="955"/>
      <c r="N1290" s="955"/>
      <c r="O1290" s="955"/>
      <c r="P1290" s="416" t="s">
        <v>265</v>
      </c>
      <c r="Q1290" s="416"/>
      <c r="R1290" s="416"/>
      <c r="S1290" s="416"/>
      <c r="T1290" s="416"/>
      <c r="U1290" s="416"/>
      <c r="V1290" s="416"/>
      <c r="W1290" s="416"/>
      <c r="X1290" s="416"/>
      <c r="Y1290" s="837" t="s">
        <v>266</v>
      </c>
      <c r="Z1290" s="838"/>
      <c r="AA1290" s="838"/>
      <c r="AB1290" s="838"/>
      <c r="AC1290" s="954" t="s">
        <v>267</v>
      </c>
      <c r="AD1290" s="954"/>
      <c r="AE1290" s="954"/>
      <c r="AF1290" s="954"/>
      <c r="AG1290" s="954"/>
      <c r="AH1290" s="837" t="s">
        <v>400</v>
      </c>
      <c r="AI1290" s="835"/>
      <c r="AJ1290" s="835"/>
      <c r="AK1290" s="835"/>
      <c r="AL1290" s="835" t="s">
        <v>269</v>
      </c>
      <c r="AM1290" s="835"/>
      <c r="AN1290" s="835"/>
      <c r="AO1290" s="839"/>
      <c r="AP1290" s="954" t="s">
        <v>270</v>
      </c>
      <c r="AQ1290" s="954"/>
      <c r="AR1290" s="954"/>
      <c r="AS1290" s="954"/>
      <c r="AT1290" s="954"/>
      <c r="AU1290" s="954"/>
      <c r="AV1290" s="954"/>
      <c r="AW1290" s="954"/>
      <c r="AX1290" s="954"/>
      <c r="AY1290">
        <f>$AY$1288</f>
        <v>0</v>
      </c>
    </row>
    <row r="1291" spans="1:51" ht="26.25" hidden="1" customHeight="1" x14ac:dyDescent="0.15">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4"/>
      <c r="AQ1291" s="634"/>
      <c r="AR1291" s="634"/>
      <c r="AS1291" s="634"/>
      <c r="AT1291" s="634"/>
      <c r="AU1291" s="634"/>
      <c r="AV1291" s="634"/>
      <c r="AW1291" s="634"/>
      <c r="AX1291" s="634"/>
      <c r="AY1291">
        <f>$AY$1288</f>
        <v>0</v>
      </c>
    </row>
    <row r="1292" spans="1:51" ht="26.25" hidden="1" customHeight="1" x14ac:dyDescent="0.15">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4"/>
      <c r="AQ1292" s="634"/>
      <c r="AR1292" s="634"/>
      <c r="AS1292" s="634"/>
      <c r="AT1292" s="634"/>
      <c r="AU1292" s="634"/>
      <c r="AV1292" s="634"/>
      <c r="AW1292" s="634"/>
      <c r="AX1292" s="634"/>
      <c r="AY1292">
        <f>COUNTA($C$1292)</f>
        <v>0</v>
      </c>
    </row>
    <row r="1293" spans="1:51" ht="26.25" hidden="1" customHeight="1" x14ac:dyDescent="0.15">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4"/>
      <c r="AQ1293" s="634"/>
      <c r="AR1293" s="634"/>
      <c r="AS1293" s="634"/>
      <c r="AT1293" s="634"/>
      <c r="AU1293" s="634"/>
      <c r="AV1293" s="634"/>
      <c r="AW1293" s="634"/>
      <c r="AX1293" s="634"/>
      <c r="AY1293">
        <f>COUNTA($C$1293)</f>
        <v>0</v>
      </c>
    </row>
    <row r="1294" spans="1:51" ht="26.25" hidden="1" customHeight="1" x14ac:dyDescent="0.15">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4"/>
      <c r="AQ1294" s="634"/>
      <c r="AR1294" s="634"/>
      <c r="AS1294" s="634"/>
      <c r="AT1294" s="634"/>
      <c r="AU1294" s="634"/>
      <c r="AV1294" s="634"/>
      <c r="AW1294" s="634"/>
      <c r="AX1294" s="634"/>
      <c r="AY1294">
        <f>COUNTA($C$1294)</f>
        <v>0</v>
      </c>
    </row>
    <row r="1295" spans="1:51" ht="26.25" hidden="1" customHeight="1" x14ac:dyDescent="0.15">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4"/>
      <c r="AQ1295" s="634"/>
      <c r="AR1295" s="634"/>
      <c r="AS1295" s="634"/>
      <c r="AT1295" s="634"/>
      <c r="AU1295" s="634"/>
      <c r="AV1295" s="634"/>
      <c r="AW1295" s="634"/>
      <c r="AX1295" s="634"/>
      <c r="AY1295">
        <f>COUNTA($C$1295)</f>
        <v>0</v>
      </c>
    </row>
    <row r="1296" spans="1:51" ht="26.25" hidden="1" customHeight="1" x14ac:dyDescent="0.15">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4"/>
      <c r="AQ1296" s="634"/>
      <c r="AR1296" s="634"/>
      <c r="AS1296" s="634"/>
      <c r="AT1296" s="634"/>
      <c r="AU1296" s="634"/>
      <c r="AV1296" s="634"/>
      <c r="AW1296" s="634"/>
      <c r="AX1296" s="634"/>
      <c r="AY1296">
        <f>COUNTA($C$1296)</f>
        <v>0</v>
      </c>
    </row>
    <row r="1297" spans="1:51" ht="26.25" hidden="1" customHeight="1" x14ac:dyDescent="0.15">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4"/>
      <c r="AQ1297" s="634"/>
      <c r="AR1297" s="634"/>
      <c r="AS1297" s="634"/>
      <c r="AT1297" s="634"/>
      <c r="AU1297" s="634"/>
      <c r="AV1297" s="634"/>
      <c r="AW1297" s="634"/>
      <c r="AX1297" s="634"/>
      <c r="AY1297">
        <f>COUNTA($C$1297)</f>
        <v>0</v>
      </c>
    </row>
    <row r="1298" spans="1:51" ht="26.25" hidden="1" customHeight="1" x14ac:dyDescent="0.15">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4"/>
      <c r="AQ1298" s="634"/>
      <c r="AR1298" s="634"/>
      <c r="AS1298" s="634"/>
      <c r="AT1298" s="634"/>
      <c r="AU1298" s="634"/>
      <c r="AV1298" s="634"/>
      <c r="AW1298" s="634"/>
      <c r="AX1298" s="634"/>
      <c r="AY1298">
        <f>COUNTA($C$1298)</f>
        <v>0</v>
      </c>
    </row>
    <row r="1299" spans="1:51" ht="26.25" hidden="1" customHeight="1" x14ac:dyDescent="0.15">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4"/>
      <c r="AQ1299" s="634"/>
      <c r="AR1299" s="634"/>
      <c r="AS1299" s="634"/>
      <c r="AT1299" s="634"/>
      <c r="AU1299" s="634"/>
      <c r="AV1299" s="634"/>
      <c r="AW1299" s="634"/>
      <c r="AX1299" s="634"/>
      <c r="AY1299">
        <f>COUNTA($C$1299)</f>
        <v>0</v>
      </c>
    </row>
    <row r="1300" spans="1:51" ht="26.25" hidden="1" customHeight="1" x14ac:dyDescent="0.15">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4"/>
      <c r="AQ1300" s="634"/>
      <c r="AR1300" s="634"/>
      <c r="AS1300" s="634"/>
      <c r="AT1300" s="634"/>
      <c r="AU1300" s="634"/>
      <c r="AV1300" s="634"/>
      <c r="AW1300" s="634"/>
      <c r="AX1300" s="634"/>
      <c r="AY1300">
        <f>COUNTA($C$1300)</f>
        <v>0</v>
      </c>
    </row>
    <row r="1301" spans="1:51" ht="26.25" hidden="1" customHeight="1" x14ac:dyDescent="0.15">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4"/>
      <c r="AQ1301" s="634"/>
      <c r="AR1301" s="634"/>
      <c r="AS1301" s="634"/>
      <c r="AT1301" s="634"/>
      <c r="AU1301" s="634"/>
      <c r="AV1301" s="634"/>
      <c r="AW1301" s="634"/>
      <c r="AX1301" s="634"/>
      <c r="AY1301">
        <f>COUNTA($C$1301)</f>
        <v>0</v>
      </c>
    </row>
    <row r="1302" spans="1:51" ht="26.25" hidden="1" customHeight="1" x14ac:dyDescent="0.15">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4"/>
      <c r="AQ1302" s="634"/>
      <c r="AR1302" s="634"/>
      <c r="AS1302" s="634"/>
      <c r="AT1302" s="634"/>
      <c r="AU1302" s="634"/>
      <c r="AV1302" s="634"/>
      <c r="AW1302" s="634"/>
      <c r="AX1302" s="634"/>
      <c r="AY1302">
        <f>COUNTA($C$1302)</f>
        <v>0</v>
      </c>
    </row>
    <row r="1303" spans="1:51" ht="26.25" hidden="1" customHeight="1" x14ac:dyDescent="0.15">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4"/>
      <c r="AQ1303" s="634"/>
      <c r="AR1303" s="634"/>
      <c r="AS1303" s="634"/>
      <c r="AT1303" s="634"/>
      <c r="AU1303" s="634"/>
      <c r="AV1303" s="634"/>
      <c r="AW1303" s="634"/>
      <c r="AX1303" s="634"/>
      <c r="AY1303">
        <f>COUNTA($C$1303)</f>
        <v>0</v>
      </c>
    </row>
    <row r="1304" spans="1:51" ht="26.25" hidden="1" customHeight="1" x14ac:dyDescent="0.15">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4"/>
      <c r="AQ1304" s="634"/>
      <c r="AR1304" s="634"/>
      <c r="AS1304" s="634"/>
      <c r="AT1304" s="634"/>
      <c r="AU1304" s="634"/>
      <c r="AV1304" s="634"/>
      <c r="AW1304" s="634"/>
      <c r="AX1304" s="634"/>
      <c r="AY1304">
        <f>COUNTA($C$1304)</f>
        <v>0</v>
      </c>
    </row>
    <row r="1305" spans="1:51" ht="26.25" hidden="1" customHeight="1" x14ac:dyDescent="0.15">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4"/>
      <c r="AQ1305" s="634"/>
      <c r="AR1305" s="634"/>
      <c r="AS1305" s="634"/>
      <c r="AT1305" s="634"/>
      <c r="AU1305" s="634"/>
      <c r="AV1305" s="634"/>
      <c r="AW1305" s="634"/>
      <c r="AX1305" s="634"/>
      <c r="AY1305">
        <f>COUNTA($C$1305)</f>
        <v>0</v>
      </c>
    </row>
    <row r="1306" spans="1:51" ht="26.25" hidden="1" customHeight="1" x14ac:dyDescent="0.15">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4"/>
      <c r="AQ1306" s="634"/>
      <c r="AR1306" s="634"/>
      <c r="AS1306" s="634"/>
      <c r="AT1306" s="634"/>
      <c r="AU1306" s="634"/>
      <c r="AV1306" s="634"/>
      <c r="AW1306" s="634"/>
      <c r="AX1306" s="634"/>
      <c r="AY1306">
        <f>COUNTA($C$1306)</f>
        <v>0</v>
      </c>
    </row>
    <row r="1307" spans="1:51" ht="26.25" hidden="1" customHeight="1" x14ac:dyDescent="0.15">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4"/>
      <c r="AQ1307" s="634"/>
      <c r="AR1307" s="634"/>
      <c r="AS1307" s="634"/>
      <c r="AT1307" s="634"/>
      <c r="AU1307" s="634"/>
      <c r="AV1307" s="634"/>
      <c r="AW1307" s="634"/>
      <c r="AX1307" s="634"/>
      <c r="AY1307">
        <f>COUNTA($C$1307)</f>
        <v>0</v>
      </c>
    </row>
    <row r="1308" spans="1:51" ht="26.25" hidden="1" customHeight="1" x14ac:dyDescent="0.15">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4"/>
      <c r="AQ1308" s="634"/>
      <c r="AR1308" s="634"/>
      <c r="AS1308" s="634"/>
      <c r="AT1308" s="634"/>
      <c r="AU1308" s="634"/>
      <c r="AV1308" s="634"/>
      <c r="AW1308" s="634"/>
      <c r="AX1308" s="634"/>
      <c r="AY1308">
        <f>COUNTA($C$1308)</f>
        <v>0</v>
      </c>
    </row>
    <row r="1309" spans="1:51" ht="26.25" hidden="1" customHeight="1" x14ac:dyDescent="0.15">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4"/>
      <c r="AQ1309" s="634"/>
      <c r="AR1309" s="634"/>
      <c r="AS1309" s="634"/>
      <c r="AT1309" s="634"/>
      <c r="AU1309" s="634"/>
      <c r="AV1309" s="634"/>
      <c r="AW1309" s="634"/>
      <c r="AX1309" s="634"/>
      <c r="AY1309">
        <f>COUNTA($C$1309)</f>
        <v>0</v>
      </c>
    </row>
    <row r="1310" spans="1:51" ht="26.25" hidden="1" customHeight="1" x14ac:dyDescent="0.15">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4"/>
      <c r="AQ1310" s="634"/>
      <c r="AR1310" s="634"/>
      <c r="AS1310" s="634"/>
      <c r="AT1310" s="634"/>
      <c r="AU1310" s="634"/>
      <c r="AV1310" s="634"/>
      <c r="AW1310" s="634"/>
      <c r="AX1310" s="634"/>
      <c r="AY1310">
        <f>COUNTA($C$1310)</f>
        <v>0</v>
      </c>
    </row>
    <row r="1311" spans="1:51" ht="26.25" hidden="1" customHeight="1" x14ac:dyDescent="0.15">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4"/>
      <c r="AQ1311" s="634"/>
      <c r="AR1311" s="634"/>
      <c r="AS1311" s="634"/>
      <c r="AT1311" s="634"/>
      <c r="AU1311" s="634"/>
      <c r="AV1311" s="634"/>
      <c r="AW1311" s="634"/>
      <c r="AX1311" s="634"/>
      <c r="AY1311">
        <f>COUNTA($C$1311)</f>
        <v>0</v>
      </c>
    </row>
    <row r="1312" spans="1:51" ht="26.25" hidden="1" customHeight="1" x14ac:dyDescent="0.15">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4"/>
      <c r="AQ1312" s="634"/>
      <c r="AR1312" s="634"/>
      <c r="AS1312" s="634"/>
      <c r="AT1312" s="634"/>
      <c r="AU1312" s="634"/>
      <c r="AV1312" s="634"/>
      <c r="AW1312" s="634"/>
      <c r="AX1312" s="634"/>
      <c r="AY1312">
        <f>COUNTA($C$1312)</f>
        <v>0</v>
      </c>
    </row>
    <row r="1313" spans="1:51" ht="26.25" hidden="1" customHeight="1" x14ac:dyDescent="0.15">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4"/>
      <c r="AQ1313" s="634"/>
      <c r="AR1313" s="634"/>
      <c r="AS1313" s="634"/>
      <c r="AT1313" s="634"/>
      <c r="AU1313" s="634"/>
      <c r="AV1313" s="634"/>
      <c r="AW1313" s="634"/>
      <c r="AX1313" s="634"/>
      <c r="AY1313">
        <f>COUNTA($C$1313)</f>
        <v>0</v>
      </c>
    </row>
    <row r="1314" spans="1:51" ht="26.25" hidden="1" customHeight="1" x14ac:dyDescent="0.15">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4"/>
      <c r="AQ1314" s="634"/>
      <c r="AR1314" s="634"/>
      <c r="AS1314" s="634"/>
      <c r="AT1314" s="634"/>
      <c r="AU1314" s="634"/>
      <c r="AV1314" s="634"/>
      <c r="AW1314" s="634"/>
      <c r="AX1314" s="634"/>
      <c r="AY1314">
        <f>COUNTA($C$1314)</f>
        <v>0</v>
      </c>
    </row>
    <row r="1315" spans="1:51" ht="26.25" hidden="1" customHeight="1" x14ac:dyDescent="0.15">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4"/>
      <c r="AQ1315" s="634"/>
      <c r="AR1315" s="634"/>
      <c r="AS1315" s="634"/>
      <c r="AT1315" s="634"/>
      <c r="AU1315" s="634"/>
      <c r="AV1315" s="634"/>
      <c r="AW1315" s="634"/>
      <c r="AX1315" s="634"/>
      <c r="AY1315">
        <f>COUNTA($C$1315)</f>
        <v>0</v>
      </c>
    </row>
    <row r="1316" spans="1:51" ht="26.25" hidden="1" customHeight="1" x14ac:dyDescent="0.15">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4"/>
      <c r="AQ1316" s="634"/>
      <c r="AR1316" s="634"/>
      <c r="AS1316" s="634"/>
      <c r="AT1316" s="634"/>
      <c r="AU1316" s="634"/>
      <c r="AV1316" s="634"/>
      <c r="AW1316" s="634"/>
      <c r="AX1316" s="634"/>
      <c r="AY1316">
        <f>COUNTA($C$1316)</f>
        <v>0</v>
      </c>
    </row>
    <row r="1317" spans="1:51" ht="26.25" hidden="1" customHeight="1" x14ac:dyDescent="0.15">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4"/>
      <c r="AQ1317" s="634"/>
      <c r="AR1317" s="634"/>
      <c r="AS1317" s="634"/>
      <c r="AT1317" s="634"/>
      <c r="AU1317" s="634"/>
      <c r="AV1317" s="634"/>
      <c r="AW1317" s="634"/>
      <c r="AX1317" s="634"/>
      <c r="AY1317">
        <f>COUNTA($C$1317)</f>
        <v>0</v>
      </c>
    </row>
    <row r="1318" spans="1:51" ht="26.25" hidden="1" customHeight="1" x14ac:dyDescent="0.15">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4"/>
      <c r="AQ1318" s="634"/>
      <c r="AR1318" s="634"/>
      <c r="AS1318" s="634"/>
      <c r="AT1318" s="634"/>
      <c r="AU1318" s="634"/>
      <c r="AV1318" s="634"/>
      <c r="AW1318" s="634"/>
      <c r="AX1318" s="634"/>
      <c r="AY1318">
        <f>COUNTA($C$1318)</f>
        <v>0</v>
      </c>
    </row>
    <row r="1319" spans="1:51" ht="26.25" hidden="1" customHeight="1" x14ac:dyDescent="0.15">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4"/>
      <c r="AQ1319" s="634"/>
      <c r="AR1319" s="634"/>
      <c r="AS1319" s="634"/>
      <c r="AT1319" s="634"/>
      <c r="AU1319" s="634"/>
      <c r="AV1319" s="634"/>
      <c r="AW1319" s="634"/>
      <c r="AX1319" s="634"/>
      <c r="AY1319">
        <f>COUNTA($C$1319)</f>
        <v>0</v>
      </c>
    </row>
    <row r="1320" spans="1:51" ht="26.25" hidden="1" customHeight="1" x14ac:dyDescent="0.15">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1901A46-693C-40D0-BDD7-92C49F607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FD6C6A-FDC8-43F9-AC60-424D9E9628B9}">
  <ds:schemaRefs>
    <ds:schemaRef ds:uri="http://schemas.microsoft.com/sharepoint/v3/contenttype/forms"/>
  </ds:schemaRefs>
</ds:datastoreItem>
</file>

<file path=customXml/itemProps3.xml><?xml version="1.0" encoding="utf-8"?>
<ds:datastoreItem xmlns:ds="http://schemas.openxmlformats.org/officeDocument/2006/customXml" ds:itemID="{BA27E5E9-22C1-4555-85FA-EA19F4A02297}">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2022-10-03T07:41:05Z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