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ACC10203-9768-4897-9421-5C1F00B3456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9" i="11"/>
  <c r="AY326" i="11"/>
  <c r="AY323" i="11"/>
  <c r="AY330" i="11"/>
  <c r="AY322" i="11"/>
  <c r="AY331" i="11"/>
  <c r="AY328" i="11"/>
  <c r="AY324" i="11"/>
  <c r="AY325" i="11"/>
  <c r="AY332" i="11"/>
  <c r="AY397" i="11"/>
  <c r="AY327" i="11"/>
  <c r="AY398"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3" i="11" l="1"/>
  <c r="AY204" i="11"/>
  <c r="AY202" i="11"/>
  <c r="AY175" i="11"/>
  <c r="AY177" i="11"/>
  <c r="AY152" i="11"/>
  <c r="AY151" i="11"/>
  <c r="AY154" i="11"/>
  <c r="AY153" i="11"/>
  <c r="AY143" i="11"/>
  <c r="AY144" i="11"/>
  <c r="AY141" i="11"/>
  <c r="AY142" i="11"/>
  <c r="AY115" i="11"/>
  <c r="AY121" i="11"/>
  <c r="AY100" i="11"/>
  <c r="AY163" i="11"/>
  <c r="AY134" i="11"/>
  <c r="AY176" i="11"/>
  <c r="AY193" i="11"/>
  <c r="AY209" i="11"/>
  <c r="AY116" i="11"/>
  <c r="AY128" i="11"/>
  <c r="AY117" i="11"/>
  <c r="AY123" i="11"/>
  <c r="AY129" i="11"/>
  <c r="AY164" i="11"/>
  <c r="AY171" i="11"/>
  <c r="AY210" i="11"/>
  <c r="AY178" i="11"/>
  <c r="AY198" i="11"/>
  <c r="AY205" i="11"/>
  <c r="AY211" i="11"/>
  <c r="AY113" i="11"/>
  <c r="AY119" i="11"/>
  <c r="AY125" i="11"/>
  <c r="AY131" i="11"/>
  <c r="AY155" i="11"/>
  <c r="AY145" i="11"/>
  <c r="AY137" i="11"/>
  <c r="AY179" i="11"/>
  <c r="AY206" i="11"/>
  <c r="AY212"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6" i="11" s="1"/>
  <c r="AY44" i="11"/>
  <c r="AY52" i="11" s="1"/>
  <c r="AY55" i="11" l="1"/>
  <c r="AY87" i="11"/>
  <c r="AY81" i="11"/>
  <c r="AY82" i="11"/>
  <c r="AY49" i="11"/>
  <c r="AY83" i="11"/>
  <c r="AY95" i="11"/>
  <c r="AY84" i="11"/>
  <c r="AY79" i="11"/>
  <c r="AY85" i="11"/>
  <c r="AY91" i="11"/>
  <c r="AY97" i="11"/>
  <c r="AY80" i="11"/>
  <c r="AY92" i="11"/>
  <c r="AY94"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<sst xmlns="http://schemas.openxmlformats.org/spreadsheetml/2006/main" count="2451" uniqueCount="862">
  <si>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</si>
  <si>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</si>
  <si>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</si>
  <si>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</si>
  <si>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</si>
  <si>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</si>
  <si>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</si>
  <si>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</si>
  <si>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水素社会実現に向けた革新的燃料電池技術等の活用のための研究開発事業</t>
    <phoneticPr fontId="5"/>
  </si>
  <si>
    <t>担当部局庁</t>
    <phoneticPr fontId="5"/>
  </si>
  <si>
    <t xml:space="preserve">資源エネルギー庁
省エネルギー・新エネルギー部  </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</si>
  <si>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</si>
  <si>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</si>
  <si>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</si>
  <si>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</si>
  <si>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</si>
  <si>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</si>
  <si>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新エネルギーシステム課 
水素・燃料電池戦略室</t>
  </si>
  <si>
    <t>室長　安達　知彦</t>
    <rPh sb="0" eb="2">
      <t>シツチョウ</t>
    </rPh>
    <rPh sb="3" eb="5">
      <t>アダチ</t>
    </rPh>
    <rPh sb="6" eb="8">
      <t>トモヒコ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</si>
  <si>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</si>
  <si>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</si>
  <si>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第８５条第３項第１号イ
国立研究開発法人新エネルギー・産業技術総合開発機構法 第１５条第一号ニ、3号</t>
  </si>
  <si>
    <t>関係する
計画、通知等</t>
    <phoneticPr fontId="5"/>
  </si>
  <si>
    <t>水素基本戦略（平成29年12月26日関係閣僚会議決定）
2050年カーボンニュートラルに伴うグリーン成長戦略（令和2年12月25日）
成長戦略実行計画（令和3年6月18日閣議決定）
エネルギー基本計画（令和3年10月22日閣議決定）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</si>
  <si>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</si>
  <si>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</si>
  <si>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</si>
  <si>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エネルギー基本計画や水素・燃料電池戦略ロードマップ等で定めるシナリオに基づき、2030年以降の自立的普及拡大に資する高効率、高耐久、低コストの燃料電池システムを実現するための基盤技術、多用途展開のための技術並びに大量生産を可能とする生産プロセス又は検査技術、システム化技術等の開発を実施します。これにより、水素利用の飛躍的拡大と水素社会構築の促進、燃料電池と水電解分野の関連技術および製品の世界市場におけるイニシアチブ獲得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</si>
  <si>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</si>
  <si>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（１）共通課題解決型基盤技術開発
2030年以降のFCVや業務・産業用燃料電池への実装を目指して、固体高分子形燃料電池や固体酸化物形燃料電池等に関する要素技術を開発します。
（２）水素利用等高度化先端技術開発
2030年以降の更なる燃料電池システムの低コスト、高性能、高耐久化に資する水素貯蔵関連技術や水電解技術等の高度化に資する技術、および当初目標を凌駕する革新的燃料電池の実現に資する要素技術を開発します。
（３）燃料電池の多用途活用実現技術開発
2030年までの燃料電池システムの多用途展開を目指した技術開発・実証等を行います。また、燃料電池および水電解システムのコスト低減を実現するための革新的な技術等を開発します。（補助率1／2）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</si>
  <si>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</si>
  <si>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</si>
  <si>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</si>
  <si>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</si>
  <si>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</si>
  <si>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</si>
  <si>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</si>
  <si>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</si>
  <si>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</si>
  <si>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</si>
  <si>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</si>
  <si>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</si>
  <si>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</si>
  <si>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</si>
  <si>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</si>
  <si>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</si>
  <si>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</si>
  <si>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</si>
  <si>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</si>
  <si>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</si>
  <si>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</si>
  <si>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</si>
  <si>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国立研究開発法人新エネルギー・産業技術総合開発機構エネルギー需要勘定運営費交付金</t>
  </si>
  <si>
    <t xml:space="preserve">従来の研究開発内容に加えて、今後の更なる低コスト化および需要拡大に向けて革新的な生産技術の開発に新たに取り組むとともに、2040年以降に燃料電池に求められる究極的な目標とその具現化につながる萌芽的な研究コンセプトの探索・検証に取り組むために、昨年度に比較して増となっています。															</t>
  </si>
  <si>
    <t>活動内容
（アクティビティ）</t>
    <phoneticPr fontId="5"/>
  </si>
  <si>
    <t>固体高分子型燃料電池の性能向上、耐久性向上、低コスト化等に貢献する触媒、電解質膜、ガス拡散層、セパレータ等の要素技術を開発するとともに、標準的な評価プロトコルやシミュレーション技術の構築など共通基盤技術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</si>
  <si>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</si>
  <si>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</si>
  <si>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</si>
  <si>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</si>
  <si>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</si>
  <si>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</si>
  <si>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</si>
  <si>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最大出力密度6kW/L以上、最大負荷点0.6V以上、最高運転温度100℃以上、航続距離800km以上、FCシステムコスト&lt;0.4万円/kWに資する要素技術を開発する</t>
  </si>
  <si>
    <t>最大出力密度6kW/L以上、最大負荷点0.6V以上、最高運転温度100℃以上、航続距離800km以上、FCシステムコスト&lt;0.4万円/kWに資する導出された技術開発件数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</si>
  <si>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</si>
  <si>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</si>
  <si>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</si>
  <si>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</si>
  <si>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</si>
  <si>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</si>
  <si>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</si>
  <si>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各事業年度における事業費／各事業年度における採択機関数　　　　　　　　　</t>
    <phoneticPr fontId="5"/>
  </si>
  <si>
    <t>百万円</t>
  </si>
  <si>
    <t>計算式</t>
    <rPh sb="0" eb="2">
      <t>ケイサン</t>
    </rPh>
    <rPh sb="2" eb="3">
      <t>シキ</t>
    </rPh>
    <phoneticPr fontId="5"/>
  </si>
  <si>
    <t>執行額／事業機関数</t>
    <phoneticPr fontId="5"/>
  </si>
  <si>
    <t>2959/84</t>
  </si>
  <si>
    <t>5118/128</t>
  </si>
  <si>
    <t>4935/127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</si>
  <si>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</si>
  <si>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</si>
  <si>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</si>
  <si>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</si>
  <si>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</si>
  <si>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</si>
  <si>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</si>
  <si>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2030年度に燃料電池車分野の市場を累計4兆9581億円に拡大する</t>
    <phoneticPr fontId="5"/>
  </si>
  <si>
    <t>燃料電池車分野の市場拡大への貢献額</t>
  </si>
  <si>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</si>
  <si>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</si>
  <si>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</si>
  <si>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</si>
  <si>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</si>
  <si>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</si>
  <si>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2020年版 燃料電池関連技術・市場の将来展望、株式会社富士経済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</si>
  <si>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</si>
  <si>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</si>
  <si>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</si>
  <si>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</si>
  <si>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</si>
  <si>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</si>
  <si>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</si>
  <si>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</si>
  <si>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固体酸化物燃料電池の発電効率向上につながるプロトン伝導形燃料電池を開発するとともに、更なる高耐久化、低コスト化に向けて劣化機構の解明や高度解析技術などの共通基盤技術を開発する。</t>
  </si>
  <si>
    <t>高性能（発電効率65%以上）、高耐久（13万時間以上）な燃料電池の実現に資する要素技術を開発する</t>
  </si>
  <si>
    <t>高性能（発電効率65%以上）、高耐久（13万時間以上）な燃料電池の実現に資する導出された技術開発件数</t>
  </si>
  <si>
    <t>674/29</t>
  </si>
  <si>
    <t>862/31</t>
  </si>
  <si>
    <t>2030年度に業務産業用定置用燃料電池市場を累計4660億円に拡大する</t>
    <phoneticPr fontId="5"/>
  </si>
  <si>
    <t>業務産業用定置用燃料電池市場拡大への貢献額</t>
  </si>
  <si>
    <t>2020年版 燃料電池関連技術・市場の将来展望．株式会社富士経済</t>
  </si>
  <si>
    <t>アルカリ型水電解装置の低コスト化、高効率化、低コスト化に貢献する要素技術を開発するするとともに、劣化機構の解明や評価プロトコルの検討などの共通基盤技術を開発する</t>
  </si>
  <si>
    <t>水電解装置のシステムコスト（アルカリ型：5.2万円/kW）に資する要素技術を開発する</t>
  </si>
  <si>
    <t>水電解装置のシステムコスト（アルカリ型：5.2万円/kW）に資する導出された技術開発件数</t>
  </si>
  <si>
    <t>420/10</t>
  </si>
  <si>
    <t>2030年度にアルカリ型水電解装置のシステムコストとして5.2万円/kWを目指す。</t>
    <rPh sb="5" eb="6">
      <t>ド</t>
    </rPh>
    <phoneticPr fontId="5"/>
  </si>
  <si>
    <t>アルカリ型水電解装置のシステムコスト</t>
  </si>
  <si>
    <t>万円／kW</t>
  </si>
  <si>
    <t>水素・燃料電池戦略ロードマップ</t>
  </si>
  <si>
    <t>PEM型水電解装置の低コスト化、高効率化、低コスト化に貢献する要素技術を開発するするとともに、劣化機構の解明や評価プロトコルの検討などの共通基盤技術を開発する</t>
  </si>
  <si>
    <t>水電解装置のシステムコスト（PEM型：6.5万円/kW）に資する要素技術を開発する</t>
  </si>
  <si>
    <t>水電解装置のシステムコスト（PEM型：6.5万円/kW）に資する導出された技術開発件数</t>
  </si>
  <si>
    <t>各事業年度における事業費／各事業年度における採択機関数　</t>
    <phoneticPr fontId="5"/>
  </si>
  <si>
    <t>2030年度にPEM型水電解装置のシステムコストとして6.5万円/kWを目指す</t>
    <phoneticPr fontId="5"/>
  </si>
  <si>
    <t>PEM型水電解装置のシステムコスト</t>
  </si>
  <si>
    <t>従来の自動車用や家庭用とは異なる用途展開につながる燃料電池デバイスやシステム、システムのインターフェイス等の開発およびエネルギーマネジメント等を含めた検証を行う</t>
  </si>
  <si>
    <t>燃料電池の多用途展開につながる技術を開発する</t>
  </si>
  <si>
    <t>燃料電池の普及拡大に資する多用途化に寄与した開発件数</t>
  </si>
  <si>
    <t>各事業年度における事業費／各事業年度における採択機関数　　　　　　　　　　　　　</t>
    <phoneticPr fontId="5"/>
  </si>
  <si>
    <t>491/10</t>
  </si>
  <si>
    <t>918/21</t>
  </si>
  <si>
    <t>1273/25</t>
  </si>
  <si>
    <t>2030年度に燃料電池を使用した自動車を除く新たな移動体の市場を累計1兆6014億円に拡大する</t>
    <phoneticPr fontId="5"/>
  </si>
  <si>
    <t>燃料電池を使用した自動車を除く新たな移動体の市場規模</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</si>
  <si>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</si>
  <si>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</si>
  <si>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</si>
  <si>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 xml:space="preserve">目標最終年度（2040年度）におけるFCVの普及に伴うCO2削減量の目標値を達成する。 </t>
  </si>
  <si>
    <t>FCVの普及に伴う１年当たりのCO2削減量
※本事業はFCV等に活用される燃料電池の性能向上や生産プロセスの効率化を目的とする研究開発事業であり、本事業が直接もたらすCO2削減効果を定量的に評価することはできない。このため、CO2削減コストに関する定量的な目標の設定が困難であることから、FCVによるCO2削減量を代替的な目標として設定している。
※単位は万ｔ‐CO2/年</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</si>
  <si>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</si>
  <si>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</si>
  <si>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</si>
  <si>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</si>
  <si>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2トン- CO2/年(FCV1台当たりのCO2削減量)×FCV普及台数目標（※）
※NEDO燃料電池・水素技術開発ロードマップFCV普及目標台数（2040年：300万台程度）</t>
  </si>
  <si>
    <t>2トン- CO2/年(FCV1台当たりのCO2削減量)×FCV普及台数</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</si>
  <si>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</si>
  <si>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</si>
  <si>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</si>
  <si>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</si>
  <si>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</si>
  <si>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</si>
  <si>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</si>
  <si>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</si>
  <si>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</si>
  <si>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</si>
  <si>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６－２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</si>
  <si>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</si>
  <si>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</si>
  <si>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</si>
  <si>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</si>
  <si>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</si>
  <si>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</si>
  <si>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</si>
  <si>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</si>
  <si>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</si>
  <si>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</si>
  <si>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</si>
  <si>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</si>
  <si>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</si>
  <si>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</si>
  <si>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いエネルギー効率を有する燃料電池技術の活用は、一次エネルギー消費量や環境負荷の低減に大きく貢献し得るものである。本事業では、燃料電池自動車や定置用燃料電池の高効率化・高耐久化・低コスト化等に資する技術開発を行うことで、エネルギー基本計画にも掲げられている水素社会の実現を目指すものであり、社会のニーズを的確に反映している。</t>
  </si>
  <si>
    <t>地方自治体、民間等に委ねることができない事業なのか。</t>
    <phoneticPr fontId="5"/>
  </si>
  <si>
    <t>本プロジェクトは、民間単独ではハードルの高い技術開発プロジェクトを産官学の連携により推進するものであり、民間企業等に委ねることは困難である。また、本プロジェクトは、省エネルギー等、国全体のエネルギー政策上の課題に対応する最先端技術の研究開発事業であり、地方自治体に委ねることは適当ではなく、国が実施する必要がある。　</t>
  </si>
  <si>
    <t>政策目的の達成手段として必要かつ適切な事業か。政策体系の中で優先度の高い事業か。</t>
    <phoneticPr fontId="5"/>
  </si>
  <si>
    <t>燃料電池自動車や定置用燃料電池等の普及については「日本再興戦略」、「エネルギー基本計画」等の政策において、重要課題として位置づけられており、優先度の高い事業である。</t>
  </si>
  <si>
    <t>事業の効率性</t>
    <phoneticPr fontId="5"/>
  </si>
  <si>
    <t>競争性が確保されているなど支出先の選定は妥当か。　</t>
    <phoneticPr fontId="5"/>
  </si>
  <si>
    <t>支出先の選定に当たっては、第三者の委員により構成される公募・採択委員会委を開催し、専門的かつ厳正な審査を行うこととしており、妥当である。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</si>
  <si>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</si>
  <si>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</si>
  <si>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</si>
  <si>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</si>
  <si>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基礎的な技術開発プロジェクトについては、事業性に乏しく、また、そこで得られた知見は、広く活用がされるものであり、民間に取組を委ねた場合には当該分野の研究開発が停滞する恐れが強いため、国が主体となり事業を推進する必要があることから、委託とすることは妥当である。また、実用化実証のプロジェクトについては、事業化による受益が期待できるものの、事業者にとって先行事例が少ないことに起因するリスクが高い事業であることから、事業費の一部を補助することは妥当である。</t>
  </si>
  <si>
    <t>単位当たりコスト等の水準は妥当か。</t>
    <rPh sb="8" eb="9">
      <t>トウ</t>
    </rPh>
    <phoneticPr fontId="5"/>
  </si>
  <si>
    <t>事業の採択にあたっては外部有識者審査を実施することとしており、コスト水準が妥当であることも確認している。</t>
  </si>
  <si>
    <t>資金の流れの中間段階での支出は合理的なものとなっているか。</t>
    <phoneticPr fontId="5"/>
  </si>
  <si>
    <t>NEDOによる上期・下期の中間検査、年度末検査により中間段階での支出及び年度末での支出の合理性が適正であることを確認している。</t>
  </si>
  <si>
    <t>費目・使途が事業目的に即し真に必要なものに限定されているか。</t>
    <phoneticPr fontId="5"/>
  </si>
  <si>
    <t>NEDOによる上期・下期の中間検査、年度末検査により、費目・使途が適正であることを確認している。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</si>
  <si>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</si>
  <si>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</si>
  <si>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</si>
  <si>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新型コロナウイルス感染拡大や半導体不足の影響による装置納入の遅れやそれに伴う実施項目の遅れが原因であるため、他律的なやむを得ない事情であり妥当である。</t>
  </si>
  <si>
    <t>その他コスト削減や効率化に向けた工夫は行われているか。</t>
    <phoneticPr fontId="5"/>
  </si>
  <si>
    <t>年に複数回開催される外部有識者を含む委員会やプロジェクトの中間評価等において、事業の効率性を審査する工夫を行っている。</t>
  </si>
  <si>
    <t>事業の有効性</t>
    <rPh sb="0" eb="2">
      <t>ジギョウ</t>
    </rPh>
    <rPh sb="3" eb="6">
      <t>ユウコウセイ</t>
    </rPh>
    <phoneticPr fontId="5"/>
  </si>
  <si>
    <t>成果実績は成果目標に見合ったものとなっているか。</t>
    <phoneticPr fontId="5"/>
  </si>
  <si>
    <t>年に複数回開催される外部有識者を含む委員会やプロジェクトの中間評価等を活用して活動指標に定量値記載の成果目標の達成度を確認している。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</si>
  <si>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</si>
  <si>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他プロジェクトで取得した資産の活用について実施者と協議をするなど、既存設備等を最大限有効利用すること等により、事業を効率的に実施している。</t>
  </si>
  <si>
    <t>活動実績は見込みに見合ったものであるか。</t>
    <phoneticPr fontId="5"/>
  </si>
  <si>
    <t>成果目標の達成に必要な機関数の参画を見込んでいる。。</t>
  </si>
  <si>
    <t>整備された施設や成果物は十分に活用されているか。</t>
    <phoneticPr fontId="5"/>
  </si>
  <si>
    <t>整備施設を活用して成果が出るように、定例的に実施される技術委員会で確認している。また、得られた成果を産業振興に活用されるように産業界とも技術交流を図っている。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</si>
  <si>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</si>
  <si>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</si>
  <si>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</si>
  <si>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</si>
  <si>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の目的及び目標に照らして本研究開発の適切な運営管理を行うため、技術委員会や中間評価委員会等で外部有識者やユーザーの意見等を踏まえ、各研究テーマの研究進捗把握、予算配分、テーマ間の情報共有、技術連携、テーマの重点化／絞り込み等を行い、予算の適正な執行及び目標達成を図ることとしている。</t>
  </si>
  <si>
    <t>改善の
方向性</t>
    <rPh sb="0" eb="2">
      <t>カイゼン</t>
    </rPh>
    <rPh sb="4" eb="7">
      <t>ホウコウセイ</t>
    </rPh>
    <phoneticPr fontId="5"/>
  </si>
  <si>
    <t>技術委員会の開催等により、事業の出口を見据えた有益な技術開発となるよう、引き続き適切な執行管理を行っていく。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</si>
  <si>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</si>
  <si>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</si>
  <si>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</si>
  <si>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</si>
  <si>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</si>
  <si>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</si>
  <si>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</si>
  <si>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</si>
  <si>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</si>
  <si>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</si>
  <si>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</si>
  <si>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</si>
  <si>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</si>
  <si>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</si>
  <si>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</si>
  <si>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</si>
  <si>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</si>
  <si>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</si>
  <si>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</si>
  <si>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</si>
  <si>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</si>
  <si>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</si>
  <si>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B.技術研究組合FC-Cubic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</si>
  <si>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</si>
  <si>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</si>
  <si>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</si>
  <si>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</si>
  <si>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水素社会実現に向けた革新的燃料電池技術等の活用のための研究開発に関する事業費</t>
  </si>
  <si>
    <t>電気化学的特性測定技術の研究開発に関する事業費</t>
  </si>
  <si>
    <t>事業費管理費</t>
  </si>
  <si>
    <t>当該マネジメントに係る経費</t>
  </si>
  <si>
    <t>その他経費</t>
  </si>
  <si>
    <t>電気化学的特性測定技術の研究開発に関する消耗品費等</t>
  </si>
  <si>
    <t>間接経費</t>
  </si>
  <si>
    <t>電気化学的特性測定技術の研究開発に関する間接経費・消費税</t>
  </si>
  <si>
    <t>機械装置等費</t>
  </si>
  <si>
    <t>電気化学的特性測定技術の研究開発に関する機械装置等費</t>
  </si>
  <si>
    <t>C.株式会社デンソー</t>
    <phoneticPr fontId="5"/>
  </si>
  <si>
    <t>D.国立大学法人京都大学</t>
    <phoneticPr fontId="5"/>
  </si>
  <si>
    <t>低コスト高効率化技術を用いた燃料電池システムによる多用途活用技術開発に関する機械装置等費</t>
  </si>
  <si>
    <t>物品費</t>
  </si>
  <si>
    <t>配位高分子を用いた中温作動燃料電池の研究開発に関する物品費</t>
  </si>
  <si>
    <t>労務費</t>
  </si>
  <si>
    <t>低コスト高効率化技術を用いた燃料電池システムによる多用途活用技術開発に関する労務費</t>
  </si>
  <si>
    <t>人件費</t>
  </si>
  <si>
    <t>配位高分子を用いた中温作動燃料電池の研究開発に関する人件費</t>
  </si>
  <si>
    <t>低コスト高効率化技術を用いた燃料電池システムによる多用途活用技術開発に関する消耗品費等</t>
  </si>
  <si>
    <t>配位高分子を用いた中温作動燃料電池の研究開発に関する間接経費</t>
  </si>
  <si>
    <t>配位高分子を用いた中温作動燃料電池の研究開発に関する消耗品費等</t>
  </si>
  <si>
    <t>旅費</t>
  </si>
  <si>
    <t>配位高分子を用いた中温作動燃料電池の研究開発に関する旅費</t>
  </si>
  <si>
    <t>E.国立大学法人東京海洋大学</t>
    <phoneticPr fontId="5"/>
  </si>
  <si>
    <t xml:space="preserve">F. </t>
    <phoneticPr fontId="5"/>
  </si>
  <si>
    <t>商用運航の実現を可能とする水素燃料電池船とエネルギー供給システムの開発・実証に関する機械装置等費</t>
  </si>
  <si>
    <t>商用運航の実現を可能とする水素燃料電池船とエネルギー供給システムの開発・実証に関する労務費</t>
  </si>
  <si>
    <t>商用運航の実現を可能とする水素燃料電池船とエネルギー供給システムの開発・実証に関する間接経費</t>
  </si>
  <si>
    <t>商用運航の実現を可能とする水素燃料電池船とエネルギー供給システムの開発・実証に関する消耗品費等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</si>
  <si>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</si>
  <si>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</si>
  <si>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</si>
  <si>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</si>
  <si>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</si>
  <si>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</si>
  <si>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</si>
  <si>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</si>
  <si>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</si>
  <si>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</si>
  <si>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</si>
  <si>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</si>
  <si>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</si>
  <si>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</si>
  <si>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プロジェクトマネジメント業務</t>
  </si>
  <si>
    <t>運営費交付金交付</t>
  </si>
  <si>
    <t>B</t>
    <phoneticPr fontId="5"/>
  </si>
  <si>
    <t>技術研究組合ＦＣ－Ｃｕｂｉｃ</t>
  </si>
  <si>
    <t>電気化学的特性測定技術の研究開発</t>
  </si>
  <si>
    <t>随意契約
（企画競争）</t>
  </si>
  <si>
    <t>国立大学法人山梨大学</t>
  </si>
  <si>
    <t>高効率・高出力・高耐久ＰＥＦＣを実現する革新的材料の研究開発事業</t>
  </si>
  <si>
    <t>株式会社日産アーク</t>
  </si>
  <si>
    <t>プラットフォーム材料の解析及び解析技術の高度化の技術開発</t>
  </si>
  <si>
    <t>東芝エネルギーシステムズ株式会社</t>
  </si>
  <si>
    <t>大型モビリティに適応する多用途型燃料電池モジュールの研究開発</t>
  </si>
  <si>
    <t>公益財団法人高輝度光科学研究センター</t>
  </si>
  <si>
    <t>国立大学法人信州大学</t>
  </si>
  <si>
    <t>二次元反応場制御によるナノシート触媒／触媒層の高耐久化技術開発</t>
  </si>
  <si>
    <t>国立大学法人京都大学</t>
  </si>
  <si>
    <t>長寿命化・高性能化達成のための設計シミュレーターの開発</t>
  </si>
  <si>
    <t>国立大学法人東海国立大学機構</t>
  </si>
  <si>
    <t>低コストと高性能を両立した炭素繊維の研究開発</t>
  </si>
  <si>
    <t>学校法人上智学院</t>
  </si>
  <si>
    <t>高耐久性を目指したラジカルクエンチャーの研究開発</t>
  </si>
  <si>
    <t>株式会社デンソー</t>
  </si>
  <si>
    <t>配位高分子を用いた中温作動燃料電池の研究開発</t>
  </si>
  <si>
    <t>C</t>
    <phoneticPr fontId="5"/>
  </si>
  <si>
    <t>低コスト高効率化技術を用いた燃料電池システムによる多用途活用技術開発</t>
  </si>
  <si>
    <t>株式会社ＳＣＲＥＥＮファインテックソリューションズ</t>
  </si>
  <si>
    <t>ＭＥＡ高速生産技術および検査技術の開発</t>
  </si>
  <si>
    <t>東レ株式会社</t>
  </si>
  <si>
    <t>高信頼性炭化水素系補強電解質膜の低コスト・革新的生産技術開発</t>
  </si>
  <si>
    <t>日清紡ケミカル株式会社</t>
  </si>
  <si>
    <t>車載用燃料電池セパレータの大量普及時に向けた品質担保手法の開発</t>
  </si>
  <si>
    <t>株式会社豊田自動織機</t>
  </si>
  <si>
    <t>多用途展開可能なクラウド対応型燃料電池（ＦＣ）発電モジュールの開発</t>
  </si>
  <si>
    <t>コベルコ建機株式会社</t>
  </si>
  <si>
    <t>燃料電池システムを搭載した油圧ショベルの研究開発と実証検証</t>
  </si>
  <si>
    <t>高圧水素タンク及びＭＥＡの全数高速検査を実現する革新的Ｘ線検査技術の開発</t>
  </si>
  <si>
    <t>日清紡ホールディングス株式会社</t>
  </si>
  <si>
    <t>高耐久空冷式燃料電池システムの開発</t>
  </si>
  <si>
    <t>岩谷産業株式会社</t>
  </si>
  <si>
    <t>商用運航の実現を可能とする水素燃料電池船とエネルギー供給システムの開発・実証</t>
  </si>
  <si>
    <t>川崎重工業株式会社</t>
  </si>
  <si>
    <t>高出力燃料電池搭載内航船舶の実用化に向けた実証</t>
  </si>
  <si>
    <t>D</t>
    <phoneticPr fontId="5"/>
  </si>
  <si>
    <t>学校法人君が淵学園崇城大学</t>
  </si>
  <si>
    <t>移動式ＦＣ用水素源アンモニアボランの社会実装に向けた先端技術開発</t>
  </si>
  <si>
    <t>株式会社東レリサーチセンター</t>
  </si>
  <si>
    <t>国立大学法人京都工芸繊維大学</t>
  </si>
  <si>
    <t>国立研究開発法人産業技術総合研究所</t>
  </si>
  <si>
    <t>日揮ユニバーサル株式会社</t>
  </si>
  <si>
    <t>国立大学法人北海道大学</t>
  </si>
  <si>
    <t>国立研究開発法人物質・材料研究機構</t>
  </si>
  <si>
    <t>未踏合金カソード触媒の創製</t>
  </si>
  <si>
    <t>株式会社名城ナノカーボン</t>
  </si>
  <si>
    <t>高性能・高耐久・低コストＭＥＡに向けた先端要素技術の研究開発</t>
  </si>
  <si>
    <t>学校法人東京理科大学</t>
  </si>
  <si>
    <t>E</t>
    <phoneticPr fontId="5"/>
  </si>
  <si>
    <t>国立大学法人東京海洋大学</t>
  </si>
  <si>
    <t>株式会社名村造船所</t>
  </si>
  <si>
    <t>国立大学法人九州大学</t>
  </si>
  <si>
    <t>高性能ＳＯＦＣスタックおよびエネルギーマネジメント連携によるドローン等実用化技術開発</t>
  </si>
  <si>
    <t>東邦瓦斯株式会社</t>
  </si>
  <si>
    <t>大阪ガスマーケティング株式会社</t>
  </si>
  <si>
    <t>用途拡大を見据えた薄型・高効率ＳＯＦＣシステムの実用化開発</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</si>
  <si>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</si>
  <si>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</si>
  <si>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</si>
  <si>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</si>
  <si>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</si>
  <si>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</si>
  <si>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</si>
  <si>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</si>
  <si>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</si>
  <si>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</si>
  <si>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</si>
  <si>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</si>
  <si>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</si>
  <si>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</si>
  <si>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</si>
  <si>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</si>
  <si>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</si>
  <si>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</si>
  <si>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</si>
  <si>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</si>
  <si>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</si>
  <si>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</si>
  <si>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</si>
  <si>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</si>
  <si>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</si>
  <si>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</si>
  <si>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</si>
  <si>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</si>
  <si>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</si>
  <si>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</si>
  <si>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</si>
  <si>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</si>
  <si>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</si>
  <si>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</si>
  <si>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</si>
  <si>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</si>
  <si>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</si>
  <si>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</si>
  <si>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</si>
  <si>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</si>
  <si>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</si>
  <si>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</si>
  <si>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</si>
  <si>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</si>
  <si>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</si>
  <si>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</si>
  <si>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</si>
  <si>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</si>
  <si>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</si>
  <si>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</si>
  <si>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</si>
  <si>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</si>
  <si>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</si>
  <si>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</si>
  <si>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</si>
  <si>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</si>
  <si>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</si>
  <si>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</si>
  <si>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</si>
  <si>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</si>
  <si>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</si>
  <si>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</si>
  <si>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</si>
  <si>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</si>
  <si>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</si>
  <si>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</si>
  <si>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</si>
  <si>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</si>
  <si>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</si>
  <si>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</si>
  <si>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</si>
  <si>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</si>
  <si>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</si>
  <si>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</si>
  <si>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</si>
  <si>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</si>
  <si>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</si>
  <si>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</si>
  <si>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</si>
  <si>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</si>
  <si>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</si>
  <si>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</si>
  <si>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</si>
  <si>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</si>
  <si>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</si>
  <si>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</si>
  <si>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</si>
  <si>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</si>
  <si>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</si>
  <si>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</si>
  <si>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</si>
  <si>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</si>
  <si>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</si>
  <si>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</si>
  <si>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</si>
  <si>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</si>
  <si>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</si>
  <si>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</si>
  <si>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</si>
  <si>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</si>
  <si>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</si>
  <si>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</si>
  <si>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</si>
  <si>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</si>
  <si>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</si>
  <si>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</si>
  <si>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</si>
  <si>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</si>
  <si>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</si>
  <si>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</si>
  <si>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</si>
  <si>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</si>
  <si>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</si>
  <si>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</si>
  <si>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</si>
  <si>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</si>
  <si>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</si>
  <si>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</si>
  <si>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</si>
  <si>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</si>
  <si>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</si>
  <si>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</si>
  <si>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</si>
  <si>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</si>
  <si>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</si>
  <si>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</si>
  <si>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</si>
  <si>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</si>
  <si>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</si>
  <si>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</si>
  <si>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</si>
  <si>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</si>
  <si>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</si>
  <si>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</si>
  <si>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</si>
  <si>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</si>
  <si>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</si>
  <si>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</si>
  <si>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</si>
  <si>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</si>
  <si>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</si>
  <si>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</si>
  <si>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</si>
  <si>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</si>
  <si>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</si>
  <si>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</si>
  <si>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</si>
  <si>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</si>
  <si>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</si>
  <si>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</si>
  <si>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</si>
  <si>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</si>
  <si>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</si>
  <si>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</si>
  <si>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</si>
  <si>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</si>
  <si>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</si>
  <si>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</si>
  <si>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</si>
  <si>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</si>
  <si>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</si>
  <si>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</si>
  <si>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</si>
  <si>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</si>
  <si>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</si>
  <si>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</si>
  <si>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</si>
  <si>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</si>
  <si>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</si>
  <si>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</si>
  <si>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</si>
  <si>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</si>
  <si>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</si>
  <si>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</si>
  <si>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</si>
  <si>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</si>
  <si>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</si>
  <si>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</si>
  <si>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</si>
  <si>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</si>
  <si>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</si>
  <si>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</si>
  <si>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</si>
  <si>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</si>
  <si>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</si>
  <si>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</si>
  <si>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</si>
  <si>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</si>
  <si>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</si>
  <si>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</si>
  <si>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</si>
  <si>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</si>
  <si>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</si>
  <si>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</si>
  <si>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</si>
  <si>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</si>
  <si>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</si>
  <si>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</si>
  <si>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</si>
  <si>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</si>
  <si>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</si>
  <si>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</si>
  <si>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</si>
  <si>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</si>
  <si>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</si>
  <si>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</si>
  <si>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</si>
  <si>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</si>
  <si>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</si>
  <si>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</si>
  <si>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</si>
  <si>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</si>
  <si>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</si>
  <si>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</si>
  <si>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</si>
  <si>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</si>
  <si>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</si>
  <si>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</si>
  <si>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</si>
  <si>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</si>
  <si>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</si>
  <si>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</si>
  <si>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</si>
  <si>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</si>
  <si>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</si>
  <si>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</si>
  <si>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</si>
  <si>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</si>
  <si>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</si>
  <si>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</si>
  <si>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</si>
  <si>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</si>
  <si>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</si>
  <si>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</si>
  <si>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</si>
  <si>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</si>
  <si>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</si>
  <si>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</si>
  <si>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</si>
  <si>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</si>
  <si>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</si>
  <si>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</si>
  <si>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</si>
  <si>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</si>
  <si>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</si>
  <si>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</si>
  <si>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</si>
  <si>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</si>
  <si>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</si>
  <si>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</si>
  <si>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</si>
  <si>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</si>
  <si>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</si>
  <si>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</si>
  <si>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</si>
  <si>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</si>
  <si>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</si>
  <si>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</si>
  <si>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</si>
  <si>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</si>
  <si>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</si>
  <si>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</si>
  <si>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</si>
  <si>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</si>
  <si>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</si>
  <si>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</si>
  <si>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</si>
  <si>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</si>
  <si>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</si>
  <si>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</si>
  <si>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</si>
  <si>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</si>
  <si>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</si>
  <si>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</si>
  <si>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</si>
  <si>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</si>
  <si>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</si>
  <si>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</si>
  <si>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</si>
  <si>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</si>
  <si>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</si>
  <si>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</si>
  <si>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</si>
  <si>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</si>
  <si>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</si>
  <si>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</si>
  <si>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</si>
  <si>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</si>
  <si>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</si>
  <si>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</si>
  <si>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</si>
  <si>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</si>
  <si>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</si>
  <si>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</si>
  <si>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</si>
  <si>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</si>
  <si>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</si>
  <si>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</si>
  <si>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</si>
  <si>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</si>
  <si>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</si>
  <si>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</si>
  <si>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</si>
  <si>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</si>
  <si>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</si>
  <si>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</si>
  <si>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</si>
  <si>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</si>
  <si>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</si>
  <si>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</si>
  <si>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</si>
  <si>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</si>
  <si>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</si>
  <si>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</si>
  <si>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</si>
  <si>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</si>
  <si>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</si>
  <si>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</si>
  <si>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</si>
  <si>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</si>
  <si>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</si>
  <si>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</si>
  <si>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</si>
  <si>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</si>
  <si>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</si>
  <si>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</si>
  <si>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</si>
  <si>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</si>
  <si>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</si>
  <si>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</si>
  <si>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</si>
  <si>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</si>
  <si>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</si>
  <si>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</si>
  <si>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</si>
  <si>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</si>
  <si>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</si>
  <si>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</si>
  <si>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</si>
  <si>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</si>
  <si>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</si>
  <si>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</si>
  <si>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</si>
  <si>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</si>
  <si>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</si>
  <si>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</si>
  <si>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</si>
  <si>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</si>
  <si>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</si>
  <si>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</si>
  <si>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</si>
  <si>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</si>
  <si>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</si>
  <si>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</si>
  <si>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</si>
  <si>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</si>
  <si>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</si>
  <si>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</si>
  <si>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</si>
  <si>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</si>
  <si>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</si>
  <si>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</si>
  <si>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</si>
  <si>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</si>
  <si>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</si>
  <si>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</si>
  <si>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</si>
  <si>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</si>
  <si>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</si>
  <si>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</si>
  <si>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</si>
  <si>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</si>
  <si>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</si>
  <si>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</si>
  <si>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</si>
  <si>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</si>
  <si>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</si>
  <si>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</si>
  <si>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</si>
  <si>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</si>
  <si>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</si>
  <si>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</si>
  <si>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</si>
  <si>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</si>
  <si>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</si>
  <si>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</si>
  <si>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</si>
  <si>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</si>
  <si>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</si>
  <si>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</si>
  <si>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</si>
  <si>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</si>
  <si>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</si>
  <si>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</si>
  <si>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</si>
  <si>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</si>
  <si>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</si>
  <si>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</si>
  <si>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</si>
  <si>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</si>
  <si>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</si>
  <si>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</si>
  <si>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</si>
  <si>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</si>
  <si>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</si>
  <si>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</si>
  <si>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</si>
  <si>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</si>
  <si>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</si>
  <si>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</si>
  <si>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</si>
  <si>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</si>
  <si>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</si>
  <si>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</si>
  <si>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</si>
  <si>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</si>
  <si>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</si>
  <si>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</si>
  <si>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</si>
  <si>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</si>
  <si>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</si>
  <si>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</si>
  <si>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</si>
  <si>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</si>
  <si>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</si>
  <si>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</si>
  <si>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</si>
  <si>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</si>
  <si>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</si>
  <si>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</si>
  <si>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</si>
  <si>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</si>
  <si>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</si>
  <si>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</si>
  <si>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</si>
  <si>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</si>
  <si>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</si>
  <si>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</si>
  <si>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</si>
  <si>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</si>
  <si>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</si>
  <si>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</si>
  <si>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</si>
  <si>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</si>
  <si>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</si>
  <si>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</si>
  <si>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</si>
  <si>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</si>
  <si>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</si>
  <si>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</si>
  <si>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</si>
  <si>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</si>
  <si>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</si>
  <si>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</si>
  <si>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</si>
  <si>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</si>
  <si>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</si>
  <si>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</si>
  <si>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</si>
  <si>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</si>
  <si>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</si>
  <si>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</si>
  <si>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</si>
  <si>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</si>
  <si>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</si>
  <si>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</si>
  <si>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</si>
  <si>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</si>
  <si>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</si>
  <si>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</si>
  <si>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</si>
  <si>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</si>
  <si>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</si>
  <si>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</si>
  <si>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</si>
  <si>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</si>
  <si>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</si>
  <si>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</si>
  <si>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</si>
  <si>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</si>
  <si>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</si>
  <si>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</si>
  <si>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</si>
  <si>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</si>
  <si>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</si>
  <si>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</si>
  <si>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</si>
  <si>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</si>
  <si>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</si>
  <si>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</si>
  <si>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</si>
  <si>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</si>
  <si>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</si>
  <si>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</si>
  <si>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</si>
  <si>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</si>
  <si>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</si>
  <si>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</si>
  <si>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</si>
  <si>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</si>
  <si>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</si>
  <si>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</si>
  <si>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</si>
  <si>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</si>
  <si>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</si>
  <si>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</si>
  <si>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</si>
  <si>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</si>
  <si>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</si>
  <si>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</si>
  <si>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</si>
  <si>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</si>
  <si>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</si>
  <si>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</si>
  <si>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</si>
  <si>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</si>
  <si>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国立研究開発法人新エネルギー・産業技術総合開発機構</t>
    <rPh sb="0" eb="8">
      <t>コクリツケンキュウカイハツホウジン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</si>
</sst>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33617</xdr:colOff>
      <xdr:row>268</xdr:row>
      <xdr:rowOff>336176</xdr:rowOff>
    </xdr:from>
    <xdr:to>
      <xdr:col>36</xdr:col>
      <xdr:colOff>159026</xdr:colOff>
      <xdr:row>291</xdr:row>
      <xdr:rowOff>260951</xdr:rowOff>
    </xdr:to>
    <xdr:grpSp>
      <xdr:nvGrpSpPr>
        <xdr:cNvPr id="3" name="グループ化 2">
          <a:extLst>
            <a:ext uri="{FF2B5EF4-FFF2-40B4-BE49-F238E27FC236}">
              <a16:creationId xmlns:a16="http://schemas.microsoft.com/office/drawing/2014/main" id="{58A4FA0D-B8DF-4643-9983-A3784876CF10}"/>
            </a:ext>
          </a:extLst>
        </xdr:cNvPr>
        <xdr:cNvGrpSpPr/>
      </xdr:nvGrpSpPr>
      <xdr:grpSpPr>
        <a:xfrm>
          <a:off x="3488017" y="69297176"/>
          <a:ext cx="3986209" cy="9030675"/>
          <a:chOff x="3721677" y="74230922"/>
          <a:chExt cx="3957821" cy="8889481"/>
        </a:xfrm>
      </xdr:grpSpPr>
      <xdr:cxnSp macro="">
        <xdr:nvCxnSpPr>
          <xdr:cNvPr id="4" name="直線矢印コネクタ 16">
            <a:extLst>
              <a:ext uri="{FF2B5EF4-FFF2-40B4-BE49-F238E27FC236}">
                <a16:creationId xmlns:a16="http://schemas.microsoft.com/office/drawing/2014/main" id="{CA5EBB8B-3B63-4196-B187-F2762026285E}"/>
              </a:ext>
            </a:extLst>
          </xdr:cNvPr>
          <xdr:cNvCxnSpPr>
            <a:cxnSpLocks noChangeShapeType="1"/>
          </xdr:cNvCxnSpPr>
        </xdr:nvCxnSpPr>
        <xdr:spPr bwMode="auto">
          <a:xfrm>
            <a:off x="4716578" y="80107338"/>
            <a:ext cx="0" cy="1520728"/>
          </a:xfrm>
          <a:prstGeom prst="straightConnector1">
            <a:avLst/>
          </a:prstGeom>
          <a:noFill/>
          <a:ln w="31750" algn="ctr">
            <a:solidFill>
              <a:srgbClr val="000000"/>
            </a:solidFill>
            <a:round/>
            <a:headEnd/>
            <a:tailEnd type="arrow" w="med" len="med"/>
          </a:ln>
        </xdr:spPr>
      </xdr:cxnSp>
      <xdr:sp macro="" textlink="">
        <xdr:nvSpPr>
          <xdr:cNvPr id="5" name="テキスト ボックス 4">
            <a:extLst>
              <a:ext uri="{FF2B5EF4-FFF2-40B4-BE49-F238E27FC236}">
                <a16:creationId xmlns:a16="http://schemas.microsoft.com/office/drawing/2014/main" id="{5DD4DD26-91B7-480E-98D0-2946EBFC4516}"/>
              </a:ext>
            </a:extLst>
          </xdr:cNvPr>
          <xdr:cNvSpPr txBox="1"/>
        </xdr:nvSpPr>
        <xdr:spPr bwMode="auto">
          <a:xfrm>
            <a:off x="3987174" y="74230922"/>
            <a:ext cx="3247822" cy="678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6,670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6" name="直線矢印コネクタ 16">
            <a:extLst>
              <a:ext uri="{FF2B5EF4-FFF2-40B4-BE49-F238E27FC236}">
                <a16:creationId xmlns:a16="http://schemas.microsoft.com/office/drawing/2014/main" id="{78FB1FB2-27CA-4F43-859C-0D35CE3C41BF}"/>
              </a:ext>
            </a:extLst>
          </xdr:cNvPr>
          <xdr:cNvCxnSpPr>
            <a:cxnSpLocks noChangeShapeType="1"/>
          </xdr:cNvCxnSpPr>
        </xdr:nvCxnSpPr>
        <xdr:spPr bwMode="auto">
          <a:xfrm>
            <a:off x="5604821" y="74925050"/>
            <a:ext cx="0" cy="739002"/>
          </a:xfrm>
          <a:prstGeom prst="straightConnector1">
            <a:avLst/>
          </a:prstGeom>
          <a:noFill/>
          <a:ln w="31750" algn="ctr">
            <a:solidFill>
              <a:srgbClr val="000000"/>
            </a:solidFill>
            <a:round/>
            <a:headEnd/>
            <a:tailEnd type="arrow" w="med" len="med"/>
          </a:ln>
        </xdr:spPr>
      </xdr:cxnSp>
      <xdr:sp macro="" textlink="">
        <xdr:nvSpPr>
          <xdr:cNvPr id="7" name="テキスト ボックス 6">
            <a:extLst>
              <a:ext uri="{FF2B5EF4-FFF2-40B4-BE49-F238E27FC236}">
                <a16:creationId xmlns:a16="http://schemas.microsoft.com/office/drawing/2014/main" id="{7F7F99D2-D7C0-49D2-B18E-25CC6789E296}"/>
              </a:ext>
            </a:extLst>
          </xdr:cNvPr>
          <xdr:cNvSpPr txBox="1"/>
        </xdr:nvSpPr>
        <xdr:spPr bwMode="auto">
          <a:xfrm>
            <a:off x="4003739" y="75722268"/>
            <a:ext cx="3225735" cy="835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Ａ．（国）新エネルギー・産業技術総合開発機構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7">
            <a:extLst>
              <a:ext uri="{FF2B5EF4-FFF2-40B4-BE49-F238E27FC236}">
                <a16:creationId xmlns:a16="http://schemas.microsoft.com/office/drawing/2014/main" id="{9FE1A055-AD51-4EDD-8F66-370C3CA3B459}"/>
              </a:ext>
            </a:extLst>
          </xdr:cNvPr>
          <xdr:cNvSpPr txBox="1"/>
        </xdr:nvSpPr>
        <xdr:spPr bwMode="auto">
          <a:xfrm>
            <a:off x="5776355" y="75195833"/>
            <a:ext cx="1903143" cy="27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 name="大かっこ 8">
            <a:extLst>
              <a:ext uri="{FF2B5EF4-FFF2-40B4-BE49-F238E27FC236}">
                <a16:creationId xmlns:a16="http://schemas.microsoft.com/office/drawing/2014/main" id="{B4275BA7-F7CB-4278-AA1E-69FC07F1E5FF}"/>
              </a:ext>
            </a:extLst>
          </xdr:cNvPr>
          <xdr:cNvSpPr/>
        </xdr:nvSpPr>
        <xdr:spPr bwMode="auto">
          <a:xfrm>
            <a:off x="4431875" y="76632754"/>
            <a:ext cx="2255349" cy="290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xnSp macro="">
        <xdr:nvCxnSpPr>
          <xdr:cNvPr id="10" name="直線コネクタ 9">
            <a:extLst>
              <a:ext uri="{FF2B5EF4-FFF2-40B4-BE49-F238E27FC236}">
                <a16:creationId xmlns:a16="http://schemas.microsoft.com/office/drawing/2014/main" id="{FAC2F043-1C90-49E7-A325-FCD0BC4DF20C}"/>
              </a:ext>
            </a:extLst>
          </xdr:cNvPr>
          <xdr:cNvCxnSpPr/>
        </xdr:nvCxnSpPr>
        <xdr:spPr>
          <a:xfrm>
            <a:off x="5686454" y="76957958"/>
            <a:ext cx="0" cy="3434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3EB73A68-0C93-415E-B9D1-1DCAD0CB409C}"/>
              </a:ext>
            </a:extLst>
          </xdr:cNvPr>
          <xdr:cNvCxnSpPr/>
        </xdr:nvCxnSpPr>
        <xdr:spPr>
          <a:xfrm>
            <a:off x="4710632" y="77328526"/>
            <a:ext cx="18389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6">
            <a:extLst>
              <a:ext uri="{FF2B5EF4-FFF2-40B4-BE49-F238E27FC236}">
                <a16:creationId xmlns:a16="http://schemas.microsoft.com/office/drawing/2014/main" id="{E04EE12E-CF43-4F26-BE70-CC9DA20C28FD}"/>
              </a:ext>
            </a:extLst>
          </xdr:cNvPr>
          <xdr:cNvCxnSpPr>
            <a:cxnSpLocks noChangeShapeType="1"/>
          </xdr:cNvCxnSpPr>
        </xdr:nvCxnSpPr>
        <xdr:spPr bwMode="auto">
          <a:xfrm>
            <a:off x="4729000" y="77340438"/>
            <a:ext cx="0" cy="1492880"/>
          </a:xfrm>
          <a:prstGeom prst="straightConnector1">
            <a:avLst/>
          </a:prstGeom>
          <a:noFill/>
          <a:ln w="31750" algn="ctr">
            <a:solidFill>
              <a:srgbClr val="000000"/>
            </a:solidFill>
            <a:round/>
            <a:headEnd/>
            <a:tailEnd type="arrow" w="med" len="med"/>
          </a:ln>
        </xdr:spPr>
      </xdr:cxnSp>
      <xdr:cxnSp macro="">
        <xdr:nvCxnSpPr>
          <xdr:cNvPr id="13" name="直線矢印コネクタ 12">
            <a:extLst>
              <a:ext uri="{FF2B5EF4-FFF2-40B4-BE49-F238E27FC236}">
                <a16:creationId xmlns:a16="http://schemas.microsoft.com/office/drawing/2014/main" id="{E8F88BD4-348B-491E-B841-8ED584739173}"/>
              </a:ext>
            </a:extLst>
          </xdr:cNvPr>
          <xdr:cNvCxnSpPr>
            <a:cxnSpLocks noChangeShapeType="1"/>
          </xdr:cNvCxnSpPr>
        </xdr:nvCxnSpPr>
        <xdr:spPr bwMode="auto">
          <a:xfrm>
            <a:off x="6542606" y="77328531"/>
            <a:ext cx="0" cy="1474108"/>
          </a:xfrm>
          <a:prstGeom prst="straightConnector1">
            <a:avLst/>
          </a:prstGeom>
          <a:noFill/>
          <a:ln w="31750" algn="ctr">
            <a:solidFill>
              <a:srgbClr val="000000"/>
            </a:solidFill>
            <a:round/>
            <a:headEnd/>
            <a:tailEnd type="arrow" w="med" len="med"/>
          </a:ln>
        </xdr:spPr>
      </xdr:cxnSp>
      <xdr:sp macro="" textlink="">
        <xdr:nvSpPr>
          <xdr:cNvPr id="14" name="テキスト ボックス 13">
            <a:extLst>
              <a:ext uri="{FF2B5EF4-FFF2-40B4-BE49-F238E27FC236}">
                <a16:creationId xmlns:a16="http://schemas.microsoft.com/office/drawing/2014/main" id="{D696FE48-A31D-404A-BCA9-581ED13EEE11}"/>
              </a:ext>
            </a:extLst>
          </xdr:cNvPr>
          <xdr:cNvSpPr txBox="1"/>
        </xdr:nvSpPr>
        <xdr:spPr bwMode="auto">
          <a:xfrm>
            <a:off x="4046157" y="78952775"/>
            <a:ext cx="1351700" cy="1089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Ｂ．組合、大学法人、民間事業者等</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機関）</a:t>
            </a: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 name="テキスト ボックス 14">
            <a:extLst>
              <a:ext uri="{FF2B5EF4-FFF2-40B4-BE49-F238E27FC236}">
                <a16:creationId xmlns:a16="http://schemas.microsoft.com/office/drawing/2014/main" id="{DEDEFE49-E81B-482C-8638-749DE481F86E}"/>
              </a:ext>
            </a:extLst>
          </xdr:cNvPr>
          <xdr:cNvSpPr txBox="1"/>
        </xdr:nvSpPr>
        <xdr:spPr bwMode="auto">
          <a:xfrm>
            <a:off x="5779539" y="78914674"/>
            <a:ext cx="1508972" cy="1089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Ｃ．民間事業者</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6" name="テキスト ボックス 15">
            <a:extLst>
              <a:ext uri="{FF2B5EF4-FFF2-40B4-BE49-F238E27FC236}">
                <a16:creationId xmlns:a16="http://schemas.microsoft.com/office/drawing/2014/main" id="{9755B3B1-9CBA-4976-B492-D9A0DA9BC6F7}"/>
              </a:ext>
            </a:extLst>
          </xdr:cNvPr>
          <xdr:cNvSpPr txBox="1"/>
        </xdr:nvSpPr>
        <xdr:spPr bwMode="auto">
          <a:xfrm>
            <a:off x="3721677" y="77959302"/>
            <a:ext cx="1017447"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随意契約（企画競争）・委託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6">
            <a:extLst>
              <a:ext uri="{FF2B5EF4-FFF2-40B4-BE49-F238E27FC236}">
                <a16:creationId xmlns:a16="http://schemas.microsoft.com/office/drawing/2014/main" id="{82045474-047E-4DBB-8574-96BA637A6285}"/>
              </a:ext>
            </a:extLst>
          </xdr:cNvPr>
          <xdr:cNvSpPr txBox="1"/>
        </xdr:nvSpPr>
        <xdr:spPr bwMode="auto">
          <a:xfrm>
            <a:off x="5636572" y="78001633"/>
            <a:ext cx="1016214"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随意契約（企画競争）・助成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E33468BA-C36E-4901-BF96-3B2C27AF3A00}"/>
              </a:ext>
            </a:extLst>
          </xdr:cNvPr>
          <xdr:cNvSpPr/>
        </xdr:nvSpPr>
        <xdr:spPr>
          <a:xfrm>
            <a:off x="4047624" y="80103105"/>
            <a:ext cx="1564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E63DA625-D399-4805-BD79-ABD833718AC1}"/>
              </a:ext>
            </a:extLst>
          </xdr:cNvPr>
          <xdr:cNvSpPr/>
        </xdr:nvSpPr>
        <xdr:spPr>
          <a:xfrm>
            <a:off x="5791686" y="80096755"/>
            <a:ext cx="1730718"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645B89A0-C6EC-414C-8A0F-72B8D6C84E9D}"/>
              </a:ext>
            </a:extLst>
          </xdr:cNvPr>
          <xdr:cNvSpPr txBox="1"/>
        </xdr:nvSpPr>
        <xdr:spPr>
          <a:xfrm>
            <a:off x="4141380" y="80220319"/>
            <a:ext cx="1397000" cy="4883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共通課題解決基盤技術開発</a:t>
            </a:r>
          </a:p>
        </xdr:txBody>
      </xdr:sp>
      <xdr:sp macro="" textlink="">
        <xdr:nvSpPr>
          <xdr:cNvPr id="21" name="テキスト ボックス 20">
            <a:extLst>
              <a:ext uri="{FF2B5EF4-FFF2-40B4-BE49-F238E27FC236}">
                <a16:creationId xmlns:a16="http://schemas.microsoft.com/office/drawing/2014/main" id="{9C47E8C5-8BFC-4BF2-80E6-64D99D3E09A4}"/>
              </a:ext>
            </a:extLst>
          </xdr:cNvPr>
          <xdr:cNvSpPr txBox="1"/>
        </xdr:nvSpPr>
        <xdr:spPr bwMode="auto">
          <a:xfrm>
            <a:off x="3976130" y="81667885"/>
            <a:ext cx="1238250" cy="30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34C9DBBC-CBE2-4F00-A2F6-C6D2FE15E708}"/>
              </a:ext>
            </a:extLst>
          </xdr:cNvPr>
          <xdr:cNvSpPr txBox="1"/>
        </xdr:nvSpPr>
        <xdr:spPr bwMode="auto">
          <a:xfrm>
            <a:off x="4043226" y="82016486"/>
            <a:ext cx="1333462" cy="1103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Ｄ．大学法人、</a:t>
            </a:r>
            <a:b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民間事業者等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3" name="直線矢印コネクタ 16">
            <a:extLst>
              <a:ext uri="{FF2B5EF4-FFF2-40B4-BE49-F238E27FC236}">
                <a16:creationId xmlns:a16="http://schemas.microsoft.com/office/drawing/2014/main" id="{3743E5F6-96BF-457F-88EE-C5F2FC943FE3}"/>
              </a:ext>
            </a:extLst>
          </xdr:cNvPr>
          <xdr:cNvCxnSpPr>
            <a:cxnSpLocks noChangeShapeType="1"/>
          </xdr:cNvCxnSpPr>
        </xdr:nvCxnSpPr>
        <xdr:spPr bwMode="auto">
          <a:xfrm>
            <a:off x="6600796" y="80107338"/>
            <a:ext cx="0" cy="1520728"/>
          </a:xfrm>
          <a:prstGeom prst="straightConnector1">
            <a:avLst/>
          </a:prstGeom>
          <a:noFill/>
          <a:ln w="31750" algn="ctr">
            <a:solidFill>
              <a:srgbClr val="000000"/>
            </a:solidFill>
            <a:round/>
            <a:headEnd/>
            <a:tailEnd type="arrow" w="med" len="med"/>
          </a:ln>
        </xdr:spPr>
      </xdr:cxnSp>
      <xdr:sp macro="" textlink="">
        <xdr:nvSpPr>
          <xdr:cNvPr id="24" name="テキスト ボックス 23">
            <a:extLst>
              <a:ext uri="{FF2B5EF4-FFF2-40B4-BE49-F238E27FC236}">
                <a16:creationId xmlns:a16="http://schemas.microsoft.com/office/drawing/2014/main" id="{613D7E74-C83C-4530-8414-A11715FE9ACC}"/>
              </a:ext>
            </a:extLst>
          </xdr:cNvPr>
          <xdr:cNvSpPr txBox="1"/>
        </xdr:nvSpPr>
        <xdr:spPr bwMode="auto">
          <a:xfrm>
            <a:off x="5844761" y="81667885"/>
            <a:ext cx="1238250" cy="30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委託・共同研究</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5FB5C90-F736-49B1-860E-8357D056EE0C}"/>
              </a:ext>
            </a:extLst>
          </xdr:cNvPr>
          <xdr:cNvSpPr txBox="1"/>
        </xdr:nvSpPr>
        <xdr:spPr bwMode="auto">
          <a:xfrm>
            <a:off x="5923362" y="82016486"/>
            <a:ext cx="1321957" cy="1103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Ｅ．大学法人、</a:t>
            </a:r>
            <a:b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民間事業者等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a:extLst>
              <a:ext uri="{FF2B5EF4-FFF2-40B4-BE49-F238E27FC236}">
                <a16:creationId xmlns:a16="http://schemas.microsoft.com/office/drawing/2014/main" id="{55E63527-1763-4DA5-B644-007DC45A8D65}"/>
              </a:ext>
            </a:extLst>
          </xdr:cNvPr>
          <xdr:cNvSpPr txBox="1"/>
        </xdr:nvSpPr>
        <xdr:spPr>
          <a:xfrm>
            <a:off x="5899926" y="80166605"/>
            <a:ext cx="1466850" cy="6059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燃料電池の多用途活用実現技術開発</a:t>
            </a:r>
          </a:p>
          <a:p>
            <a:pPr marL="0" indent="0" algn="ctr"/>
            <a:endParaRPr kumimoji="1" lang="ja-JP" altLang="en-US" sz="1100">
              <a:solidFill>
                <a:schemeClr val="tx1"/>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71BF8988-60A9-4A0F-86EA-445840967670}"/>
              </a:ext>
            </a:extLst>
          </xdr:cNvPr>
          <xdr:cNvSpPr txBox="1"/>
        </xdr:nvSpPr>
        <xdr:spPr>
          <a:xfrm>
            <a:off x="4906844" y="76638796"/>
            <a:ext cx="1397000" cy="2483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プロジェクト管理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33" zoomScale="75" zoomScaleNormal="75" zoomScaleSheetLayoutView="75" zoomScalePageLayoutView="85" workbookViewId="0">
      <selection activeCell="G396" sqref="G3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272</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02"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2"/>
      <c r="AA7" s="672"/>
      <c r="AB7" s="672"/>
      <c r="AC7" s="672"/>
      <c r="AD7" s="852"/>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4" t="s">
        <v>24</v>
      </c>
      <c r="B8" s="825"/>
      <c r="C8" s="825"/>
      <c r="D8" s="825"/>
      <c r="E8" s="825"/>
      <c r="F8" s="826"/>
      <c r="G8" s="827" t="str">
        <f>入力規則等!A27</f>
        <v>地球温暖化対策</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2" t="s">
        <v>26</v>
      </c>
      <c r="B9" s="753"/>
      <c r="C9" s="753"/>
      <c r="D9" s="753"/>
      <c r="E9" s="753"/>
      <c r="F9" s="753"/>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07.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委託・請負、補助、交付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5"/>
      <c r="B13" s="306"/>
      <c r="C13" s="306"/>
      <c r="D13" s="306"/>
      <c r="E13" s="306"/>
      <c r="F13" s="307"/>
      <c r="G13" s="772" t="s">
        <v>37</v>
      </c>
      <c r="H13" s="773"/>
      <c r="I13" s="789" t="s">
        <v>38</v>
      </c>
      <c r="J13" s="790"/>
      <c r="K13" s="790"/>
      <c r="L13" s="790"/>
      <c r="M13" s="790"/>
      <c r="N13" s="790"/>
      <c r="O13" s="791"/>
      <c r="P13" s="683" t="s">
        <v>1</v>
      </c>
      <c r="Q13" s="684"/>
      <c r="R13" s="684"/>
      <c r="S13" s="684"/>
      <c r="T13" s="684"/>
      <c r="U13" s="684"/>
      <c r="V13" s="685"/>
      <c r="W13" s="683">
        <v>5250</v>
      </c>
      <c r="X13" s="684"/>
      <c r="Y13" s="684"/>
      <c r="Z13" s="684"/>
      <c r="AA13" s="684"/>
      <c r="AB13" s="684"/>
      <c r="AC13" s="685"/>
      <c r="AD13" s="683">
        <v>6670</v>
      </c>
      <c r="AE13" s="684"/>
      <c r="AF13" s="684"/>
      <c r="AG13" s="684"/>
      <c r="AH13" s="684"/>
      <c r="AI13" s="684"/>
      <c r="AJ13" s="685"/>
      <c r="AK13" s="683">
        <v>7910</v>
      </c>
      <c r="AL13" s="684"/>
      <c r="AM13" s="684"/>
      <c r="AN13" s="684"/>
      <c r="AO13" s="684"/>
      <c r="AP13" s="684"/>
      <c r="AQ13" s="685"/>
      <c r="AR13" s="717">
        <v>8400</v>
      </c>
      <c r="AS13" s="718"/>
      <c r="AT13" s="718"/>
      <c r="AU13" s="718"/>
      <c r="AV13" s="718"/>
      <c r="AW13" s="718"/>
      <c r="AX13" s="792"/>
    </row>
    <row r="14" spans="1:50" ht="21" customHeight="1" x14ac:dyDescent="0.15">
      <c r="A14" s="305"/>
      <c r="B14" s="306"/>
      <c r="C14" s="306"/>
      <c r="D14" s="306"/>
      <c r="E14" s="306"/>
      <c r="F14" s="307"/>
      <c r="G14" s="774"/>
      <c r="H14" s="775"/>
      <c r="I14" s="767" t="s">
        <v>39</v>
      </c>
      <c r="J14" s="768"/>
      <c r="K14" s="768"/>
      <c r="L14" s="768"/>
      <c r="M14" s="768"/>
      <c r="N14" s="768"/>
      <c r="O14" s="769"/>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8"/>
      <c r="AS14" s="778"/>
      <c r="AT14" s="778"/>
      <c r="AU14" s="778"/>
      <c r="AV14" s="778"/>
      <c r="AW14" s="778"/>
      <c r="AX14" s="779"/>
    </row>
    <row r="15" spans="1:50" ht="21" customHeight="1" x14ac:dyDescent="0.15">
      <c r="A15" s="305"/>
      <c r="B15" s="306"/>
      <c r="C15" s="306"/>
      <c r="D15" s="306"/>
      <c r="E15" s="306"/>
      <c r="F15" s="307"/>
      <c r="G15" s="774"/>
      <c r="H15" s="775"/>
      <c r="I15" s="767" t="s">
        <v>40</v>
      </c>
      <c r="J15" s="780"/>
      <c r="K15" s="780"/>
      <c r="L15" s="780"/>
      <c r="M15" s="780"/>
      <c r="N15" s="780"/>
      <c r="O15" s="781"/>
      <c r="P15" s="683" t="s">
        <v>1</v>
      </c>
      <c r="Q15" s="684"/>
      <c r="R15" s="684"/>
      <c r="S15" s="684"/>
      <c r="T15" s="684"/>
      <c r="U15" s="684"/>
      <c r="V15" s="685"/>
      <c r="W15" s="683" t="s">
        <v>1</v>
      </c>
      <c r="X15" s="684"/>
      <c r="Y15" s="684"/>
      <c r="Z15" s="684"/>
      <c r="AA15" s="684"/>
      <c r="AB15" s="684"/>
      <c r="AC15" s="685"/>
      <c r="AD15" s="683">
        <v>825</v>
      </c>
      <c r="AE15" s="684"/>
      <c r="AF15" s="684"/>
      <c r="AG15" s="684"/>
      <c r="AH15" s="684"/>
      <c r="AI15" s="684"/>
      <c r="AJ15" s="685"/>
      <c r="AK15" s="683">
        <v>591</v>
      </c>
      <c r="AL15" s="684"/>
      <c r="AM15" s="684"/>
      <c r="AN15" s="684"/>
      <c r="AO15" s="684"/>
      <c r="AP15" s="684"/>
      <c r="AQ15" s="685"/>
      <c r="AR15" s="683" t="s">
        <v>1</v>
      </c>
      <c r="AS15" s="684"/>
      <c r="AT15" s="684"/>
      <c r="AU15" s="684"/>
      <c r="AV15" s="684"/>
      <c r="AW15" s="684"/>
      <c r="AX15" s="685"/>
    </row>
    <row r="16" spans="1:50" ht="21" customHeight="1" x14ac:dyDescent="0.15">
      <c r="A16" s="305"/>
      <c r="B16" s="306"/>
      <c r="C16" s="306"/>
      <c r="D16" s="306"/>
      <c r="E16" s="306"/>
      <c r="F16" s="307"/>
      <c r="G16" s="774"/>
      <c r="H16" s="775"/>
      <c r="I16" s="767" t="s">
        <v>41</v>
      </c>
      <c r="J16" s="780"/>
      <c r="K16" s="780"/>
      <c r="L16" s="780"/>
      <c r="M16" s="780"/>
      <c r="N16" s="780"/>
      <c r="O16" s="781"/>
      <c r="P16" s="683" t="s">
        <v>1</v>
      </c>
      <c r="Q16" s="684"/>
      <c r="R16" s="684"/>
      <c r="S16" s="684"/>
      <c r="T16" s="684"/>
      <c r="U16" s="684"/>
      <c r="V16" s="685"/>
      <c r="W16" s="683">
        <v>-825</v>
      </c>
      <c r="X16" s="684"/>
      <c r="Y16" s="684"/>
      <c r="Z16" s="684"/>
      <c r="AA16" s="684"/>
      <c r="AB16" s="684"/>
      <c r="AC16" s="685"/>
      <c r="AD16" s="683">
        <v>-591</v>
      </c>
      <c r="AE16" s="684"/>
      <c r="AF16" s="684"/>
      <c r="AG16" s="684"/>
      <c r="AH16" s="684"/>
      <c r="AI16" s="684"/>
      <c r="AJ16" s="685"/>
      <c r="AK16" s="683" t="s">
        <v>1</v>
      </c>
      <c r="AL16" s="684"/>
      <c r="AM16" s="684"/>
      <c r="AN16" s="684"/>
      <c r="AO16" s="684"/>
      <c r="AP16" s="684"/>
      <c r="AQ16" s="685"/>
      <c r="AR16" s="785"/>
      <c r="AS16" s="786"/>
      <c r="AT16" s="786"/>
      <c r="AU16" s="786"/>
      <c r="AV16" s="786"/>
      <c r="AW16" s="786"/>
      <c r="AX16" s="787"/>
    </row>
    <row r="17" spans="1:50" ht="24.75" customHeight="1" x14ac:dyDescent="0.15">
      <c r="A17" s="305"/>
      <c r="B17" s="306"/>
      <c r="C17" s="306"/>
      <c r="D17" s="306"/>
      <c r="E17" s="306"/>
      <c r="F17" s="307"/>
      <c r="G17" s="774"/>
      <c r="H17" s="775"/>
      <c r="I17" s="767" t="s">
        <v>42</v>
      </c>
      <c r="J17" s="768"/>
      <c r="K17" s="768"/>
      <c r="L17" s="768"/>
      <c r="M17" s="768"/>
      <c r="N17" s="768"/>
      <c r="O17" s="769"/>
      <c r="P17" s="683" t="s">
        <v>1</v>
      </c>
      <c r="Q17" s="684"/>
      <c r="R17" s="684"/>
      <c r="S17" s="684"/>
      <c r="T17" s="684"/>
      <c r="U17" s="684"/>
      <c r="V17" s="685"/>
      <c r="W17" s="683">
        <v>-52</v>
      </c>
      <c r="X17" s="684"/>
      <c r="Y17" s="684"/>
      <c r="Z17" s="684"/>
      <c r="AA17" s="684"/>
      <c r="AB17" s="684"/>
      <c r="AC17" s="685"/>
      <c r="AD17" s="683">
        <v>251</v>
      </c>
      <c r="AE17" s="684"/>
      <c r="AF17" s="684"/>
      <c r="AG17" s="684"/>
      <c r="AH17" s="684"/>
      <c r="AI17" s="684"/>
      <c r="AJ17" s="685"/>
      <c r="AK17" s="683" t="s">
        <v>1</v>
      </c>
      <c r="AL17" s="684"/>
      <c r="AM17" s="684"/>
      <c r="AN17" s="684"/>
      <c r="AO17" s="684"/>
      <c r="AP17" s="684"/>
      <c r="AQ17" s="685"/>
      <c r="AR17" s="770"/>
      <c r="AS17" s="770"/>
      <c r="AT17" s="770"/>
      <c r="AU17" s="770"/>
      <c r="AV17" s="770"/>
      <c r="AW17" s="770"/>
      <c r="AX17" s="771"/>
    </row>
    <row r="18" spans="1:50" ht="24.75" customHeight="1" x14ac:dyDescent="0.15">
      <c r="A18" s="305"/>
      <c r="B18" s="306"/>
      <c r="C18" s="306"/>
      <c r="D18" s="306"/>
      <c r="E18" s="306"/>
      <c r="F18" s="307"/>
      <c r="G18" s="776"/>
      <c r="H18" s="777"/>
      <c r="I18" s="760" t="s">
        <v>43</v>
      </c>
      <c r="J18" s="761"/>
      <c r="K18" s="761"/>
      <c r="L18" s="761"/>
      <c r="M18" s="761"/>
      <c r="N18" s="761"/>
      <c r="O18" s="762"/>
      <c r="P18" s="763">
        <f>SUM(P13:V17)</f>
        <v>0</v>
      </c>
      <c r="Q18" s="764"/>
      <c r="R18" s="764"/>
      <c r="S18" s="764"/>
      <c r="T18" s="764"/>
      <c r="U18" s="764"/>
      <c r="V18" s="765"/>
      <c r="W18" s="763">
        <f>SUM(W13:AC17)</f>
        <v>4373</v>
      </c>
      <c r="X18" s="764"/>
      <c r="Y18" s="764"/>
      <c r="Z18" s="764"/>
      <c r="AA18" s="764"/>
      <c r="AB18" s="764"/>
      <c r="AC18" s="765"/>
      <c r="AD18" s="763">
        <f>SUM(AD13:AJ17)</f>
        <v>7155</v>
      </c>
      <c r="AE18" s="764"/>
      <c r="AF18" s="764"/>
      <c r="AG18" s="764"/>
      <c r="AH18" s="764"/>
      <c r="AI18" s="764"/>
      <c r="AJ18" s="765"/>
      <c r="AK18" s="763">
        <f>SUM(AK13:AQ17)</f>
        <v>8501</v>
      </c>
      <c r="AL18" s="764"/>
      <c r="AM18" s="764"/>
      <c r="AN18" s="764"/>
      <c r="AO18" s="764"/>
      <c r="AP18" s="764"/>
      <c r="AQ18" s="765"/>
      <c r="AR18" s="763">
        <f>SUM(AR13:AX17)</f>
        <v>8400</v>
      </c>
      <c r="AS18" s="764"/>
      <c r="AT18" s="764"/>
      <c r="AU18" s="764"/>
      <c r="AV18" s="764"/>
      <c r="AW18" s="764"/>
      <c r="AX18" s="766"/>
    </row>
    <row r="19" spans="1:50" ht="24.75" customHeight="1" x14ac:dyDescent="0.15">
      <c r="A19" s="305"/>
      <c r="B19" s="306"/>
      <c r="C19" s="306"/>
      <c r="D19" s="306"/>
      <c r="E19" s="306"/>
      <c r="F19" s="307"/>
      <c r="G19" s="732" t="s">
        <v>44</v>
      </c>
      <c r="H19" s="733"/>
      <c r="I19" s="733"/>
      <c r="J19" s="733"/>
      <c r="K19" s="733"/>
      <c r="L19" s="733"/>
      <c r="M19" s="733"/>
      <c r="N19" s="733"/>
      <c r="O19" s="733"/>
      <c r="P19" s="757">
        <v>0</v>
      </c>
      <c r="Q19" s="758"/>
      <c r="R19" s="758"/>
      <c r="S19" s="758"/>
      <c r="T19" s="758"/>
      <c r="U19" s="758"/>
      <c r="V19" s="759"/>
      <c r="W19" s="683">
        <v>4373</v>
      </c>
      <c r="X19" s="684"/>
      <c r="Y19" s="684"/>
      <c r="Z19" s="684"/>
      <c r="AA19" s="684"/>
      <c r="AB19" s="684"/>
      <c r="AC19" s="685"/>
      <c r="AD19" s="683">
        <v>7155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t="str">
        <f>IF(P18=0, "-", SUM(P19)/P18)</f>
        <v>-</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t="str">
        <f>IF(P19=0, "-", SUM(P19)/SUM(P13,P14))</f>
        <v>-</v>
      </c>
      <c r="Q21" s="728"/>
      <c r="R21" s="728"/>
      <c r="S21" s="728"/>
      <c r="T21" s="728"/>
      <c r="U21" s="728"/>
      <c r="V21" s="728"/>
      <c r="W21" s="728">
        <f>IF(W19=0, "-", SUM(W19)/SUM(W13,W14))</f>
        <v>0.832952380952381</v>
      </c>
      <c r="X21" s="728"/>
      <c r="Y21" s="728"/>
      <c r="Z21" s="728"/>
      <c r="AA21" s="728"/>
      <c r="AB21" s="728"/>
      <c r="AC21" s="728"/>
      <c r="AD21" s="728">
        <f>IF(AD19=0, "-", SUM(AD19)/SUM(AD13,AD14))</f>
        <v>1.0727136431784108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7910</v>
      </c>
      <c r="Q23" s="718"/>
      <c r="R23" s="718"/>
      <c r="S23" s="718"/>
      <c r="T23" s="718"/>
      <c r="U23" s="718"/>
      <c r="V23" s="719"/>
      <c r="W23" s="717">
        <v>8400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7910</v>
      </c>
      <c r="Q29" s="705"/>
      <c r="R29" s="705"/>
      <c r="S29" s="705"/>
      <c r="T29" s="705"/>
      <c r="U29" s="705"/>
      <c r="V29" s="706"/>
      <c r="W29" s="707">
        <f>AR13</f>
        <v>8400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t="s">
        <v>67</v>
      </c>
      <c r="AF32" s="603"/>
      <c r="AG32" s="603"/>
      <c r="AH32" s="603"/>
      <c r="AI32" s="603">
        <v>0</v>
      </c>
      <c r="AJ32" s="603"/>
      <c r="AK32" s="603"/>
      <c r="AL32" s="603"/>
      <c r="AM32" s="603">
        <v>0</v>
      </c>
      <c r="AN32" s="603"/>
      <c r="AO32" s="603"/>
      <c r="AP32" s="603"/>
      <c r="AQ32" s="603" t="s">
        <v>67</v>
      </c>
      <c r="AR32" s="603"/>
      <c r="AS32" s="603"/>
      <c r="AT32" s="603"/>
      <c r="AU32" s="604" t="s">
        <v>67</v>
      </c>
      <c r="AV32" s="605"/>
      <c r="AW32" s="605"/>
      <c r="AX32" s="606"/>
    </row>
    <row r="33" spans="1:51" ht="72"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66</v>
      </c>
      <c r="AC33" s="634"/>
      <c r="AD33" s="634"/>
      <c r="AE33" s="603" t="s">
        <v>67</v>
      </c>
      <c r="AF33" s="603"/>
      <c r="AG33" s="603"/>
      <c r="AH33" s="603"/>
      <c r="AI33" s="603">
        <v>0</v>
      </c>
      <c r="AJ33" s="603"/>
      <c r="AK33" s="603"/>
      <c r="AL33" s="603"/>
      <c r="AM33" s="603">
        <v>0</v>
      </c>
      <c r="AN33" s="603"/>
      <c r="AO33" s="603"/>
      <c r="AP33" s="603"/>
      <c r="AQ33" s="603">
        <v>4</v>
      </c>
      <c r="AR33" s="603"/>
      <c r="AS33" s="603"/>
      <c r="AT33" s="603"/>
      <c r="AU33" s="604">
        <v>6</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67</v>
      </c>
      <c r="AF35" s="647"/>
      <c r="AG35" s="647"/>
      <c r="AH35" s="647"/>
      <c r="AI35" s="647">
        <v>35</v>
      </c>
      <c r="AJ35" s="647"/>
      <c r="AK35" s="647"/>
      <c r="AL35" s="647"/>
      <c r="AM35" s="647">
        <v>40</v>
      </c>
      <c r="AN35" s="647"/>
      <c r="AO35" s="647"/>
      <c r="AP35" s="647"/>
      <c r="AQ35" s="97">
        <v>39</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67</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0</v>
      </c>
      <c r="AR38" s="504"/>
      <c r="AS38" s="131" t="s">
        <v>84</v>
      </c>
      <c r="AT38" s="132"/>
      <c r="AU38" s="130">
        <v>12</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67</v>
      </c>
      <c r="AF39" s="91"/>
      <c r="AG39" s="91"/>
      <c r="AH39" s="91"/>
      <c r="AI39" s="97" t="s">
        <v>67</v>
      </c>
      <c r="AJ39" s="91"/>
      <c r="AK39" s="91"/>
      <c r="AL39" s="91"/>
      <c r="AM39" s="97" t="s">
        <v>67</v>
      </c>
      <c r="AN39" s="91"/>
      <c r="AO39" s="91"/>
      <c r="AP39" s="91"/>
      <c r="AQ39" s="98" t="s">
        <v>67</v>
      </c>
      <c r="AR39" s="99"/>
      <c r="AS39" s="99"/>
      <c r="AT39" s="100"/>
      <c r="AU39" s="91" t="s">
        <v>67</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67</v>
      </c>
      <c r="AF40" s="91"/>
      <c r="AG40" s="91"/>
      <c r="AH40" s="91"/>
      <c r="AI40" s="97" t="s">
        <v>67</v>
      </c>
      <c r="AJ40" s="91"/>
      <c r="AK40" s="91"/>
      <c r="AL40" s="91"/>
      <c r="AM40" s="97" t="s">
        <v>67</v>
      </c>
      <c r="AN40" s="91"/>
      <c r="AO40" s="91"/>
      <c r="AP40" s="91"/>
      <c r="AQ40" s="98" t="s">
        <v>67</v>
      </c>
      <c r="AR40" s="99"/>
      <c r="AS40" s="99"/>
      <c r="AT40" s="100"/>
      <c r="AU40" s="91">
        <v>49581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t="s">
        <v>67</v>
      </c>
      <c r="AF41" s="91"/>
      <c r="AG41" s="91"/>
      <c r="AH41" s="91"/>
      <c r="AI41" s="97" t="s">
        <v>67</v>
      </c>
      <c r="AJ41" s="91"/>
      <c r="AK41" s="91"/>
      <c r="AL41" s="91"/>
      <c r="AM41" s="97" t="s">
        <v>67</v>
      </c>
      <c r="AN41" s="91"/>
      <c r="AO41" s="91"/>
      <c r="AP41" s="91"/>
      <c r="AQ41" s="98" t="s">
        <v>67</v>
      </c>
      <c r="AR41" s="99"/>
      <c r="AS41" s="99"/>
      <c r="AT41" s="100"/>
      <c r="AU41" s="91" t="s">
        <v>67</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54</v>
      </c>
      <c r="B64" s="711"/>
      <c r="C64" s="711"/>
      <c r="D64" s="711"/>
      <c r="E64" s="711"/>
      <c r="F64" s="712"/>
      <c r="G64" s="700" t="s">
        <v>103</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1</v>
      </c>
    </row>
    <row r="66" spans="1:51" ht="35.25" customHeight="1" x14ac:dyDescent="0.15">
      <c r="A66" s="506"/>
      <c r="B66" s="157"/>
      <c r="C66" s="157"/>
      <c r="D66" s="157"/>
      <c r="E66" s="157"/>
      <c r="F66" s="158"/>
      <c r="G66" s="621" t="s">
        <v>104</v>
      </c>
      <c r="H66" s="622"/>
      <c r="I66" s="622"/>
      <c r="J66" s="622"/>
      <c r="K66" s="622"/>
      <c r="L66" s="622"/>
      <c r="M66" s="622"/>
      <c r="N66" s="622"/>
      <c r="O66" s="622"/>
      <c r="P66" s="625" t="s">
        <v>105</v>
      </c>
      <c r="Q66" s="626"/>
      <c r="R66" s="626"/>
      <c r="S66" s="626"/>
      <c r="T66" s="626"/>
      <c r="U66" s="626"/>
      <c r="V66" s="626"/>
      <c r="W66" s="626"/>
      <c r="X66" s="627"/>
      <c r="Y66" s="631" t="s">
        <v>65</v>
      </c>
      <c r="Z66" s="632"/>
      <c r="AA66" s="633"/>
      <c r="AB66" s="634" t="s">
        <v>66</v>
      </c>
      <c r="AC66" s="634"/>
      <c r="AD66" s="634"/>
      <c r="AE66" s="603" t="s">
        <v>67</v>
      </c>
      <c r="AF66" s="603"/>
      <c r="AG66" s="603"/>
      <c r="AH66" s="603"/>
      <c r="AI66" s="603">
        <v>0</v>
      </c>
      <c r="AJ66" s="603"/>
      <c r="AK66" s="603"/>
      <c r="AL66" s="603"/>
      <c r="AM66" s="603">
        <v>0</v>
      </c>
      <c r="AN66" s="603"/>
      <c r="AO66" s="603"/>
      <c r="AP66" s="603"/>
      <c r="AQ66" s="603" t="s">
        <v>67</v>
      </c>
      <c r="AR66" s="603"/>
      <c r="AS66" s="603"/>
      <c r="AT66" s="603"/>
      <c r="AU66" s="604" t="s">
        <v>67</v>
      </c>
      <c r="AV66" s="605"/>
      <c r="AW66" s="605"/>
      <c r="AX66" s="606"/>
      <c r="AY66">
        <f>$AY$65</f>
        <v>1</v>
      </c>
    </row>
    <row r="67" spans="1:51" ht="35.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66</v>
      </c>
      <c r="AC67" s="634"/>
      <c r="AD67" s="634"/>
      <c r="AE67" s="603" t="s">
        <v>67</v>
      </c>
      <c r="AF67" s="603"/>
      <c r="AG67" s="603"/>
      <c r="AH67" s="603"/>
      <c r="AI67" s="603">
        <v>0</v>
      </c>
      <c r="AJ67" s="603"/>
      <c r="AK67" s="603"/>
      <c r="AL67" s="603"/>
      <c r="AM67" s="603">
        <v>0</v>
      </c>
      <c r="AN67" s="603"/>
      <c r="AO67" s="603"/>
      <c r="AP67" s="603"/>
      <c r="AQ67" s="603">
        <v>1</v>
      </c>
      <c r="AR67" s="603"/>
      <c r="AS67" s="603"/>
      <c r="AT67" s="603"/>
      <c r="AU67" s="604">
        <v>2</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72</v>
      </c>
      <c r="H69" s="551"/>
      <c r="I69" s="551"/>
      <c r="J69" s="551"/>
      <c r="K69" s="551"/>
      <c r="L69" s="551"/>
      <c r="M69" s="551"/>
      <c r="N69" s="551"/>
      <c r="O69" s="551"/>
      <c r="P69" s="551"/>
      <c r="Q69" s="551"/>
      <c r="R69" s="551"/>
      <c r="S69" s="551"/>
      <c r="T69" s="551"/>
      <c r="U69" s="551"/>
      <c r="V69" s="551"/>
      <c r="W69" s="551"/>
      <c r="X69" s="551"/>
      <c r="Y69" s="641" t="s">
        <v>69</v>
      </c>
      <c r="Z69" s="642"/>
      <c r="AA69" s="643"/>
      <c r="AB69" s="644" t="s">
        <v>73</v>
      </c>
      <c r="AC69" s="645"/>
      <c r="AD69" s="646"/>
      <c r="AE69" s="647" t="s">
        <v>67</v>
      </c>
      <c r="AF69" s="647"/>
      <c r="AG69" s="647"/>
      <c r="AH69" s="647"/>
      <c r="AI69" s="647">
        <v>23</v>
      </c>
      <c r="AJ69" s="647"/>
      <c r="AK69" s="647"/>
      <c r="AL69" s="647"/>
      <c r="AM69" s="647">
        <v>28</v>
      </c>
      <c r="AN69" s="647"/>
      <c r="AO69" s="647"/>
      <c r="AP69" s="647"/>
      <c r="AQ69" s="97">
        <v>28</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75</v>
      </c>
      <c r="AC70" s="600"/>
      <c r="AD70" s="601"/>
      <c r="AE70" s="602" t="s">
        <v>67</v>
      </c>
      <c r="AF70" s="602"/>
      <c r="AG70" s="602"/>
      <c r="AH70" s="602"/>
      <c r="AI70" s="602" t="s">
        <v>106</v>
      </c>
      <c r="AJ70" s="602"/>
      <c r="AK70" s="602"/>
      <c r="AL70" s="602"/>
      <c r="AM70" s="602" t="s">
        <v>107</v>
      </c>
      <c r="AN70" s="602"/>
      <c r="AO70" s="602"/>
      <c r="AP70" s="602"/>
      <c r="AQ70" s="602" t="s">
        <v>107</v>
      </c>
      <c r="AR70" s="602"/>
      <c r="AS70" s="602"/>
      <c r="AT70" s="602"/>
      <c r="AU70" s="602"/>
      <c r="AV70" s="602"/>
      <c r="AW70" s="602"/>
      <c r="AX70" s="637"/>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12</v>
      </c>
      <c r="AV72" s="130"/>
      <c r="AW72" s="112" t="s">
        <v>85</v>
      </c>
      <c r="AX72" s="133"/>
      <c r="AY72">
        <f t="shared" ref="AY72:AY77" si="1">$AY$71</f>
        <v>1</v>
      </c>
    </row>
    <row r="73" spans="1:51" ht="23.25" customHeight="1" x14ac:dyDescent="0.15">
      <c r="A73" s="587"/>
      <c r="B73" s="585"/>
      <c r="C73" s="585"/>
      <c r="D73" s="585"/>
      <c r="E73" s="585"/>
      <c r="F73" s="586"/>
      <c r="G73" s="182" t="s">
        <v>108</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89</v>
      </c>
      <c r="AC73" s="152"/>
      <c r="AD73" s="152"/>
      <c r="AE73" s="97" t="s">
        <v>67</v>
      </c>
      <c r="AF73" s="91"/>
      <c r="AG73" s="91"/>
      <c r="AH73" s="91"/>
      <c r="AI73" s="97" t="s">
        <v>67</v>
      </c>
      <c r="AJ73" s="91"/>
      <c r="AK73" s="91"/>
      <c r="AL73" s="91"/>
      <c r="AM73" s="97" t="s">
        <v>67</v>
      </c>
      <c r="AN73" s="91"/>
      <c r="AO73" s="91"/>
      <c r="AP73" s="91"/>
      <c r="AQ73" s="98" t="s">
        <v>67</v>
      </c>
      <c r="AR73" s="99"/>
      <c r="AS73" s="99"/>
      <c r="AT73" s="100"/>
      <c r="AU73" s="91" t="s">
        <v>67</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89</v>
      </c>
      <c r="AC74" s="96"/>
      <c r="AD74" s="96"/>
      <c r="AE74" s="97" t="s">
        <v>67</v>
      </c>
      <c r="AF74" s="91"/>
      <c r="AG74" s="91"/>
      <c r="AH74" s="91"/>
      <c r="AI74" s="97" t="s">
        <v>67</v>
      </c>
      <c r="AJ74" s="91"/>
      <c r="AK74" s="91"/>
      <c r="AL74" s="91"/>
      <c r="AM74" s="97" t="s">
        <v>67</v>
      </c>
      <c r="AN74" s="91"/>
      <c r="AO74" s="91"/>
      <c r="AP74" s="91"/>
      <c r="AQ74" s="98" t="s">
        <v>67</v>
      </c>
      <c r="AR74" s="99"/>
      <c r="AS74" s="99"/>
      <c r="AT74" s="100"/>
      <c r="AU74" s="91">
        <v>4660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t="s">
        <v>67</v>
      </c>
      <c r="AF75" s="91"/>
      <c r="AG75" s="91"/>
      <c r="AH75" s="91"/>
      <c r="AI75" s="97" t="s">
        <v>67</v>
      </c>
      <c r="AJ75" s="91"/>
      <c r="AK75" s="91"/>
      <c r="AL75" s="91"/>
      <c r="AM75" s="97" t="s">
        <v>67</v>
      </c>
      <c r="AN75" s="91"/>
      <c r="AO75" s="91"/>
      <c r="AP75" s="91"/>
      <c r="AQ75" s="98" t="s">
        <v>67</v>
      </c>
      <c r="AR75" s="99"/>
      <c r="AS75" s="99"/>
      <c r="AT75" s="100"/>
      <c r="AU75" s="91" t="s">
        <v>67</v>
      </c>
      <c r="AV75" s="91"/>
      <c r="AW75" s="91"/>
      <c r="AX75" s="92"/>
      <c r="AY75">
        <f t="shared" si="1"/>
        <v>1</v>
      </c>
    </row>
    <row r="76" spans="1:51" ht="23.25" customHeight="1" x14ac:dyDescent="0.15">
      <c r="A76" s="191" t="s">
        <v>93</v>
      </c>
      <c r="B76" s="154"/>
      <c r="C76" s="154"/>
      <c r="D76" s="154"/>
      <c r="E76" s="154"/>
      <c r="F76" s="155"/>
      <c r="G76" s="182" t="s">
        <v>110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54</v>
      </c>
      <c r="B98" s="698"/>
      <c r="C98" s="698"/>
      <c r="D98" s="698"/>
      <c r="E98" s="698"/>
      <c r="F98" s="699"/>
      <c r="G98" s="700" t="s">
        <v>111</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1</v>
      </c>
    </row>
    <row r="100" spans="1:51" ht="37.5" customHeight="1" x14ac:dyDescent="0.15">
      <c r="A100" s="506"/>
      <c r="B100" s="157"/>
      <c r="C100" s="157"/>
      <c r="D100" s="157"/>
      <c r="E100" s="157"/>
      <c r="F100" s="158"/>
      <c r="G100" s="621" t="s">
        <v>112</v>
      </c>
      <c r="H100" s="622"/>
      <c r="I100" s="622"/>
      <c r="J100" s="622"/>
      <c r="K100" s="622"/>
      <c r="L100" s="622"/>
      <c r="M100" s="622"/>
      <c r="N100" s="622"/>
      <c r="O100" s="622"/>
      <c r="P100" s="625" t="s">
        <v>113</v>
      </c>
      <c r="Q100" s="626"/>
      <c r="R100" s="626"/>
      <c r="S100" s="626"/>
      <c r="T100" s="626"/>
      <c r="U100" s="626"/>
      <c r="V100" s="626"/>
      <c r="W100" s="626"/>
      <c r="X100" s="627"/>
      <c r="Y100" s="631" t="s">
        <v>65</v>
      </c>
      <c r="Z100" s="632"/>
      <c r="AA100" s="633"/>
      <c r="AB100" s="634" t="s">
        <v>66</v>
      </c>
      <c r="AC100" s="634"/>
      <c r="AD100" s="634"/>
      <c r="AE100" s="603" t="s">
        <v>67</v>
      </c>
      <c r="AF100" s="603"/>
      <c r="AG100" s="603"/>
      <c r="AH100" s="603"/>
      <c r="AI100" s="603" t="s">
        <v>67</v>
      </c>
      <c r="AJ100" s="603"/>
      <c r="AK100" s="603"/>
      <c r="AL100" s="603"/>
      <c r="AM100" s="603" t="s">
        <v>67</v>
      </c>
      <c r="AN100" s="603"/>
      <c r="AO100" s="603"/>
      <c r="AP100" s="603"/>
      <c r="AQ100" s="603" t="s">
        <v>67</v>
      </c>
      <c r="AR100" s="603"/>
      <c r="AS100" s="603"/>
      <c r="AT100" s="603"/>
      <c r="AU100" s="604" t="s">
        <v>67</v>
      </c>
      <c r="AV100" s="605"/>
      <c r="AW100" s="605"/>
      <c r="AX100" s="606"/>
      <c r="AY100">
        <f>$AY$99</f>
        <v>1</v>
      </c>
    </row>
    <row r="101" spans="1:51" ht="37.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66</v>
      </c>
      <c r="AC101" s="634"/>
      <c r="AD101" s="634"/>
      <c r="AE101" s="603" t="s">
        <v>67</v>
      </c>
      <c r="AF101" s="603"/>
      <c r="AG101" s="603"/>
      <c r="AH101" s="603"/>
      <c r="AI101" s="603" t="s">
        <v>67</v>
      </c>
      <c r="AJ101" s="603"/>
      <c r="AK101" s="603"/>
      <c r="AL101" s="603"/>
      <c r="AM101" s="603" t="s">
        <v>67</v>
      </c>
      <c r="AN101" s="603"/>
      <c r="AO101" s="603"/>
      <c r="AP101" s="603"/>
      <c r="AQ101" s="603">
        <v>1</v>
      </c>
      <c r="AR101" s="603"/>
      <c r="AS101" s="603"/>
      <c r="AT101" s="603"/>
      <c r="AU101" s="604">
        <v>2</v>
      </c>
      <c r="AV101" s="605"/>
      <c r="AW101" s="605"/>
      <c r="AX101" s="606"/>
      <c r="AY101">
        <f>$AY$99</f>
        <v>1</v>
      </c>
    </row>
    <row r="102" spans="1:51" ht="23.25"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72</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t="s">
        <v>73</v>
      </c>
      <c r="AC103" s="645"/>
      <c r="AD103" s="646"/>
      <c r="AE103" s="647" t="s">
        <v>67</v>
      </c>
      <c r="AF103" s="647"/>
      <c r="AG103" s="647"/>
      <c r="AH103" s="647"/>
      <c r="AI103" s="647" t="s">
        <v>67</v>
      </c>
      <c r="AJ103" s="647"/>
      <c r="AK103" s="647"/>
      <c r="AL103" s="647"/>
      <c r="AM103" s="647" t="s">
        <v>67</v>
      </c>
      <c r="AN103" s="647"/>
      <c r="AO103" s="647"/>
      <c r="AP103" s="647"/>
      <c r="AQ103" s="97">
        <v>42</v>
      </c>
      <c r="AR103" s="91"/>
      <c r="AS103" s="91"/>
      <c r="AT103" s="91"/>
      <c r="AU103" s="91"/>
      <c r="AV103" s="91"/>
      <c r="AW103" s="91"/>
      <c r="AX103" s="92"/>
      <c r="AY103">
        <f>$AY$102</f>
        <v>1</v>
      </c>
    </row>
    <row r="104" spans="1:51" ht="46.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75</v>
      </c>
      <c r="AC104" s="600"/>
      <c r="AD104" s="601"/>
      <c r="AE104" s="602" t="s">
        <v>67</v>
      </c>
      <c r="AF104" s="602"/>
      <c r="AG104" s="602"/>
      <c r="AH104" s="602"/>
      <c r="AI104" s="602" t="s">
        <v>67</v>
      </c>
      <c r="AJ104" s="602"/>
      <c r="AK104" s="602"/>
      <c r="AL104" s="602"/>
      <c r="AM104" s="602" t="s">
        <v>67</v>
      </c>
      <c r="AN104" s="602"/>
      <c r="AO104" s="602"/>
      <c r="AP104" s="602"/>
      <c r="AQ104" s="602" t="s">
        <v>114</v>
      </c>
      <c r="AR104" s="602"/>
      <c r="AS104" s="602"/>
      <c r="AT104" s="602"/>
      <c r="AU104" s="602"/>
      <c r="AV104" s="602"/>
      <c r="AW104" s="602"/>
      <c r="AX104" s="637"/>
      <c r="AY104">
        <f>$AY$102</f>
        <v>1</v>
      </c>
    </row>
    <row r="105" spans="1:51" ht="18.75"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12</v>
      </c>
      <c r="AV106" s="130"/>
      <c r="AW106" s="112" t="s">
        <v>85</v>
      </c>
      <c r="AX106" s="133"/>
      <c r="AY106">
        <f t="shared" ref="AY106:AY111" si="3">$AY$105</f>
        <v>1</v>
      </c>
    </row>
    <row r="107" spans="1:51" ht="23.25" customHeight="1" x14ac:dyDescent="0.15">
      <c r="A107" s="587"/>
      <c r="B107" s="585"/>
      <c r="C107" s="585"/>
      <c r="D107" s="585"/>
      <c r="E107" s="585"/>
      <c r="F107" s="586"/>
      <c r="G107" s="182" t="s">
        <v>115</v>
      </c>
      <c r="H107" s="183"/>
      <c r="I107" s="183"/>
      <c r="J107" s="183"/>
      <c r="K107" s="183"/>
      <c r="L107" s="183"/>
      <c r="M107" s="183"/>
      <c r="N107" s="183"/>
      <c r="O107" s="184"/>
      <c r="P107" s="135" t="s">
        <v>116</v>
      </c>
      <c r="Q107" s="135"/>
      <c r="R107" s="135"/>
      <c r="S107" s="135"/>
      <c r="T107" s="135"/>
      <c r="U107" s="135"/>
      <c r="V107" s="135"/>
      <c r="W107" s="135"/>
      <c r="X107" s="136"/>
      <c r="Y107" s="219" t="s">
        <v>88</v>
      </c>
      <c r="Z107" s="220"/>
      <c r="AA107" s="221"/>
      <c r="AB107" s="152" t="s">
        <v>117</v>
      </c>
      <c r="AC107" s="152"/>
      <c r="AD107" s="152"/>
      <c r="AE107" s="97" t="s">
        <v>67</v>
      </c>
      <c r="AF107" s="91"/>
      <c r="AG107" s="91"/>
      <c r="AH107" s="91"/>
      <c r="AI107" s="97" t="s">
        <v>67</v>
      </c>
      <c r="AJ107" s="91"/>
      <c r="AK107" s="91"/>
      <c r="AL107" s="91"/>
      <c r="AM107" s="97" t="s">
        <v>67</v>
      </c>
      <c r="AN107" s="91"/>
      <c r="AO107" s="91"/>
      <c r="AP107" s="91"/>
      <c r="AQ107" s="98" t="s">
        <v>67</v>
      </c>
      <c r="AR107" s="99"/>
      <c r="AS107" s="99"/>
      <c r="AT107" s="100"/>
      <c r="AU107" s="91" t="s">
        <v>67</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117</v>
      </c>
      <c r="AC108" s="96"/>
      <c r="AD108" s="96"/>
      <c r="AE108" s="97" t="s">
        <v>67</v>
      </c>
      <c r="AF108" s="91"/>
      <c r="AG108" s="91"/>
      <c r="AH108" s="91"/>
      <c r="AI108" s="97" t="s">
        <v>67</v>
      </c>
      <c r="AJ108" s="91"/>
      <c r="AK108" s="91"/>
      <c r="AL108" s="91"/>
      <c r="AM108" s="97" t="s">
        <v>67</v>
      </c>
      <c r="AN108" s="91"/>
      <c r="AO108" s="91"/>
      <c r="AP108" s="91"/>
      <c r="AQ108" s="98" t="s">
        <v>67</v>
      </c>
      <c r="AR108" s="99"/>
      <c r="AS108" s="99"/>
      <c r="AT108" s="100"/>
      <c r="AU108" s="91">
        <v>5.2</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t="s">
        <v>67</v>
      </c>
      <c r="AF109" s="91"/>
      <c r="AG109" s="91"/>
      <c r="AH109" s="91"/>
      <c r="AI109" s="97" t="s">
        <v>67</v>
      </c>
      <c r="AJ109" s="91"/>
      <c r="AK109" s="91"/>
      <c r="AL109" s="91"/>
      <c r="AM109" s="97" t="s">
        <v>67</v>
      </c>
      <c r="AN109" s="91"/>
      <c r="AO109" s="91"/>
      <c r="AP109" s="91"/>
      <c r="AQ109" s="98" t="s">
        <v>67</v>
      </c>
      <c r="AR109" s="99"/>
      <c r="AS109" s="99"/>
      <c r="AT109" s="100"/>
      <c r="AU109" s="91" t="s">
        <v>67</v>
      </c>
      <c r="AV109" s="91"/>
      <c r="AW109" s="91"/>
      <c r="AX109" s="92"/>
      <c r="AY109">
        <f t="shared" si="3"/>
        <v>1</v>
      </c>
    </row>
    <row r="110" spans="1:51" ht="23.25" customHeight="1" x14ac:dyDescent="0.15">
      <c r="A110" s="191" t="s">
        <v>93</v>
      </c>
      <c r="B110" s="154"/>
      <c r="C110" s="154"/>
      <c r="D110" s="154"/>
      <c r="E110" s="154"/>
      <c r="F110" s="155"/>
      <c r="G110" s="182" t="s">
        <v>118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697" t="s">
        <v>54</v>
      </c>
      <c r="B132" s="698"/>
      <c r="C132" s="698"/>
      <c r="D132" s="698"/>
      <c r="E132" s="698"/>
      <c r="F132" s="699"/>
      <c r="G132" s="700" t="s">
        <v>119</v>
      </c>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1</v>
      </c>
    </row>
    <row r="133" spans="1:51" ht="31.5"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1</v>
      </c>
    </row>
    <row r="134" spans="1:51" ht="34.5" customHeight="1" x14ac:dyDescent="0.15">
      <c r="A134" s="506"/>
      <c r="B134" s="157"/>
      <c r="C134" s="157"/>
      <c r="D134" s="157"/>
      <c r="E134" s="157"/>
      <c r="F134" s="158"/>
      <c r="G134" s="621" t="s">
        <v>120</v>
      </c>
      <c r="H134" s="622"/>
      <c r="I134" s="622"/>
      <c r="J134" s="622"/>
      <c r="K134" s="622"/>
      <c r="L134" s="622"/>
      <c r="M134" s="622"/>
      <c r="N134" s="622"/>
      <c r="O134" s="622"/>
      <c r="P134" s="625" t="s">
        <v>121</v>
      </c>
      <c r="Q134" s="626"/>
      <c r="R134" s="626"/>
      <c r="S134" s="626"/>
      <c r="T134" s="626"/>
      <c r="U134" s="626"/>
      <c r="V134" s="626"/>
      <c r="W134" s="626"/>
      <c r="X134" s="627"/>
      <c r="Y134" s="631" t="s">
        <v>65</v>
      </c>
      <c r="Z134" s="632"/>
      <c r="AA134" s="633"/>
      <c r="AB134" s="634" t="s">
        <v>66</v>
      </c>
      <c r="AC134" s="634"/>
      <c r="AD134" s="634"/>
      <c r="AE134" s="603" t="s">
        <v>67</v>
      </c>
      <c r="AF134" s="603"/>
      <c r="AG134" s="603"/>
      <c r="AH134" s="603"/>
      <c r="AI134" s="603" t="s">
        <v>67</v>
      </c>
      <c r="AJ134" s="603"/>
      <c r="AK134" s="603"/>
      <c r="AL134" s="603"/>
      <c r="AM134" s="603" t="s">
        <v>67</v>
      </c>
      <c r="AN134" s="603"/>
      <c r="AO134" s="603"/>
      <c r="AP134" s="603"/>
      <c r="AQ134" s="603" t="s">
        <v>67</v>
      </c>
      <c r="AR134" s="603"/>
      <c r="AS134" s="603"/>
      <c r="AT134" s="603"/>
      <c r="AU134" s="604" t="s">
        <v>67</v>
      </c>
      <c r="AV134" s="605"/>
      <c r="AW134" s="605"/>
      <c r="AX134" s="606"/>
      <c r="AY134">
        <f>$AY$133</f>
        <v>1</v>
      </c>
    </row>
    <row r="135" spans="1:51" ht="34.5"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t="s">
        <v>66</v>
      </c>
      <c r="AC135" s="634"/>
      <c r="AD135" s="634"/>
      <c r="AE135" s="603" t="s">
        <v>67</v>
      </c>
      <c r="AF135" s="603"/>
      <c r="AG135" s="603"/>
      <c r="AH135" s="603"/>
      <c r="AI135" s="603" t="s">
        <v>67</v>
      </c>
      <c r="AJ135" s="603"/>
      <c r="AK135" s="603"/>
      <c r="AL135" s="603"/>
      <c r="AM135" s="603" t="s">
        <v>67</v>
      </c>
      <c r="AN135" s="603"/>
      <c r="AO135" s="603"/>
      <c r="AP135" s="603"/>
      <c r="AQ135" s="603">
        <v>1</v>
      </c>
      <c r="AR135" s="603"/>
      <c r="AS135" s="603"/>
      <c r="AT135" s="603"/>
      <c r="AU135" s="604">
        <v>2</v>
      </c>
      <c r="AV135" s="605"/>
      <c r="AW135" s="605"/>
      <c r="AX135" s="606"/>
      <c r="AY135">
        <f>$AY$133</f>
        <v>1</v>
      </c>
    </row>
    <row r="136" spans="1:51" ht="23.25"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1</v>
      </c>
    </row>
    <row r="137" spans="1:51" ht="23.25" customHeight="1" x14ac:dyDescent="0.15">
      <c r="A137" s="649"/>
      <c r="B137" s="197"/>
      <c r="C137" s="197"/>
      <c r="D137" s="197"/>
      <c r="E137" s="197"/>
      <c r="F137" s="650"/>
      <c r="G137" s="638" t="s">
        <v>122</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t="s">
        <v>73</v>
      </c>
      <c r="AC137" s="645"/>
      <c r="AD137" s="646"/>
      <c r="AE137" s="647" t="s">
        <v>67</v>
      </c>
      <c r="AF137" s="647"/>
      <c r="AG137" s="647"/>
      <c r="AH137" s="647"/>
      <c r="AI137" s="647" t="s">
        <v>67</v>
      </c>
      <c r="AJ137" s="647"/>
      <c r="AK137" s="647"/>
      <c r="AL137" s="647"/>
      <c r="AM137" s="647" t="s">
        <v>67</v>
      </c>
      <c r="AN137" s="647"/>
      <c r="AO137" s="647"/>
      <c r="AP137" s="647"/>
      <c r="AQ137" s="97">
        <v>42</v>
      </c>
      <c r="AR137" s="91"/>
      <c r="AS137" s="91"/>
      <c r="AT137" s="91"/>
      <c r="AU137" s="91"/>
      <c r="AV137" s="91"/>
      <c r="AW137" s="91"/>
      <c r="AX137" s="92"/>
      <c r="AY137">
        <f>$AY$136</f>
        <v>1</v>
      </c>
    </row>
    <row r="138" spans="1:51" ht="46.5"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75</v>
      </c>
      <c r="AC138" s="600"/>
      <c r="AD138" s="601"/>
      <c r="AE138" s="602" t="s">
        <v>67</v>
      </c>
      <c r="AF138" s="602"/>
      <c r="AG138" s="602"/>
      <c r="AH138" s="602"/>
      <c r="AI138" s="602" t="s">
        <v>67</v>
      </c>
      <c r="AJ138" s="602"/>
      <c r="AK138" s="602"/>
      <c r="AL138" s="602"/>
      <c r="AM138" s="602" t="s">
        <v>67</v>
      </c>
      <c r="AN138" s="602"/>
      <c r="AO138" s="602"/>
      <c r="AP138" s="602"/>
      <c r="AQ138" s="602" t="s">
        <v>114</v>
      </c>
      <c r="AR138" s="602"/>
      <c r="AS138" s="602"/>
      <c r="AT138" s="602"/>
      <c r="AU138" s="602"/>
      <c r="AV138" s="602"/>
      <c r="AW138" s="602"/>
      <c r="AX138" s="637"/>
      <c r="AY138">
        <f>$AY$136</f>
        <v>1</v>
      </c>
    </row>
    <row r="139" spans="1:51" ht="18.75"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v>12</v>
      </c>
      <c r="AV140" s="130"/>
      <c r="AW140" s="112" t="s">
        <v>85</v>
      </c>
      <c r="AX140" s="133"/>
      <c r="AY140">
        <f t="shared" ref="AY140:AY145" si="5">$AY$139</f>
        <v>1</v>
      </c>
    </row>
    <row r="141" spans="1:51" ht="23.25" customHeight="1" x14ac:dyDescent="0.15">
      <c r="A141" s="587"/>
      <c r="B141" s="585"/>
      <c r="C141" s="585"/>
      <c r="D141" s="585"/>
      <c r="E141" s="585"/>
      <c r="F141" s="586"/>
      <c r="G141" s="182" t="s">
        <v>123</v>
      </c>
      <c r="H141" s="183"/>
      <c r="I141" s="183"/>
      <c r="J141" s="183"/>
      <c r="K141" s="183"/>
      <c r="L141" s="183"/>
      <c r="M141" s="183"/>
      <c r="N141" s="183"/>
      <c r="O141" s="184"/>
      <c r="P141" s="135" t="s">
        <v>124</v>
      </c>
      <c r="Q141" s="135"/>
      <c r="R141" s="135"/>
      <c r="S141" s="135"/>
      <c r="T141" s="135"/>
      <c r="U141" s="135"/>
      <c r="V141" s="135"/>
      <c r="W141" s="135"/>
      <c r="X141" s="136"/>
      <c r="Y141" s="219" t="s">
        <v>88</v>
      </c>
      <c r="Z141" s="220"/>
      <c r="AA141" s="221"/>
      <c r="AB141" s="152" t="s">
        <v>117</v>
      </c>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1</v>
      </c>
    </row>
    <row r="142" spans="1:51" ht="23.25"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117</v>
      </c>
      <c r="AC142" s="96"/>
      <c r="AD142" s="96"/>
      <c r="AE142" s="97"/>
      <c r="AF142" s="91"/>
      <c r="AG142" s="91"/>
      <c r="AH142" s="91"/>
      <c r="AI142" s="97"/>
      <c r="AJ142" s="91"/>
      <c r="AK142" s="91"/>
      <c r="AL142" s="91"/>
      <c r="AM142" s="97"/>
      <c r="AN142" s="91"/>
      <c r="AO142" s="91"/>
      <c r="AP142" s="91"/>
      <c r="AQ142" s="98"/>
      <c r="AR142" s="99"/>
      <c r="AS142" s="99"/>
      <c r="AT142" s="100"/>
      <c r="AU142" s="91">
        <v>6.5</v>
      </c>
      <c r="AV142" s="91"/>
      <c r="AW142" s="91"/>
      <c r="AX142" s="92"/>
      <c r="AY142">
        <f t="shared" si="5"/>
        <v>1</v>
      </c>
    </row>
    <row r="143" spans="1:51" ht="23.25"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1</v>
      </c>
    </row>
    <row r="144" spans="1:51" ht="23.25" customHeight="1" x14ac:dyDescent="0.15">
      <c r="A144" s="191" t="s">
        <v>93</v>
      </c>
      <c r="B144" s="154"/>
      <c r="C144" s="154"/>
      <c r="D144" s="154"/>
      <c r="E144" s="154"/>
      <c r="F144" s="155"/>
      <c r="G144" s="182" t="s">
        <v>118</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697" t="s">
        <v>54</v>
      </c>
      <c r="B166" s="698"/>
      <c r="C166" s="698"/>
      <c r="D166" s="698"/>
      <c r="E166" s="698"/>
      <c r="F166" s="699"/>
      <c r="G166" s="700" t="s">
        <v>125</v>
      </c>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1</v>
      </c>
    </row>
    <row r="167" spans="1:51" ht="31.5"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1</v>
      </c>
    </row>
    <row r="168" spans="1:51" ht="23.25" customHeight="1" x14ac:dyDescent="0.15">
      <c r="A168" s="506"/>
      <c r="B168" s="157"/>
      <c r="C168" s="157"/>
      <c r="D168" s="157"/>
      <c r="E168" s="157"/>
      <c r="F168" s="158"/>
      <c r="G168" s="621" t="s">
        <v>126</v>
      </c>
      <c r="H168" s="622"/>
      <c r="I168" s="622"/>
      <c r="J168" s="622"/>
      <c r="K168" s="622"/>
      <c r="L168" s="622"/>
      <c r="M168" s="622"/>
      <c r="N168" s="622"/>
      <c r="O168" s="622"/>
      <c r="P168" s="625" t="s">
        <v>127</v>
      </c>
      <c r="Q168" s="626"/>
      <c r="R168" s="626"/>
      <c r="S168" s="626"/>
      <c r="T168" s="626"/>
      <c r="U168" s="626"/>
      <c r="V168" s="626"/>
      <c r="W168" s="626"/>
      <c r="X168" s="627"/>
      <c r="Y168" s="631" t="s">
        <v>65</v>
      </c>
      <c r="Z168" s="632"/>
      <c r="AA168" s="633"/>
      <c r="AB168" s="634" t="s">
        <v>66</v>
      </c>
      <c r="AC168" s="634"/>
      <c r="AD168" s="634"/>
      <c r="AE168" s="603" t="s">
        <v>67</v>
      </c>
      <c r="AF168" s="603"/>
      <c r="AG168" s="603"/>
      <c r="AH168" s="603"/>
      <c r="AI168" s="603">
        <v>0</v>
      </c>
      <c r="AJ168" s="603"/>
      <c r="AK168" s="603"/>
      <c r="AL168" s="603"/>
      <c r="AM168" s="603">
        <v>0</v>
      </c>
      <c r="AN168" s="603"/>
      <c r="AO168" s="603"/>
      <c r="AP168" s="603"/>
      <c r="AQ168" s="603" t="s">
        <v>67</v>
      </c>
      <c r="AR168" s="603"/>
      <c r="AS168" s="603"/>
      <c r="AT168" s="603"/>
      <c r="AU168" s="604" t="s">
        <v>67</v>
      </c>
      <c r="AV168" s="605"/>
      <c r="AW168" s="605"/>
      <c r="AX168" s="606"/>
      <c r="AY168">
        <f>$AY$167</f>
        <v>1</v>
      </c>
    </row>
    <row r="169" spans="1:51" ht="23.25"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t="s">
        <v>66</v>
      </c>
      <c r="AC169" s="634"/>
      <c r="AD169" s="634"/>
      <c r="AE169" s="603" t="s">
        <v>67</v>
      </c>
      <c r="AF169" s="603"/>
      <c r="AG169" s="603"/>
      <c r="AH169" s="603"/>
      <c r="AI169" s="603">
        <v>0</v>
      </c>
      <c r="AJ169" s="603"/>
      <c r="AK169" s="603"/>
      <c r="AL169" s="603"/>
      <c r="AM169" s="603">
        <v>0</v>
      </c>
      <c r="AN169" s="603"/>
      <c r="AO169" s="603"/>
      <c r="AP169" s="603"/>
      <c r="AQ169" s="603">
        <v>5</v>
      </c>
      <c r="AR169" s="603"/>
      <c r="AS169" s="603"/>
      <c r="AT169" s="603"/>
      <c r="AU169" s="604">
        <v>7</v>
      </c>
      <c r="AV169" s="605"/>
      <c r="AW169" s="605"/>
      <c r="AX169" s="606"/>
      <c r="AY169">
        <f>$AY$167</f>
        <v>1</v>
      </c>
    </row>
    <row r="170" spans="1:51" ht="23.25"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1</v>
      </c>
    </row>
    <row r="171" spans="1:51" ht="23.25" customHeight="1" x14ac:dyDescent="0.15">
      <c r="A171" s="649"/>
      <c r="B171" s="197"/>
      <c r="C171" s="197"/>
      <c r="D171" s="197"/>
      <c r="E171" s="197"/>
      <c r="F171" s="650"/>
      <c r="G171" s="638" t="s">
        <v>128</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t="s">
        <v>73</v>
      </c>
      <c r="AC171" s="645"/>
      <c r="AD171" s="646"/>
      <c r="AE171" s="647" t="s">
        <v>67</v>
      </c>
      <c r="AF171" s="647"/>
      <c r="AG171" s="647"/>
      <c r="AH171" s="647"/>
      <c r="AI171" s="647">
        <v>49</v>
      </c>
      <c r="AJ171" s="647"/>
      <c r="AK171" s="647"/>
      <c r="AL171" s="647"/>
      <c r="AM171" s="647">
        <v>44</v>
      </c>
      <c r="AN171" s="647"/>
      <c r="AO171" s="647"/>
      <c r="AP171" s="647"/>
      <c r="AQ171" s="97">
        <v>51</v>
      </c>
      <c r="AR171" s="91"/>
      <c r="AS171" s="91"/>
      <c r="AT171" s="91"/>
      <c r="AU171" s="91"/>
      <c r="AV171" s="91"/>
      <c r="AW171" s="91"/>
      <c r="AX171" s="92"/>
      <c r="AY171">
        <f>$AY$170</f>
        <v>1</v>
      </c>
    </row>
    <row r="172" spans="1:51" ht="46.5"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75</v>
      </c>
      <c r="AC172" s="600"/>
      <c r="AD172" s="601"/>
      <c r="AE172" s="602" t="s">
        <v>67</v>
      </c>
      <c r="AF172" s="602"/>
      <c r="AG172" s="602"/>
      <c r="AH172" s="602"/>
      <c r="AI172" s="602" t="s">
        <v>129</v>
      </c>
      <c r="AJ172" s="602"/>
      <c r="AK172" s="602"/>
      <c r="AL172" s="602"/>
      <c r="AM172" s="602" t="s">
        <v>130</v>
      </c>
      <c r="AN172" s="602"/>
      <c r="AO172" s="602"/>
      <c r="AP172" s="602"/>
      <c r="AQ172" s="602" t="s">
        <v>131</v>
      </c>
      <c r="AR172" s="602"/>
      <c r="AS172" s="602"/>
      <c r="AT172" s="602"/>
      <c r="AU172" s="602"/>
      <c r="AV172" s="602"/>
      <c r="AW172" s="602"/>
      <c r="AX172" s="637"/>
      <c r="AY172">
        <f>$AY$170</f>
        <v>1</v>
      </c>
    </row>
    <row r="173" spans="1:51" ht="18.75"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v>12</v>
      </c>
      <c r="AV174" s="130"/>
      <c r="AW174" s="112" t="s">
        <v>85</v>
      </c>
      <c r="AX174" s="133"/>
      <c r="AY174">
        <f t="shared" ref="AY174:AY179" si="7">$AY$173</f>
        <v>1</v>
      </c>
    </row>
    <row r="175" spans="1:51" ht="23.25" customHeight="1" x14ac:dyDescent="0.15">
      <c r="A175" s="587"/>
      <c r="B175" s="585"/>
      <c r="C175" s="585"/>
      <c r="D175" s="585"/>
      <c r="E175" s="585"/>
      <c r="F175" s="586"/>
      <c r="G175" s="182" t="s">
        <v>132</v>
      </c>
      <c r="H175" s="183"/>
      <c r="I175" s="183"/>
      <c r="J175" s="183"/>
      <c r="K175" s="183"/>
      <c r="L175" s="183"/>
      <c r="M175" s="183"/>
      <c r="N175" s="183"/>
      <c r="O175" s="184"/>
      <c r="P175" s="135" t="s">
        <v>133</v>
      </c>
      <c r="Q175" s="135"/>
      <c r="R175" s="135"/>
      <c r="S175" s="135"/>
      <c r="T175" s="135"/>
      <c r="U175" s="135"/>
      <c r="V175" s="135"/>
      <c r="W175" s="135"/>
      <c r="X175" s="136"/>
      <c r="Y175" s="219" t="s">
        <v>88</v>
      </c>
      <c r="Z175" s="220"/>
      <c r="AA175" s="221"/>
      <c r="AB175" s="152" t="s">
        <v>89</v>
      </c>
      <c r="AC175" s="152"/>
      <c r="AD175" s="152"/>
      <c r="AE175" s="97" t="s">
        <v>67</v>
      </c>
      <c r="AF175" s="91"/>
      <c r="AG175" s="91"/>
      <c r="AH175" s="91"/>
      <c r="AI175" s="97" t="s">
        <v>67</v>
      </c>
      <c r="AJ175" s="91"/>
      <c r="AK175" s="91"/>
      <c r="AL175" s="91"/>
      <c r="AM175" s="97" t="s">
        <v>67</v>
      </c>
      <c r="AN175" s="91"/>
      <c r="AO175" s="91"/>
      <c r="AP175" s="91"/>
      <c r="AQ175" s="98" t="s">
        <v>67</v>
      </c>
      <c r="AR175" s="99"/>
      <c r="AS175" s="99"/>
      <c r="AT175" s="100"/>
      <c r="AU175" s="91" t="s">
        <v>67</v>
      </c>
      <c r="AV175" s="91"/>
      <c r="AW175" s="91"/>
      <c r="AX175" s="92"/>
      <c r="AY175">
        <f t="shared" si="7"/>
        <v>1</v>
      </c>
    </row>
    <row r="176" spans="1:51" ht="23.2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t="s">
        <v>89</v>
      </c>
      <c r="AC176" s="96"/>
      <c r="AD176" s="96"/>
      <c r="AE176" s="97" t="s">
        <v>67</v>
      </c>
      <c r="AF176" s="91"/>
      <c r="AG176" s="91"/>
      <c r="AH176" s="91"/>
      <c r="AI176" s="97" t="s">
        <v>67</v>
      </c>
      <c r="AJ176" s="91"/>
      <c r="AK176" s="91"/>
      <c r="AL176" s="91"/>
      <c r="AM176" s="97" t="s">
        <v>67</v>
      </c>
      <c r="AN176" s="91"/>
      <c r="AO176" s="91"/>
      <c r="AP176" s="91"/>
      <c r="AQ176" s="98" t="s">
        <v>67</v>
      </c>
      <c r="AR176" s="99"/>
      <c r="AS176" s="99"/>
      <c r="AT176" s="100"/>
      <c r="AU176" s="91">
        <v>16014</v>
      </c>
      <c r="AV176" s="91"/>
      <c r="AW176" s="91"/>
      <c r="AX176" s="92"/>
      <c r="AY176">
        <f t="shared" si="7"/>
        <v>1</v>
      </c>
    </row>
    <row r="177" spans="1:51" ht="23.2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t="s">
        <v>67</v>
      </c>
      <c r="AF177" s="91"/>
      <c r="AG177" s="91"/>
      <c r="AH177" s="91"/>
      <c r="AI177" s="97" t="s">
        <v>67</v>
      </c>
      <c r="AJ177" s="91"/>
      <c r="AK177" s="91"/>
      <c r="AL177" s="91"/>
      <c r="AM177" s="97" t="s">
        <v>67</v>
      </c>
      <c r="AN177" s="91"/>
      <c r="AO177" s="91"/>
      <c r="AP177" s="91"/>
      <c r="AQ177" s="98" t="s">
        <v>67</v>
      </c>
      <c r="AR177" s="99"/>
      <c r="AS177" s="99"/>
      <c r="AT177" s="100"/>
      <c r="AU177" s="91" t="s">
        <v>67</v>
      </c>
      <c r="AV177" s="91"/>
      <c r="AW177" s="91"/>
      <c r="AX177" s="92"/>
      <c r="AY177">
        <f t="shared" si="7"/>
        <v>1</v>
      </c>
    </row>
    <row r="178" spans="1:51" ht="23.25" customHeight="1" x14ac:dyDescent="0.15">
      <c r="A178" s="191" t="s">
        <v>93</v>
      </c>
      <c r="B178" s="154"/>
      <c r="C178" s="154"/>
      <c r="D178" s="154"/>
      <c r="E178" s="154"/>
      <c r="F178" s="155"/>
      <c r="G178" s="182" t="s">
        <v>110</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134</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135</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v>5</v>
      </c>
      <c r="AR201" s="504"/>
      <c r="AS201" s="131" t="s">
        <v>84</v>
      </c>
      <c r="AT201" s="132"/>
      <c r="AU201" s="130">
        <v>22</v>
      </c>
      <c r="AV201" s="130"/>
      <c r="AW201" s="564" t="s">
        <v>85</v>
      </c>
      <c r="AX201" s="565"/>
      <c r="AY201">
        <f t="shared" ref="AY201:AY207" si="10">$AY$200</f>
        <v>1</v>
      </c>
    </row>
    <row r="202" spans="1:51" ht="94.5" customHeight="1" x14ac:dyDescent="0.15">
      <c r="A202" s="506"/>
      <c r="B202" s="157"/>
      <c r="C202" s="157"/>
      <c r="D202" s="157"/>
      <c r="E202" s="157"/>
      <c r="F202" s="158"/>
      <c r="G202" s="548" t="s">
        <v>136</v>
      </c>
      <c r="H202" s="550" t="s">
        <v>137</v>
      </c>
      <c r="I202" s="551"/>
      <c r="J202" s="551"/>
      <c r="K202" s="551"/>
      <c r="L202" s="551"/>
      <c r="M202" s="551"/>
      <c r="N202" s="551"/>
      <c r="O202" s="552"/>
      <c r="P202" s="550" t="s">
        <v>138</v>
      </c>
      <c r="Q202" s="551"/>
      <c r="R202" s="551"/>
      <c r="S202" s="551"/>
      <c r="T202" s="551"/>
      <c r="U202" s="551"/>
      <c r="V202" s="552"/>
      <c r="W202" s="556"/>
      <c r="X202" s="557"/>
      <c r="Y202" s="538" t="s">
        <v>88</v>
      </c>
      <c r="Z202" s="538"/>
      <c r="AA202" s="539"/>
      <c r="AB202" s="547" t="s">
        <v>139</v>
      </c>
      <c r="AC202" s="547"/>
      <c r="AD202" s="547"/>
      <c r="AE202" s="97" t="s">
        <v>67</v>
      </c>
      <c r="AF202" s="91"/>
      <c r="AG202" s="91"/>
      <c r="AH202" s="91"/>
      <c r="AI202" s="97" t="s">
        <v>67</v>
      </c>
      <c r="AJ202" s="91"/>
      <c r="AK202" s="91"/>
      <c r="AL202" s="91"/>
      <c r="AM202" s="97" t="s">
        <v>67</v>
      </c>
      <c r="AN202" s="91"/>
      <c r="AO202" s="91"/>
      <c r="AP202" s="91"/>
      <c r="AQ202" s="97" t="s">
        <v>67</v>
      </c>
      <c r="AR202" s="91"/>
      <c r="AS202" s="91"/>
      <c r="AT202" s="499"/>
      <c r="AU202" s="91" t="s">
        <v>67</v>
      </c>
      <c r="AV202" s="91"/>
      <c r="AW202" s="91"/>
      <c r="AX202" s="92"/>
      <c r="AY202">
        <f t="shared" si="10"/>
        <v>1</v>
      </c>
    </row>
    <row r="203" spans="1:51" ht="94.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139</v>
      </c>
      <c r="AC203" s="546"/>
      <c r="AD203" s="546"/>
      <c r="AE203" s="97" t="s">
        <v>67</v>
      </c>
      <c r="AF203" s="91"/>
      <c r="AG203" s="91"/>
      <c r="AH203" s="91"/>
      <c r="AI203" s="97" t="s">
        <v>67</v>
      </c>
      <c r="AJ203" s="91"/>
      <c r="AK203" s="91"/>
      <c r="AL203" s="91"/>
      <c r="AM203" s="97" t="s">
        <v>67</v>
      </c>
      <c r="AN203" s="91"/>
      <c r="AO203" s="91"/>
      <c r="AP203" s="91"/>
      <c r="AQ203" s="97">
        <v>20</v>
      </c>
      <c r="AR203" s="91"/>
      <c r="AS203" s="91"/>
      <c r="AT203" s="499"/>
      <c r="AU203" s="91">
        <v>600</v>
      </c>
      <c r="AV203" s="91"/>
      <c r="AW203" s="91"/>
      <c r="AX203" s="92"/>
      <c r="AY203">
        <f t="shared" si="10"/>
        <v>1</v>
      </c>
    </row>
    <row r="204" spans="1:51" ht="94.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140</v>
      </c>
      <c r="AC204" s="101"/>
      <c r="AD204" s="101"/>
      <c r="AE204" s="102" t="s">
        <v>67</v>
      </c>
      <c r="AF204" s="103"/>
      <c r="AG204" s="103"/>
      <c r="AH204" s="103"/>
      <c r="AI204" s="102" t="s">
        <v>67</v>
      </c>
      <c r="AJ204" s="103"/>
      <c r="AK204" s="103"/>
      <c r="AL204" s="103"/>
      <c r="AM204" s="102" t="s">
        <v>67</v>
      </c>
      <c r="AN204" s="103"/>
      <c r="AO204" s="103"/>
      <c r="AP204" s="103"/>
      <c r="AQ204" s="97" t="s">
        <v>67</v>
      </c>
      <c r="AR204" s="91"/>
      <c r="AS204" s="91"/>
      <c r="AT204" s="499"/>
      <c r="AU204" s="91" t="s">
        <v>67</v>
      </c>
      <c r="AV204" s="91"/>
      <c r="AW204" s="91"/>
      <c r="AX204" s="92"/>
      <c r="AY204">
        <f t="shared" si="10"/>
        <v>1</v>
      </c>
    </row>
    <row r="205" spans="1:51" ht="45" customHeight="1" x14ac:dyDescent="0.15">
      <c r="A205" s="506" t="s">
        <v>141</v>
      </c>
      <c r="B205" s="157"/>
      <c r="C205" s="157"/>
      <c r="D205" s="157"/>
      <c r="E205" s="157"/>
      <c r="F205" s="158"/>
      <c r="G205" s="528" t="s">
        <v>142</v>
      </c>
      <c r="H205" s="529" t="s">
        <v>143</v>
      </c>
      <c r="I205" s="529"/>
      <c r="J205" s="529"/>
      <c r="K205" s="529"/>
      <c r="L205" s="529"/>
      <c r="M205" s="529"/>
      <c r="N205" s="529"/>
      <c r="O205" s="529"/>
      <c r="P205" s="529" t="s">
        <v>144</v>
      </c>
      <c r="Q205" s="529"/>
      <c r="R205" s="529"/>
      <c r="S205" s="529"/>
      <c r="T205" s="529"/>
      <c r="U205" s="529"/>
      <c r="V205" s="529"/>
      <c r="W205" s="532" t="s">
        <v>145</v>
      </c>
      <c r="X205" s="533"/>
      <c r="Y205" s="538" t="s">
        <v>88</v>
      </c>
      <c r="Z205" s="538"/>
      <c r="AA205" s="539"/>
      <c r="AB205" s="547" t="s">
        <v>139</v>
      </c>
      <c r="AC205" s="547"/>
      <c r="AD205" s="547"/>
      <c r="AE205" s="97" t="s">
        <v>67</v>
      </c>
      <c r="AF205" s="91"/>
      <c r="AG205" s="91"/>
      <c r="AH205" s="91"/>
      <c r="AI205" s="97" t="s">
        <v>67</v>
      </c>
      <c r="AJ205" s="91"/>
      <c r="AK205" s="91"/>
      <c r="AL205" s="91"/>
      <c r="AM205" s="97" t="s">
        <v>67</v>
      </c>
      <c r="AN205" s="91"/>
      <c r="AO205" s="91"/>
      <c r="AP205" s="91"/>
      <c r="AQ205" s="97" t="s">
        <v>67</v>
      </c>
      <c r="AR205" s="91"/>
      <c r="AS205" s="91"/>
      <c r="AT205" s="499"/>
      <c r="AU205" s="91" t="s">
        <v>67</v>
      </c>
      <c r="AV205" s="91"/>
      <c r="AW205" s="91"/>
      <c r="AX205" s="92"/>
      <c r="AY205">
        <f t="shared" si="10"/>
        <v>1</v>
      </c>
    </row>
    <row r="206" spans="1:51" ht="4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139</v>
      </c>
      <c r="AC206" s="546"/>
      <c r="AD206" s="546"/>
      <c r="AE206" s="97" t="s">
        <v>67</v>
      </c>
      <c r="AF206" s="91"/>
      <c r="AG206" s="91"/>
      <c r="AH206" s="91"/>
      <c r="AI206" s="97" t="s">
        <v>67</v>
      </c>
      <c r="AJ206" s="91"/>
      <c r="AK206" s="91"/>
      <c r="AL206" s="91"/>
      <c r="AM206" s="97" t="s">
        <v>67</v>
      </c>
      <c r="AN206" s="91"/>
      <c r="AO206" s="91"/>
      <c r="AP206" s="91"/>
      <c r="AQ206" s="97" t="s">
        <v>67</v>
      </c>
      <c r="AR206" s="91"/>
      <c r="AS206" s="91"/>
      <c r="AT206" s="499"/>
      <c r="AU206" s="91" t="s">
        <v>67</v>
      </c>
      <c r="AV206" s="91"/>
      <c r="AW206" s="91"/>
      <c r="AX206" s="92"/>
      <c r="AY206">
        <f t="shared" si="10"/>
        <v>1</v>
      </c>
    </row>
    <row r="207" spans="1:51" ht="4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140</v>
      </c>
      <c r="AC207" s="101"/>
      <c r="AD207" s="101"/>
      <c r="AE207" s="102" t="s">
        <v>67</v>
      </c>
      <c r="AF207" s="103"/>
      <c r="AG207" s="103"/>
      <c r="AH207" s="103"/>
      <c r="AI207" s="102" t="s">
        <v>67</v>
      </c>
      <c r="AJ207" s="103"/>
      <c r="AK207" s="103"/>
      <c r="AL207" s="103"/>
      <c r="AM207" s="102" t="s">
        <v>67</v>
      </c>
      <c r="AN207" s="103"/>
      <c r="AO207" s="103"/>
      <c r="AP207" s="545"/>
      <c r="AQ207" s="97" t="s">
        <v>67</v>
      </c>
      <c r="AR207" s="91"/>
      <c r="AS207" s="91"/>
      <c r="AT207" s="499"/>
      <c r="AU207" s="91" t="s">
        <v>67</v>
      </c>
      <c r="AV207" s="91"/>
      <c r="AW207" s="91"/>
      <c r="AX207" s="92"/>
      <c r="AY207">
        <f t="shared" si="10"/>
        <v>1</v>
      </c>
    </row>
    <row r="208" spans="1:51" ht="18.75" hidden="1" customHeight="1" x14ac:dyDescent="0.15">
      <c r="A208" s="191" t="s">
        <v>134</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136</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146</v>
      </c>
      <c r="B213" s="495"/>
      <c r="C213" s="495"/>
      <c r="D213" s="495"/>
      <c r="E213" s="162" t="s">
        <v>147</v>
      </c>
      <c r="F213" s="163"/>
      <c r="G213" s="86" t="s">
        <v>142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148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149</v>
      </c>
      <c r="AP214" s="418"/>
      <c r="AQ214" s="418"/>
      <c r="AR214" s="85"/>
      <c r="AS214" s="417"/>
      <c r="AT214" s="418"/>
      <c r="AU214" s="418"/>
      <c r="AV214" s="418"/>
      <c r="AW214" s="418"/>
      <c r="AX214" s="419"/>
      <c r="AY214">
        <f>COUNTIF($AR$214,"☑")</f>
        <v>0</v>
      </c>
    </row>
    <row r="215" spans="1:51" ht="45" customHeight="1" x14ac:dyDescent="0.15">
      <c r="A215" s="404" t="s">
        <v>150</v>
      </c>
      <c r="B215" s="405"/>
      <c r="C215" s="408" t="s">
        <v>151</v>
      </c>
      <c r="D215" s="405"/>
      <c r="E215" s="410" t="s">
        <v>152</v>
      </c>
      <c r="F215" s="411"/>
      <c r="G215" s="412" t="s">
        <v>153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154</v>
      </c>
      <c r="F216" s="155"/>
      <c r="G216" s="134" t="s">
        <v>155</v>
      </c>
      <c r="H216" s="135"/>
      <c r="I216" s="135"/>
      <c r="J216" s="135"/>
      <c r="K216" s="135"/>
      <c r="L216" s="135"/>
      <c r="M216" s="135"/>
      <c r="N216" s="135"/>
      <c r="O216" s="135"/>
      <c r="P216" s="135"/>
      <c r="Q216" s="135"/>
      <c r="R216" s="135"/>
      <c r="S216" s="135"/>
      <c r="T216" s="135"/>
      <c r="U216" s="135"/>
      <c r="V216" s="136"/>
      <c r="W216" s="480" t="s">
        <v>156</v>
      </c>
      <c r="X216" s="481"/>
      <c r="Y216" s="481"/>
      <c r="Z216" s="481"/>
      <c r="AA216" s="482"/>
      <c r="AB216" s="483" t="s">
        <v>157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158</v>
      </c>
      <c r="X217" s="487"/>
      <c r="Y217" s="487"/>
      <c r="Z217" s="487"/>
      <c r="AA217" s="488"/>
      <c r="AB217" s="483" t="s">
        <v>67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159</v>
      </c>
      <c r="D218" s="490"/>
      <c r="E218" s="153" t="s">
        <v>160</v>
      </c>
      <c r="F218" s="155"/>
      <c r="G218" s="470" t="s">
        <v>161</v>
      </c>
      <c r="H218" s="471"/>
      <c r="I218" s="471"/>
      <c r="J218" s="491" t="s">
        <v>67</v>
      </c>
      <c r="K218" s="492"/>
      <c r="L218" s="492"/>
      <c r="M218" s="492"/>
      <c r="N218" s="492"/>
      <c r="O218" s="492"/>
      <c r="P218" s="492"/>
      <c r="Q218" s="492"/>
      <c r="R218" s="492"/>
      <c r="S218" s="492"/>
      <c r="T218" s="493"/>
      <c r="U218" s="468" t="s">
        <v>67</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162</v>
      </c>
      <c r="H219" s="471"/>
      <c r="I219" s="471"/>
      <c r="J219" s="471"/>
      <c r="K219" s="471"/>
      <c r="L219" s="471"/>
      <c r="M219" s="471"/>
      <c r="N219" s="471"/>
      <c r="O219" s="471"/>
      <c r="P219" s="471"/>
      <c r="Q219" s="471"/>
      <c r="R219" s="471"/>
      <c r="S219" s="471"/>
      <c r="T219" s="471"/>
      <c r="U219" s="467" t="s">
        <v>67</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158</v>
      </c>
      <c r="H220" s="471"/>
      <c r="I220" s="471"/>
      <c r="J220" s="471"/>
      <c r="K220" s="471"/>
      <c r="L220" s="471"/>
      <c r="M220" s="471"/>
      <c r="N220" s="471"/>
      <c r="O220" s="471"/>
      <c r="P220" s="471"/>
      <c r="Q220" s="471"/>
      <c r="R220" s="471"/>
      <c r="S220" s="471"/>
      <c r="T220" s="471"/>
      <c r="U220" s="793" t="s">
        <v>67</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163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164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165</v>
      </c>
      <c r="AE222" s="476"/>
      <c r="AF222" s="476"/>
      <c r="AG222" s="478" t="s">
        <v>166</v>
      </c>
      <c r="AH222" s="476"/>
      <c r="AI222" s="476"/>
      <c r="AJ222" s="476"/>
      <c r="AK222" s="476"/>
      <c r="AL222" s="476"/>
      <c r="AM222" s="476"/>
      <c r="AN222" s="476"/>
      <c r="AO222" s="476"/>
      <c r="AP222" s="476"/>
      <c r="AQ222" s="476"/>
      <c r="AR222" s="476"/>
      <c r="AS222" s="476"/>
      <c r="AT222" s="476"/>
      <c r="AU222" s="476"/>
      <c r="AV222" s="476"/>
      <c r="AW222" s="476"/>
      <c r="AX222" s="479"/>
    </row>
    <row r="223" spans="1:51" ht="90" customHeight="1" x14ac:dyDescent="0.15">
      <c r="A223" s="440" t="s">
        <v>167</v>
      </c>
      <c r="B223" s="441"/>
      <c r="C223" s="446" t="s">
        <v>168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169</v>
      </c>
      <c r="AE223" s="450"/>
      <c r="AF223" s="450"/>
      <c r="AG223" s="451" t="s">
        <v>170</v>
      </c>
      <c r="AH223" s="452"/>
      <c r="AI223" s="452"/>
      <c r="AJ223" s="452"/>
      <c r="AK223" s="452"/>
      <c r="AL223" s="452"/>
      <c r="AM223" s="452"/>
      <c r="AN223" s="452"/>
      <c r="AO223" s="452"/>
      <c r="AP223" s="452"/>
      <c r="AQ223" s="452"/>
      <c r="AR223" s="452"/>
      <c r="AS223" s="452"/>
      <c r="AT223" s="452"/>
      <c r="AU223" s="452"/>
      <c r="AV223" s="452"/>
      <c r="AW223" s="452"/>
      <c r="AX223" s="453"/>
    </row>
    <row r="224" spans="1:51" ht="86.25" customHeight="1" x14ac:dyDescent="0.15">
      <c r="A224" s="442"/>
      <c r="B224" s="443"/>
      <c r="C224" s="454" t="s">
        <v>171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169</v>
      </c>
      <c r="AE224" s="363"/>
      <c r="AF224" s="363"/>
      <c r="AG224" s="357" t="s">
        <v>172</v>
      </c>
      <c r="AH224" s="358"/>
      <c r="AI224" s="358"/>
      <c r="AJ224" s="358"/>
      <c r="AK224" s="358"/>
      <c r="AL224" s="358"/>
      <c r="AM224" s="358"/>
      <c r="AN224" s="358"/>
      <c r="AO224" s="358"/>
      <c r="AP224" s="358"/>
      <c r="AQ224" s="358"/>
      <c r="AR224" s="358"/>
      <c r="AS224" s="358"/>
      <c r="AT224" s="358"/>
      <c r="AU224" s="358"/>
      <c r="AV224" s="358"/>
      <c r="AW224" s="358"/>
      <c r="AX224" s="359"/>
    </row>
    <row r="225" spans="1:50" ht="45" customHeight="1" x14ac:dyDescent="0.15">
      <c r="A225" s="444"/>
      <c r="B225" s="445"/>
      <c r="C225" s="456" t="s">
        <v>173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169</v>
      </c>
      <c r="AE225" s="400"/>
      <c r="AF225" s="400"/>
      <c r="AG225" s="385" t="s">
        <v>174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175</v>
      </c>
      <c r="B226" s="420"/>
      <c r="C226" s="422" t="s">
        <v>176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169</v>
      </c>
      <c r="AE226" s="381"/>
      <c r="AF226" s="381"/>
      <c r="AG226" s="383" t="s">
        <v>177</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178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179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180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179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20" customHeight="1" x14ac:dyDescent="0.15">
      <c r="A229" s="339"/>
      <c r="B229" s="340"/>
      <c r="C229" s="438" t="s">
        <v>181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169</v>
      </c>
      <c r="AE229" s="347"/>
      <c r="AF229" s="347"/>
      <c r="AG229" s="349" t="s">
        <v>182</v>
      </c>
      <c r="AH229" s="350"/>
      <c r="AI229" s="350"/>
      <c r="AJ229" s="350"/>
      <c r="AK229" s="350"/>
      <c r="AL229" s="350"/>
      <c r="AM229" s="350"/>
      <c r="AN229" s="350"/>
      <c r="AO229" s="350"/>
      <c r="AP229" s="350"/>
      <c r="AQ229" s="350"/>
      <c r="AR229" s="350"/>
      <c r="AS229" s="350"/>
      <c r="AT229" s="350"/>
      <c r="AU229" s="350"/>
      <c r="AV229" s="350"/>
      <c r="AW229" s="350"/>
      <c r="AX229" s="351"/>
    </row>
    <row r="230" spans="1:50" ht="30" customHeight="1" x14ac:dyDescent="0.15">
      <c r="A230" s="339"/>
      <c r="B230" s="340"/>
      <c r="C230" s="360" t="s">
        <v>183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169</v>
      </c>
      <c r="AE230" s="363"/>
      <c r="AF230" s="363"/>
      <c r="AG230" s="357" t="s">
        <v>184</v>
      </c>
      <c r="AH230" s="358"/>
      <c r="AI230" s="358"/>
      <c r="AJ230" s="358"/>
      <c r="AK230" s="358"/>
      <c r="AL230" s="358"/>
      <c r="AM230" s="358"/>
      <c r="AN230" s="358"/>
      <c r="AO230" s="358"/>
      <c r="AP230" s="358"/>
      <c r="AQ230" s="358"/>
      <c r="AR230" s="358"/>
      <c r="AS230" s="358"/>
      <c r="AT230" s="358"/>
      <c r="AU230" s="358"/>
      <c r="AV230" s="358"/>
      <c r="AW230" s="358"/>
      <c r="AX230" s="359"/>
    </row>
    <row r="231" spans="1:50" ht="45" customHeight="1" x14ac:dyDescent="0.15">
      <c r="A231" s="339"/>
      <c r="B231" s="340"/>
      <c r="C231" s="360" t="s">
        <v>185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169</v>
      </c>
      <c r="AE231" s="363"/>
      <c r="AF231" s="363"/>
      <c r="AG231" s="357" t="s">
        <v>186</v>
      </c>
      <c r="AH231" s="358"/>
      <c r="AI231" s="358"/>
      <c r="AJ231" s="358"/>
      <c r="AK231" s="358"/>
      <c r="AL231" s="358"/>
      <c r="AM231" s="358"/>
      <c r="AN231" s="358"/>
      <c r="AO231" s="358"/>
      <c r="AP231" s="358"/>
      <c r="AQ231" s="358"/>
      <c r="AR231" s="358"/>
      <c r="AS231" s="358"/>
      <c r="AT231" s="358"/>
      <c r="AU231" s="358"/>
      <c r="AV231" s="358"/>
      <c r="AW231" s="358"/>
      <c r="AX231" s="359"/>
    </row>
    <row r="232" spans="1:50" ht="30" customHeight="1" x14ac:dyDescent="0.15">
      <c r="A232" s="339"/>
      <c r="B232" s="340"/>
      <c r="C232" s="360" t="s">
        <v>187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169</v>
      </c>
      <c r="AE232" s="363"/>
      <c r="AF232" s="363"/>
      <c r="AG232" s="357" t="s">
        <v>188</v>
      </c>
      <c r="AH232" s="358"/>
      <c r="AI232" s="358"/>
      <c r="AJ232" s="358"/>
      <c r="AK232" s="358"/>
      <c r="AL232" s="358"/>
      <c r="AM232" s="358"/>
      <c r="AN232" s="358"/>
      <c r="AO232" s="358"/>
      <c r="AP232" s="358"/>
      <c r="AQ232" s="358"/>
      <c r="AR232" s="358"/>
      <c r="AS232" s="358"/>
      <c r="AT232" s="358"/>
      <c r="AU232" s="358"/>
      <c r="AV232" s="358"/>
      <c r="AW232" s="358"/>
      <c r="AX232" s="359"/>
    </row>
    <row r="233" spans="1:50" x14ac:dyDescent="0.15">
      <c r="A233" s="339"/>
      <c r="B233" s="340"/>
      <c r="C233" s="360" t="s">
        <v>189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190</v>
      </c>
      <c r="AE233" s="400"/>
      <c r="AF233" s="400"/>
      <c r="AG233" s="401" t="s">
        <v>67</v>
      </c>
      <c r="AH233" s="402"/>
      <c r="AI233" s="402"/>
      <c r="AJ233" s="402"/>
      <c r="AK233" s="402"/>
      <c r="AL233" s="402"/>
      <c r="AM233" s="402"/>
      <c r="AN233" s="402"/>
      <c r="AO233" s="402"/>
      <c r="AP233" s="402"/>
      <c r="AQ233" s="402"/>
      <c r="AR233" s="402"/>
      <c r="AS233" s="402"/>
      <c r="AT233" s="402"/>
      <c r="AU233" s="402"/>
      <c r="AV233" s="402"/>
      <c r="AW233" s="402"/>
      <c r="AX233" s="403"/>
    </row>
    <row r="234" spans="1:50" ht="45" customHeight="1" x14ac:dyDescent="0.15">
      <c r="A234" s="339"/>
      <c r="B234" s="340"/>
      <c r="C234" s="459" t="s">
        <v>191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169</v>
      </c>
      <c r="AE234" s="363"/>
      <c r="AF234" s="432"/>
      <c r="AG234" s="357" t="s">
        <v>192</v>
      </c>
      <c r="AH234" s="358"/>
      <c r="AI234" s="358"/>
      <c r="AJ234" s="358"/>
      <c r="AK234" s="358"/>
      <c r="AL234" s="358"/>
      <c r="AM234" s="358"/>
      <c r="AN234" s="358"/>
      <c r="AO234" s="358"/>
      <c r="AP234" s="358"/>
      <c r="AQ234" s="358"/>
      <c r="AR234" s="358"/>
      <c r="AS234" s="358"/>
      <c r="AT234" s="358"/>
      <c r="AU234" s="358"/>
      <c r="AV234" s="358"/>
      <c r="AW234" s="358"/>
      <c r="AX234" s="359"/>
    </row>
    <row r="235" spans="1:50" ht="45" customHeight="1" x14ac:dyDescent="0.15">
      <c r="A235" s="341"/>
      <c r="B235" s="342"/>
      <c r="C235" s="462" t="s">
        <v>193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169</v>
      </c>
      <c r="AE235" s="393"/>
      <c r="AF235" s="394"/>
      <c r="AG235" s="395" t="s">
        <v>194</v>
      </c>
      <c r="AH235" s="396"/>
      <c r="AI235" s="396"/>
      <c r="AJ235" s="396"/>
      <c r="AK235" s="396"/>
      <c r="AL235" s="396"/>
      <c r="AM235" s="396"/>
      <c r="AN235" s="396"/>
      <c r="AO235" s="396"/>
      <c r="AP235" s="396"/>
      <c r="AQ235" s="396"/>
      <c r="AR235" s="396"/>
      <c r="AS235" s="396"/>
      <c r="AT235" s="396"/>
      <c r="AU235" s="396"/>
      <c r="AV235" s="396"/>
      <c r="AW235" s="396"/>
      <c r="AX235" s="397"/>
    </row>
    <row r="236" spans="1:50" ht="45" customHeight="1" x14ac:dyDescent="0.15">
      <c r="A236" s="337" t="s">
        <v>195</v>
      </c>
      <c r="B236" s="338"/>
      <c r="C236" s="343" t="s">
        <v>196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169</v>
      </c>
      <c r="AE236" s="347"/>
      <c r="AF236" s="348"/>
      <c r="AG236" s="349" t="s">
        <v>197</v>
      </c>
      <c r="AH236" s="350"/>
      <c r="AI236" s="350"/>
      <c r="AJ236" s="350"/>
      <c r="AK236" s="350"/>
      <c r="AL236" s="350"/>
      <c r="AM236" s="350"/>
      <c r="AN236" s="350"/>
      <c r="AO236" s="350"/>
      <c r="AP236" s="350"/>
      <c r="AQ236" s="350"/>
      <c r="AR236" s="350"/>
      <c r="AS236" s="350"/>
      <c r="AT236" s="350"/>
      <c r="AU236" s="350"/>
      <c r="AV236" s="350"/>
      <c r="AW236" s="350"/>
      <c r="AX236" s="351"/>
    </row>
    <row r="237" spans="1:50" ht="45" customHeight="1" x14ac:dyDescent="0.15">
      <c r="A237" s="339"/>
      <c r="B237" s="340"/>
      <c r="C237" s="352" t="s">
        <v>198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169</v>
      </c>
      <c r="AE237" s="356"/>
      <c r="AF237" s="356"/>
      <c r="AG237" s="357" t="s">
        <v>199</v>
      </c>
      <c r="AH237" s="358"/>
      <c r="AI237" s="358"/>
      <c r="AJ237" s="358"/>
      <c r="AK237" s="358"/>
      <c r="AL237" s="358"/>
      <c r="AM237" s="358"/>
      <c r="AN237" s="358"/>
      <c r="AO237" s="358"/>
      <c r="AP237" s="358"/>
      <c r="AQ237" s="358"/>
      <c r="AR237" s="358"/>
      <c r="AS237" s="358"/>
      <c r="AT237" s="358"/>
      <c r="AU237" s="358"/>
      <c r="AV237" s="358"/>
      <c r="AW237" s="358"/>
      <c r="AX237" s="359"/>
    </row>
    <row r="238" spans="1:50" x14ac:dyDescent="0.15">
      <c r="A238" s="339"/>
      <c r="B238" s="340"/>
      <c r="C238" s="360" t="s">
        <v>200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169</v>
      </c>
      <c r="AE238" s="363"/>
      <c r="AF238" s="363"/>
      <c r="AG238" s="357" t="s">
        <v>201</v>
      </c>
      <c r="AH238" s="358"/>
      <c r="AI238" s="358"/>
      <c r="AJ238" s="358"/>
      <c r="AK238" s="358"/>
      <c r="AL238" s="358"/>
      <c r="AM238" s="358"/>
      <c r="AN238" s="358"/>
      <c r="AO238" s="358"/>
      <c r="AP238" s="358"/>
      <c r="AQ238" s="358"/>
      <c r="AR238" s="358"/>
      <c r="AS238" s="358"/>
      <c r="AT238" s="358"/>
      <c r="AU238" s="358"/>
      <c r="AV238" s="358"/>
      <c r="AW238" s="358"/>
      <c r="AX238" s="359"/>
    </row>
    <row r="239" spans="1:50" ht="45" customHeight="1" x14ac:dyDescent="0.15">
      <c r="A239" s="341"/>
      <c r="B239" s="342"/>
      <c r="C239" s="360" t="s">
        <v>202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169</v>
      </c>
      <c r="AE239" s="363"/>
      <c r="AF239" s="363"/>
      <c r="AG239" s="387" t="s">
        <v>203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204</v>
      </c>
      <c r="B240" s="372"/>
      <c r="C240" s="377" t="s">
        <v>205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190</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206</v>
      </c>
      <c r="B247" s="882"/>
      <c r="C247" s="296" t="s">
        <v>207</v>
      </c>
      <c r="D247" s="666"/>
      <c r="E247" s="666"/>
      <c r="F247" s="703"/>
      <c r="G247" s="183" t="s">
        <v>208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209</v>
      </c>
      <c r="D248" s="886"/>
      <c r="E248" s="886"/>
      <c r="F248" s="887"/>
      <c r="G248" s="888" t="s">
        <v>210</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211</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860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212</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213</v>
      </c>
      <c r="B252" s="322"/>
      <c r="C252" s="322"/>
      <c r="D252" s="322"/>
      <c r="E252" s="323"/>
      <c r="F252" s="324" t="s">
        <v>214</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215</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216</v>
      </c>
      <c r="B254" s="322"/>
      <c r="C254" s="322"/>
      <c r="D254" s="322"/>
      <c r="E254" s="323"/>
      <c r="F254" s="324" t="s">
        <v>217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218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67</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219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220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221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222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223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224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225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226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228</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229</v>
      </c>
      <c r="B269" s="306"/>
      <c r="C269" s="306"/>
      <c r="D269" s="306"/>
      <c r="E269" s="306"/>
      <c r="F269" s="307"/>
      <c r="G269" s="71" t="s">
        <v>230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231</v>
      </c>
      <c r="B308" s="312"/>
      <c r="C308" s="312"/>
      <c r="D308" s="312"/>
      <c r="E308" s="312"/>
      <c r="F308" s="313"/>
      <c r="G308" s="292" t="s">
        <v>232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233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234</v>
      </c>
      <c r="H309" s="297"/>
      <c r="I309" s="297"/>
      <c r="J309" s="297"/>
      <c r="K309" s="297"/>
      <c r="L309" s="298" t="s">
        <v>235</v>
      </c>
      <c r="M309" s="297"/>
      <c r="N309" s="297"/>
      <c r="O309" s="297"/>
      <c r="P309" s="297"/>
      <c r="Q309" s="297"/>
      <c r="R309" s="297"/>
      <c r="S309" s="297"/>
      <c r="T309" s="297"/>
      <c r="U309" s="297"/>
      <c r="V309" s="297"/>
      <c r="W309" s="297"/>
      <c r="X309" s="299"/>
      <c r="Y309" s="300" t="s">
        <v>236</v>
      </c>
      <c r="Z309" s="301"/>
      <c r="AA309" s="301"/>
      <c r="AB309" s="302"/>
      <c r="AC309" s="296" t="s">
        <v>234</v>
      </c>
      <c r="AD309" s="297"/>
      <c r="AE309" s="297"/>
      <c r="AF309" s="297"/>
      <c r="AG309" s="297"/>
      <c r="AH309" s="298" t="s">
        <v>235</v>
      </c>
      <c r="AI309" s="297"/>
      <c r="AJ309" s="297"/>
      <c r="AK309" s="297"/>
      <c r="AL309" s="297"/>
      <c r="AM309" s="297"/>
      <c r="AN309" s="297"/>
      <c r="AO309" s="297"/>
      <c r="AP309" s="297"/>
      <c r="AQ309" s="297"/>
      <c r="AR309" s="297"/>
      <c r="AS309" s="297"/>
      <c r="AT309" s="299"/>
      <c r="AU309" s="300" t="s">
        <v>236</v>
      </c>
      <c r="AV309" s="301"/>
      <c r="AW309" s="301"/>
      <c r="AX309" s="303"/>
    </row>
    <row r="310" spans="1:50" ht="24.75" customHeight="1" x14ac:dyDescent="0.15">
      <c r="A310" s="314"/>
      <c r="B310" s="315"/>
      <c r="C310" s="315"/>
      <c r="D310" s="315"/>
      <c r="E310" s="315"/>
      <c r="F310" s="316"/>
      <c r="G310" s="282" t="s">
        <v>237</v>
      </c>
      <c r="H310" s="283"/>
      <c r="I310" s="283"/>
      <c r="J310" s="283"/>
      <c r="K310" s="284"/>
      <c r="L310" s="285" t="s">
        <v>238</v>
      </c>
      <c r="M310" s="286"/>
      <c r="N310" s="286"/>
      <c r="O310" s="286"/>
      <c r="P310" s="286"/>
      <c r="Q310" s="286"/>
      <c r="R310" s="286"/>
      <c r="S310" s="286"/>
      <c r="T310" s="286"/>
      <c r="U310" s="286"/>
      <c r="V310" s="286"/>
      <c r="W310" s="286"/>
      <c r="X310" s="287"/>
      <c r="Y310" s="288">
        <v>6898</v>
      </c>
      <c r="Z310" s="289"/>
      <c r="AA310" s="289"/>
      <c r="AB310" s="290"/>
      <c r="AC310" s="282" t="s">
        <v>237</v>
      </c>
      <c r="AD310" s="283"/>
      <c r="AE310" s="283"/>
      <c r="AF310" s="283"/>
      <c r="AG310" s="284"/>
      <c r="AH310" s="285" t="s">
        <v>239</v>
      </c>
      <c r="AI310" s="286"/>
      <c r="AJ310" s="286"/>
      <c r="AK310" s="286"/>
      <c r="AL310" s="286"/>
      <c r="AM310" s="286"/>
      <c r="AN310" s="286"/>
      <c r="AO310" s="286"/>
      <c r="AP310" s="286"/>
      <c r="AQ310" s="286"/>
      <c r="AR310" s="286"/>
      <c r="AS310" s="286"/>
      <c r="AT310" s="287"/>
      <c r="AU310" s="288">
        <v>186</v>
      </c>
      <c r="AV310" s="289"/>
      <c r="AW310" s="289"/>
      <c r="AX310" s="291"/>
    </row>
    <row r="311" spans="1:50" ht="24.75" customHeight="1" x14ac:dyDescent="0.15">
      <c r="A311" s="314"/>
      <c r="B311" s="315"/>
      <c r="C311" s="315"/>
      <c r="D311" s="315"/>
      <c r="E311" s="315"/>
      <c r="F311" s="316"/>
      <c r="G311" s="272" t="s">
        <v>240</v>
      </c>
      <c r="H311" s="273"/>
      <c r="I311" s="273"/>
      <c r="J311" s="273"/>
      <c r="K311" s="274"/>
      <c r="L311" s="275" t="s">
        <v>241</v>
      </c>
      <c r="M311" s="276"/>
      <c r="N311" s="276"/>
      <c r="O311" s="276"/>
      <c r="P311" s="276"/>
      <c r="Q311" s="276"/>
      <c r="R311" s="276"/>
      <c r="S311" s="276"/>
      <c r="T311" s="276"/>
      <c r="U311" s="276"/>
      <c r="V311" s="276"/>
      <c r="W311" s="276"/>
      <c r="X311" s="277"/>
      <c r="Y311" s="278">
        <v>257</v>
      </c>
      <c r="Z311" s="279"/>
      <c r="AA311" s="279"/>
      <c r="AB311" s="280"/>
      <c r="AC311" s="272" t="s">
        <v>242</v>
      </c>
      <c r="AD311" s="273"/>
      <c r="AE311" s="273"/>
      <c r="AF311" s="273"/>
      <c r="AG311" s="274"/>
      <c r="AH311" s="275" t="s">
        <v>243</v>
      </c>
      <c r="AI311" s="276"/>
      <c r="AJ311" s="276"/>
      <c r="AK311" s="276"/>
      <c r="AL311" s="276"/>
      <c r="AM311" s="276"/>
      <c r="AN311" s="276"/>
      <c r="AO311" s="276"/>
      <c r="AP311" s="276"/>
      <c r="AQ311" s="276"/>
      <c r="AR311" s="276"/>
      <c r="AS311" s="276"/>
      <c r="AT311" s="277"/>
      <c r="AU311" s="278">
        <v>108</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244</v>
      </c>
      <c r="AD312" s="273"/>
      <c r="AE312" s="273"/>
      <c r="AF312" s="273"/>
      <c r="AG312" s="274"/>
      <c r="AH312" s="275" t="s">
        <v>245</v>
      </c>
      <c r="AI312" s="276"/>
      <c r="AJ312" s="276"/>
      <c r="AK312" s="276"/>
      <c r="AL312" s="276"/>
      <c r="AM312" s="276"/>
      <c r="AN312" s="276"/>
      <c r="AO312" s="276"/>
      <c r="AP312" s="276"/>
      <c r="AQ312" s="276"/>
      <c r="AR312" s="276"/>
      <c r="AS312" s="276"/>
      <c r="AT312" s="277"/>
      <c r="AU312" s="278">
        <v>71</v>
      </c>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246</v>
      </c>
      <c r="AD313" s="273"/>
      <c r="AE313" s="273"/>
      <c r="AF313" s="273"/>
      <c r="AG313" s="274"/>
      <c r="AH313" s="275" t="s">
        <v>247</v>
      </c>
      <c r="AI313" s="276"/>
      <c r="AJ313" s="276"/>
      <c r="AK313" s="276"/>
      <c r="AL313" s="276"/>
      <c r="AM313" s="276"/>
      <c r="AN313" s="276"/>
      <c r="AO313" s="276"/>
      <c r="AP313" s="276"/>
      <c r="AQ313" s="276"/>
      <c r="AR313" s="276"/>
      <c r="AS313" s="276"/>
      <c r="AT313" s="277"/>
      <c r="AU313" s="278">
        <v>47</v>
      </c>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7155</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412</v>
      </c>
      <c r="AV320" s="269"/>
      <c r="AW320" s="269"/>
      <c r="AX320" s="271"/>
    </row>
    <row r="321" spans="1:51" ht="24.75" customHeight="1" x14ac:dyDescent="0.15">
      <c r="A321" s="314"/>
      <c r="B321" s="315"/>
      <c r="C321" s="315"/>
      <c r="D321" s="315"/>
      <c r="E321" s="315"/>
      <c r="F321" s="316"/>
      <c r="G321" s="292" t="s">
        <v>248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234</v>
      </c>
      <c r="H322" s="297"/>
      <c r="I322" s="297"/>
      <c r="J322" s="297"/>
      <c r="K322" s="297"/>
      <c r="L322" s="298" t="s">
        <v>235</v>
      </c>
      <c r="M322" s="297"/>
      <c r="N322" s="297"/>
      <c r="O322" s="297"/>
      <c r="P322" s="297"/>
      <c r="Q322" s="297"/>
      <c r="R322" s="297"/>
      <c r="S322" s="297"/>
      <c r="T322" s="297"/>
      <c r="U322" s="297"/>
      <c r="V322" s="297"/>
      <c r="W322" s="297"/>
      <c r="X322" s="299"/>
      <c r="Y322" s="300" t="s">
        <v>236</v>
      </c>
      <c r="Z322" s="301"/>
      <c r="AA322" s="301"/>
      <c r="AB322" s="302"/>
      <c r="AC322" s="296" t="s">
        <v>234</v>
      </c>
      <c r="AD322" s="297"/>
      <c r="AE322" s="297"/>
      <c r="AF322" s="297"/>
      <c r="AG322" s="297"/>
      <c r="AH322" s="298" t="s">
        <v>235</v>
      </c>
      <c r="AI322" s="297"/>
      <c r="AJ322" s="297"/>
      <c r="AK322" s="297"/>
      <c r="AL322" s="297"/>
      <c r="AM322" s="297"/>
      <c r="AN322" s="297"/>
      <c r="AO322" s="297"/>
      <c r="AP322" s="297"/>
      <c r="AQ322" s="297"/>
      <c r="AR322" s="297"/>
      <c r="AS322" s="297"/>
      <c r="AT322" s="299"/>
      <c r="AU322" s="300" t="s">
        <v>236</v>
      </c>
      <c r="AV322" s="301"/>
      <c r="AW322" s="301"/>
      <c r="AX322" s="303"/>
      <c r="AY322">
        <f t="shared" ref="AY322:AY333" si="11">$AY$321</f>
        <v>2</v>
      </c>
    </row>
    <row r="323" spans="1:51" ht="24.75" customHeight="1" x14ac:dyDescent="0.15">
      <c r="A323" s="314"/>
      <c r="B323" s="315"/>
      <c r="C323" s="315"/>
      <c r="D323" s="315"/>
      <c r="E323" s="315"/>
      <c r="F323" s="316"/>
      <c r="G323" s="282" t="s">
        <v>246</v>
      </c>
      <c r="H323" s="283"/>
      <c r="I323" s="283"/>
      <c r="J323" s="283"/>
      <c r="K323" s="284"/>
      <c r="L323" s="285" t="s">
        <v>250</v>
      </c>
      <c r="M323" s="286"/>
      <c r="N323" s="286"/>
      <c r="O323" s="286"/>
      <c r="P323" s="286"/>
      <c r="Q323" s="286"/>
      <c r="R323" s="286"/>
      <c r="S323" s="286"/>
      <c r="T323" s="286"/>
      <c r="U323" s="286"/>
      <c r="V323" s="286"/>
      <c r="W323" s="286"/>
      <c r="X323" s="287"/>
      <c r="Y323" s="288">
        <v>188</v>
      </c>
      <c r="Z323" s="289"/>
      <c r="AA323" s="289"/>
      <c r="AB323" s="290"/>
      <c r="AC323" s="282" t="s">
        <v>251</v>
      </c>
      <c r="AD323" s="283"/>
      <c r="AE323" s="283"/>
      <c r="AF323" s="283"/>
      <c r="AG323" s="284"/>
      <c r="AH323" s="285" t="s">
        <v>252</v>
      </c>
      <c r="AI323" s="286"/>
      <c r="AJ323" s="286"/>
      <c r="AK323" s="286"/>
      <c r="AL323" s="286"/>
      <c r="AM323" s="286"/>
      <c r="AN323" s="286"/>
      <c r="AO323" s="286"/>
      <c r="AP323" s="286"/>
      <c r="AQ323" s="286"/>
      <c r="AR323" s="286"/>
      <c r="AS323" s="286"/>
      <c r="AT323" s="287"/>
      <c r="AU323" s="288">
        <v>15</v>
      </c>
      <c r="AV323" s="289"/>
      <c r="AW323" s="289"/>
      <c r="AX323" s="291"/>
      <c r="AY323">
        <f t="shared" si="11"/>
        <v>2</v>
      </c>
    </row>
    <row r="324" spans="1:51" ht="24.75" customHeight="1" x14ac:dyDescent="0.15">
      <c r="A324" s="314"/>
      <c r="B324" s="315"/>
      <c r="C324" s="315"/>
      <c r="D324" s="315"/>
      <c r="E324" s="315"/>
      <c r="F324" s="316"/>
      <c r="G324" s="272" t="s">
        <v>253</v>
      </c>
      <c r="H324" s="273"/>
      <c r="I324" s="273"/>
      <c r="J324" s="273"/>
      <c r="K324" s="274"/>
      <c r="L324" s="275" t="s">
        <v>254</v>
      </c>
      <c r="M324" s="276"/>
      <c r="N324" s="276"/>
      <c r="O324" s="276"/>
      <c r="P324" s="276"/>
      <c r="Q324" s="276"/>
      <c r="R324" s="276"/>
      <c r="S324" s="276"/>
      <c r="T324" s="276"/>
      <c r="U324" s="276"/>
      <c r="V324" s="276"/>
      <c r="W324" s="276"/>
      <c r="X324" s="277"/>
      <c r="Y324" s="278">
        <v>77</v>
      </c>
      <c r="Z324" s="279"/>
      <c r="AA324" s="279"/>
      <c r="AB324" s="280"/>
      <c r="AC324" s="272" t="s">
        <v>255</v>
      </c>
      <c r="AD324" s="273"/>
      <c r="AE324" s="273"/>
      <c r="AF324" s="273"/>
      <c r="AG324" s="274"/>
      <c r="AH324" s="275" t="s">
        <v>256</v>
      </c>
      <c r="AI324" s="276"/>
      <c r="AJ324" s="276"/>
      <c r="AK324" s="276"/>
      <c r="AL324" s="276"/>
      <c r="AM324" s="276"/>
      <c r="AN324" s="276"/>
      <c r="AO324" s="276"/>
      <c r="AP324" s="276"/>
      <c r="AQ324" s="276"/>
      <c r="AR324" s="276"/>
      <c r="AS324" s="276"/>
      <c r="AT324" s="277"/>
      <c r="AU324" s="278">
        <v>11</v>
      </c>
      <c r="AV324" s="279"/>
      <c r="AW324" s="279"/>
      <c r="AX324" s="281"/>
      <c r="AY324">
        <f t="shared" si="11"/>
        <v>2</v>
      </c>
    </row>
    <row r="325" spans="1:51" ht="24.75" customHeight="1" x14ac:dyDescent="0.15">
      <c r="A325" s="314"/>
      <c r="B325" s="315"/>
      <c r="C325" s="315"/>
      <c r="D325" s="315"/>
      <c r="E325" s="315"/>
      <c r="F325" s="316"/>
      <c r="G325" s="272" t="s">
        <v>242</v>
      </c>
      <c r="H325" s="273"/>
      <c r="I325" s="273"/>
      <c r="J325" s="273"/>
      <c r="K325" s="274"/>
      <c r="L325" s="275" t="s">
        <v>257</v>
      </c>
      <c r="M325" s="276"/>
      <c r="N325" s="276"/>
      <c r="O325" s="276"/>
      <c r="P325" s="276"/>
      <c r="Q325" s="276"/>
      <c r="R325" s="276"/>
      <c r="S325" s="276"/>
      <c r="T325" s="276"/>
      <c r="U325" s="276"/>
      <c r="V325" s="276"/>
      <c r="W325" s="276"/>
      <c r="X325" s="277"/>
      <c r="Y325" s="278">
        <v>5</v>
      </c>
      <c r="Z325" s="279"/>
      <c r="AA325" s="279"/>
      <c r="AB325" s="280"/>
      <c r="AC325" s="272" t="s">
        <v>244</v>
      </c>
      <c r="AD325" s="273"/>
      <c r="AE325" s="273"/>
      <c r="AF325" s="273"/>
      <c r="AG325" s="274"/>
      <c r="AH325" s="275" t="s">
        <v>258</v>
      </c>
      <c r="AI325" s="276"/>
      <c r="AJ325" s="276"/>
      <c r="AK325" s="276"/>
      <c r="AL325" s="276"/>
      <c r="AM325" s="276"/>
      <c r="AN325" s="276"/>
      <c r="AO325" s="276"/>
      <c r="AP325" s="276"/>
      <c r="AQ325" s="276"/>
      <c r="AR325" s="276"/>
      <c r="AS325" s="276"/>
      <c r="AT325" s="277"/>
      <c r="AU325" s="278">
        <v>8</v>
      </c>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t="s">
        <v>242</v>
      </c>
      <c r="AD326" s="273"/>
      <c r="AE326" s="273"/>
      <c r="AF326" s="273"/>
      <c r="AG326" s="274"/>
      <c r="AH326" s="275" t="s">
        <v>259</v>
      </c>
      <c r="AI326" s="276"/>
      <c r="AJ326" s="276"/>
      <c r="AK326" s="276"/>
      <c r="AL326" s="276"/>
      <c r="AM326" s="276"/>
      <c r="AN326" s="276"/>
      <c r="AO326" s="276"/>
      <c r="AP326" s="276"/>
      <c r="AQ326" s="276"/>
      <c r="AR326" s="276"/>
      <c r="AS326" s="276"/>
      <c r="AT326" s="277"/>
      <c r="AU326" s="278">
        <v>2</v>
      </c>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t="s">
        <v>260</v>
      </c>
      <c r="AD327" s="273"/>
      <c r="AE327" s="273"/>
      <c r="AF327" s="273"/>
      <c r="AG327" s="274"/>
      <c r="AH327" s="275" t="s">
        <v>261</v>
      </c>
      <c r="AI327" s="276"/>
      <c r="AJ327" s="276"/>
      <c r="AK327" s="276"/>
      <c r="AL327" s="276"/>
      <c r="AM327" s="276"/>
      <c r="AN327" s="276"/>
      <c r="AO327" s="276"/>
      <c r="AP327" s="276"/>
      <c r="AQ327" s="276"/>
      <c r="AR327" s="276"/>
      <c r="AS327" s="276"/>
      <c r="AT327" s="277"/>
      <c r="AU327" s="278">
        <v>0</v>
      </c>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270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36</v>
      </c>
      <c r="AV333" s="269"/>
      <c r="AW333" s="269"/>
      <c r="AX333" s="271"/>
      <c r="AY333">
        <f t="shared" si="11"/>
        <v>2</v>
      </c>
    </row>
    <row r="334" spans="1:51" ht="24.75" customHeight="1" x14ac:dyDescent="0.15">
      <c r="A334" s="314"/>
      <c r="B334" s="315"/>
      <c r="C334" s="315"/>
      <c r="D334" s="315"/>
      <c r="E334" s="315"/>
      <c r="F334" s="316"/>
      <c r="G334" s="292" t="s">
        <v>262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263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x14ac:dyDescent="0.15">
      <c r="A335" s="314"/>
      <c r="B335" s="315"/>
      <c r="C335" s="315"/>
      <c r="D335" s="315"/>
      <c r="E335" s="315"/>
      <c r="F335" s="316"/>
      <c r="G335" s="296" t="s">
        <v>234</v>
      </c>
      <c r="H335" s="297"/>
      <c r="I335" s="297"/>
      <c r="J335" s="297"/>
      <c r="K335" s="297"/>
      <c r="L335" s="298" t="s">
        <v>235</v>
      </c>
      <c r="M335" s="297"/>
      <c r="N335" s="297"/>
      <c r="O335" s="297"/>
      <c r="P335" s="297"/>
      <c r="Q335" s="297"/>
      <c r="R335" s="297"/>
      <c r="S335" s="297"/>
      <c r="T335" s="297"/>
      <c r="U335" s="297"/>
      <c r="V335" s="297"/>
      <c r="W335" s="297"/>
      <c r="X335" s="299"/>
      <c r="Y335" s="300" t="s">
        <v>236</v>
      </c>
      <c r="Z335" s="301"/>
      <c r="AA335" s="301"/>
      <c r="AB335" s="302"/>
      <c r="AC335" s="296" t="s">
        <v>234</v>
      </c>
      <c r="AD335" s="297"/>
      <c r="AE335" s="297"/>
      <c r="AF335" s="297"/>
      <c r="AG335" s="297"/>
      <c r="AH335" s="298" t="s">
        <v>235</v>
      </c>
      <c r="AI335" s="297"/>
      <c r="AJ335" s="297"/>
      <c r="AK335" s="297"/>
      <c r="AL335" s="297"/>
      <c r="AM335" s="297"/>
      <c r="AN335" s="297"/>
      <c r="AO335" s="297"/>
      <c r="AP335" s="297"/>
      <c r="AQ335" s="297"/>
      <c r="AR335" s="297"/>
      <c r="AS335" s="297"/>
      <c r="AT335" s="299"/>
      <c r="AU335" s="300" t="s">
        <v>236</v>
      </c>
      <c r="AV335" s="301"/>
      <c r="AW335" s="301"/>
      <c r="AX335" s="303"/>
      <c r="AY335">
        <f t="shared" ref="AY335:AY341" si="12">$AY$334</f>
        <v>1</v>
      </c>
    </row>
    <row r="336" spans="1:51" ht="24.75" customHeight="1" x14ac:dyDescent="0.15">
      <c r="A336" s="314"/>
      <c r="B336" s="315"/>
      <c r="C336" s="315"/>
      <c r="D336" s="315"/>
      <c r="E336" s="315"/>
      <c r="F336" s="316"/>
      <c r="G336" s="282" t="s">
        <v>246</v>
      </c>
      <c r="H336" s="283"/>
      <c r="I336" s="283"/>
      <c r="J336" s="283"/>
      <c r="K336" s="284"/>
      <c r="L336" s="285" t="s">
        <v>264</v>
      </c>
      <c r="M336" s="286"/>
      <c r="N336" s="286"/>
      <c r="O336" s="286"/>
      <c r="P336" s="286"/>
      <c r="Q336" s="286"/>
      <c r="R336" s="286"/>
      <c r="S336" s="286"/>
      <c r="T336" s="286"/>
      <c r="U336" s="286"/>
      <c r="V336" s="286"/>
      <c r="W336" s="286"/>
      <c r="X336" s="287"/>
      <c r="Y336" s="288">
        <v>9</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customHeight="1" x14ac:dyDescent="0.15">
      <c r="A337" s="314"/>
      <c r="B337" s="315"/>
      <c r="C337" s="315"/>
      <c r="D337" s="315"/>
      <c r="E337" s="315"/>
      <c r="F337" s="316"/>
      <c r="G337" s="272" t="s">
        <v>253</v>
      </c>
      <c r="H337" s="273"/>
      <c r="I337" s="273"/>
      <c r="J337" s="273"/>
      <c r="K337" s="274"/>
      <c r="L337" s="275" t="s">
        <v>265</v>
      </c>
      <c r="M337" s="276"/>
      <c r="N337" s="276"/>
      <c r="O337" s="276"/>
      <c r="P337" s="276"/>
      <c r="Q337" s="276"/>
      <c r="R337" s="276"/>
      <c r="S337" s="276"/>
      <c r="T337" s="276"/>
      <c r="U337" s="276"/>
      <c r="V337" s="276"/>
      <c r="W337" s="276"/>
      <c r="X337" s="277"/>
      <c r="Y337" s="278">
        <v>4</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customHeight="1" x14ac:dyDescent="0.15">
      <c r="A338" s="314"/>
      <c r="B338" s="315"/>
      <c r="C338" s="315"/>
      <c r="D338" s="315"/>
      <c r="E338" s="315"/>
      <c r="F338" s="316"/>
      <c r="G338" s="272" t="s">
        <v>244</v>
      </c>
      <c r="H338" s="273"/>
      <c r="I338" s="273"/>
      <c r="J338" s="273"/>
      <c r="K338" s="274"/>
      <c r="L338" s="275" t="s">
        <v>266</v>
      </c>
      <c r="M338" s="276"/>
      <c r="N338" s="276"/>
      <c r="O338" s="276"/>
      <c r="P338" s="276"/>
      <c r="Q338" s="276"/>
      <c r="R338" s="276"/>
      <c r="S338" s="276"/>
      <c r="T338" s="276"/>
      <c r="U338" s="276"/>
      <c r="V338" s="276"/>
      <c r="W338" s="276"/>
      <c r="X338" s="277"/>
      <c r="Y338" s="278">
        <v>2</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customHeight="1" x14ac:dyDescent="0.15">
      <c r="A339" s="314"/>
      <c r="B339" s="315"/>
      <c r="C339" s="315"/>
      <c r="D339" s="315"/>
      <c r="E339" s="315"/>
      <c r="F339" s="316"/>
      <c r="G339" s="272" t="s">
        <v>242</v>
      </c>
      <c r="H339" s="273"/>
      <c r="I339" s="273"/>
      <c r="J339" s="273"/>
      <c r="K339" s="274"/>
      <c r="L339" s="275" t="s">
        <v>267</v>
      </c>
      <c r="M339" s="276"/>
      <c r="N339" s="276"/>
      <c r="O339" s="276"/>
      <c r="P339" s="276"/>
      <c r="Q339" s="276"/>
      <c r="R339" s="276"/>
      <c r="S339" s="276"/>
      <c r="T339" s="276"/>
      <c r="U339" s="276"/>
      <c r="V339" s="276"/>
      <c r="W339" s="276"/>
      <c r="X339" s="277"/>
      <c r="Y339" s="278">
        <v>1</v>
      </c>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75" customHeight="1" x14ac:dyDescent="0.1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16</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x14ac:dyDescent="0.15">
      <c r="A347" s="314"/>
      <c r="B347" s="315"/>
      <c r="C347" s="315"/>
      <c r="D347" s="315"/>
      <c r="E347" s="315"/>
      <c r="F347" s="316"/>
      <c r="G347" s="292" t="s">
        <v>268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269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234</v>
      </c>
      <c r="H348" s="297"/>
      <c r="I348" s="297"/>
      <c r="J348" s="297"/>
      <c r="K348" s="297"/>
      <c r="L348" s="298" t="s">
        <v>235</v>
      </c>
      <c r="M348" s="297"/>
      <c r="N348" s="297"/>
      <c r="O348" s="297"/>
      <c r="P348" s="297"/>
      <c r="Q348" s="297"/>
      <c r="R348" s="297"/>
      <c r="S348" s="297"/>
      <c r="T348" s="297"/>
      <c r="U348" s="297"/>
      <c r="V348" s="297"/>
      <c r="W348" s="297"/>
      <c r="X348" s="299"/>
      <c r="Y348" s="300" t="s">
        <v>236</v>
      </c>
      <c r="Z348" s="301"/>
      <c r="AA348" s="301"/>
      <c r="AB348" s="302"/>
      <c r="AC348" s="296" t="s">
        <v>234</v>
      </c>
      <c r="AD348" s="297"/>
      <c r="AE348" s="297"/>
      <c r="AF348" s="297"/>
      <c r="AG348" s="297"/>
      <c r="AH348" s="298" t="s">
        <v>235</v>
      </c>
      <c r="AI348" s="297"/>
      <c r="AJ348" s="297"/>
      <c r="AK348" s="297"/>
      <c r="AL348" s="297"/>
      <c r="AM348" s="297"/>
      <c r="AN348" s="297"/>
      <c r="AO348" s="297"/>
      <c r="AP348" s="297"/>
      <c r="AQ348" s="297"/>
      <c r="AR348" s="297"/>
      <c r="AS348" s="297"/>
      <c r="AT348" s="299"/>
      <c r="AU348" s="300" t="s">
        <v>236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270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149</v>
      </c>
      <c r="AM360" s="262"/>
      <c r="AN360" s="262"/>
      <c r="AO360" s="83" t="s">
        <v>271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274</v>
      </c>
      <c r="D365" s="253"/>
      <c r="E365" s="253"/>
      <c r="F365" s="253"/>
      <c r="G365" s="253"/>
      <c r="H365" s="253"/>
      <c r="I365" s="253"/>
      <c r="J365" s="240" t="s">
        <v>275</v>
      </c>
      <c r="K365" s="254"/>
      <c r="L365" s="254"/>
      <c r="M365" s="254"/>
      <c r="N365" s="254"/>
      <c r="O365" s="254"/>
      <c r="P365" s="123" t="s">
        <v>276</v>
      </c>
      <c r="Q365" s="123"/>
      <c r="R365" s="123"/>
      <c r="S365" s="123"/>
      <c r="T365" s="123"/>
      <c r="U365" s="123"/>
      <c r="V365" s="123"/>
      <c r="W365" s="123"/>
      <c r="X365" s="123"/>
      <c r="Y365" s="255" t="s">
        <v>277</v>
      </c>
      <c r="Z365" s="256"/>
      <c r="AA365" s="256"/>
      <c r="AB365" s="256"/>
      <c r="AC365" s="240" t="s">
        <v>278</v>
      </c>
      <c r="AD365" s="240"/>
      <c r="AE365" s="240"/>
      <c r="AF365" s="240"/>
      <c r="AG365" s="240"/>
      <c r="AH365" s="255" t="s">
        <v>279</v>
      </c>
      <c r="AI365" s="253"/>
      <c r="AJ365" s="253"/>
      <c r="AK365" s="253"/>
      <c r="AL365" s="253" t="s">
        <v>280</v>
      </c>
      <c r="AM365" s="253"/>
      <c r="AN365" s="253"/>
      <c r="AO365" s="257"/>
      <c r="AP365" s="240" t="s">
        <v>281</v>
      </c>
      <c r="AQ365" s="240"/>
      <c r="AR365" s="240"/>
      <c r="AS365" s="240"/>
      <c r="AT365" s="240"/>
      <c r="AU365" s="240"/>
      <c r="AV365" s="240"/>
      <c r="AW365" s="240"/>
      <c r="AX365" s="240"/>
    </row>
    <row r="366" spans="1:51" ht="51.75" customHeight="1" x14ac:dyDescent="0.15">
      <c r="A366" s="230">
        <v>1</v>
      </c>
      <c r="B366" s="230">
        <v>1</v>
      </c>
      <c r="C366" s="951" t="s">
        <v>861</v>
      </c>
      <c r="D366" s="248"/>
      <c r="E366" s="248"/>
      <c r="F366" s="248"/>
      <c r="G366" s="248"/>
      <c r="H366" s="248"/>
      <c r="I366" s="248"/>
      <c r="J366" s="233">
        <v>2020005008480</v>
      </c>
      <c r="K366" s="234"/>
      <c r="L366" s="234"/>
      <c r="M366" s="234"/>
      <c r="N366" s="234"/>
      <c r="O366" s="234"/>
      <c r="P366" s="235" t="s">
        <v>282</v>
      </c>
      <c r="Q366" s="235"/>
      <c r="R366" s="235"/>
      <c r="S366" s="235"/>
      <c r="T366" s="235"/>
      <c r="U366" s="235"/>
      <c r="V366" s="235"/>
      <c r="W366" s="235"/>
      <c r="X366" s="235"/>
      <c r="Y366" s="236">
        <v>7155</v>
      </c>
      <c r="Z366" s="237"/>
      <c r="AA366" s="237"/>
      <c r="AB366" s="238"/>
      <c r="AC366" s="222" t="s">
        <v>283</v>
      </c>
      <c r="AD366" s="223"/>
      <c r="AE366" s="223"/>
      <c r="AF366" s="223"/>
      <c r="AG366" s="223"/>
      <c r="AH366" s="251" t="s">
        <v>67</v>
      </c>
      <c r="AI366" s="252"/>
      <c r="AJ366" s="252"/>
      <c r="AK366" s="252"/>
      <c r="AL366" s="226" t="s">
        <v>67</v>
      </c>
      <c r="AM366" s="227"/>
      <c r="AN366" s="227"/>
      <c r="AO366" s="228"/>
      <c r="AP366" s="229" t="s">
        <v>67</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274</v>
      </c>
      <c r="D398" s="253"/>
      <c r="E398" s="253"/>
      <c r="F398" s="253"/>
      <c r="G398" s="253"/>
      <c r="H398" s="253"/>
      <c r="I398" s="253"/>
      <c r="J398" s="240" t="s">
        <v>275</v>
      </c>
      <c r="K398" s="254"/>
      <c r="L398" s="254"/>
      <c r="M398" s="254"/>
      <c r="N398" s="254"/>
      <c r="O398" s="254"/>
      <c r="P398" s="123" t="s">
        <v>276</v>
      </c>
      <c r="Q398" s="123"/>
      <c r="R398" s="123"/>
      <c r="S398" s="123"/>
      <c r="T398" s="123"/>
      <c r="U398" s="123"/>
      <c r="V398" s="123"/>
      <c r="W398" s="123"/>
      <c r="X398" s="123"/>
      <c r="Y398" s="255" t="s">
        <v>277</v>
      </c>
      <c r="Z398" s="256"/>
      <c r="AA398" s="256"/>
      <c r="AB398" s="256"/>
      <c r="AC398" s="240" t="s">
        <v>278</v>
      </c>
      <c r="AD398" s="240"/>
      <c r="AE398" s="240"/>
      <c r="AF398" s="240"/>
      <c r="AG398" s="240"/>
      <c r="AH398" s="255" t="s">
        <v>279</v>
      </c>
      <c r="AI398" s="253"/>
      <c r="AJ398" s="253"/>
      <c r="AK398" s="253"/>
      <c r="AL398" s="253" t="s">
        <v>280</v>
      </c>
      <c r="AM398" s="253"/>
      <c r="AN398" s="253"/>
      <c r="AO398" s="257"/>
      <c r="AP398" s="240" t="s">
        <v>281</v>
      </c>
      <c r="AQ398" s="240"/>
      <c r="AR398" s="240"/>
      <c r="AS398" s="240"/>
      <c r="AT398" s="240"/>
      <c r="AU398" s="240"/>
      <c r="AV398" s="240"/>
      <c r="AW398" s="240"/>
      <c r="AX398" s="240"/>
      <c r="AY398">
        <f>$AY$396</f>
        <v>1</v>
      </c>
    </row>
    <row r="399" spans="1:51" ht="45" customHeight="1" x14ac:dyDescent="0.15">
      <c r="A399" s="230">
        <v>1</v>
      </c>
      <c r="B399" s="230">
        <v>1</v>
      </c>
      <c r="C399" s="248" t="s">
        <v>285</v>
      </c>
      <c r="D399" s="248"/>
      <c r="E399" s="248"/>
      <c r="F399" s="248"/>
      <c r="G399" s="248"/>
      <c r="H399" s="248"/>
      <c r="I399" s="248"/>
      <c r="J399" s="233">
        <v>5010605002204</v>
      </c>
      <c r="K399" s="234"/>
      <c r="L399" s="234"/>
      <c r="M399" s="234"/>
      <c r="N399" s="234"/>
      <c r="O399" s="234"/>
      <c r="P399" s="235" t="s">
        <v>286</v>
      </c>
      <c r="Q399" s="235"/>
      <c r="R399" s="235"/>
      <c r="S399" s="235"/>
      <c r="T399" s="235"/>
      <c r="U399" s="235"/>
      <c r="V399" s="235"/>
      <c r="W399" s="235"/>
      <c r="X399" s="235"/>
      <c r="Y399" s="236">
        <v>412</v>
      </c>
      <c r="Z399" s="237"/>
      <c r="AA399" s="237"/>
      <c r="AB399" s="238"/>
      <c r="AC399" s="222" t="s">
        <v>287</v>
      </c>
      <c r="AD399" s="223"/>
      <c r="AE399" s="223"/>
      <c r="AF399" s="223"/>
      <c r="AG399" s="223"/>
      <c r="AH399" s="251" t="s">
        <v>67</v>
      </c>
      <c r="AI399" s="252"/>
      <c r="AJ399" s="252"/>
      <c r="AK399" s="252"/>
      <c r="AL399" s="226" t="s">
        <v>67</v>
      </c>
      <c r="AM399" s="227"/>
      <c r="AN399" s="227"/>
      <c r="AO399" s="228"/>
      <c r="AP399" s="229" t="s">
        <v>67</v>
      </c>
      <c r="AQ399" s="229"/>
      <c r="AR399" s="229"/>
      <c r="AS399" s="229"/>
      <c r="AT399" s="229"/>
      <c r="AU399" s="229"/>
      <c r="AV399" s="229"/>
      <c r="AW399" s="229"/>
      <c r="AX399" s="229"/>
      <c r="AY399">
        <f>$AY$396</f>
        <v>1</v>
      </c>
    </row>
    <row r="400" spans="1:51" ht="45" customHeight="1" x14ac:dyDescent="0.15">
      <c r="A400" s="230">
        <v>2</v>
      </c>
      <c r="B400" s="230">
        <v>1</v>
      </c>
      <c r="C400" s="249" t="s">
        <v>288</v>
      </c>
      <c r="D400" s="248"/>
      <c r="E400" s="248"/>
      <c r="F400" s="248"/>
      <c r="G400" s="248"/>
      <c r="H400" s="248"/>
      <c r="I400" s="248"/>
      <c r="J400" s="233">
        <v>9090005001670</v>
      </c>
      <c r="K400" s="234"/>
      <c r="L400" s="234"/>
      <c r="M400" s="234"/>
      <c r="N400" s="234"/>
      <c r="O400" s="234"/>
      <c r="P400" s="235" t="s">
        <v>289</v>
      </c>
      <c r="Q400" s="235"/>
      <c r="R400" s="235"/>
      <c r="S400" s="235"/>
      <c r="T400" s="235"/>
      <c r="U400" s="235"/>
      <c r="V400" s="235"/>
      <c r="W400" s="235"/>
      <c r="X400" s="235"/>
      <c r="Y400" s="236">
        <v>403</v>
      </c>
      <c r="Z400" s="237"/>
      <c r="AA400" s="237"/>
      <c r="AB400" s="238"/>
      <c r="AC400" s="222" t="s">
        <v>287</v>
      </c>
      <c r="AD400" s="223"/>
      <c r="AE400" s="223"/>
      <c r="AF400" s="223"/>
      <c r="AG400" s="223"/>
      <c r="AH400" s="251" t="s">
        <v>67</v>
      </c>
      <c r="AI400" s="252"/>
      <c r="AJ400" s="252"/>
      <c r="AK400" s="252"/>
      <c r="AL400" s="226" t="s">
        <v>67</v>
      </c>
      <c r="AM400" s="227"/>
      <c r="AN400" s="227"/>
      <c r="AO400" s="228"/>
      <c r="AP400" s="229" t="s">
        <v>67</v>
      </c>
      <c r="AQ400" s="229"/>
      <c r="AR400" s="229"/>
      <c r="AS400" s="229"/>
      <c r="AT400" s="229"/>
      <c r="AU400" s="229"/>
      <c r="AV400" s="229"/>
      <c r="AW400" s="229"/>
      <c r="AX400" s="229"/>
      <c r="AY400">
        <f>COUNTA($C$400)</f>
        <v>1</v>
      </c>
    </row>
    <row r="401" spans="1:51" ht="45" customHeight="1" x14ac:dyDescent="0.15">
      <c r="A401" s="230">
        <v>3</v>
      </c>
      <c r="B401" s="230">
        <v>1</v>
      </c>
      <c r="C401" s="249" t="s">
        <v>290</v>
      </c>
      <c r="D401" s="248"/>
      <c r="E401" s="248"/>
      <c r="F401" s="248"/>
      <c r="G401" s="248"/>
      <c r="H401" s="248"/>
      <c r="I401" s="248"/>
      <c r="J401" s="233">
        <v>9021001040867</v>
      </c>
      <c r="K401" s="234"/>
      <c r="L401" s="234"/>
      <c r="M401" s="234"/>
      <c r="N401" s="234"/>
      <c r="O401" s="234"/>
      <c r="P401" s="250" t="s">
        <v>291</v>
      </c>
      <c r="Q401" s="235"/>
      <c r="R401" s="235"/>
      <c r="S401" s="235"/>
      <c r="T401" s="235"/>
      <c r="U401" s="235"/>
      <c r="V401" s="235"/>
      <c r="W401" s="235"/>
      <c r="X401" s="235"/>
      <c r="Y401" s="236">
        <v>332</v>
      </c>
      <c r="Z401" s="237"/>
      <c r="AA401" s="237"/>
      <c r="AB401" s="238"/>
      <c r="AC401" s="222" t="s">
        <v>287</v>
      </c>
      <c r="AD401" s="223"/>
      <c r="AE401" s="223"/>
      <c r="AF401" s="223"/>
      <c r="AG401" s="223"/>
      <c r="AH401" s="224" t="s">
        <v>67</v>
      </c>
      <c r="AI401" s="225"/>
      <c r="AJ401" s="225"/>
      <c r="AK401" s="225"/>
      <c r="AL401" s="226" t="s">
        <v>67</v>
      </c>
      <c r="AM401" s="227"/>
      <c r="AN401" s="227"/>
      <c r="AO401" s="228"/>
      <c r="AP401" s="229" t="s">
        <v>67</v>
      </c>
      <c r="AQ401" s="229"/>
      <c r="AR401" s="229"/>
      <c r="AS401" s="229"/>
      <c r="AT401" s="229"/>
      <c r="AU401" s="229"/>
      <c r="AV401" s="229"/>
      <c r="AW401" s="229"/>
      <c r="AX401" s="229"/>
      <c r="AY401">
        <f>COUNTA($C$401)</f>
        <v>1</v>
      </c>
    </row>
    <row r="402" spans="1:51" ht="45" customHeight="1" x14ac:dyDescent="0.15">
      <c r="A402" s="230">
        <v>4</v>
      </c>
      <c r="B402" s="230">
        <v>1</v>
      </c>
      <c r="C402" s="249" t="s">
        <v>292</v>
      </c>
      <c r="D402" s="248"/>
      <c r="E402" s="248"/>
      <c r="F402" s="248"/>
      <c r="G402" s="248"/>
      <c r="H402" s="248"/>
      <c r="I402" s="248"/>
      <c r="J402" s="233">
        <v>7020001121200</v>
      </c>
      <c r="K402" s="234"/>
      <c r="L402" s="234"/>
      <c r="M402" s="234"/>
      <c r="N402" s="234"/>
      <c r="O402" s="234"/>
      <c r="P402" s="250" t="s">
        <v>293</v>
      </c>
      <c r="Q402" s="235"/>
      <c r="R402" s="235"/>
      <c r="S402" s="235"/>
      <c r="T402" s="235"/>
      <c r="U402" s="235"/>
      <c r="V402" s="235"/>
      <c r="W402" s="235"/>
      <c r="X402" s="235"/>
      <c r="Y402" s="236">
        <v>215</v>
      </c>
      <c r="Z402" s="237"/>
      <c r="AA402" s="237"/>
      <c r="AB402" s="238"/>
      <c r="AC402" s="222" t="s">
        <v>287</v>
      </c>
      <c r="AD402" s="223"/>
      <c r="AE402" s="223"/>
      <c r="AF402" s="223"/>
      <c r="AG402" s="223"/>
      <c r="AH402" s="224" t="s">
        <v>67</v>
      </c>
      <c r="AI402" s="225"/>
      <c r="AJ402" s="225"/>
      <c r="AK402" s="225"/>
      <c r="AL402" s="226" t="s">
        <v>67</v>
      </c>
      <c r="AM402" s="227"/>
      <c r="AN402" s="227"/>
      <c r="AO402" s="228"/>
      <c r="AP402" s="229" t="s">
        <v>67</v>
      </c>
      <c r="AQ402" s="229"/>
      <c r="AR402" s="229"/>
      <c r="AS402" s="229"/>
      <c r="AT402" s="229"/>
      <c r="AU402" s="229"/>
      <c r="AV402" s="229"/>
      <c r="AW402" s="229"/>
      <c r="AX402" s="229"/>
      <c r="AY402">
        <f>COUNTA($C$402)</f>
        <v>1</v>
      </c>
    </row>
    <row r="403" spans="1:51" ht="45" customHeight="1" x14ac:dyDescent="0.15">
      <c r="A403" s="230">
        <v>5</v>
      </c>
      <c r="B403" s="230">
        <v>1</v>
      </c>
      <c r="C403" s="248" t="s">
        <v>294</v>
      </c>
      <c r="D403" s="248"/>
      <c r="E403" s="248"/>
      <c r="F403" s="248"/>
      <c r="G403" s="248"/>
      <c r="H403" s="248"/>
      <c r="I403" s="248"/>
      <c r="J403" s="233">
        <v>3140005020349</v>
      </c>
      <c r="K403" s="234"/>
      <c r="L403" s="234"/>
      <c r="M403" s="234"/>
      <c r="N403" s="234"/>
      <c r="O403" s="234"/>
      <c r="P403" s="235" t="s">
        <v>291</v>
      </c>
      <c r="Q403" s="235"/>
      <c r="R403" s="235"/>
      <c r="S403" s="235"/>
      <c r="T403" s="235"/>
      <c r="U403" s="235"/>
      <c r="V403" s="235"/>
      <c r="W403" s="235"/>
      <c r="X403" s="235"/>
      <c r="Y403" s="236">
        <v>163</v>
      </c>
      <c r="Z403" s="237"/>
      <c r="AA403" s="237"/>
      <c r="AB403" s="238"/>
      <c r="AC403" s="222" t="s">
        <v>287</v>
      </c>
      <c r="AD403" s="223"/>
      <c r="AE403" s="223"/>
      <c r="AF403" s="223"/>
      <c r="AG403" s="223"/>
      <c r="AH403" s="224" t="s">
        <v>67</v>
      </c>
      <c r="AI403" s="225"/>
      <c r="AJ403" s="225"/>
      <c r="AK403" s="225"/>
      <c r="AL403" s="226" t="s">
        <v>67</v>
      </c>
      <c r="AM403" s="227"/>
      <c r="AN403" s="227"/>
      <c r="AO403" s="228"/>
      <c r="AP403" s="229" t="s">
        <v>67</v>
      </c>
      <c r="AQ403" s="229"/>
      <c r="AR403" s="229"/>
      <c r="AS403" s="229"/>
      <c r="AT403" s="229"/>
      <c r="AU403" s="229"/>
      <c r="AV403" s="229"/>
      <c r="AW403" s="229"/>
      <c r="AX403" s="229"/>
      <c r="AY403">
        <f>COUNTA($C$403)</f>
        <v>1</v>
      </c>
    </row>
    <row r="404" spans="1:51" ht="45" customHeight="1" x14ac:dyDescent="0.15">
      <c r="A404" s="230">
        <v>6</v>
      </c>
      <c r="B404" s="230">
        <v>1</v>
      </c>
      <c r="C404" s="248" t="s">
        <v>295</v>
      </c>
      <c r="D404" s="248"/>
      <c r="E404" s="248"/>
      <c r="F404" s="248"/>
      <c r="G404" s="248"/>
      <c r="H404" s="248"/>
      <c r="I404" s="248"/>
      <c r="J404" s="233">
        <v>3100005006723</v>
      </c>
      <c r="K404" s="234"/>
      <c r="L404" s="234"/>
      <c r="M404" s="234"/>
      <c r="N404" s="234"/>
      <c r="O404" s="234"/>
      <c r="P404" s="235" t="s">
        <v>296</v>
      </c>
      <c r="Q404" s="235"/>
      <c r="R404" s="235"/>
      <c r="S404" s="235"/>
      <c r="T404" s="235"/>
      <c r="U404" s="235"/>
      <c r="V404" s="235"/>
      <c r="W404" s="235"/>
      <c r="X404" s="235"/>
      <c r="Y404" s="236">
        <v>125</v>
      </c>
      <c r="Z404" s="237"/>
      <c r="AA404" s="237"/>
      <c r="AB404" s="238"/>
      <c r="AC404" s="222" t="s">
        <v>287</v>
      </c>
      <c r="AD404" s="223"/>
      <c r="AE404" s="223"/>
      <c r="AF404" s="223"/>
      <c r="AG404" s="223"/>
      <c r="AH404" s="224" t="s">
        <v>67</v>
      </c>
      <c r="AI404" s="225"/>
      <c r="AJ404" s="225"/>
      <c r="AK404" s="225"/>
      <c r="AL404" s="226" t="s">
        <v>67</v>
      </c>
      <c r="AM404" s="227"/>
      <c r="AN404" s="227"/>
      <c r="AO404" s="228"/>
      <c r="AP404" s="229" t="s">
        <v>67</v>
      </c>
      <c r="AQ404" s="229"/>
      <c r="AR404" s="229"/>
      <c r="AS404" s="229"/>
      <c r="AT404" s="229"/>
      <c r="AU404" s="229"/>
      <c r="AV404" s="229"/>
      <c r="AW404" s="229"/>
      <c r="AX404" s="229"/>
      <c r="AY404">
        <f>COUNTA($C$404)</f>
        <v>1</v>
      </c>
    </row>
    <row r="405" spans="1:51" ht="45" customHeight="1" x14ac:dyDescent="0.15">
      <c r="A405" s="230">
        <v>7</v>
      </c>
      <c r="B405" s="230">
        <v>1</v>
      </c>
      <c r="C405" s="248" t="s">
        <v>297</v>
      </c>
      <c r="D405" s="248"/>
      <c r="E405" s="248"/>
      <c r="F405" s="248"/>
      <c r="G405" s="248"/>
      <c r="H405" s="248"/>
      <c r="I405" s="248"/>
      <c r="J405" s="233">
        <v>3130005005532</v>
      </c>
      <c r="K405" s="234"/>
      <c r="L405" s="234"/>
      <c r="M405" s="234"/>
      <c r="N405" s="234"/>
      <c r="O405" s="234"/>
      <c r="P405" s="235" t="s">
        <v>298</v>
      </c>
      <c r="Q405" s="235"/>
      <c r="R405" s="235"/>
      <c r="S405" s="235"/>
      <c r="T405" s="235"/>
      <c r="U405" s="235"/>
      <c r="V405" s="235"/>
      <c r="W405" s="235"/>
      <c r="X405" s="235"/>
      <c r="Y405" s="236">
        <v>119</v>
      </c>
      <c r="Z405" s="237"/>
      <c r="AA405" s="237"/>
      <c r="AB405" s="238"/>
      <c r="AC405" s="222" t="s">
        <v>287</v>
      </c>
      <c r="AD405" s="223"/>
      <c r="AE405" s="223"/>
      <c r="AF405" s="223"/>
      <c r="AG405" s="223"/>
      <c r="AH405" s="224" t="s">
        <v>67</v>
      </c>
      <c r="AI405" s="225"/>
      <c r="AJ405" s="225"/>
      <c r="AK405" s="225"/>
      <c r="AL405" s="226" t="s">
        <v>67</v>
      </c>
      <c r="AM405" s="227"/>
      <c r="AN405" s="227"/>
      <c r="AO405" s="228"/>
      <c r="AP405" s="229" t="s">
        <v>67</v>
      </c>
      <c r="AQ405" s="229"/>
      <c r="AR405" s="229"/>
      <c r="AS405" s="229"/>
      <c r="AT405" s="229"/>
      <c r="AU405" s="229"/>
      <c r="AV405" s="229"/>
      <c r="AW405" s="229"/>
      <c r="AX405" s="229"/>
      <c r="AY405">
        <f>COUNTA($C$405)</f>
        <v>1</v>
      </c>
    </row>
    <row r="406" spans="1:51" ht="45" customHeight="1" x14ac:dyDescent="0.15">
      <c r="A406" s="230">
        <v>8</v>
      </c>
      <c r="B406" s="230">
        <v>1</v>
      </c>
      <c r="C406" s="248" t="s">
        <v>299</v>
      </c>
      <c r="D406" s="248"/>
      <c r="E406" s="248"/>
      <c r="F406" s="248"/>
      <c r="G406" s="248"/>
      <c r="H406" s="248"/>
      <c r="I406" s="248"/>
      <c r="J406" s="233">
        <v>3180005006071</v>
      </c>
      <c r="K406" s="234"/>
      <c r="L406" s="234"/>
      <c r="M406" s="234"/>
      <c r="N406" s="234"/>
      <c r="O406" s="234"/>
      <c r="P406" s="235" t="s">
        <v>300</v>
      </c>
      <c r="Q406" s="235"/>
      <c r="R406" s="235"/>
      <c r="S406" s="235"/>
      <c r="T406" s="235"/>
      <c r="U406" s="235"/>
      <c r="V406" s="235"/>
      <c r="W406" s="235"/>
      <c r="X406" s="235"/>
      <c r="Y406" s="236">
        <v>117</v>
      </c>
      <c r="Z406" s="237"/>
      <c r="AA406" s="237"/>
      <c r="AB406" s="238"/>
      <c r="AC406" s="222" t="s">
        <v>287</v>
      </c>
      <c r="AD406" s="223"/>
      <c r="AE406" s="223"/>
      <c r="AF406" s="223"/>
      <c r="AG406" s="223"/>
      <c r="AH406" s="224" t="s">
        <v>67</v>
      </c>
      <c r="AI406" s="225"/>
      <c r="AJ406" s="225"/>
      <c r="AK406" s="225"/>
      <c r="AL406" s="226" t="s">
        <v>67</v>
      </c>
      <c r="AM406" s="227"/>
      <c r="AN406" s="227"/>
      <c r="AO406" s="228"/>
      <c r="AP406" s="229" t="s">
        <v>67</v>
      </c>
      <c r="AQ406" s="229"/>
      <c r="AR406" s="229"/>
      <c r="AS406" s="229"/>
      <c r="AT406" s="229"/>
      <c r="AU406" s="229"/>
      <c r="AV406" s="229"/>
      <c r="AW406" s="229"/>
      <c r="AX406" s="229"/>
      <c r="AY406">
        <f>COUNTA($C$406)</f>
        <v>1</v>
      </c>
    </row>
    <row r="407" spans="1:51" ht="45" customHeight="1" x14ac:dyDescent="0.15">
      <c r="A407" s="230">
        <v>9</v>
      </c>
      <c r="B407" s="230">
        <v>1</v>
      </c>
      <c r="C407" s="248" t="s">
        <v>301</v>
      </c>
      <c r="D407" s="248"/>
      <c r="E407" s="248"/>
      <c r="F407" s="248"/>
      <c r="G407" s="248"/>
      <c r="H407" s="248"/>
      <c r="I407" s="248"/>
      <c r="J407" s="233">
        <v>1010005002329</v>
      </c>
      <c r="K407" s="234"/>
      <c r="L407" s="234"/>
      <c r="M407" s="234"/>
      <c r="N407" s="234"/>
      <c r="O407" s="234"/>
      <c r="P407" s="235" t="s">
        <v>302</v>
      </c>
      <c r="Q407" s="235"/>
      <c r="R407" s="235"/>
      <c r="S407" s="235"/>
      <c r="T407" s="235"/>
      <c r="U407" s="235"/>
      <c r="V407" s="235"/>
      <c r="W407" s="235"/>
      <c r="X407" s="235"/>
      <c r="Y407" s="236">
        <v>99</v>
      </c>
      <c r="Z407" s="237"/>
      <c r="AA407" s="237"/>
      <c r="AB407" s="238"/>
      <c r="AC407" s="222" t="s">
        <v>287</v>
      </c>
      <c r="AD407" s="223"/>
      <c r="AE407" s="223"/>
      <c r="AF407" s="223"/>
      <c r="AG407" s="223"/>
      <c r="AH407" s="224" t="s">
        <v>67</v>
      </c>
      <c r="AI407" s="225"/>
      <c r="AJ407" s="225"/>
      <c r="AK407" s="225"/>
      <c r="AL407" s="226" t="s">
        <v>67</v>
      </c>
      <c r="AM407" s="227"/>
      <c r="AN407" s="227"/>
      <c r="AO407" s="228"/>
      <c r="AP407" s="229" t="s">
        <v>67</v>
      </c>
      <c r="AQ407" s="229"/>
      <c r="AR407" s="229"/>
      <c r="AS407" s="229"/>
      <c r="AT407" s="229"/>
      <c r="AU407" s="229"/>
      <c r="AV407" s="229"/>
      <c r="AW407" s="229"/>
      <c r="AX407" s="229"/>
      <c r="AY407">
        <f>COUNTA($C$407)</f>
        <v>1</v>
      </c>
    </row>
    <row r="408" spans="1:51" ht="45" customHeight="1" x14ac:dyDescent="0.15">
      <c r="A408" s="230">
        <v>10</v>
      </c>
      <c r="B408" s="230">
        <v>1</v>
      </c>
      <c r="C408" s="248" t="s">
        <v>303</v>
      </c>
      <c r="D408" s="248"/>
      <c r="E408" s="248"/>
      <c r="F408" s="248"/>
      <c r="G408" s="248"/>
      <c r="H408" s="248"/>
      <c r="I408" s="248"/>
      <c r="J408" s="233">
        <v>9180301014251</v>
      </c>
      <c r="K408" s="234"/>
      <c r="L408" s="234"/>
      <c r="M408" s="234"/>
      <c r="N408" s="234"/>
      <c r="O408" s="234"/>
      <c r="P408" s="235" t="s">
        <v>304</v>
      </c>
      <c r="Q408" s="235"/>
      <c r="R408" s="235"/>
      <c r="S408" s="235"/>
      <c r="T408" s="235"/>
      <c r="U408" s="235"/>
      <c r="V408" s="235"/>
      <c r="W408" s="235"/>
      <c r="X408" s="235"/>
      <c r="Y408" s="236">
        <v>97</v>
      </c>
      <c r="Z408" s="237"/>
      <c r="AA408" s="237"/>
      <c r="AB408" s="238"/>
      <c r="AC408" s="222" t="s">
        <v>287</v>
      </c>
      <c r="AD408" s="223"/>
      <c r="AE408" s="223"/>
      <c r="AF408" s="223"/>
      <c r="AG408" s="223"/>
      <c r="AH408" s="224" t="s">
        <v>67</v>
      </c>
      <c r="AI408" s="225"/>
      <c r="AJ408" s="225"/>
      <c r="AK408" s="225"/>
      <c r="AL408" s="226" t="s">
        <v>67</v>
      </c>
      <c r="AM408" s="227"/>
      <c r="AN408" s="227"/>
      <c r="AO408" s="228"/>
      <c r="AP408" s="229" t="s">
        <v>67</v>
      </c>
      <c r="AQ408" s="229"/>
      <c r="AR408" s="229"/>
      <c r="AS408" s="229"/>
      <c r="AT408" s="229"/>
      <c r="AU408" s="229"/>
      <c r="AV408" s="229"/>
      <c r="AW408" s="229"/>
      <c r="AX408" s="229"/>
      <c r="AY408">
        <f>COUNTA($C$408)</f>
        <v>1</v>
      </c>
    </row>
    <row r="409" spans="1:51" ht="45"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274</v>
      </c>
      <c r="D431" s="253"/>
      <c r="E431" s="253"/>
      <c r="F431" s="253"/>
      <c r="G431" s="253"/>
      <c r="H431" s="253"/>
      <c r="I431" s="253"/>
      <c r="J431" s="240" t="s">
        <v>275</v>
      </c>
      <c r="K431" s="254"/>
      <c r="L431" s="254"/>
      <c r="M431" s="254"/>
      <c r="N431" s="254"/>
      <c r="O431" s="254"/>
      <c r="P431" s="123" t="s">
        <v>276</v>
      </c>
      <c r="Q431" s="123"/>
      <c r="R431" s="123"/>
      <c r="S431" s="123"/>
      <c r="T431" s="123"/>
      <c r="U431" s="123"/>
      <c r="V431" s="123"/>
      <c r="W431" s="123"/>
      <c r="X431" s="123"/>
      <c r="Y431" s="255" t="s">
        <v>277</v>
      </c>
      <c r="Z431" s="256"/>
      <c r="AA431" s="256"/>
      <c r="AB431" s="256"/>
      <c r="AC431" s="240" t="s">
        <v>278</v>
      </c>
      <c r="AD431" s="240"/>
      <c r="AE431" s="240"/>
      <c r="AF431" s="240"/>
      <c r="AG431" s="240"/>
      <c r="AH431" s="255" t="s">
        <v>279</v>
      </c>
      <c r="AI431" s="253"/>
      <c r="AJ431" s="253"/>
      <c r="AK431" s="253"/>
      <c r="AL431" s="253" t="s">
        <v>280</v>
      </c>
      <c r="AM431" s="253"/>
      <c r="AN431" s="253"/>
      <c r="AO431" s="257"/>
      <c r="AP431" s="240" t="s">
        <v>281</v>
      </c>
      <c r="AQ431" s="240"/>
      <c r="AR431" s="240"/>
      <c r="AS431" s="240"/>
      <c r="AT431" s="240"/>
      <c r="AU431" s="240"/>
      <c r="AV431" s="240"/>
      <c r="AW431" s="240"/>
      <c r="AX431" s="240"/>
      <c r="AY431">
        <f>$AY$429</f>
        <v>1</v>
      </c>
    </row>
    <row r="432" spans="1:51" ht="45" customHeight="1" x14ac:dyDescent="0.15">
      <c r="A432" s="230">
        <v>1</v>
      </c>
      <c r="B432" s="230">
        <v>1</v>
      </c>
      <c r="C432" s="248" t="s">
        <v>303</v>
      </c>
      <c r="D432" s="248"/>
      <c r="E432" s="248"/>
      <c r="F432" s="248"/>
      <c r="G432" s="248"/>
      <c r="H432" s="248"/>
      <c r="I432" s="248"/>
      <c r="J432" s="233">
        <v>9180301014251</v>
      </c>
      <c r="K432" s="234"/>
      <c r="L432" s="234"/>
      <c r="M432" s="234"/>
      <c r="N432" s="234"/>
      <c r="O432" s="234"/>
      <c r="P432" s="235" t="s">
        <v>306</v>
      </c>
      <c r="Q432" s="235"/>
      <c r="R432" s="235"/>
      <c r="S432" s="235"/>
      <c r="T432" s="235"/>
      <c r="U432" s="235"/>
      <c r="V432" s="235"/>
      <c r="W432" s="235"/>
      <c r="X432" s="235"/>
      <c r="Y432" s="236">
        <v>200</v>
      </c>
      <c r="Z432" s="237"/>
      <c r="AA432" s="237"/>
      <c r="AB432" s="238"/>
      <c r="AC432" s="222" t="s">
        <v>287</v>
      </c>
      <c r="AD432" s="223"/>
      <c r="AE432" s="223"/>
      <c r="AF432" s="223"/>
      <c r="AG432" s="223"/>
      <c r="AH432" s="251" t="s">
        <v>67</v>
      </c>
      <c r="AI432" s="252"/>
      <c r="AJ432" s="252"/>
      <c r="AK432" s="252"/>
      <c r="AL432" s="226" t="s">
        <v>67</v>
      </c>
      <c r="AM432" s="227"/>
      <c r="AN432" s="227"/>
      <c r="AO432" s="228"/>
      <c r="AP432" s="229" t="s">
        <v>67</v>
      </c>
      <c r="AQ432" s="229"/>
      <c r="AR432" s="229"/>
      <c r="AS432" s="229"/>
      <c r="AT432" s="229"/>
      <c r="AU432" s="229"/>
      <c r="AV432" s="229"/>
      <c r="AW432" s="229"/>
      <c r="AX432" s="229"/>
      <c r="AY432">
        <f>$AY$429</f>
        <v>1</v>
      </c>
    </row>
    <row r="433" spans="1:51" ht="45" customHeight="1" x14ac:dyDescent="0.15">
      <c r="A433" s="230">
        <v>2</v>
      </c>
      <c r="B433" s="230">
        <v>1</v>
      </c>
      <c r="C433" s="248" t="s">
        <v>307</v>
      </c>
      <c r="D433" s="248"/>
      <c r="E433" s="248"/>
      <c r="F433" s="248"/>
      <c r="G433" s="248"/>
      <c r="H433" s="248"/>
      <c r="I433" s="248"/>
      <c r="J433" s="233">
        <v>2130001053148</v>
      </c>
      <c r="K433" s="234"/>
      <c r="L433" s="234"/>
      <c r="M433" s="234"/>
      <c r="N433" s="234"/>
      <c r="O433" s="234"/>
      <c r="P433" s="235" t="s">
        <v>308</v>
      </c>
      <c r="Q433" s="235"/>
      <c r="R433" s="235"/>
      <c r="S433" s="235"/>
      <c r="T433" s="235"/>
      <c r="U433" s="235"/>
      <c r="V433" s="235"/>
      <c r="W433" s="235"/>
      <c r="X433" s="235"/>
      <c r="Y433" s="236">
        <v>170</v>
      </c>
      <c r="Z433" s="237"/>
      <c r="AA433" s="237"/>
      <c r="AB433" s="238"/>
      <c r="AC433" s="222" t="s">
        <v>287</v>
      </c>
      <c r="AD433" s="223"/>
      <c r="AE433" s="223"/>
      <c r="AF433" s="223"/>
      <c r="AG433" s="223"/>
      <c r="AH433" s="251" t="s">
        <v>67</v>
      </c>
      <c r="AI433" s="252"/>
      <c r="AJ433" s="252"/>
      <c r="AK433" s="252"/>
      <c r="AL433" s="226" t="s">
        <v>67</v>
      </c>
      <c r="AM433" s="227"/>
      <c r="AN433" s="227"/>
      <c r="AO433" s="228"/>
      <c r="AP433" s="229" t="s">
        <v>67</v>
      </c>
      <c r="AQ433" s="229"/>
      <c r="AR433" s="229"/>
      <c r="AS433" s="229"/>
      <c r="AT433" s="229"/>
      <c r="AU433" s="229"/>
      <c r="AV433" s="229"/>
      <c r="AW433" s="229"/>
      <c r="AX433" s="229"/>
      <c r="AY433">
        <f>COUNTA($C$433)</f>
        <v>1</v>
      </c>
    </row>
    <row r="434" spans="1:51" ht="45" customHeight="1" x14ac:dyDescent="0.15">
      <c r="A434" s="230">
        <v>3</v>
      </c>
      <c r="B434" s="230">
        <v>1</v>
      </c>
      <c r="C434" s="249" t="s">
        <v>309</v>
      </c>
      <c r="D434" s="248"/>
      <c r="E434" s="248"/>
      <c r="F434" s="248"/>
      <c r="G434" s="248"/>
      <c r="H434" s="248"/>
      <c r="I434" s="248"/>
      <c r="J434" s="233">
        <v>5010001034867</v>
      </c>
      <c r="K434" s="234"/>
      <c r="L434" s="234"/>
      <c r="M434" s="234"/>
      <c r="N434" s="234"/>
      <c r="O434" s="234"/>
      <c r="P434" s="250" t="s">
        <v>310</v>
      </c>
      <c r="Q434" s="235"/>
      <c r="R434" s="235"/>
      <c r="S434" s="235"/>
      <c r="T434" s="235"/>
      <c r="U434" s="235"/>
      <c r="V434" s="235"/>
      <c r="W434" s="235"/>
      <c r="X434" s="235"/>
      <c r="Y434" s="236">
        <v>116</v>
      </c>
      <c r="Z434" s="237"/>
      <c r="AA434" s="237"/>
      <c r="AB434" s="238"/>
      <c r="AC434" s="222" t="s">
        <v>287</v>
      </c>
      <c r="AD434" s="223"/>
      <c r="AE434" s="223"/>
      <c r="AF434" s="223"/>
      <c r="AG434" s="223"/>
      <c r="AH434" s="224" t="s">
        <v>67</v>
      </c>
      <c r="AI434" s="225"/>
      <c r="AJ434" s="225"/>
      <c r="AK434" s="225"/>
      <c r="AL434" s="226" t="s">
        <v>67</v>
      </c>
      <c r="AM434" s="227"/>
      <c r="AN434" s="227"/>
      <c r="AO434" s="228"/>
      <c r="AP434" s="229" t="s">
        <v>67</v>
      </c>
      <c r="AQ434" s="229"/>
      <c r="AR434" s="229"/>
      <c r="AS434" s="229"/>
      <c r="AT434" s="229"/>
      <c r="AU434" s="229"/>
      <c r="AV434" s="229"/>
      <c r="AW434" s="229"/>
      <c r="AX434" s="229"/>
      <c r="AY434">
        <f>COUNTA($C$434)</f>
        <v>1</v>
      </c>
    </row>
    <row r="435" spans="1:51" ht="45" customHeight="1" x14ac:dyDescent="0.15">
      <c r="A435" s="230">
        <v>4</v>
      </c>
      <c r="B435" s="230">
        <v>1</v>
      </c>
      <c r="C435" s="249" t="s">
        <v>311</v>
      </c>
      <c r="D435" s="248"/>
      <c r="E435" s="248"/>
      <c r="F435" s="248"/>
      <c r="G435" s="248"/>
      <c r="H435" s="248"/>
      <c r="I435" s="248"/>
      <c r="J435" s="233">
        <v>2010001123986</v>
      </c>
      <c r="K435" s="234"/>
      <c r="L435" s="234"/>
      <c r="M435" s="234"/>
      <c r="N435" s="234"/>
      <c r="O435" s="234"/>
      <c r="P435" s="250" t="s">
        <v>312</v>
      </c>
      <c r="Q435" s="235"/>
      <c r="R435" s="235"/>
      <c r="S435" s="235"/>
      <c r="T435" s="235"/>
      <c r="U435" s="235"/>
      <c r="V435" s="235"/>
      <c r="W435" s="235"/>
      <c r="X435" s="235"/>
      <c r="Y435" s="236">
        <v>72</v>
      </c>
      <c r="Z435" s="237"/>
      <c r="AA435" s="237"/>
      <c r="AB435" s="238"/>
      <c r="AC435" s="222" t="s">
        <v>287</v>
      </c>
      <c r="AD435" s="223"/>
      <c r="AE435" s="223"/>
      <c r="AF435" s="223"/>
      <c r="AG435" s="223"/>
      <c r="AH435" s="224" t="s">
        <v>67</v>
      </c>
      <c r="AI435" s="225"/>
      <c r="AJ435" s="225"/>
      <c r="AK435" s="225"/>
      <c r="AL435" s="226" t="s">
        <v>67</v>
      </c>
      <c r="AM435" s="227"/>
      <c r="AN435" s="227"/>
      <c r="AO435" s="228"/>
      <c r="AP435" s="229" t="s">
        <v>67</v>
      </c>
      <c r="AQ435" s="229"/>
      <c r="AR435" s="229"/>
      <c r="AS435" s="229"/>
      <c r="AT435" s="229"/>
      <c r="AU435" s="229"/>
      <c r="AV435" s="229"/>
      <c r="AW435" s="229"/>
      <c r="AX435" s="229"/>
      <c r="AY435">
        <f>COUNTA($C$435)</f>
        <v>1</v>
      </c>
    </row>
    <row r="436" spans="1:51" ht="45" customHeight="1" x14ac:dyDescent="0.15">
      <c r="A436" s="230">
        <v>5</v>
      </c>
      <c r="B436" s="230">
        <v>1</v>
      </c>
      <c r="C436" s="248" t="s">
        <v>313</v>
      </c>
      <c r="D436" s="248"/>
      <c r="E436" s="248"/>
      <c r="F436" s="248"/>
      <c r="G436" s="248"/>
      <c r="H436" s="248"/>
      <c r="I436" s="248"/>
      <c r="J436" s="233">
        <v>3180301014273</v>
      </c>
      <c r="K436" s="234"/>
      <c r="L436" s="234"/>
      <c r="M436" s="234"/>
      <c r="N436" s="234"/>
      <c r="O436" s="234"/>
      <c r="P436" s="235" t="s">
        <v>314</v>
      </c>
      <c r="Q436" s="235"/>
      <c r="R436" s="235"/>
      <c r="S436" s="235"/>
      <c r="T436" s="235"/>
      <c r="U436" s="235"/>
      <c r="V436" s="235"/>
      <c r="W436" s="235"/>
      <c r="X436" s="235"/>
      <c r="Y436" s="236">
        <v>57</v>
      </c>
      <c r="Z436" s="237"/>
      <c r="AA436" s="237"/>
      <c r="AB436" s="238"/>
      <c r="AC436" s="222" t="s">
        <v>287</v>
      </c>
      <c r="AD436" s="223"/>
      <c r="AE436" s="223"/>
      <c r="AF436" s="223"/>
      <c r="AG436" s="223"/>
      <c r="AH436" s="224" t="s">
        <v>67</v>
      </c>
      <c r="AI436" s="225"/>
      <c r="AJ436" s="225"/>
      <c r="AK436" s="225"/>
      <c r="AL436" s="226" t="s">
        <v>67</v>
      </c>
      <c r="AM436" s="227"/>
      <c r="AN436" s="227"/>
      <c r="AO436" s="228"/>
      <c r="AP436" s="229" t="s">
        <v>67</v>
      </c>
      <c r="AQ436" s="229"/>
      <c r="AR436" s="229"/>
      <c r="AS436" s="229"/>
      <c r="AT436" s="229"/>
      <c r="AU436" s="229"/>
      <c r="AV436" s="229"/>
      <c r="AW436" s="229"/>
      <c r="AX436" s="229"/>
      <c r="AY436">
        <f>COUNTA($C$436)</f>
        <v>1</v>
      </c>
    </row>
    <row r="437" spans="1:51" ht="45" customHeight="1" x14ac:dyDescent="0.15">
      <c r="A437" s="230">
        <v>6</v>
      </c>
      <c r="B437" s="230">
        <v>1</v>
      </c>
      <c r="C437" s="248" t="s">
        <v>315</v>
      </c>
      <c r="D437" s="248"/>
      <c r="E437" s="248"/>
      <c r="F437" s="248"/>
      <c r="G437" s="248"/>
      <c r="H437" s="248"/>
      <c r="I437" s="248"/>
      <c r="J437" s="233">
        <v>8240001012153</v>
      </c>
      <c r="K437" s="234"/>
      <c r="L437" s="234"/>
      <c r="M437" s="234"/>
      <c r="N437" s="234"/>
      <c r="O437" s="234"/>
      <c r="P437" s="235" t="s">
        <v>316</v>
      </c>
      <c r="Q437" s="235"/>
      <c r="R437" s="235"/>
      <c r="S437" s="235"/>
      <c r="T437" s="235"/>
      <c r="U437" s="235"/>
      <c r="V437" s="235"/>
      <c r="W437" s="235"/>
      <c r="X437" s="235"/>
      <c r="Y437" s="236">
        <v>49</v>
      </c>
      <c r="Z437" s="237"/>
      <c r="AA437" s="237"/>
      <c r="AB437" s="238"/>
      <c r="AC437" s="222" t="s">
        <v>287</v>
      </c>
      <c r="AD437" s="223"/>
      <c r="AE437" s="223"/>
      <c r="AF437" s="223"/>
      <c r="AG437" s="223"/>
      <c r="AH437" s="224" t="s">
        <v>67</v>
      </c>
      <c r="AI437" s="225"/>
      <c r="AJ437" s="225"/>
      <c r="AK437" s="225"/>
      <c r="AL437" s="226" t="s">
        <v>67</v>
      </c>
      <c r="AM437" s="227"/>
      <c r="AN437" s="227"/>
      <c r="AO437" s="228"/>
      <c r="AP437" s="229" t="s">
        <v>67</v>
      </c>
      <c r="AQ437" s="229"/>
      <c r="AR437" s="229"/>
      <c r="AS437" s="229"/>
      <c r="AT437" s="229"/>
      <c r="AU437" s="229"/>
      <c r="AV437" s="229"/>
      <c r="AW437" s="229"/>
      <c r="AX437" s="229"/>
      <c r="AY437">
        <f>COUNTA($C$437)</f>
        <v>1</v>
      </c>
    </row>
    <row r="438" spans="1:51" ht="45" customHeight="1" x14ac:dyDescent="0.15">
      <c r="A438" s="230">
        <v>7</v>
      </c>
      <c r="B438" s="230">
        <v>1</v>
      </c>
      <c r="C438" s="248" t="s">
        <v>309</v>
      </c>
      <c r="D438" s="248"/>
      <c r="E438" s="248"/>
      <c r="F438" s="248"/>
      <c r="G438" s="248"/>
      <c r="H438" s="248"/>
      <c r="I438" s="248"/>
      <c r="J438" s="233">
        <v>5010001034867</v>
      </c>
      <c r="K438" s="234"/>
      <c r="L438" s="234"/>
      <c r="M438" s="234"/>
      <c r="N438" s="234"/>
      <c r="O438" s="234"/>
      <c r="P438" s="235" t="s">
        <v>317</v>
      </c>
      <c r="Q438" s="235"/>
      <c r="R438" s="235"/>
      <c r="S438" s="235"/>
      <c r="T438" s="235"/>
      <c r="U438" s="235"/>
      <c r="V438" s="235"/>
      <c r="W438" s="235"/>
      <c r="X438" s="235"/>
      <c r="Y438" s="236">
        <v>38</v>
      </c>
      <c r="Z438" s="237"/>
      <c r="AA438" s="237"/>
      <c r="AB438" s="238"/>
      <c r="AC438" s="222" t="s">
        <v>287</v>
      </c>
      <c r="AD438" s="223"/>
      <c r="AE438" s="223"/>
      <c r="AF438" s="223"/>
      <c r="AG438" s="223"/>
      <c r="AH438" s="224" t="s">
        <v>67</v>
      </c>
      <c r="AI438" s="225"/>
      <c r="AJ438" s="225"/>
      <c r="AK438" s="225"/>
      <c r="AL438" s="226" t="s">
        <v>67</v>
      </c>
      <c r="AM438" s="227"/>
      <c r="AN438" s="227"/>
      <c r="AO438" s="228"/>
      <c r="AP438" s="229" t="s">
        <v>67</v>
      </c>
      <c r="AQ438" s="229"/>
      <c r="AR438" s="229"/>
      <c r="AS438" s="229"/>
      <c r="AT438" s="229"/>
      <c r="AU438" s="229"/>
      <c r="AV438" s="229"/>
      <c r="AW438" s="229"/>
      <c r="AX438" s="229"/>
      <c r="AY438">
        <f>COUNTA($C$438)</f>
        <v>1</v>
      </c>
    </row>
    <row r="439" spans="1:51" ht="45" customHeight="1" x14ac:dyDescent="0.15">
      <c r="A439" s="230">
        <v>8</v>
      </c>
      <c r="B439" s="230">
        <v>1</v>
      </c>
      <c r="C439" s="248" t="s">
        <v>318</v>
      </c>
      <c r="D439" s="248"/>
      <c r="E439" s="248"/>
      <c r="F439" s="248"/>
      <c r="G439" s="248"/>
      <c r="H439" s="248"/>
      <c r="I439" s="248"/>
      <c r="J439" s="233">
        <v>6010001034882</v>
      </c>
      <c r="K439" s="234"/>
      <c r="L439" s="234"/>
      <c r="M439" s="234"/>
      <c r="N439" s="234"/>
      <c r="O439" s="234"/>
      <c r="P439" s="235" t="s">
        <v>319</v>
      </c>
      <c r="Q439" s="235"/>
      <c r="R439" s="235"/>
      <c r="S439" s="235"/>
      <c r="T439" s="235"/>
      <c r="U439" s="235"/>
      <c r="V439" s="235"/>
      <c r="W439" s="235"/>
      <c r="X439" s="235"/>
      <c r="Y439" s="236">
        <v>34</v>
      </c>
      <c r="Z439" s="237"/>
      <c r="AA439" s="237"/>
      <c r="AB439" s="238"/>
      <c r="AC439" s="222" t="s">
        <v>287</v>
      </c>
      <c r="AD439" s="223"/>
      <c r="AE439" s="223"/>
      <c r="AF439" s="223"/>
      <c r="AG439" s="223"/>
      <c r="AH439" s="224" t="s">
        <v>67</v>
      </c>
      <c r="AI439" s="225"/>
      <c r="AJ439" s="225"/>
      <c r="AK439" s="225"/>
      <c r="AL439" s="226" t="s">
        <v>67</v>
      </c>
      <c r="AM439" s="227"/>
      <c r="AN439" s="227"/>
      <c r="AO439" s="228"/>
      <c r="AP439" s="229" t="s">
        <v>67</v>
      </c>
      <c r="AQ439" s="229"/>
      <c r="AR439" s="229"/>
      <c r="AS439" s="229"/>
      <c r="AT439" s="229"/>
      <c r="AU439" s="229"/>
      <c r="AV439" s="229"/>
      <c r="AW439" s="229"/>
      <c r="AX439" s="229"/>
      <c r="AY439">
        <f>COUNTA($C$439)</f>
        <v>1</v>
      </c>
    </row>
    <row r="440" spans="1:51" ht="45" customHeight="1" x14ac:dyDescent="0.15">
      <c r="A440" s="230">
        <v>9</v>
      </c>
      <c r="B440" s="230">
        <v>1</v>
      </c>
      <c r="C440" s="248" t="s">
        <v>320</v>
      </c>
      <c r="D440" s="248"/>
      <c r="E440" s="248"/>
      <c r="F440" s="248"/>
      <c r="G440" s="248"/>
      <c r="H440" s="248"/>
      <c r="I440" s="248"/>
      <c r="J440" s="233">
        <v>8120001077357</v>
      </c>
      <c r="K440" s="234"/>
      <c r="L440" s="234"/>
      <c r="M440" s="234"/>
      <c r="N440" s="234"/>
      <c r="O440" s="234"/>
      <c r="P440" s="235" t="s">
        <v>321</v>
      </c>
      <c r="Q440" s="235"/>
      <c r="R440" s="235"/>
      <c r="S440" s="235"/>
      <c r="T440" s="235"/>
      <c r="U440" s="235"/>
      <c r="V440" s="235"/>
      <c r="W440" s="235"/>
      <c r="X440" s="235"/>
      <c r="Y440" s="236">
        <v>33</v>
      </c>
      <c r="Z440" s="237"/>
      <c r="AA440" s="237"/>
      <c r="AB440" s="238"/>
      <c r="AC440" s="222" t="s">
        <v>287</v>
      </c>
      <c r="AD440" s="223"/>
      <c r="AE440" s="223"/>
      <c r="AF440" s="223"/>
      <c r="AG440" s="223"/>
      <c r="AH440" s="224" t="s">
        <v>67</v>
      </c>
      <c r="AI440" s="225"/>
      <c r="AJ440" s="225"/>
      <c r="AK440" s="225"/>
      <c r="AL440" s="226" t="s">
        <v>67</v>
      </c>
      <c r="AM440" s="227"/>
      <c r="AN440" s="227"/>
      <c r="AO440" s="228"/>
      <c r="AP440" s="229" t="s">
        <v>67</v>
      </c>
      <c r="AQ440" s="229"/>
      <c r="AR440" s="229"/>
      <c r="AS440" s="229"/>
      <c r="AT440" s="229"/>
      <c r="AU440" s="229"/>
      <c r="AV440" s="229"/>
      <c r="AW440" s="229"/>
      <c r="AX440" s="229"/>
      <c r="AY440">
        <f>COUNTA($C$440)</f>
        <v>1</v>
      </c>
    </row>
    <row r="441" spans="1:51" ht="45" customHeight="1" x14ac:dyDescent="0.15">
      <c r="A441" s="230">
        <v>10</v>
      </c>
      <c r="B441" s="230">
        <v>1</v>
      </c>
      <c r="C441" s="248" t="s">
        <v>322</v>
      </c>
      <c r="D441" s="248"/>
      <c r="E441" s="248"/>
      <c r="F441" s="248"/>
      <c r="G441" s="248"/>
      <c r="H441" s="248"/>
      <c r="I441" s="248"/>
      <c r="J441" s="233">
        <v>1140001005719</v>
      </c>
      <c r="K441" s="234"/>
      <c r="L441" s="234"/>
      <c r="M441" s="234"/>
      <c r="N441" s="234"/>
      <c r="O441" s="234"/>
      <c r="P441" s="235" t="s">
        <v>323</v>
      </c>
      <c r="Q441" s="235"/>
      <c r="R441" s="235"/>
      <c r="S441" s="235"/>
      <c r="T441" s="235"/>
      <c r="U441" s="235"/>
      <c r="V441" s="235"/>
      <c r="W441" s="235"/>
      <c r="X441" s="235"/>
      <c r="Y441" s="236">
        <v>28</v>
      </c>
      <c r="Z441" s="237"/>
      <c r="AA441" s="237"/>
      <c r="AB441" s="238"/>
      <c r="AC441" s="222" t="s">
        <v>287</v>
      </c>
      <c r="AD441" s="223"/>
      <c r="AE441" s="223"/>
      <c r="AF441" s="223"/>
      <c r="AG441" s="223"/>
      <c r="AH441" s="224" t="s">
        <v>67</v>
      </c>
      <c r="AI441" s="225"/>
      <c r="AJ441" s="225"/>
      <c r="AK441" s="225"/>
      <c r="AL441" s="226" t="s">
        <v>67</v>
      </c>
      <c r="AM441" s="227"/>
      <c r="AN441" s="227"/>
      <c r="AO441" s="228"/>
      <c r="AP441" s="229" t="s">
        <v>67</v>
      </c>
      <c r="AQ441" s="229"/>
      <c r="AR441" s="229"/>
      <c r="AS441" s="229"/>
      <c r="AT441" s="229"/>
      <c r="AU441" s="229"/>
      <c r="AV441" s="229"/>
      <c r="AW441" s="229"/>
      <c r="AX441" s="229"/>
      <c r="AY441">
        <f>COUNTA($C$441)</f>
        <v>1</v>
      </c>
    </row>
    <row r="442" spans="1:51" ht="45"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274</v>
      </c>
      <c r="D464" s="253"/>
      <c r="E464" s="253"/>
      <c r="F464" s="253"/>
      <c r="G464" s="253"/>
      <c r="H464" s="253"/>
      <c r="I464" s="253"/>
      <c r="J464" s="240" t="s">
        <v>275</v>
      </c>
      <c r="K464" s="254"/>
      <c r="L464" s="254"/>
      <c r="M464" s="254"/>
      <c r="N464" s="254"/>
      <c r="O464" s="254"/>
      <c r="P464" s="123" t="s">
        <v>276</v>
      </c>
      <c r="Q464" s="123"/>
      <c r="R464" s="123"/>
      <c r="S464" s="123"/>
      <c r="T464" s="123"/>
      <c r="U464" s="123"/>
      <c r="V464" s="123"/>
      <c r="W464" s="123"/>
      <c r="X464" s="123"/>
      <c r="Y464" s="255" t="s">
        <v>277</v>
      </c>
      <c r="Z464" s="256"/>
      <c r="AA464" s="256"/>
      <c r="AB464" s="256"/>
      <c r="AC464" s="240" t="s">
        <v>278</v>
      </c>
      <c r="AD464" s="240"/>
      <c r="AE464" s="240"/>
      <c r="AF464" s="240"/>
      <c r="AG464" s="240"/>
      <c r="AH464" s="255" t="s">
        <v>279</v>
      </c>
      <c r="AI464" s="253"/>
      <c r="AJ464" s="253"/>
      <c r="AK464" s="253"/>
      <c r="AL464" s="253" t="s">
        <v>280</v>
      </c>
      <c r="AM464" s="253"/>
      <c r="AN464" s="253"/>
      <c r="AO464" s="257"/>
      <c r="AP464" s="240" t="s">
        <v>281</v>
      </c>
      <c r="AQ464" s="240"/>
      <c r="AR464" s="240"/>
      <c r="AS464" s="240"/>
      <c r="AT464" s="240"/>
      <c r="AU464" s="240"/>
      <c r="AV464" s="240"/>
      <c r="AW464" s="240"/>
      <c r="AX464" s="240"/>
      <c r="AY464">
        <f>$AY$462</f>
        <v>1</v>
      </c>
    </row>
    <row r="465" spans="1:51" ht="45" customHeight="1" x14ac:dyDescent="0.15">
      <c r="A465" s="230">
        <v>1</v>
      </c>
      <c r="B465" s="230">
        <v>1</v>
      </c>
      <c r="C465" s="248" t="s">
        <v>297</v>
      </c>
      <c r="D465" s="248"/>
      <c r="E465" s="248"/>
      <c r="F465" s="248"/>
      <c r="G465" s="248"/>
      <c r="H465" s="248"/>
      <c r="I465" s="248"/>
      <c r="J465" s="233">
        <v>3130005005532</v>
      </c>
      <c r="K465" s="234"/>
      <c r="L465" s="234"/>
      <c r="M465" s="234"/>
      <c r="N465" s="234"/>
      <c r="O465" s="234"/>
      <c r="P465" s="235" t="s">
        <v>304</v>
      </c>
      <c r="Q465" s="235"/>
      <c r="R465" s="235"/>
      <c r="S465" s="235"/>
      <c r="T465" s="235"/>
      <c r="U465" s="235"/>
      <c r="V465" s="235"/>
      <c r="W465" s="235"/>
      <c r="X465" s="235"/>
      <c r="Y465" s="236">
        <v>36</v>
      </c>
      <c r="Z465" s="237"/>
      <c r="AA465" s="237"/>
      <c r="AB465" s="238"/>
      <c r="AC465" s="222" t="s">
        <v>287</v>
      </c>
      <c r="AD465" s="223"/>
      <c r="AE465" s="223"/>
      <c r="AF465" s="223"/>
      <c r="AG465" s="223"/>
      <c r="AH465" s="251" t="s">
        <v>67</v>
      </c>
      <c r="AI465" s="252"/>
      <c r="AJ465" s="252"/>
      <c r="AK465" s="252"/>
      <c r="AL465" s="226" t="s">
        <v>67</v>
      </c>
      <c r="AM465" s="227"/>
      <c r="AN465" s="227"/>
      <c r="AO465" s="228"/>
      <c r="AP465" s="229" t="s">
        <v>67</v>
      </c>
      <c r="AQ465" s="229"/>
      <c r="AR465" s="229"/>
      <c r="AS465" s="229"/>
      <c r="AT465" s="229"/>
      <c r="AU465" s="229"/>
      <c r="AV465" s="229"/>
      <c r="AW465" s="229"/>
      <c r="AX465" s="229"/>
      <c r="AY465">
        <f>$AY$462</f>
        <v>1</v>
      </c>
    </row>
    <row r="466" spans="1:51" ht="45" customHeight="1" x14ac:dyDescent="0.15">
      <c r="A466" s="230">
        <v>2</v>
      </c>
      <c r="B466" s="230">
        <v>1</v>
      </c>
      <c r="C466" s="248" t="s">
        <v>325</v>
      </c>
      <c r="D466" s="248"/>
      <c r="E466" s="248"/>
      <c r="F466" s="248"/>
      <c r="G466" s="248"/>
      <c r="H466" s="248"/>
      <c r="I466" s="248"/>
      <c r="J466" s="233">
        <v>7330005001391</v>
      </c>
      <c r="K466" s="234"/>
      <c r="L466" s="234"/>
      <c r="M466" s="234"/>
      <c r="N466" s="234"/>
      <c r="O466" s="234"/>
      <c r="P466" s="235" t="s">
        <v>326</v>
      </c>
      <c r="Q466" s="235"/>
      <c r="R466" s="235"/>
      <c r="S466" s="235"/>
      <c r="T466" s="235"/>
      <c r="U466" s="235"/>
      <c r="V466" s="235"/>
      <c r="W466" s="235"/>
      <c r="X466" s="235"/>
      <c r="Y466" s="236">
        <v>19</v>
      </c>
      <c r="Z466" s="237"/>
      <c r="AA466" s="237"/>
      <c r="AB466" s="238"/>
      <c r="AC466" s="222" t="s">
        <v>287</v>
      </c>
      <c r="AD466" s="223"/>
      <c r="AE466" s="223"/>
      <c r="AF466" s="223"/>
      <c r="AG466" s="223"/>
      <c r="AH466" s="251" t="s">
        <v>67</v>
      </c>
      <c r="AI466" s="252"/>
      <c r="AJ466" s="252"/>
      <c r="AK466" s="252"/>
      <c r="AL466" s="226" t="s">
        <v>67</v>
      </c>
      <c r="AM466" s="227"/>
      <c r="AN466" s="227"/>
      <c r="AO466" s="228"/>
      <c r="AP466" s="229" t="s">
        <v>67</v>
      </c>
      <c r="AQ466" s="229"/>
      <c r="AR466" s="229"/>
      <c r="AS466" s="229"/>
      <c r="AT466" s="229"/>
      <c r="AU466" s="229"/>
      <c r="AV466" s="229"/>
      <c r="AW466" s="229"/>
      <c r="AX466" s="229"/>
      <c r="AY466">
        <f>COUNTA($C$466)</f>
        <v>1</v>
      </c>
    </row>
    <row r="467" spans="1:51" ht="45" customHeight="1" x14ac:dyDescent="0.15">
      <c r="A467" s="230">
        <v>3</v>
      </c>
      <c r="B467" s="230">
        <v>1</v>
      </c>
      <c r="C467" s="249" t="s">
        <v>327</v>
      </c>
      <c r="D467" s="248"/>
      <c r="E467" s="248"/>
      <c r="F467" s="248"/>
      <c r="G467" s="248"/>
      <c r="H467" s="248"/>
      <c r="I467" s="248"/>
      <c r="J467" s="233">
        <v>5010001051549</v>
      </c>
      <c r="K467" s="234"/>
      <c r="L467" s="234"/>
      <c r="M467" s="234"/>
      <c r="N467" s="234"/>
      <c r="O467" s="234"/>
      <c r="P467" s="250" t="s">
        <v>289</v>
      </c>
      <c r="Q467" s="235"/>
      <c r="R467" s="235"/>
      <c r="S467" s="235"/>
      <c r="T467" s="235"/>
      <c r="U467" s="235"/>
      <c r="V467" s="235"/>
      <c r="W467" s="235"/>
      <c r="X467" s="235"/>
      <c r="Y467" s="236">
        <v>19</v>
      </c>
      <c r="Z467" s="237"/>
      <c r="AA467" s="237"/>
      <c r="AB467" s="238"/>
      <c r="AC467" s="222" t="s">
        <v>287</v>
      </c>
      <c r="AD467" s="223"/>
      <c r="AE467" s="223"/>
      <c r="AF467" s="223"/>
      <c r="AG467" s="223"/>
      <c r="AH467" s="224" t="s">
        <v>67</v>
      </c>
      <c r="AI467" s="225"/>
      <c r="AJ467" s="225"/>
      <c r="AK467" s="225"/>
      <c r="AL467" s="226" t="s">
        <v>67</v>
      </c>
      <c r="AM467" s="227"/>
      <c r="AN467" s="227"/>
      <c r="AO467" s="228"/>
      <c r="AP467" s="229" t="s">
        <v>67</v>
      </c>
      <c r="AQ467" s="229"/>
      <c r="AR467" s="229"/>
      <c r="AS467" s="229"/>
      <c r="AT467" s="229"/>
      <c r="AU467" s="229"/>
      <c r="AV467" s="229"/>
      <c r="AW467" s="229"/>
      <c r="AX467" s="229"/>
      <c r="AY467">
        <f>COUNTA($C$467)</f>
        <v>1</v>
      </c>
    </row>
    <row r="468" spans="1:51" ht="45" customHeight="1" x14ac:dyDescent="0.15">
      <c r="A468" s="230">
        <v>4</v>
      </c>
      <c r="B468" s="230">
        <v>1</v>
      </c>
      <c r="C468" s="249" t="s">
        <v>328</v>
      </c>
      <c r="D468" s="248"/>
      <c r="E468" s="248"/>
      <c r="F468" s="248"/>
      <c r="G468" s="248"/>
      <c r="H468" s="248"/>
      <c r="I468" s="248"/>
      <c r="J468" s="233">
        <v>2130005005533</v>
      </c>
      <c r="K468" s="234"/>
      <c r="L468" s="234"/>
      <c r="M468" s="234"/>
      <c r="N468" s="234"/>
      <c r="O468" s="234"/>
      <c r="P468" s="250" t="s">
        <v>300</v>
      </c>
      <c r="Q468" s="235"/>
      <c r="R468" s="235"/>
      <c r="S468" s="235"/>
      <c r="T468" s="235"/>
      <c r="U468" s="235"/>
      <c r="V468" s="235"/>
      <c r="W468" s="235"/>
      <c r="X468" s="235"/>
      <c r="Y468" s="236">
        <v>17</v>
      </c>
      <c r="Z468" s="237"/>
      <c r="AA468" s="237"/>
      <c r="AB468" s="238"/>
      <c r="AC468" s="222" t="s">
        <v>287</v>
      </c>
      <c r="AD468" s="223"/>
      <c r="AE468" s="223"/>
      <c r="AF468" s="223"/>
      <c r="AG468" s="223"/>
      <c r="AH468" s="224" t="s">
        <v>67</v>
      </c>
      <c r="AI468" s="225"/>
      <c r="AJ468" s="225"/>
      <c r="AK468" s="225"/>
      <c r="AL468" s="226" t="s">
        <v>67</v>
      </c>
      <c r="AM468" s="227"/>
      <c r="AN468" s="227"/>
      <c r="AO468" s="228"/>
      <c r="AP468" s="229" t="s">
        <v>67</v>
      </c>
      <c r="AQ468" s="229"/>
      <c r="AR468" s="229"/>
      <c r="AS468" s="229"/>
      <c r="AT468" s="229"/>
      <c r="AU468" s="229"/>
      <c r="AV468" s="229"/>
      <c r="AW468" s="229"/>
      <c r="AX468" s="229"/>
      <c r="AY468">
        <f>COUNTA($C$468)</f>
        <v>1</v>
      </c>
    </row>
    <row r="469" spans="1:51" ht="45" customHeight="1" x14ac:dyDescent="0.15">
      <c r="A469" s="230">
        <v>5</v>
      </c>
      <c r="B469" s="230">
        <v>1</v>
      </c>
      <c r="C469" s="248" t="s">
        <v>329</v>
      </c>
      <c r="D469" s="248"/>
      <c r="E469" s="248"/>
      <c r="F469" s="248"/>
      <c r="G469" s="248"/>
      <c r="H469" s="248"/>
      <c r="I469" s="248"/>
      <c r="J469" s="233">
        <v>7010005005425</v>
      </c>
      <c r="K469" s="234"/>
      <c r="L469" s="234"/>
      <c r="M469" s="234"/>
      <c r="N469" s="234"/>
      <c r="O469" s="234"/>
      <c r="P469" s="235" t="s">
        <v>300</v>
      </c>
      <c r="Q469" s="235"/>
      <c r="R469" s="235"/>
      <c r="S469" s="235"/>
      <c r="T469" s="235"/>
      <c r="U469" s="235"/>
      <c r="V469" s="235"/>
      <c r="W469" s="235"/>
      <c r="X469" s="235"/>
      <c r="Y469" s="236">
        <v>16</v>
      </c>
      <c r="Z469" s="237"/>
      <c r="AA469" s="237"/>
      <c r="AB469" s="238"/>
      <c r="AC469" s="222" t="s">
        <v>287</v>
      </c>
      <c r="AD469" s="223"/>
      <c r="AE469" s="223"/>
      <c r="AF469" s="223"/>
      <c r="AG469" s="223"/>
      <c r="AH469" s="224" t="s">
        <v>67</v>
      </c>
      <c r="AI469" s="225"/>
      <c r="AJ469" s="225"/>
      <c r="AK469" s="225"/>
      <c r="AL469" s="226" t="s">
        <v>67</v>
      </c>
      <c r="AM469" s="227"/>
      <c r="AN469" s="227"/>
      <c r="AO469" s="228"/>
      <c r="AP469" s="229" t="s">
        <v>67</v>
      </c>
      <c r="AQ469" s="229"/>
      <c r="AR469" s="229"/>
      <c r="AS469" s="229"/>
      <c r="AT469" s="229"/>
      <c r="AU469" s="229"/>
      <c r="AV469" s="229"/>
      <c r="AW469" s="229"/>
      <c r="AX469" s="229"/>
      <c r="AY469">
        <f>COUNTA($C$469)</f>
        <v>1</v>
      </c>
    </row>
    <row r="470" spans="1:51" ht="45" customHeight="1" x14ac:dyDescent="0.15">
      <c r="A470" s="230">
        <v>6</v>
      </c>
      <c r="B470" s="230">
        <v>1</v>
      </c>
      <c r="C470" s="248" t="s">
        <v>330</v>
      </c>
      <c r="D470" s="248"/>
      <c r="E470" s="248"/>
      <c r="F470" s="248"/>
      <c r="G470" s="248"/>
      <c r="H470" s="248"/>
      <c r="I470" s="248"/>
      <c r="J470" s="233">
        <v>4010701007495</v>
      </c>
      <c r="K470" s="234"/>
      <c r="L470" s="234"/>
      <c r="M470" s="234"/>
      <c r="N470" s="234"/>
      <c r="O470" s="234"/>
      <c r="P470" s="235" t="s">
        <v>289</v>
      </c>
      <c r="Q470" s="235"/>
      <c r="R470" s="235"/>
      <c r="S470" s="235"/>
      <c r="T470" s="235"/>
      <c r="U470" s="235"/>
      <c r="V470" s="235"/>
      <c r="W470" s="235"/>
      <c r="X470" s="235"/>
      <c r="Y470" s="236">
        <v>15</v>
      </c>
      <c r="Z470" s="237"/>
      <c r="AA470" s="237"/>
      <c r="AB470" s="238"/>
      <c r="AC470" s="222" t="s">
        <v>287</v>
      </c>
      <c r="AD470" s="223"/>
      <c r="AE470" s="223"/>
      <c r="AF470" s="223"/>
      <c r="AG470" s="223"/>
      <c r="AH470" s="224" t="s">
        <v>67</v>
      </c>
      <c r="AI470" s="225"/>
      <c r="AJ470" s="225"/>
      <c r="AK470" s="225"/>
      <c r="AL470" s="226" t="s">
        <v>67</v>
      </c>
      <c r="AM470" s="227"/>
      <c r="AN470" s="227"/>
      <c r="AO470" s="228"/>
      <c r="AP470" s="229" t="s">
        <v>67</v>
      </c>
      <c r="AQ470" s="229"/>
      <c r="AR470" s="229"/>
      <c r="AS470" s="229"/>
      <c r="AT470" s="229"/>
      <c r="AU470" s="229"/>
      <c r="AV470" s="229"/>
      <c r="AW470" s="229"/>
      <c r="AX470" s="229"/>
      <c r="AY470">
        <f>COUNTA($C$470)</f>
        <v>1</v>
      </c>
    </row>
    <row r="471" spans="1:51" ht="45" customHeight="1" x14ac:dyDescent="0.15">
      <c r="A471" s="230">
        <v>7</v>
      </c>
      <c r="B471" s="230">
        <v>1</v>
      </c>
      <c r="C471" s="248" t="s">
        <v>331</v>
      </c>
      <c r="D471" s="248"/>
      <c r="E471" s="248"/>
      <c r="F471" s="248"/>
      <c r="G471" s="248"/>
      <c r="H471" s="248"/>
      <c r="I471" s="248"/>
      <c r="J471" s="233">
        <v>6430005004014</v>
      </c>
      <c r="K471" s="234"/>
      <c r="L471" s="234"/>
      <c r="M471" s="234"/>
      <c r="N471" s="234"/>
      <c r="O471" s="234"/>
      <c r="P471" s="235" t="s">
        <v>291</v>
      </c>
      <c r="Q471" s="235"/>
      <c r="R471" s="235"/>
      <c r="S471" s="235"/>
      <c r="T471" s="235"/>
      <c r="U471" s="235"/>
      <c r="V471" s="235"/>
      <c r="W471" s="235"/>
      <c r="X471" s="235"/>
      <c r="Y471" s="236">
        <v>15</v>
      </c>
      <c r="Z471" s="237"/>
      <c r="AA471" s="237"/>
      <c r="AB471" s="238"/>
      <c r="AC471" s="222" t="s">
        <v>287</v>
      </c>
      <c r="AD471" s="223"/>
      <c r="AE471" s="223"/>
      <c r="AF471" s="223"/>
      <c r="AG471" s="223"/>
      <c r="AH471" s="224" t="s">
        <v>67</v>
      </c>
      <c r="AI471" s="225"/>
      <c r="AJ471" s="225"/>
      <c r="AK471" s="225"/>
      <c r="AL471" s="226" t="s">
        <v>67</v>
      </c>
      <c r="AM471" s="227"/>
      <c r="AN471" s="227"/>
      <c r="AO471" s="228"/>
      <c r="AP471" s="229" t="s">
        <v>67</v>
      </c>
      <c r="AQ471" s="229"/>
      <c r="AR471" s="229"/>
      <c r="AS471" s="229"/>
      <c r="AT471" s="229"/>
      <c r="AU471" s="229"/>
      <c r="AV471" s="229"/>
      <c r="AW471" s="229"/>
      <c r="AX471" s="229"/>
      <c r="AY471">
        <f>COUNTA($C$471)</f>
        <v>1</v>
      </c>
    </row>
    <row r="472" spans="1:51" ht="45" customHeight="1" x14ac:dyDescent="0.15">
      <c r="A472" s="230">
        <v>8</v>
      </c>
      <c r="B472" s="230">
        <v>1</v>
      </c>
      <c r="C472" s="248" t="s">
        <v>332</v>
      </c>
      <c r="D472" s="248"/>
      <c r="E472" s="248"/>
      <c r="F472" s="248"/>
      <c r="G472" s="248"/>
      <c r="H472" s="248"/>
      <c r="I472" s="248"/>
      <c r="J472" s="233">
        <v>2050005005211</v>
      </c>
      <c r="K472" s="234"/>
      <c r="L472" s="234"/>
      <c r="M472" s="234"/>
      <c r="N472" s="234"/>
      <c r="O472" s="234"/>
      <c r="P472" s="235" t="s">
        <v>333</v>
      </c>
      <c r="Q472" s="235"/>
      <c r="R472" s="235"/>
      <c r="S472" s="235"/>
      <c r="T472" s="235"/>
      <c r="U472" s="235"/>
      <c r="V472" s="235"/>
      <c r="W472" s="235"/>
      <c r="X472" s="235"/>
      <c r="Y472" s="236">
        <v>15</v>
      </c>
      <c r="Z472" s="237"/>
      <c r="AA472" s="237"/>
      <c r="AB472" s="238"/>
      <c r="AC472" s="222" t="s">
        <v>287</v>
      </c>
      <c r="AD472" s="223"/>
      <c r="AE472" s="223"/>
      <c r="AF472" s="223"/>
      <c r="AG472" s="223"/>
      <c r="AH472" s="224" t="s">
        <v>67</v>
      </c>
      <c r="AI472" s="225"/>
      <c r="AJ472" s="225"/>
      <c r="AK472" s="225"/>
      <c r="AL472" s="226" t="s">
        <v>67</v>
      </c>
      <c r="AM472" s="227"/>
      <c r="AN472" s="227"/>
      <c r="AO472" s="228"/>
      <c r="AP472" s="229" t="s">
        <v>67</v>
      </c>
      <c r="AQ472" s="229"/>
      <c r="AR472" s="229"/>
      <c r="AS472" s="229"/>
      <c r="AT472" s="229"/>
      <c r="AU472" s="229"/>
      <c r="AV472" s="229"/>
      <c r="AW472" s="229"/>
      <c r="AX472" s="229"/>
      <c r="AY472">
        <f>COUNTA($C$472)</f>
        <v>1</v>
      </c>
    </row>
    <row r="473" spans="1:51" ht="45" customHeight="1" x14ac:dyDescent="0.15">
      <c r="A473" s="230">
        <v>9</v>
      </c>
      <c r="B473" s="230">
        <v>1</v>
      </c>
      <c r="C473" s="248" t="s">
        <v>334</v>
      </c>
      <c r="D473" s="248"/>
      <c r="E473" s="248"/>
      <c r="F473" s="248"/>
      <c r="G473" s="248"/>
      <c r="H473" s="248"/>
      <c r="I473" s="248"/>
      <c r="J473" s="233">
        <v>3180001056459</v>
      </c>
      <c r="K473" s="234"/>
      <c r="L473" s="234"/>
      <c r="M473" s="234"/>
      <c r="N473" s="234"/>
      <c r="O473" s="234"/>
      <c r="P473" s="235" t="s">
        <v>335</v>
      </c>
      <c r="Q473" s="235"/>
      <c r="R473" s="235"/>
      <c r="S473" s="235"/>
      <c r="T473" s="235"/>
      <c r="U473" s="235"/>
      <c r="V473" s="235"/>
      <c r="W473" s="235"/>
      <c r="X473" s="235"/>
      <c r="Y473" s="236">
        <v>13</v>
      </c>
      <c r="Z473" s="237"/>
      <c r="AA473" s="237"/>
      <c r="AB473" s="238"/>
      <c r="AC473" s="222" t="s">
        <v>287</v>
      </c>
      <c r="AD473" s="223"/>
      <c r="AE473" s="223"/>
      <c r="AF473" s="223"/>
      <c r="AG473" s="223"/>
      <c r="AH473" s="224" t="s">
        <v>67</v>
      </c>
      <c r="AI473" s="225"/>
      <c r="AJ473" s="225"/>
      <c r="AK473" s="225"/>
      <c r="AL473" s="226" t="s">
        <v>67</v>
      </c>
      <c r="AM473" s="227"/>
      <c r="AN473" s="227"/>
      <c r="AO473" s="228"/>
      <c r="AP473" s="229" t="s">
        <v>67</v>
      </c>
      <c r="AQ473" s="229"/>
      <c r="AR473" s="229"/>
      <c r="AS473" s="229"/>
      <c r="AT473" s="229"/>
      <c r="AU473" s="229"/>
      <c r="AV473" s="229"/>
      <c r="AW473" s="229"/>
      <c r="AX473" s="229"/>
      <c r="AY473">
        <f>COUNTA($C$473)</f>
        <v>1</v>
      </c>
    </row>
    <row r="474" spans="1:51" ht="45" customHeight="1" x14ac:dyDescent="0.15">
      <c r="A474" s="230">
        <v>10</v>
      </c>
      <c r="B474" s="230">
        <v>1</v>
      </c>
      <c r="C474" s="248" t="s">
        <v>336</v>
      </c>
      <c r="D474" s="248"/>
      <c r="E474" s="248"/>
      <c r="F474" s="248"/>
      <c r="G474" s="248"/>
      <c r="H474" s="248"/>
      <c r="I474" s="248"/>
      <c r="J474" s="233">
        <v>5011105000945</v>
      </c>
      <c r="K474" s="234"/>
      <c r="L474" s="234"/>
      <c r="M474" s="234"/>
      <c r="N474" s="234"/>
      <c r="O474" s="234"/>
      <c r="P474" s="235" t="s">
        <v>289</v>
      </c>
      <c r="Q474" s="235"/>
      <c r="R474" s="235"/>
      <c r="S474" s="235"/>
      <c r="T474" s="235"/>
      <c r="U474" s="235"/>
      <c r="V474" s="235"/>
      <c r="W474" s="235"/>
      <c r="X474" s="235"/>
      <c r="Y474" s="236">
        <v>12</v>
      </c>
      <c r="Z474" s="237"/>
      <c r="AA474" s="237"/>
      <c r="AB474" s="238"/>
      <c r="AC474" s="222" t="s">
        <v>287</v>
      </c>
      <c r="AD474" s="223"/>
      <c r="AE474" s="223"/>
      <c r="AF474" s="223"/>
      <c r="AG474" s="223"/>
      <c r="AH474" s="224" t="s">
        <v>67</v>
      </c>
      <c r="AI474" s="225"/>
      <c r="AJ474" s="225"/>
      <c r="AK474" s="225"/>
      <c r="AL474" s="226" t="s">
        <v>67</v>
      </c>
      <c r="AM474" s="227"/>
      <c r="AN474" s="227"/>
      <c r="AO474" s="228"/>
      <c r="AP474" s="229" t="s">
        <v>67</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274</v>
      </c>
      <c r="D497" s="253"/>
      <c r="E497" s="253"/>
      <c r="F497" s="253"/>
      <c r="G497" s="253"/>
      <c r="H497" s="253"/>
      <c r="I497" s="253"/>
      <c r="J497" s="240" t="s">
        <v>275</v>
      </c>
      <c r="K497" s="254"/>
      <c r="L497" s="254"/>
      <c r="M497" s="254"/>
      <c r="N497" s="254"/>
      <c r="O497" s="254"/>
      <c r="P497" s="123" t="s">
        <v>276</v>
      </c>
      <c r="Q497" s="123"/>
      <c r="R497" s="123"/>
      <c r="S497" s="123"/>
      <c r="T497" s="123"/>
      <c r="U497" s="123"/>
      <c r="V497" s="123"/>
      <c r="W497" s="123"/>
      <c r="X497" s="123"/>
      <c r="Y497" s="255" t="s">
        <v>277</v>
      </c>
      <c r="Z497" s="256"/>
      <c r="AA497" s="256"/>
      <c r="AB497" s="256"/>
      <c r="AC497" s="240" t="s">
        <v>278</v>
      </c>
      <c r="AD497" s="240"/>
      <c r="AE497" s="240"/>
      <c r="AF497" s="240"/>
      <c r="AG497" s="240"/>
      <c r="AH497" s="255" t="s">
        <v>279</v>
      </c>
      <c r="AI497" s="253"/>
      <c r="AJ497" s="253"/>
      <c r="AK497" s="253"/>
      <c r="AL497" s="253" t="s">
        <v>280</v>
      </c>
      <c r="AM497" s="253"/>
      <c r="AN497" s="253"/>
      <c r="AO497" s="257"/>
      <c r="AP497" s="240" t="s">
        <v>281</v>
      </c>
      <c r="AQ497" s="240"/>
      <c r="AR497" s="240"/>
      <c r="AS497" s="240"/>
      <c r="AT497" s="240"/>
      <c r="AU497" s="240"/>
      <c r="AV497" s="240"/>
      <c r="AW497" s="240"/>
      <c r="AX497" s="240"/>
      <c r="AY497">
        <f>$AY$495</f>
        <v>1</v>
      </c>
    </row>
    <row r="498" spans="1:51" ht="45" customHeight="1" x14ac:dyDescent="0.15">
      <c r="A498" s="230">
        <v>1</v>
      </c>
      <c r="B498" s="230">
        <v>1</v>
      </c>
      <c r="C498" s="248" t="s">
        <v>338</v>
      </c>
      <c r="D498" s="248"/>
      <c r="E498" s="248"/>
      <c r="F498" s="248"/>
      <c r="G498" s="248"/>
      <c r="H498" s="248"/>
      <c r="I498" s="248"/>
      <c r="J498" s="233">
        <v>5010405003971</v>
      </c>
      <c r="K498" s="234"/>
      <c r="L498" s="234"/>
      <c r="M498" s="234"/>
      <c r="N498" s="234"/>
      <c r="O498" s="234"/>
      <c r="P498" s="235" t="s">
        <v>321</v>
      </c>
      <c r="Q498" s="235"/>
      <c r="R498" s="235"/>
      <c r="S498" s="235"/>
      <c r="T498" s="235"/>
      <c r="U498" s="235"/>
      <c r="V498" s="235"/>
      <c r="W498" s="235"/>
      <c r="X498" s="235"/>
      <c r="Y498" s="236">
        <v>16</v>
      </c>
      <c r="Z498" s="237"/>
      <c r="AA498" s="237"/>
      <c r="AB498" s="238"/>
      <c r="AC498" s="222" t="s">
        <v>287</v>
      </c>
      <c r="AD498" s="223"/>
      <c r="AE498" s="223"/>
      <c r="AF498" s="223"/>
      <c r="AG498" s="223"/>
      <c r="AH498" s="251" t="s">
        <v>67</v>
      </c>
      <c r="AI498" s="252"/>
      <c r="AJ498" s="252"/>
      <c r="AK498" s="252"/>
      <c r="AL498" s="226" t="s">
        <v>67</v>
      </c>
      <c r="AM498" s="227"/>
      <c r="AN498" s="227"/>
      <c r="AO498" s="228"/>
      <c r="AP498" s="229" t="s">
        <v>67</v>
      </c>
      <c r="AQ498" s="229"/>
      <c r="AR498" s="229"/>
      <c r="AS498" s="229"/>
      <c r="AT498" s="229"/>
      <c r="AU498" s="229"/>
      <c r="AV498" s="229"/>
      <c r="AW498" s="229"/>
      <c r="AX498" s="229"/>
      <c r="AY498">
        <f>$AY$495</f>
        <v>1</v>
      </c>
    </row>
    <row r="499" spans="1:51" ht="45" customHeight="1" x14ac:dyDescent="0.15">
      <c r="A499" s="230">
        <v>2</v>
      </c>
      <c r="B499" s="230">
        <v>1</v>
      </c>
      <c r="C499" s="248" t="s">
        <v>329</v>
      </c>
      <c r="D499" s="248"/>
      <c r="E499" s="248"/>
      <c r="F499" s="248"/>
      <c r="G499" s="248"/>
      <c r="H499" s="248"/>
      <c r="I499" s="248"/>
      <c r="J499" s="233">
        <v>7010005005425</v>
      </c>
      <c r="K499" s="234"/>
      <c r="L499" s="234"/>
      <c r="M499" s="234"/>
      <c r="N499" s="234"/>
      <c r="O499" s="234"/>
      <c r="P499" s="235" t="s">
        <v>317</v>
      </c>
      <c r="Q499" s="235"/>
      <c r="R499" s="235"/>
      <c r="S499" s="235"/>
      <c r="T499" s="235"/>
      <c r="U499" s="235"/>
      <c r="V499" s="235"/>
      <c r="W499" s="235"/>
      <c r="X499" s="235"/>
      <c r="Y499" s="236">
        <v>8</v>
      </c>
      <c r="Z499" s="237"/>
      <c r="AA499" s="237"/>
      <c r="AB499" s="238"/>
      <c r="AC499" s="222" t="s">
        <v>287</v>
      </c>
      <c r="AD499" s="223"/>
      <c r="AE499" s="223"/>
      <c r="AF499" s="223"/>
      <c r="AG499" s="223"/>
      <c r="AH499" s="251" t="s">
        <v>67</v>
      </c>
      <c r="AI499" s="252"/>
      <c r="AJ499" s="252"/>
      <c r="AK499" s="252"/>
      <c r="AL499" s="226" t="s">
        <v>67</v>
      </c>
      <c r="AM499" s="227"/>
      <c r="AN499" s="227"/>
      <c r="AO499" s="228"/>
      <c r="AP499" s="229" t="s">
        <v>67</v>
      </c>
      <c r="AQ499" s="229"/>
      <c r="AR499" s="229"/>
      <c r="AS499" s="229"/>
      <c r="AT499" s="229"/>
      <c r="AU499" s="229"/>
      <c r="AV499" s="229"/>
      <c r="AW499" s="229"/>
      <c r="AX499" s="229"/>
      <c r="AY499">
        <f>COUNTA($C$499)</f>
        <v>1</v>
      </c>
    </row>
    <row r="500" spans="1:51" ht="45" customHeight="1" x14ac:dyDescent="0.15">
      <c r="A500" s="230">
        <v>3</v>
      </c>
      <c r="B500" s="230">
        <v>1</v>
      </c>
      <c r="C500" s="249" t="s">
        <v>339</v>
      </c>
      <c r="D500" s="248"/>
      <c r="E500" s="248"/>
      <c r="F500" s="248"/>
      <c r="G500" s="248"/>
      <c r="H500" s="248"/>
      <c r="I500" s="248"/>
      <c r="J500" s="233">
        <v>5120001046100</v>
      </c>
      <c r="K500" s="234"/>
      <c r="L500" s="234"/>
      <c r="M500" s="234"/>
      <c r="N500" s="234"/>
      <c r="O500" s="234"/>
      <c r="P500" s="250" t="s">
        <v>321</v>
      </c>
      <c r="Q500" s="235"/>
      <c r="R500" s="235"/>
      <c r="S500" s="235"/>
      <c r="T500" s="235"/>
      <c r="U500" s="235"/>
      <c r="V500" s="235"/>
      <c r="W500" s="235"/>
      <c r="X500" s="235"/>
      <c r="Y500" s="236">
        <v>3</v>
      </c>
      <c r="Z500" s="237"/>
      <c r="AA500" s="237"/>
      <c r="AB500" s="238"/>
      <c r="AC500" s="222" t="s">
        <v>287</v>
      </c>
      <c r="AD500" s="223"/>
      <c r="AE500" s="223"/>
      <c r="AF500" s="223"/>
      <c r="AG500" s="223"/>
      <c r="AH500" s="224" t="s">
        <v>67</v>
      </c>
      <c r="AI500" s="225"/>
      <c r="AJ500" s="225"/>
      <c r="AK500" s="225"/>
      <c r="AL500" s="226" t="s">
        <v>67</v>
      </c>
      <c r="AM500" s="227"/>
      <c r="AN500" s="227"/>
      <c r="AO500" s="228"/>
      <c r="AP500" s="229" t="s">
        <v>67</v>
      </c>
      <c r="AQ500" s="229"/>
      <c r="AR500" s="229"/>
      <c r="AS500" s="229"/>
      <c r="AT500" s="229"/>
      <c r="AU500" s="229"/>
      <c r="AV500" s="229"/>
      <c r="AW500" s="229"/>
      <c r="AX500" s="229"/>
      <c r="AY500">
        <f>COUNTA($C$500)</f>
        <v>1</v>
      </c>
    </row>
    <row r="501" spans="1:51" ht="45" customHeight="1" x14ac:dyDescent="0.15">
      <c r="A501" s="230">
        <v>4</v>
      </c>
      <c r="B501" s="230">
        <v>1</v>
      </c>
      <c r="C501" s="249" t="s">
        <v>340</v>
      </c>
      <c r="D501" s="248"/>
      <c r="E501" s="248"/>
      <c r="F501" s="248"/>
      <c r="G501" s="248"/>
      <c r="H501" s="248"/>
      <c r="I501" s="248"/>
      <c r="J501" s="233">
        <v>3290005003743</v>
      </c>
      <c r="K501" s="234"/>
      <c r="L501" s="234"/>
      <c r="M501" s="234"/>
      <c r="N501" s="234"/>
      <c r="O501" s="234"/>
      <c r="P501" s="250" t="s">
        <v>341</v>
      </c>
      <c r="Q501" s="235"/>
      <c r="R501" s="235"/>
      <c r="S501" s="235"/>
      <c r="T501" s="235"/>
      <c r="U501" s="235"/>
      <c r="V501" s="235"/>
      <c r="W501" s="235"/>
      <c r="X501" s="235"/>
      <c r="Y501" s="236">
        <v>2</v>
      </c>
      <c r="Z501" s="237"/>
      <c r="AA501" s="237"/>
      <c r="AB501" s="238"/>
      <c r="AC501" s="222" t="s">
        <v>287</v>
      </c>
      <c r="AD501" s="223"/>
      <c r="AE501" s="223"/>
      <c r="AF501" s="223"/>
      <c r="AG501" s="223"/>
      <c r="AH501" s="224" t="s">
        <v>67</v>
      </c>
      <c r="AI501" s="225"/>
      <c r="AJ501" s="225"/>
      <c r="AK501" s="225"/>
      <c r="AL501" s="226" t="s">
        <v>67</v>
      </c>
      <c r="AM501" s="227"/>
      <c r="AN501" s="227"/>
      <c r="AO501" s="228"/>
      <c r="AP501" s="229" t="s">
        <v>67</v>
      </c>
      <c r="AQ501" s="229"/>
      <c r="AR501" s="229"/>
      <c r="AS501" s="229"/>
      <c r="AT501" s="229"/>
      <c r="AU501" s="229"/>
      <c r="AV501" s="229"/>
      <c r="AW501" s="229"/>
      <c r="AX501" s="229"/>
      <c r="AY501">
        <f>COUNTA($C$501)</f>
        <v>1</v>
      </c>
    </row>
    <row r="502" spans="1:51" ht="45" customHeight="1" x14ac:dyDescent="0.15">
      <c r="A502" s="230">
        <v>5</v>
      </c>
      <c r="B502" s="230">
        <v>1</v>
      </c>
      <c r="C502" s="248" t="s">
        <v>329</v>
      </c>
      <c r="D502" s="248"/>
      <c r="E502" s="248"/>
      <c r="F502" s="248"/>
      <c r="G502" s="248"/>
      <c r="H502" s="248"/>
      <c r="I502" s="248"/>
      <c r="J502" s="233">
        <v>7010005005425</v>
      </c>
      <c r="K502" s="234"/>
      <c r="L502" s="234"/>
      <c r="M502" s="234"/>
      <c r="N502" s="234"/>
      <c r="O502" s="234"/>
      <c r="P502" s="235" t="s">
        <v>341</v>
      </c>
      <c r="Q502" s="235"/>
      <c r="R502" s="235"/>
      <c r="S502" s="235"/>
      <c r="T502" s="235"/>
      <c r="U502" s="235"/>
      <c r="V502" s="235"/>
      <c r="W502" s="235"/>
      <c r="X502" s="235"/>
      <c r="Y502" s="236">
        <v>1</v>
      </c>
      <c r="Z502" s="237"/>
      <c r="AA502" s="237"/>
      <c r="AB502" s="238"/>
      <c r="AC502" s="222" t="s">
        <v>287</v>
      </c>
      <c r="AD502" s="223"/>
      <c r="AE502" s="223"/>
      <c r="AF502" s="223"/>
      <c r="AG502" s="223"/>
      <c r="AH502" s="224" t="s">
        <v>67</v>
      </c>
      <c r="AI502" s="225"/>
      <c r="AJ502" s="225"/>
      <c r="AK502" s="225"/>
      <c r="AL502" s="226" t="s">
        <v>67</v>
      </c>
      <c r="AM502" s="227"/>
      <c r="AN502" s="227"/>
      <c r="AO502" s="228"/>
      <c r="AP502" s="229" t="s">
        <v>67</v>
      </c>
      <c r="AQ502" s="229"/>
      <c r="AR502" s="229"/>
      <c r="AS502" s="229"/>
      <c r="AT502" s="229"/>
      <c r="AU502" s="229"/>
      <c r="AV502" s="229"/>
      <c r="AW502" s="229"/>
      <c r="AX502" s="229"/>
      <c r="AY502">
        <f>COUNTA($C$502)</f>
        <v>1</v>
      </c>
    </row>
    <row r="503" spans="1:51" ht="45" customHeight="1" x14ac:dyDescent="0.15">
      <c r="A503" s="230">
        <v>6</v>
      </c>
      <c r="B503" s="230">
        <v>1</v>
      </c>
      <c r="C503" s="248" t="s">
        <v>338</v>
      </c>
      <c r="D503" s="248"/>
      <c r="E503" s="248"/>
      <c r="F503" s="248"/>
      <c r="G503" s="248"/>
      <c r="H503" s="248"/>
      <c r="I503" s="248"/>
      <c r="J503" s="233">
        <v>5010405003971</v>
      </c>
      <c r="K503" s="234"/>
      <c r="L503" s="234"/>
      <c r="M503" s="234"/>
      <c r="N503" s="234"/>
      <c r="O503" s="234"/>
      <c r="P503" s="235" t="s">
        <v>321</v>
      </c>
      <c r="Q503" s="235"/>
      <c r="R503" s="235"/>
      <c r="S503" s="235"/>
      <c r="T503" s="235"/>
      <c r="U503" s="235"/>
      <c r="V503" s="235"/>
      <c r="W503" s="235"/>
      <c r="X503" s="235"/>
      <c r="Y503" s="236">
        <v>1</v>
      </c>
      <c r="Z503" s="237"/>
      <c r="AA503" s="237"/>
      <c r="AB503" s="238"/>
      <c r="AC503" s="222" t="s">
        <v>287</v>
      </c>
      <c r="AD503" s="223"/>
      <c r="AE503" s="223"/>
      <c r="AF503" s="223"/>
      <c r="AG503" s="223"/>
      <c r="AH503" s="224" t="s">
        <v>67</v>
      </c>
      <c r="AI503" s="225"/>
      <c r="AJ503" s="225"/>
      <c r="AK503" s="225"/>
      <c r="AL503" s="226" t="s">
        <v>67</v>
      </c>
      <c r="AM503" s="227"/>
      <c r="AN503" s="227"/>
      <c r="AO503" s="228"/>
      <c r="AP503" s="229" t="s">
        <v>67</v>
      </c>
      <c r="AQ503" s="229"/>
      <c r="AR503" s="229"/>
      <c r="AS503" s="229"/>
      <c r="AT503" s="229"/>
      <c r="AU503" s="229"/>
      <c r="AV503" s="229"/>
      <c r="AW503" s="229"/>
      <c r="AX503" s="229"/>
      <c r="AY503">
        <f>COUNTA($C$503)</f>
        <v>1</v>
      </c>
    </row>
    <row r="504" spans="1:51" ht="45" customHeight="1" x14ac:dyDescent="0.15">
      <c r="A504" s="230">
        <v>7</v>
      </c>
      <c r="B504" s="230">
        <v>1</v>
      </c>
      <c r="C504" s="248" t="s">
        <v>342</v>
      </c>
      <c r="D504" s="248"/>
      <c r="E504" s="248"/>
      <c r="F504" s="248"/>
      <c r="G504" s="248"/>
      <c r="H504" s="248"/>
      <c r="I504" s="248"/>
      <c r="J504" s="233">
        <v>2180001022387</v>
      </c>
      <c r="K504" s="234"/>
      <c r="L504" s="234"/>
      <c r="M504" s="234"/>
      <c r="N504" s="234"/>
      <c r="O504" s="234"/>
      <c r="P504" s="235" t="s">
        <v>306</v>
      </c>
      <c r="Q504" s="235"/>
      <c r="R504" s="235"/>
      <c r="S504" s="235"/>
      <c r="T504" s="235"/>
      <c r="U504" s="235"/>
      <c r="V504" s="235"/>
      <c r="W504" s="235"/>
      <c r="X504" s="235"/>
      <c r="Y504" s="236">
        <v>0</v>
      </c>
      <c r="Z504" s="237"/>
      <c r="AA504" s="237"/>
      <c r="AB504" s="238"/>
      <c r="AC504" s="222" t="s">
        <v>287</v>
      </c>
      <c r="AD504" s="223"/>
      <c r="AE504" s="223"/>
      <c r="AF504" s="223"/>
      <c r="AG504" s="223"/>
      <c r="AH504" s="224" t="s">
        <v>67</v>
      </c>
      <c r="AI504" s="225"/>
      <c r="AJ504" s="225"/>
      <c r="AK504" s="225"/>
      <c r="AL504" s="226" t="s">
        <v>67</v>
      </c>
      <c r="AM504" s="227"/>
      <c r="AN504" s="227"/>
      <c r="AO504" s="228"/>
      <c r="AP504" s="229" t="s">
        <v>67</v>
      </c>
      <c r="AQ504" s="229"/>
      <c r="AR504" s="229"/>
      <c r="AS504" s="229"/>
      <c r="AT504" s="229"/>
      <c r="AU504" s="229"/>
      <c r="AV504" s="229"/>
      <c r="AW504" s="229"/>
      <c r="AX504" s="229"/>
      <c r="AY504">
        <f>COUNTA($C$504)</f>
        <v>1</v>
      </c>
    </row>
    <row r="505" spans="1:51" ht="45" customHeight="1" x14ac:dyDescent="0.15">
      <c r="A505" s="230">
        <v>8</v>
      </c>
      <c r="B505" s="230">
        <v>1</v>
      </c>
      <c r="C505" s="248" t="s">
        <v>343</v>
      </c>
      <c r="D505" s="248"/>
      <c r="E505" s="248"/>
      <c r="F505" s="248"/>
      <c r="G505" s="248"/>
      <c r="H505" s="248"/>
      <c r="I505" s="248"/>
      <c r="J505" s="233">
        <v>9120001224164</v>
      </c>
      <c r="K505" s="234"/>
      <c r="L505" s="234"/>
      <c r="M505" s="234"/>
      <c r="N505" s="234"/>
      <c r="O505" s="234"/>
      <c r="P505" s="235" t="s">
        <v>344</v>
      </c>
      <c r="Q505" s="235"/>
      <c r="R505" s="235"/>
      <c r="S505" s="235"/>
      <c r="T505" s="235"/>
      <c r="U505" s="235"/>
      <c r="V505" s="235"/>
      <c r="W505" s="235"/>
      <c r="X505" s="235"/>
      <c r="Y505" s="236">
        <v>0</v>
      </c>
      <c r="Z505" s="237"/>
      <c r="AA505" s="237"/>
      <c r="AB505" s="238"/>
      <c r="AC505" s="222" t="s">
        <v>287</v>
      </c>
      <c r="AD505" s="223"/>
      <c r="AE505" s="223"/>
      <c r="AF505" s="223"/>
      <c r="AG505" s="223"/>
      <c r="AH505" s="224" t="s">
        <v>67</v>
      </c>
      <c r="AI505" s="225"/>
      <c r="AJ505" s="225"/>
      <c r="AK505" s="225"/>
      <c r="AL505" s="226" t="s">
        <v>67</v>
      </c>
      <c r="AM505" s="227"/>
      <c r="AN505" s="227"/>
      <c r="AO505" s="228"/>
      <c r="AP505" s="229" t="s">
        <v>67</v>
      </c>
      <c r="AQ505" s="229"/>
      <c r="AR505" s="229"/>
      <c r="AS505" s="229"/>
      <c r="AT505" s="229"/>
      <c r="AU505" s="229"/>
      <c r="AV505" s="229"/>
      <c r="AW505" s="229"/>
      <c r="AX505" s="229"/>
      <c r="AY505">
        <f>COUNTA($C$505)</f>
        <v>1</v>
      </c>
    </row>
    <row r="506" spans="1:51" ht="45"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345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274</v>
      </c>
      <c r="D530" s="253"/>
      <c r="E530" s="253"/>
      <c r="F530" s="253"/>
      <c r="G530" s="253"/>
      <c r="H530" s="253"/>
      <c r="I530" s="253"/>
      <c r="J530" s="240" t="s">
        <v>275</v>
      </c>
      <c r="K530" s="254"/>
      <c r="L530" s="254"/>
      <c r="M530" s="254"/>
      <c r="N530" s="254"/>
      <c r="O530" s="254"/>
      <c r="P530" s="123" t="s">
        <v>276</v>
      </c>
      <c r="Q530" s="123"/>
      <c r="R530" s="123"/>
      <c r="S530" s="123"/>
      <c r="T530" s="123"/>
      <c r="U530" s="123"/>
      <c r="V530" s="123"/>
      <c r="W530" s="123"/>
      <c r="X530" s="123"/>
      <c r="Y530" s="255" t="s">
        <v>277</v>
      </c>
      <c r="Z530" s="256"/>
      <c r="AA530" s="256"/>
      <c r="AB530" s="256"/>
      <c r="AC530" s="240" t="s">
        <v>278</v>
      </c>
      <c r="AD530" s="240"/>
      <c r="AE530" s="240"/>
      <c r="AF530" s="240"/>
      <c r="AG530" s="240"/>
      <c r="AH530" s="255" t="s">
        <v>279</v>
      </c>
      <c r="AI530" s="253"/>
      <c r="AJ530" s="253"/>
      <c r="AK530" s="253"/>
      <c r="AL530" s="253" t="s">
        <v>280</v>
      </c>
      <c r="AM530" s="253"/>
      <c r="AN530" s="253"/>
      <c r="AO530" s="257"/>
      <c r="AP530" s="240" t="s">
        <v>281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346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274</v>
      </c>
      <c r="D563" s="253"/>
      <c r="E563" s="253"/>
      <c r="F563" s="253"/>
      <c r="G563" s="253"/>
      <c r="H563" s="253"/>
      <c r="I563" s="253"/>
      <c r="J563" s="240" t="s">
        <v>275</v>
      </c>
      <c r="K563" s="254"/>
      <c r="L563" s="254"/>
      <c r="M563" s="254"/>
      <c r="N563" s="254"/>
      <c r="O563" s="254"/>
      <c r="P563" s="123" t="s">
        <v>276</v>
      </c>
      <c r="Q563" s="123"/>
      <c r="R563" s="123"/>
      <c r="S563" s="123"/>
      <c r="T563" s="123"/>
      <c r="U563" s="123"/>
      <c r="V563" s="123"/>
      <c r="W563" s="123"/>
      <c r="X563" s="123"/>
      <c r="Y563" s="255" t="s">
        <v>277</v>
      </c>
      <c r="Z563" s="256"/>
      <c r="AA563" s="256"/>
      <c r="AB563" s="256"/>
      <c r="AC563" s="240" t="s">
        <v>278</v>
      </c>
      <c r="AD563" s="240"/>
      <c r="AE563" s="240"/>
      <c r="AF563" s="240"/>
      <c r="AG563" s="240"/>
      <c r="AH563" s="255" t="s">
        <v>279</v>
      </c>
      <c r="AI563" s="253"/>
      <c r="AJ563" s="253"/>
      <c r="AK563" s="253"/>
      <c r="AL563" s="253" t="s">
        <v>280</v>
      </c>
      <c r="AM563" s="253"/>
      <c r="AN563" s="253"/>
      <c r="AO563" s="257"/>
      <c r="AP563" s="240" t="s">
        <v>281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274</v>
      </c>
      <c r="D596" s="253"/>
      <c r="E596" s="253"/>
      <c r="F596" s="253"/>
      <c r="G596" s="253"/>
      <c r="H596" s="253"/>
      <c r="I596" s="253"/>
      <c r="J596" s="240" t="s">
        <v>275</v>
      </c>
      <c r="K596" s="254"/>
      <c r="L596" s="254"/>
      <c r="M596" s="254"/>
      <c r="N596" s="254"/>
      <c r="O596" s="254"/>
      <c r="P596" s="123" t="s">
        <v>276</v>
      </c>
      <c r="Q596" s="123"/>
      <c r="R596" s="123"/>
      <c r="S596" s="123"/>
      <c r="T596" s="123"/>
      <c r="U596" s="123"/>
      <c r="V596" s="123"/>
      <c r="W596" s="123"/>
      <c r="X596" s="123"/>
      <c r="Y596" s="255" t="s">
        <v>277</v>
      </c>
      <c r="Z596" s="256"/>
      <c r="AA596" s="256"/>
      <c r="AB596" s="256"/>
      <c r="AC596" s="240" t="s">
        <v>278</v>
      </c>
      <c r="AD596" s="240"/>
      <c r="AE596" s="240"/>
      <c r="AF596" s="240"/>
      <c r="AG596" s="240"/>
      <c r="AH596" s="255" t="s">
        <v>279</v>
      </c>
      <c r="AI596" s="253"/>
      <c r="AJ596" s="253"/>
      <c r="AK596" s="253"/>
      <c r="AL596" s="253" t="s">
        <v>280</v>
      </c>
      <c r="AM596" s="253"/>
      <c r="AN596" s="253"/>
      <c r="AO596" s="257"/>
      <c r="AP596" s="240" t="s">
        <v>281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348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350</v>
      </c>
      <c r="D630" s="241"/>
      <c r="E630" s="240" t="s">
        <v>351</v>
      </c>
      <c r="F630" s="241"/>
      <c r="G630" s="241"/>
      <c r="H630" s="241"/>
      <c r="I630" s="241"/>
      <c r="J630" s="240" t="s">
        <v>275</v>
      </c>
      <c r="K630" s="240"/>
      <c r="L630" s="240"/>
      <c r="M630" s="240"/>
      <c r="N630" s="240"/>
      <c r="O630" s="240"/>
      <c r="P630" s="240" t="s">
        <v>276</v>
      </c>
      <c r="Q630" s="240"/>
      <c r="R630" s="240"/>
      <c r="S630" s="240"/>
      <c r="T630" s="240"/>
      <c r="U630" s="240"/>
      <c r="V630" s="240"/>
      <c r="W630" s="240"/>
      <c r="X630" s="240"/>
      <c r="Y630" s="240" t="s">
        <v>352</v>
      </c>
      <c r="Z630" s="241"/>
      <c r="AA630" s="241"/>
      <c r="AB630" s="241"/>
      <c r="AC630" s="240" t="s">
        <v>353</v>
      </c>
      <c r="AD630" s="240"/>
      <c r="AE630" s="240"/>
      <c r="AF630" s="240"/>
      <c r="AG630" s="240"/>
      <c r="AH630" s="240" t="s">
        <v>354</v>
      </c>
      <c r="AI630" s="241"/>
      <c r="AJ630" s="241"/>
      <c r="AK630" s="241"/>
      <c r="AL630" s="241" t="s">
        <v>280</v>
      </c>
      <c r="AM630" s="241"/>
      <c r="AN630" s="241"/>
      <c r="AO630" s="242"/>
      <c r="AP630" s="240" t="s">
        <v>355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1" priority="915">
      <formula>IF(RIGHT(TEXT(P18,"0.#"),1)=".",FALSE,TRUE)</formula>
    </cfRule>
    <cfRule type="expression" dxfId="1510" priority="916">
      <formula>IF(RIGHT(TEXT(P18,"0.#"),1)=".",TRUE,FALSE)</formula>
    </cfRule>
  </conditionalFormatting>
  <conditionalFormatting sqref="Y311">
    <cfRule type="expression" dxfId="1509" priority="913">
      <formula>IF(RIGHT(TEXT(Y311,"0.#"),1)=".",FALSE,TRUE)</formula>
    </cfRule>
    <cfRule type="expression" dxfId="1508" priority="914">
      <formula>IF(RIGHT(TEXT(Y311,"0.#"),1)=".",TRUE,FALSE)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5:Y332 Y323">
    <cfRule type="expression" dxfId="1505" priority="891">
      <formula>IF(RIGHT(TEXT(Y323,"0.#"),1)=".",FALSE,TRUE)</formula>
    </cfRule>
    <cfRule type="expression" dxfId="1504" priority="892">
      <formula>IF(RIGHT(TEXT(Y323,"0.#"),1)=".",TRUE,FALSE)</formula>
    </cfRule>
  </conditionalFormatting>
  <conditionalFormatting sqref="P13:AX13 P15:AQ17">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AQ32">
    <cfRule type="expression" dxfId="1499" priority="905">
      <formula>IF(RIGHT(TEXT(AE32,"0.#"),1)=".",FALSE,TRUE)</formula>
    </cfRule>
    <cfRule type="expression" dxfId="1498" priority="906">
      <formula>IF(RIGHT(TEXT(AE32,"0.#"),1)=".",TRUE,FALSE)</formula>
    </cfRule>
  </conditionalFormatting>
  <conditionalFormatting sqref="Y312:Y319 Y310">
    <cfRule type="expression" dxfId="1497" priority="903">
      <formula>IF(RIGHT(TEXT(Y310,"0.#"),1)=".",FALSE,TRUE)</formula>
    </cfRule>
    <cfRule type="expression" dxfId="1496" priority="904">
      <formula>IF(RIGHT(TEXT(Y310,"0.#"),1)=".",TRUE,FALSE)</formula>
    </cfRule>
  </conditionalFormatting>
  <conditionalFormatting sqref="AU311">
    <cfRule type="expression" dxfId="1495" priority="901">
      <formula>IF(RIGHT(TEXT(AU311,"0.#"),1)=".",FALSE,TRUE)</formula>
    </cfRule>
    <cfRule type="expression" dxfId="1494" priority="902">
      <formula>IF(RIGHT(TEXT(AU311,"0.#"),1)=".",TRUE,FALSE)</formula>
    </cfRule>
  </conditionalFormatting>
  <conditionalFormatting sqref="AU320">
    <cfRule type="expression" dxfId="1493" priority="899">
      <formula>IF(RIGHT(TEXT(AU320,"0.#"),1)=".",FALSE,TRUE)</formula>
    </cfRule>
    <cfRule type="expression" dxfId="1492" priority="900">
      <formula>IF(RIGHT(TEXT(AU320,"0.#"),1)=".",TRUE,FALSE)</formula>
    </cfRule>
  </conditionalFormatting>
  <conditionalFormatting sqref="AU312:AU319 AU310">
    <cfRule type="expression" dxfId="1491" priority="897">
      <formula>IF(RIGHT(TEXT(AU310,"0.#"),1)=".",FALSE,TRUE)</formula>
    </cfRule>
    <cfRule type="expression" dxfId="1490" priority="898">
      <formula>IF(RIGHT(TEXT(AU310,"0.#"),1)=".",TRUE,FALSE)</formula>
    </cfRule>
  </conditionalFormatting>
  <conditionalFormatting sqref="Y350 Y337 Y324">
    <cfRule type="expression" dxfId="1489" priority="895">
      <formula>IF(RIGHT(TEXT(Y324,"0.#"),1)=".",FALSE,TRUE)</formula>
    </cfRule>
    <cfRule type="expression" dxfId="1488" priority="896">
      <formula>IF(RIGHT(TEXT(Y324,"0.#"),1)=".",TRUE,FALSE)</formula>
    </cfRule>
  </conditionalFormatting>
  <conditionalFormatting sqref="Y359 Y346 Y333">
    <cfRule type="expression" dxfId="1487" priority="893">
      <formula>IF(RIGHT(TEXT(Y333,"0.#"),1)=".",FALSE,TRUE)</formula>
    </cfRule>
    <cfRule type="expression" dxfId="1486" priority="894">
      <formula>IF(RIGHT(TEXT(Y333,"0.#"),1)=".",TRUE,FALSE)</formula>
    </cfRule>
  </conditionalFormatting>
  <conditionalFormatting sqref="AU350 AU337 AU324">
    <cfRule type="expression" dxfId="1485" priority="889">
      <formula>IF(RIGHT(TEXT(AU324,"0.#"),1)=".",FALSE,TRUE)</formula>
    </cfRule>
    <cfRule type="expression" dxfId="1484" priority="890">
      <formula>IF(RIGHT(TEXT(AU324,"0.#"),1)=".",TRUE,FALSE)</formula>
    </cfRule>
  </conditionalFormatting>
  <conditionalFormatting sqref="AU359 AU346 AU333">
    <cfRule type="expression" dxfId="1483" priority="887">
      <formula>IF(RIGHT(TEXT(AU333,"0.#"),1)=".",FALSE,TRUE)</formula>
    </cfRule>
    <cfRule type="expression" dxfId="1482" priority="888">
      <formula>IF(RIGHT(TEXT(AU333,"0.#"),1)=".",TRUE,FALSE)</formula>
    </cfRule>
  </conditionalFormatting>
  <conditionalFormatting sqref="AU351:AU358 AU349 AU338:AU345 AU336 AU325:AU332 AU323">
    <cfRule type="expression" dxfId="1481" priority="885">
      <formula>IF(RIGHT(TEXT(AU323,"0.#"),1)=".",FALSE,TRUE)</formula>
    </cfRule>
    <cfRule type="expression" dxfId="1480" priority="886">
      <formula>IF(RIGHT(TEXT(AU323,"0.#"),1)=".",TRUE,FALSE)</formula>
    </cfRule>
  </conditionalFormatting>
  <conditionalFormatting sqref="AI32">
    <cfRule type="expression" dxfId="1479" priority="883">
      <formula>IF(RIGHT(TEXT(AI32,"0.#"),1)=".",FALSE,TRUE)</formula>
    </cfRule>
    <cfRule type="expression" dxfId="1478" priority="884">
      <formula>IF(RIGHT(TEXT(AI32,"0.#"),1)=".",TRUE,FALSE)</formula>
    </cfRule>
  </conditionalFormatting>
  <conditionalFormatting sqref="AM32">
    <cfRule type="expression" dxfId="1477" priority="881">
      <formula>IF(RIGHT(TEXT(AM32,"0.#"),1)=".",FALSE,TRUE)</formula>
    </cfRule>
    <cfRule type="expression" dxfId="1476" priority="882">
      <formula>IF(RIGHT(TEXT(AM32,"0.#"),1)=".",TRUE,FALSE)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M33">
    <cfRule type="expression" dxfId="1471" priority="875">
      <formula>IF(RIGHT(TEXT(AM33,"0.#"),1)=".",FALSE,TRUE)</formula>
    </cfRule>
    <cfRule type="expression" dxfId="1470" priority="876">
      <formula>IF(RIGHT(TEXT(AM33,"0.#"),1)=".",TRUE,FALSE)</formula>
    </cfRule>
  </conditionalFormatting>
  <conditionalFormatting sqref="AQ33">
    <cfRule type="expression" dxfId="1469" priority="873">
      <formula>IF(RIGHT(TEXT(AQ33,"0.#"),1)=".",FALSE,TRUE)</formula>
    </cfRule>
    <cfRule type="expression" dxfId="1468" priority="874">
      <formula>IF(RIGHT(TEXT(AQ33,"0.#"),1)=".",TRUE,FALSE)</formula>
    </cfRule>
  </conditionalFormatting>
  <conditionalFormatting sqref="AE210">
    <cfRule type="expression" dxfId="1467" priority="871">
      <formula>IF(RIGHT(TEXT(AE210,"0.#"),1)=".",FALSE,TRUE)</formula>
    </cfRule>
    <cfRule type="expression" dxfId="1466" priority="872">
      <formula>IF(RIGHT(TEXT(AE210,"0.#"),1)=".",TRUE,FALSE)</formula>
    </cfRule>
  </conditionalFormatting>
  <conditionalFormatting sqref="AE211">
    <cfRule type="expression" dxfId="1465" priority="869">
      <formula>IF(RIGHT(TEXT(AE211,"0.#"),1)=".",FALSE,TRUE)</formula>
    </cfRule>
    <cfRule type="expression" dxfId="1464" priority="870">
      <formula>IF(RIGHT(TEXT(AE211,"0.#"),1)=".",TRUE,FALSE)</formula>
    </cfRule>
  </conditionalFormatting>
  <conditionalFormatting sqref="AE212">
    <cfRule type="expression" dxfId="1463" priority="867">
      <formula>IF(RIGHT(TEXT(AE212,"0.#"),1)=".",FALSE,TRUE)</formula>
    </cfRule>
    <cfRule type="expression" dxfId="1462" priority="868">
      <formula>IF(RIGHT(TEXT(AE212,"0.#"),1)=".",TRUE,FALSE)</formula>
    </cfRule>
  </conditionalFormatting>
  <conditionalFormatting sqref="AI212">
    <cfRule type="expression" dxfId="1461" priority="865">
      <formula>IF(RIGHT(TEXT(AI212,"0.#"),1)=".",FALSE,TRUE)</formula>
    </cfRule>
    <cfRule type="expression" dxfId="1460" priority="866">
      <formula>IF(RIGHT(TEXT(AI212,"0.#"),1)=".",TRUE,FALSE)</formula>
    </cfRule>
  </conditionalFormatting>
  <conditionalFormatting sqref="AI211">
    <cfRule type="expression" dxfId="1459" priority="863">
      <formula>IF(RIGHT(TEXT(AI211,"0.#"),1)=".",FALSE,TRUE)</formula>
    </cfRule>
    <cfRule type="expression" dxfId="1458" priority="864">
      <formula>IF(RIGHT(TEXT(AI211,"0.#"),1)=".",TRUE,FALSE)</formula>
    </cfRule>
  </conditionalFormatting>
  <conditionalFormatting sqref="AI210">
    <cfRule type="expression" dxfId="1457" priority="861">
      <formula>IF(RIGHT(TEXT(AI210,"0.#"),1)=".",FALSE,TRUE)</formula>
    </cfRule>
    <cfRule type="expression" dxfId="1456" priority="862">
      <formula>IF(RIGHT(TEXT(AI210,"0.#"),1)=".",TRUE,FALSE)</formula>
    </cfRule>
  </conditionalFormatting>
  <conditionalFormatting sqref="AM210">
    <cfRule type="expression" dxfId="1455" priority="859">
      <formula>IF(RIGHT(TEXT(AM210,"0.#"),1)=".",FALSE,TRUE)</formula>
    </cfRule>
    <cfRule type="expression" dxfId="1454" priority="860">
      <formula>IF(RIGHT(TEXT(AM210,"0.#"),1)=".",TRUE,FALSE)</formula>
    </cfRule>
  </conditionalFormatting>
  <conditionalFormatting sqref="AM211">
    <cfRule type="expression" dxfId="1453" priority="857">
      <formula>IF(RIGHT(TEXT(AM211,"0.#"),1)=".",FALSE,TRUE)</formula>
    </cfRule>
    <cfRule type="expression" dxfId="1452" priority="858">
      <formula>IF(RIGHT(TEXT(AM211,"0.#"),1)=".",TRUE,FALSE)</formula>
    </cfRule>
  </conditionalFormatting>
  <conditionalFormatting sqref="AM212">
    <cfRule type="expression" dxfId="1451" priority="855">
      <formula>IF(RIGHT(TEXT(AM212,"0.#"),1)=".",FALSE,TRUE)</formula>
    </cfRule>
    <cfRule type="expression" dxfId="1450" priority="856">
      <formula>IF(RIGHT(TEXT(AM212,"0.#"),1)=".",TRUE,FALSE)</formula>
    </cfRule>
  </conditionalFormatting>
  <conditionalFormatting sqref="AL368:AO395">
    <cfRule type="expression" dxfId="1449" priority="851">
      <formula>IF(AND(AL368&gt;=0, RIGHT(TEXT(AL368,"0.#"),1)&lt;&gt;"."),TRUE,FALSE)</formula>
    </cfRule>
    <cfRule type="expression" dxfId="1448" priority="852">
      <formula>IF(AND(AL368&gt;=0, RIGHT(TEXT(AL368,"0.#"),1)="."),TRUE,FALSE)</formula>
    </cfRule>
    <cfRule type="expression" dxfId="1447" priority="853">
      <formula>IF(AND(AL368&lt;0, RIGHT(TEXT(AL368,"0.#"),1)&lt;&gt;"."),TRUE,FALSE)</formula>
    </cfRule>
    <cfRule type="expression" dxfId="1446" priority="854">
      <formula>IF(AND(AL368&lt;0, RIGHT(TEXT(AL368,"0.#"),1)="."),TRUE,FALSE)</formula>
    </cfRule>
  </conditionalFormatting>
  <conditionalFormatting sqref="AQ210:AQ212">
    <cfRule type="expression" dxfId="1445" priority="849">
      <formula>IF(RIGHT(TEXT(AQ210,"0.#"),1)=".",FALSE,TRUE)</formula>
    </cfRule>
    <cfRule type="expression" dxfId="1444" priority="850">
      <formula>IF(RIGHT(TEXT(AQ210,"0.#"),1)=".",TRUE,FALSE)</formula>
    </cfRule>
  </conditionalFormatting>
  <conditionalFormatting sqref="AU210:AU212">
    <cfRule type="expression" dxfId="1443" priority="847">
      <formula>IF(RIGHT(TEXT(AU210,"0.#"),1)=".",FALSE,TRUE)</formula>
    </cfRule>
    <cfRule type="expression" dxfId="1442" priority="848">
      <formula>IF(RIGHT(TEXT(AU210,"0.#"),1)=".",TRUE,FALSE)</formula>
    </cfRule>
  </conditionalFormatting>
  <conditionalFormatting sqref="Y368:Y395">
    <cfRule type="expression" dxfId="1441" priority="845">
      <formula>IF(RIGHT(TEXT(Y368,"0.#"),1)=".",FALSE,TRUE)</formula>
    </cfRule>
    <cfRule type="expression" dxfId="1440" priority="846">
      <formula>IF(RIGHT(TEXT(Y368,"0.#"),1)=".",TRUE,FALSE)</formula>
    </cfRule>
  </conditionalFormatting>
  <conditionalFormatting sqref="AL631:AO660">
    <cfRule type="expression" dxfId="1439" priority="841">
      <formula>IF(AND(AL631&gt;=0, RIGHT(TEXT(AL631,"0.#"),1)&lt;&gt;"."),TRUE,FALSE)</formula>
    </cfRule>
    <cfRule type="expression" dxfId="1438" priority="842">
      <formula>IF(AND(AL631&gt;=0, RIGHT(TEXT(AL631,"0.#"),1)="."),TRUE,FALSE)</formula>
    </cfRule>
    <cfRule type="expression" dxfId="1437" priority="843">
      <formula>IF(AND(AL631&lt;0, RIGHT(TEXT(AL631,"0.#"),1)&lt;&gt;"."),TRUE,FALSE)</formula>
    </cfRule>
    <cfRule type="expression" dxfId="1436" priority="844">
      <formula>IF(AND(AL631&lt;0, RIGHT(TEXT(AL631,"0.#"),1)="."),TRUE,FALSE)</formula>
    </cfRule>
  </conditionalFormatting>
  <conditionalFormatting sqref="Y631:Y660">
    <cfRule type="expression" dxfId="1435" priority="839">
      <formula>IF(RIGHT(TEXT(Y631,"0.#"),1)=".",FALSE,TRUE)</formula>
    </cfRule>
    <cfRule type="expression" dxfId="1434" priority="840">
      <formula>IF(RIGHT(TEXT(Y631,"0.#"),1)=".",TRUE,FALSE)</formula>
    </cfRule>
  </conditionalFormatting>
  <conditionalFormatting sqref="AL366:AO367">
    <cfRule type="expression" dxfId="1433" priority="835">
      <formula>IF(AND(AL366&gt;=0, RIGHT(TEXT(AL366,"0.#"),1)&lt;&gt;"."),TRUE,FALSE)</formula>
    </cfRule>
    <cfRule type="expression" dxfId="1432" priority="836">
      <formula>IF(AND(AL366&gt;=0, RIGHT(TEXT(AL366,"0.#"),1)="."),TRUE,FALSE)</formula>
    </cfRule>
    <cfRule type="expression" dxfId="1431" priority="837">
      <formula>IF(AND(AL366&lt;0, RIGHT(TEXT(AL366,"0.#"),1)&lt;&gt;"."),TRUE,FALSE)</formula>
    </cfRule>
    <cfRule type="expression" dxfId="1430" priority="838">
      <formula>IF(AND(AL366&lt;0, RIGHT(TEXT(AL366,"0.#"),1)="."),TRUE,FALSE)</formula>
    </cfRule>
  </conditionalFormatting>
  <conditionalFormatting sqref="Y366:Y367">
    <cfRule type="expression" dxfId="1429" priority="833">
      <formula>IF(RIGHT(TEXT(Y366,"0.#"),1)=".",FALSE,TRUE)</formula>
    </cfRule>
    <cfRule type="expression" dxfId="1428" priority="834">
      <formula>IF(RIGHT(TEXT(Y366,"0.#"),1)=".",TRUE,FALSE)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3">
    <cfRule type="expression" dxfId="1409" priority="831">
      <formula>IF(RIGHT(TEXT(W23,"0.#"),1)=".",FALSE,TRUE)</formula>
    </cfRule>
    <cfRule type="expression" dxfId="1408" priority="832">
      <formula>IF(RIGHT(TEXT(W23,"0.#"),1)=".",TRUE,FALSE)</formula>
    </cfRule>
  </conditionalFormatting>
  <conditionalFormatting sqref="W24:W27">
    <cfRule type="expression" dxfId="1407" priority="829">
      <formula>IF(RIGHT(TEXT(W24,"0.#"),1)=".",FALSE,TRUE)</formula>
    </cfRule>
    <cfRule type="expression" dxfId="1406" priority="830">
      <formula>IF(RIGHT(TEXT(W24,"0.#"),1)=".",TRUE,FALSE)</formula>
    </cfRule>
  </conditionalFormatting>
  <conditionalFormatting sqref="W28">
    <cfRule type="expression" dxfId="1405" priority="827">
      <formula>IF(RIGHT(TEXT(W28,"0.#"),1)=".",FALSE,TRUE)</formula>
    </cfRule>
    <cfRule type="expression" dxfId="1404" priority="828">
      <formula>IF(RIGHT(TEXT(W28,"0.#"),1)=".",TRUE,FALSE)</formula>
    </cfRule>
  </conditionalFormatting>
  <conditionalFormatting sqref="P23">
    <cfRule type="expression" dxfId="1403" priority="825">
      <formula>IF(RIGHT(TEXT(P23,"0.#"),1)=".",FALSE,TRUE)</formula>
    </cfRule>
    <cfRule type="expression" dxfId="1402" priority="826">
      <formula>IF(RIGHT(TEXT(P23,"0.#"),1)=".",TRUE,FALSE)</formula>
    </cfRule>
  </conditionalFormatting>
  <conditionalFormatting sqref="P24:P27">
    <cfRule type="expression" dxfId="1401" priority="823">
      <formula>IF(RIGHT(TEXT(P24,"0.#"),1)=".",FALSE,TRUE)</formula>
    </cfRule>
    <cfRule type="expression" dxfId="1400" priority="824">
      <formula>IF(RIGHT(TEXT(P24,"0.#"),1)=".",TRUE,FALSE)</formula>
    </cfRule>
  </conditionalFormatting>
  <conditionalFormatting sqref="P28">
    <cfRule type="expression" dxfId="1399" priority="821">
      <formula>IF(RIGHT(TEXT(P28,"0.#"),1)=".",FALSE,TRUE)</formula>
    </cfRule>
    <cfRule type="expression" dxfId="1398" priority="822">
      <formula>IF(RIGHT(TEXT(P28,"0.#"),1)=".",TRUE,FALSE)</formula>
    </cfRule>
  </conditionalFormatting>
  <conditionalFormatting sqref="AE202">
    <cfRule type="expression" dxfId="1397" priority="819">
      <formula>IF(RIGHT(TEXT(AE202,"0.#"),1)=".",FALSE,TRUE)</formula>
    </cfRule>
    <cfRule type="expression" dxfId="1396" priority="820">
      <formula>IF(RIGHT(TEXT(AE202,"0.#"),1)=".",TRUE,FALSE)</formula>
    </cfRule>
  </conditionalFormatting>
  <conditionalFormatting sqref="AE203">
    <cfRule type="expression" dxfId="1395" priority="817">
      <formula>IF(RIGHT(TEXT(AE203,"0.#"),1)=".",FALSE,TRUE)</formula>
    </cfRule>
    <cfRule type="expression" dxfId="1394" priority="818">
      <formula>IF(RIGHT(TEXT(AE203,"0.#"),1)=".",TRUE,FALSE)</formula>
    </cfRule>
  </conditionalFormatting>
  <conditionalFormatting sqref="AE204">
    <cfRule type="expression" dxfId="1393" priority="815">
      <formula>IF(RIGHT(TEXT(AE204,"0.#"),1)=".",FALSE,TRUE)</formula>
    </cfRule>
    <cfRule type="expression" dxfId="1392" priority="816">
      <formula>IF(RIGHT(TEXT(AE204,"0.#"),1)=".",TRUE,FALSE)</formula>
    </cfRule>
  </conditionalFormatting>
  <conditionalFormatting sqref="AI204">
    <cfRule type="expression" dxfId="1391" priority="813">
      <formula>IF(RIGHT(TEXT(AI204,"0.#"),1)=".",FALSE,TRUE)</formula>
    </cfRule>
    <cfRule type="expression" dxfId="1390" priority="814">
      <formula>IF(RIGHT(TEXT(AI204,"0.#"),1)=".",TRUE,FALSE)</formula>
    </cfRule>
  </conditionalFormatting>
  <conditionalFormatting sqref="AI203">
    <cfRule type="expression" dxfId="1389" priority="811">
      <formula>IF(RIGHT(TEXT(AI203,"0.#"),1)=".",FALSE,TRUE)</formula>
    </cfRule>
    <cfRule type="expression" dxfId="1388" priority="812">
      <formula>IF(RIGHT(TEXT(AI203,"0.#"),1)=".",TRUE,FALSE)</formula>
    </cfRule>
  </conditionalFormatting>
  <conditionalFormatting sqref="AI202">
    <cfRule type="expression" dxfId="1387" priority="809">
      <formula>IF(RIGHT(TEXT(AI202,"0.#"),1)=".",FALSE,TRUE)</formula>
    </cfRule>
    <cfRule type="expression" dxfId="1386" priority="810">
      <formula>IF(RIGHT(TEXT(AI202,"0.#"),1)=".",TRUE,FALSE)</formula>
    </cfRule>
  </conditionalFormatting>
  <conditionalFormatting sqref="AM202">
    <cfRule type="expression" dxfId="1385" priority="807">
      <formula>IF(RIGHT(TEXT(AM202,"0.#"),1)=".",FALSE,TRUE)</formula>
    </cfRule>
    <cfRule type="expression" dxfId="1384" priority="808">
      <formula>IF(RIGHT(TEXT(AM202,"0.#"),1)=".",TRUE,FALSE)</formula>
    </cfRule>
  </conditionalFormatting>
  <conditionalFormatting sqref="AM203">
    <cfRule type="expression" dxfId="1383" priority="805">
      <formula>IF(RIGHT(TEXT(AM203,"0.#"),1)=".",FALSE,TRUE)</formula>
    </cfRule>
    <cfRule type="expression" dxfId="1382" priority="806">
      <formula>IF(RIGHT(TEXT(AM203,"0.#"),1)=".",TRUE,FALSE)</formula>
    </cfRule>
  </conditionalFormatting>
  <conditionalFormatting sqref="AM204">
    <cfRule type="expression" dxfId="1381" priority="803">
      <formula>IF(RIGHT(TEXT(AM204,"0.#"),1)=".",FALSE,TRUE)</formula>
    </cfRule>
    <cfRule type="expression" dxfId="1380" priority="804">
      <formula>IF(RIGHT(TEXT(AM204,"0.#"),1)=".",TRUE,FALSE)</formula>
    </cfRule>
  </conditionalFormatting>
  <conditionalFormatting sqref="AQ202:AQ204">
    <cfRule type="expression" dxfId="1379" priority="801">
      <formula>IF(RIGHT(TEXT(AQ202,"0.#"),1)=".",FALSE,TRUE)</formula>
    </cfRule>
    <cfRule type="expression" dxfId="1378" priority="802">
      <formula>IF(RIGHT(TEXT(AQ202,"0.#"),1)=".",TRUE,FALSE)</formula>
    </cfRule>
  </conditionalFormatting>
  <conditionalFormatting sqref="AU202:AU204">
    <cfRule type="expression" dxfId="1377" priority="799">
      <formula>IF(RIGHT(TEXT(AU202,"0.#"),1)=".",FALSE,TRUE)</formula>
    </cfRule>
    <cfRule type="expression" dxfId="1376" priority="800">
      <formula>IF(RIGHT(TEXT(AU202,"0.#"),1)=".",TRUE,FALSE)</formula>
    </cfRule>
  </conditionalFormatting>
  <conditionalFormatting sqref="AE205">
    <cfRule type="expression" dxfId="1375" priority="797">
      <formula>IF(RIGHT(TEXT(AE205,"0.#"),1)=".",FALSE,TRUE)</formula>
    </cfRule>
    <cfRule type="expression" dxfId="1374" priority="798">
      <formula>IF(RIGHT(TEXT(AE205,"0.#"),1)=".",TRUE,FALSE)</formula>
    </cfRule>
  </conditionalFormatting>
  <conditionalFormatting sqref="AE206">
    <cfRule type="expression" dxfId="1373" priority="795">
      <formula>IF(RIGHT(TEXT(AE206,"0.#"),1)=".",FALSE,TRUE)</formula>
    </cfRule>
    <cfRule type="expression" dxfId="1372" priority="796">
      <formula>IF(RIGHT(TEXT(AE206,"0.#"),1)=".",TRUE,FALSE)</formula>
    </cfRule>
  </conditionalFormatting>
  <conditionalFormatting sqref="AE207">
    <cfRule type="expression" dxfId="1371" priority="793">
      <formula>IF(RIGHT(TEXT(AE207,"0.#"),1)=".",FALSE,TRUE)</formula>
    </cfRule>
    <cfRule type="expression" dxfId="1370" priority="794">
      <formula>IF(RIGHT(TEXT(AE207,"0.#"),1)=".",TRUE,FALSE)</formula>
    </cfRule>
  </conditionalFormatting>
  <conditionalFormatting sqref="AI207">
    <cfRule type="expression" dxfId="1369" priority="791">
      <formula>IF(RIGHT(TEXT(AI207,"0.#"),1)=".",FALSE,TRUE)</formula>
    </cfRule>
    <cfRule type="expression" dxfId="1368" priority="792">
      <formula>IF(RIGHT(TEXT(AI207,"0.#"),1)=".",TRUE,FALSE)</formula>
    </cfRule>
  </conditionalFormatting>
  <conditionalFormatting sqref="AI206">
    <cfRule type="expression" dxfId="1367" priority="789">
      <formula>IF(RIGHT(TEXT(AI206,"0.#"),1)=".",FALSE,TRUE)</formula>
    </cfRule>
    <cfRule type="expression" dxfId="1366" priority="790">
      <formula>IF(RIGHT(TEXT(AI206,"0.#"),1)=".",TRUE,FALSE)</formula>
    </cfRule>
  </conditionalFormatting>
  <conditionalFormatting sqref="AI205">
    <cfRule type="expression" dxfId="1365" priority="787">
      <formula>IF(RIGHT(TEXT(AI205,"0.#"),1)=".",FALSE,TRUE)</formula>
    </cfRule>
    <cfRule type="expression" dxfId="1364" priority="788">
      <formula>IF(RIGHT(TEXT(AI205,"0.#"),1)=".",TRUE,FALSE)</formula>
    </cfRule>
  </conditionalFormatting>
  <conditionalFormatting sqref="AM205">
    <cfRule type="expression" dxfId="1363" priority="785">
      <formula>IF(RIGHT(TEXT(AM205,"0.#"),1)=".",FALSE,TRUE)</formula>
    </cfRule>
    <cfRule type="expression" dxfId="1362" priority="786">
      <formula>IF(RIGHT(TEXT(AM205,"0.#"),1)=".",TRUE,FALSE)</formula>
    </cfRule>
  </conditionalFormatting>
  <conditionalFormatting sqref="AM206">
    <cfRule type="expression" dxfId="1361" priority="783">
      <formula>IF(RIGHT(TEXT(AM206,"0.#"),1)=".",FALSE,TRUE)</formula>
    </cfRule>
    <cfRule type="expression" dxfId="1360" priority="784">
      <formula>IF(RIGHT(TEXT(AM206,"0.#"),1)=".",TRUE,FALSE)</formula>
    </cfRule>
  </conditionalFormatting>
  <conditionalFormatting sqref="AM207">
    <cfRule type="expression" dxfId="1359" priority="781">
      <formula>IF(RIGHT(TEXT(AM207,"0.#"),1)=".",FALSE,TRUE)</formula>
    </cfRule>
    <cfRule type="expression" dxfId="1358" priority="782">
      <formula>IF(RIGHT(TEXT(AM207,"0.#"),1)=".",TRUE,FALSE)</formula>
    </cfRule>
  </conditionalFormatting>
  <conditionalFormatting sqref="AQ205:AQ207">
    <cfRule type="expression" dxfId="1357" priority="779">
      <formula>IF(RIGHT(TEXT(AQ205,"0.#"),1)=".",FALSE,TRUE)</formula>
    </cfRule>
    <cfRule type="expression" dxfId="1356" priority="780">
      <formula>IF(RIGHT(TEXT(AQ205,"0.#"),1)=".",TRUE,FALSE)</formula>
    </cfRule>
  </conditionalFormatting>
  <conditionalFormatting sqref="AU205:AU207">
    <cfRule type="expression" dxfId="1355" priority="777">
      <formula>IF(RIGHT(TEXT(AU205,"0.#"),1)=".",FALSE,TRUE)</formula>
    </cfRule>
    <cfRule type="expression" dxfId="1354" priority="778">
      <formula>IF(RIGHT(TEXT(AU205,"0.#"),1)=".",TRUE,FALSE)</formula>
    </cfRule>
  </conditionalFormatting>
  <conditionalFormatting sqref="AL401:AO428">
    <cfRule type="expression" dxfId="1353" priority="773">
      <formula>IF(AND(AL401&gt;=0, RIGHT(TEXT(AL401,"0.#"),1)&lt;&gt;"."),TRUE,FALSE)</formula>
    </cfRule>
    <cfRule type="expression" dxfId="1352" priority="774">
      <formula>IF(AND(AL401&gt;=0, RIGHT(TEXT(AL401,"0.#"),1)="."),TRUE,FALSE)</formula>
    </cfRule>
    <cfRule type="expression" dxfId="1351" priority="775">
      <formula>IF(AND(AL401&lt;0, RIGHT(TEXT(AL401,"0.#"),1)&lt;&gt;"."),TRUE,FALSE)</formula>
    </cfRule>
    <cfRule type="expression" dxfId="1350" priority="776">
      <formula>IF(AND(AL401&lt;0, RIGHT(TEXT(AL401,"0.#"),1)="."),TRUE,FALSE)</formula>
    </cfRule>
  </conditionalFormatting>
  <conditionalFormatting sqref="AL399:AO400">
    <cfRule type="expression" dxfId="1349" priority="767">
      <formula>IF(AND(AL399&gt;=0, RIGHT(TEXT(AL399,"0.#"),1)&lt;&gt;"."),TRUE,FALSE)</formula>
    </cfRule>
    <cfRule type="expression" dxfId="1348" priority="768">
      <formula>IF(AND(AL399&gt;=0, RIGHT(TEXT(AL399,"0.#"),1)="."),TRUE,FALSE)</formula>
    </cfRule>
    <cfRule type="expression" dxfId="1347" priority="769">
      <formula>IF(AND(AL399&lt;0, RIGHT(TEXT(AL399,"0.#"),1)&lt;&gt;"."),TRUE,FALSE)</formula>
    </cfRule>
    <cfRule type="expression" dxfId="1346" priority="770">
      <formula>IF(AND(AL399&lt;0, RIGHT(TEXT(AL399,"0.#"),1)="."),TRUE,FALSE)</formula>
    </cfRule>
  </conditionalFormatting>
  <conditionalFormatting sqref="AL434:AO461">
    <cfRule type="expression" dxfId="1345" priority="761">
      <formula>IF(AND(AL434&gt;=0, RIGHT(TEXT(AL434,"0.#"),1)&lt;&gt;"."),TRUE,FALSE)</formula>
    </cfRule>
    <cfRule type="expression" dxfId="1344" priority="762">
      <formula>IF(AND(AL434&gt;=0, RIGHT(TEXT(AL434,"0.#"),1)="."),TRUE,FALSE)</formula>
    </cfRule>
    <cfRule type="expression" dxfId="1343" priority="763">
      <formula>IF(AND(AL434&lt;0, RIGHT(TEXT(AL434,"0.#"),1)&lt;&gt;"."),TRUE,FALSE)</formula>
    </cfRule>
    <cfRule type="expression" dxfId="1342" priority="764">
      <formula>IF(AND(AL434&lt;0, RIGHT(TEXT(AL434,"0.#"),1)="."),TRUE,FALSE)</formula>
    </cfRule>
  </conditionalFormatting>
  <conditionalFormatting sqref="AL432:AO433">
    <cfRule type="expression" dxfId="1341" priority="755">
      <formula>IF(AND(AL432&gt;=0, RIGHT(TEXT(AL432,"0.#"),1)&lt;&gt;"."),TRUE,FALSE)</formula>
    </cfRule>
    <cfRule type="expression" dxfId="1340" priority="756">
      <formula>IF(AND(AL432&gt;=0, RIGHT(TEXT(AL432,"0.#"),1)="."),TRUE,FALSE)</formula>
    </cfRule>
    <cfRule type="expression" dxfId="1339" priority="757">
      <formula>IF(AND(AL432&lt;0, RIGHT(TEXT(AL432,"0.#"),1)&lt;&gt;"."),TRUE,FALSE)</formula>
    </cfRule>
    <cfRule type="expression" dxfId="1338" priority="758">
      <formula>IF(AND(AL432&lt;0, RIGHT(TEXT(AL432,"0.#"),1)="."),TRUE,FALSE)</formula>
    </cfRule>
  </conditionalFormatting>
  <conditionalFormatting sqref="AL467:AO494">
    <cfRule type="expression" dxfId="1337" priority="749">
      <formula>IF(AND(AL467&gt;=0, RIGHT(TEXT(AL467,"0.#"),1)&lt;&gt;"."),TRUE,FALSE)</formula>
    </cfRule>
    <cfRule type="expression" dxfId="1336" priority="750">
      <formula>IF(AND(AL467&gt;=0, RIGHT(TEXT(AL467,"0.#"),1)="."),TRUE,FALSE)</formula>
    </cfRule>
    <cfRule type="expression" dxfId="1335" priority="751">
      <formula>IF(AND(AL467&lt;0, RIGHT(TEXT(AL467,"0.#"),1)&lt;&gt;"."),TRUE,FALSE)</formula>
    </cfRule>
    <cfRule type="expression" dxfId="1334" priority="752">
      <formula>IF(AND(AL467&lt;0, RIGHT(TEXT(AL467,"0.#"),1)="."),TRUE,FALSE)</formula>
    </cfRule>
  </conditionalFormatting>
  <conditionalFormatting sqref="AL465:AO466">
    <cfRule type="expression" dxfId="1333" priority="743">
      <formula>IF(AND(AL465&gt;=0, RIGHT(TEXT(AL465,"0.#"),1)&lt;&gt;"."),TRUE,FALSE)</formula>
    </cfRule>
    <cfRule type="expression" dxfId="1332" priority="744">
      <formula>IF(AND(AL465&gt;=0, RIGHT(TEXT(AL465,"0.#"),1)="."),TRUE,FALSE)</formula>
    </cfRule>
    <cfRule type="expression" dxfId="1331" priority="745">
      <formula>IF(AND(AL465&lt;0, RIGHT(TEXT(AL465,"0.#"),1)&lt;&gt;"."),TRUE,FALSE)</formula>
    </cfRule>
    <cfRule type="expression" dxfId="1330" priority="746">
      <formula>IF(AND(AL465&lt;0, RIGHT(TEXT(AL465,"0.#"),1)="."),TRUE,FALSE)</formula>
    </cfRule>
  </conditionalFormatting>
  <conditionalFormatting sqref="AL500:AO527">
    <cfRule type="expression" dxfId="1329" priority="737">
      <formula>IF(AND(AL500&gt;=0, RIGHT(TEXT(AL500,"0.#"),1)&lt;&gt;"."),TRUE,FALSE)</formula>
    </cfRule>
    <cfRule type="expression" dxfId="1328" priority="738">
      <formula>IF(AND(AL500&gt;=0, RIGHT(TEXT(AL500,"0.#"),1)="."),TRUE,FALSE)</formula>
    </cfRule>
    <cfRule type="expression" dxfId="1327" priority="739">
      <formula>IF(AND(AL500&lt;0, RIGHT(TEXT(AL500,"0.#"),1)&lt;&gt;"."),TRUE,FALSE)</formula>
    </cfRule>
    <cfRule type="expression" dxfId="1326" priority="740">
      <formula>IF(AND(AL500&lt;0, RIGHT(TEXT(AL500,"0.#"),1)="."),TRUE,FALSE)</formula>
    </cfRule>
  </conditionalFormatting>
  <conditionalFormatting sqref="AL498:AO499">
    <cfRule type="expression" dxfId="1325" priority="731">
      <formula>IF(AND(AL498&gt;=0, RIGHT(TEXT(AL498,"0.#"),1)&lt;&gt;"."),TRUE,FALSE)</formula>
    </cfRule>
    <cfRule type="expression" dxfId="1324" priority="732">
      <formula>IF(AND(AL498&gt;=0, RIGHT(TEXT(AL498,"0.#"),1)="."),TRUE,FALSE)</formula>
    </cfRule>
    <cfRule type="expression" dxfId="1323" priority="733">
      <formula>IF(AND(AL498&lt;0, RIGHT(TEXT(AL498,"0.#"),1)&lt;&gt;"."),TRUE,FALSE)</formula>
    </cfRule>
    <cfRule type="expression" dxfId="1322" priority="734">
      <formula>IF(AND(AL498&lt;0, RIGHT(TEXT(AL498,"0.#"),1)="."),TRUE,FALSE)</formula>
    </cfRule>
  </conditionalFormatting>
  <conditionalFormatting sqref="AL533:AO560">
    <cfRule type="expression" dxfId="1321" priority="725">
      <formula>IF(AND(AL533&gt;=0, RIGHT(TEXT(AL533,"0.#"),1)&lt;&gt;"."),TRUE,FALSE)</formula>
    </cfRule>
    <cfRule type="expression" dxfId="1320" priority="726">
      <formula>IF(AND(AL533&gt;=0, RIGHT(TEXT(AL533,"0.#"),1)="."),TRUE,FALSE)</formula>
    </cfRule>
    <cfRule type="expression" dxfId="1319" priority="727">
      <formula>IF(AND(AL533&lt;0, RIGHT(TEXT(AL533,"0.#"),1)&lt;&gt;"."),TRUE,FALSE)</formula>
    </cfRule>
    <cfRule type="expression" dxfId="1318" priority="728">
      <formula>IF(AND(AL533&lt;0, RIGHT(TEXT(AL533,"0.#"),1)="."),TRUE,FALSE)</formula>
    </cfRule>
  </conditionalFormatting>
  <conditionalFormatting sqref="AL531:AO532">
    <cfRule type="expression" dxfId="1317" priority="719">
      <formula>IF(AND(AL531&gt;=0, RIGHT(TEXT(AL531,"0.#"),1)&lt;&gt;"."),TRUE,FALSE)</formula>
    </cfRule>
    <cfRule type="expression" dxfId="1316" priority="720">
      <formula>IF(AND(AL531&gt;=0, RIGHT(TEXT(AL531,"0.#"),1)="."),TRUE,FALSE)</formula>
    </cfRule>
    <cfRule type="expression" dxfId="1315" priority="721">
      <formula>IF(AND(AL531&lt;0, RIGHT(TEXT(AL531,"0.#"),1)&lt;&gt;"."),TRUE,FALSE)</formula>
    </cfRule>
    <cfRule type="expression" dxfId="1314" priority="722">
      <formula>IF(AND(AL531&lt;0, RIGHT(TEXT(AL531,"0.#"),1)="."),TRUE,FALSE)</formula>
    </cfRule>
  </conditionalFormatting>
  <conditionalFormatting sqref="Y531:Y532">
    <cfRule type="expression" dxfId="1313" priority="717">
      <formula>IF(RIGHT(TEXT(Y531,"0.#"),1)=".",FALSE,TRUE)</formula>
    </cfRule>
    <cfRule type="expression" dxfId="1312" priority="718">
      <formula>IF(RIGHT(TEXT(Y531,"0.#"),1)=".",TRUE,FALSE)</formula>
    </cfRule>
  </conditionalFormatting>
  <conditionalFormatting sqref="AL566:AO593">
    <cfRule type="expression" dxfId="1311" priority="713">
      <formula>IF(AND(AL566&gt;=0, RIGHT(TEXT(AL566,"0.#"),1)&lt;&gt;"."),TRUE,FALSE)</formula>
    </cfRule>
    <cfRule type="expression" dxfId="1310" priority="714">
      <formula>IF(AND(AL566&gt;=0, RIGHT(TEXT(AL566,"0.#"),1)="."),TRUE,FALSE)</formula>
    </cfRule>
    <cfRule type="expression" dxfId="1309" priority="715">
      <formula>IF(AND(AL566&lt;0, RIGHT(TEXT(AL566,"0.#"),1)&lt;&gt;"."),TRUE,FALSE)</formula>
    </cfRule>
    <cfRule type="expression" dxfId="1308" priority="716">
      <formula>IF(AND(AL566&lt;0, RIGHT(TEXT(AL566,"0.#"),1)="."),TRUE,FALSE)</formula>
    </cfRule>
  </conditionalFormatting>
  <conditionalFormatting sqref="Y566:Y593">
    <cfRule type="expression" dxfId="1307" priority="711">
      <formula>IF(RIGHT(TEXT(Y566,"0.#"),1)=".",FALSE,TRUE)</formula>
    </cfRule>
    <cfRule type="expression" dxfId="1306" priority="712">
      <formula>IF(RIGHT(TEXT(Y566,"0.#"),1)=".",TRUE,FALSE)</formula>
    </cfRule>
  </conditionalFormatting>
  <conditionalFormatting sqref="AL564:AO565">
    <cfRule type="expression" dxfId="1305" priority="707">
      <formula>IF(AND(AL564&gt;=0, RIGHT(TEXT(AL564,"0.#"),1)&lt;&gt;"."),TRUE,FALSE)</formula>
    </cfRule>
    <cfRule type="expression" dxfId="1304" priority="708">
      <formula>IF(AND(AL564&gt;=0, RIGHT(TEXT(AL564,"0.#"),1)="."),TRUE,FALSE)</formula>
    </cfRule>
    <cfRule type="expression" dxfId="1303" priority="709">
      <formula>IF(AND(AL564&lt;0, RIGHT(TEXT(AL564,"0.#"),1)&lt;&gt;"."),TRUE,FALSE)</formula>
    </cfRule>
    <cfRule type="expression" dxfId="1302" priority="710">
      <formula>IF(AND(AL564&lt;0, RIGHT(TEXT(AL564,"0.#"),1)="."),TRUE,FALSE)</formula>
    </cfRule>
  </conditionalFormatting>
  <conditionalFormatting sqref="Y564:Y565">
    <cfRule type="expression" dxfId="1301" priority="705">
      <formula>IF(RIGHT(TEXT(Y564,"0.#"),1)=".",FALSE,TRUE)</formula>
    </cfRule>
    <cfRule type="expression" dxfId="1300" priority="706">
      <formula>IF(RIGHT(TEXT(Y564,"0.#"),1)=".",TRUE,FALSE)</formula>
    </cfRule>
  </conditionalFormatting>
  <conditionalFormatting sqref="AL599:AO626">
    <cfRule type="expression" dxfId="1299" priority="701">
      <formula>IF(AND(AL599&gt;=0, RIGHT(TEXT(AL599,"0.#"),1)&lt;&gt;"."),TRUE,FALSE)</formula>
    </cfRule>
    <cfRule type="expression" dxfId="1298" priority="702">
      <formula>IF(AND(AL599&gt;=0, RIGHT(TEXT(AL599,"0.#"),1)="."),TRUE,FALSE)</formula>
    </cfRule>
    <cfRule type="expression" dxfId="1297" priority="703">
      <formula>IF(AND(AL599&lt;0, RIGHT(TEXT(AL599,"0.#"),1)&lt;&gt;"."),TRUE,FALSE)</formula>
    </cfRule>
    <cfRule type="expression" dxfId="1296" priority="704">
      <formula>IF(AND(AL599&lt;0, RIGHT(TEXT(AL599,"0.#"),1)="."),TRUE,FALSE)</formula>
    </cfRule>
  </conditionalFormatting>
  <conditionalFormatting sqref="Y599:Y626">
    <cfRule type="expression" dxfId="1295" priority="699">
      <formula>IF(RIGHT(TEXT(Y599,"0.#"),1)=".",FALSE,TRUE)</formula>
    </cfRule>
    <cfRule type="expression" dxfId="1294" priority="700">
      <formula>IF(RIGHT(TEXT(Y599,"0.#"),1)=".",TRUE,FALSE)</formula>
    </cfRule>
  </conditionalFormatting>
  <conditionalFormatting sqref="AL597:AO598">
    <cfRule type="expression" dxfId="1293" priority="695">
      <formula>IF(AND(AL597&gt;=0, RIGHT(TEXT(AL597,"0.#"),1)&lt;&gt;"."),TRUE,FALSE)</formula>
    </cfRule>
    <cfRule type="expression" dxfId="1292" priority="696">
      <formula>IF(AND(AL597&gt;=0, RIGHT(TEXT(AL597,"0.#"),1)="."),TRUE,FALSE)</formula>
    </cfRule>
    <cfRule type="expression" dxfId="1291" priority="697">
      <formula>IF(AND(AL597&lt;0, RIGHT(TEXT(AL597,"0.#"),1)&lt;&gt;"."),TRUE,FALSE)</formula>
    </cfRule>
    <cfRule type="expression" dxfId="1290" priority="698">
      <formula>IF(AND(AL597&lt;0, RIGHT(TEXT(AL597,"0.#"),1)="."),TRUE,FALSE)</formula>
    </cfRule>
  </conditionalFormatting>
  <conditionalFormatting sqref="Y597:Y598">
    <cfRule type="expression" dxfId="1289" priority="693">
      <formula>IF(RIGHT(TEXT(Y597,"0.#"),1)=".",FALSE,TRUE)</formula>
    </cfRule>
    <cfRule type="expression" dxfId="1288" priority="694">
      <formula>IF(RIGHT(TEXT(Y597,"0.#"),1)=".",TRUE,FALSE)</formula>
    </cfRule>
  </conditionalFormatting>
  <conditionalFormatting sqref="AU33">
    <cfRule type="expression" dxfId="1287" priority="689">
      <formula>IF(RIGHT(TEXT(AU33,"0.#"),1)=".",FALSE,TRUE)</formula>
    </cfRule>
    <cfRule type="expression" dxfId="1286" priority="690">
      <formula>IF(RIGHT(TEXT(AU33,"0.#"),1)=".",TRUE,FALSE)</formula>
    </cfRule>
  </conditionalFormatting>
  <conditionalFormatting sqref="AU32">
    <cfRule type="expression" dxfId="1285" priority="691">
      <formula>IF(RIGHT(TEXT(AU32,"0.#"),1)=".",FALSE,TRUE)</formula>
    </cfRule>
    <cfRule type="expression" dxfId="1284" priority="692">
      <formula>IF(RIGHT(TEXT(AU32,"0.#"),1)=".",TRUE,FALSE)</formula>
    </cfRule>
  </conditionalFormatting>
  <conditionalFormatting sqref="P29:AC29">
    <cfRule type="expression" dxfId="1283" priority="687">
      <formula>IF(RIGHT(TEXT(P29,"0.#"),1)=".",FALSE,TRUE)</formula>
    </cfRule>
    <cfRule type="expression" dxfId="1282" priority="688">
      <formula>IF(RIGHT(TEXT(P29,"0.#"),1)=".",TRUE,FALSE)</formula>
    </cfRule>
  </conditionalFormatting>
  <conditionalFormatting sqref="AM41">
    <cfRule type="expression" dxfId="1281" priority="669">
      <formula>IF(RIGHT(TEXT(AM41,"0.#"),1)=".",FALSE,TRUE)</formula>
    </cfRule>
    <cfRule type="expression" dxfId="1280" priority="670">
      <formula>IF(RIGHT(TEXT(AM41,"0.#"),1)=".",TRUE,FALSE)</formula>
    </cfRule>
  </conditionalFormatting>
  <conditionalFormatting sqref="AM40">
    <cfRule type="expression" dxfId="1279" priority="671">
      <formula>IF(RIGHT(TEXT(AM40,"0.#"),1)=".",FALSE,TRUE)</formula>
    </cfRule>
    <cfRule type="expression" dxfId="1278" priority="672">
      <formula>IF(RIGHT(TEXT(AM40,"0.#"),1)=".",TRUE,FALSE)</formula>
    </cfRule>
  </conditionalFormatting>
  <conditionalFormatting sqref="AE39">
    <cfRule type="expression" dxfId="1277" priority="685">
      <formula>IF(RIGHT(TEXT(AE39,"0.#"),1)=".",FALSE,TRUE)</formula>
    </cfRule>
    <cfRule type="expression" dxfId="1276" priority="686">
      <formula>IF(RIGHT(TEXT(AE39,"0.#"),1)=".",TRUE,FALSE)</formula>
    </cfRule>
  </conditionalFormatting>
  <conditionalFormatting sqref="AQ39:AQ41">
    <cfRule type="expression" dxfId="1275" priority="667">
      <formula>IF(RIGHT(TEXT(AQ39,"0.#"),1)=".",FALSE,TRUE)</formula>
    </cfRule>
    <cfRule type="expression" dxfId="1274" priority="668">
      <formula>IF(RIGHT(TEXT(AQ39,"0.#"),1)=".",TRUE,FALSE)</formula>
    </cfRule>
  </conditionalFormatting>
  <conditionalFormatting sqref="AU39:AU41">
    <cfRule type="expression" dxfId="1273" priority="665">
      <formula>IF(RIGHT(TEXT(AU39,"0.#"),1)=".",FALSE,TRUE)</formula>
    </cfRule>
    <cfRule type="expression" dxfId="1272" priority="666">
      <formula>IF(RIGHT(TEXT(AU39,"0.#"),1)=".",TRUE,FALSE)</formula>
    </cfRule>
  </conditionalFormatting>
  <conditionalFormatting sqref="AI41">
    <cfRule type="expression" dxfId="1271" priority="679">
      <formula>IF(RIGHT(TEXT(AI41,"0.#"),1)=".",FALSE,TRUE)</formula>
    </cfRule>
    <cfRule type="expression" dxfId="1270" priority="680">
      <formula>IF(RIGHT(TEXT(AI41,"0.#"),1)=".",TRUE,FALSE)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E41">
    <cfRule type="expression" dxfId="1267" priority="681">
      <formula>IF(RIGHT(TEXT(AE41,"0.#"),1)=".",FALSE,TRUE)</formula>
    </cfRule>
    <cfRule type="expression" dxfId="1266" priority="682">
      <formula>IF(RIGHT(TEXT(AE41,"0.#"),1)=".",TRUE,FALSE)</formula>
    </cfRule>
  </conditionalFormatting>
  <conditionalFormatting sqref="AM39">
    <cfRule type="expression" dxfId="1265" priority="673">
      <formula>IF(RIGHT(TEXT(AM39,"0.#"),1)=".",FALSE,TRUE)</formula>
    </cfRule>
    <cfRule type="expression" dxfId="1264" priority="674">
      <formula>IF(RIGHT(TEXT(AM39,"0.#"),1)=".",TRUE,FALSE)</formula>
    </cfRule>
  </conditionalFormatting>
  <conditionalFormatting sqref="AI39">
    <cfRule type="expression" dxfId="1263" priority="675">
      <formula>IF(RIGHT(TEXT(AI39,"0.#"),1)=".",FALSE,TRUE)</formula>
    </cfRule>
    <cfRule type="expression" dxfId="1262" priority="676">
      <formula>IF(RIGHT(TEXT(AI39,"0.#"),1)=".",TRUE,FALSE)</formula>
    </cfRule>
  </conditionalFormatting>
  <conditionalFormatting sqref="AI40">
    <cfRule type="expression" dxfId="1261" priority="677">
      <formula>IF(RIGHT(TEXT(AI40,"0.#"),1)=".",FALSE,TRUE)</formula>
    </cfRule>
    <cfRule type="expression" dxfId="1260" priority="678">
      <formula>IF(RIGHT(TEXT(AI40,"0.#"),1)=".",TRUE,FALSE)</formula>
    </cfRule>
  </conditionalFormatting>
  <conditionalFormatting sqref="AM69">
    <cfRule type="expression" dxfId="1259" priority="637">
      <formula>IF(RIGHT(TEXT(AM69,"0.#"),1)=".",FALSE,TRUE)</formula>
    </cfRule>
    <cfRule type="expression" dxfId="1258" priority="638">
      <formula>IF(RIGHT(TEXT(AM69,"0.#"),1)=".",TRUE,FALSE)</formula>
    </cfRule>
  </conditionalFormatting>
  <conditionalFormatting sqref="AE70 AM70">
    <cfRule type="expression" dxfId="1257" priority="635">
      <formula>IF(RIGHT(TEXT(AE70,"0.#"),1)=".",FALSE,TRUE)</formula>
    </cfRule>
    <cfRule type="expression" dxfId="1256" priority="636">
      <formula>IF(RIGHT(TEXT(AE70,"0.#"),1)=".",TRUE,FALSE)</formula>
    </cfRule>
  </conditionalFormatting>
  <conditionalFormatting sqref="AI70">
    <cfRule type="expression" dxfId="1255" priority="633">
      <formula>IF(RIGHT(TEXT(AI70,"0.#"),1)=".",FALSE,TRUE)</formula>
    </cfRule>
    <cfRule type="expression" dxfId="1254" priority="634">
      <formula>IF(RIGHT(TEXT(AI70,"0.#"),1)=".",TRUE,FALSE)</formula>
    </cfRule>
  </conditionalFormatting>
  <conditionalFormatting sqref="AQ70">
    <cfRule type="expression" dxfId="1253" priority="631">
      <formula>IF(RIGHT(TEXT(AQ70,"0.#"),1)=".",FALSE,TRUE)</formula>
    </cfRule>
    <cfRule type="expression" dxfId="1252" priority="632">
      <formula>IF(RIGHT(TEXT(AQ70,"0.#"),1)=".",TRUE,FALSE)</formula>
    </cfRule>
  </conditionalFormatting>
  <conditionalFormatting sqref="AE69 AQ69">
    <cfRule type="expression" dxfId="1251" priority="641">
      <formula>IF(RIGHT(TEXT(AE69,"0.#"),1)=".",FALSE,TRUE)</formula>
    </cfRule>
    <cfRule type="expression" dxfId="1250" priority="642">
      <formula>IF(RIGHT(TEXT(AE69,"0.#"),1)=".",TRUE,FALSE)</formula>
    </cfRule>
  </conditionalFormatting>
  <conditionalFormatting sqref="AI69">
    <cfRule type="expression" dxfId="1249" priority="639">
      <formula>IF(RIGHT(TEXT(AI69,"0.#"),1)=".",FALSE,TRUE)</formula>
    </cfRule>
    <cfRule type="expression" dxfId="1248" priority="640">
      <formula>IF(RIGHT(TEXT(AI69,"0.#"),1)=".",TRUE,FALSE)</formula>
    </cfRule>
  </conditionalFormatting>
  <conditionalFormatting sqref="AE66 AQ66">
    <cfRule type="expression" dxfId="1247" priority="629">
      <formula>IF(RIGHT(TEXT(AE66,"0.#"),1)=".",FALSE,TRUE)</formula>
    </cfRule>
    <cfRule type="expression" dxfId="1246" priority="630">
      <formula>IF(RIGHT(TEXT(AE66,"0.#"),1)=".",TRUE,FALSE)</formula>
    </cfRule>
  </conditionalFormatting>
  <conditionalFormatting sqref="AI66">
    <cfRule type="expression" dxfId="1245" priority="627">
      <formula>IF(RIGHT(TEXT(AI66,"0.#"),1)=".",FALSE,TRUE)</formula>
    </cfRule>
    <cfRule type="expression" dxfId="1244" priority="628">
      <formula>IF(RIGHT(TEXT(AI66,"0.#"),1)=".",TRUE,FALSE)</formula>
    </cfRule>
  </conditionalFormatting>
  <conditionalFormatting sqref="AM66">
    <cfRule type="expression" dxfId="1243" priority="625">
      <formula>IF(RIGHT(TEXT(AM66,"0.#"),1)=".",FALSE,TRUE)</formula>
    </cfRule>
    <cfRule type="expression" dxfId="1242" priority="626">
      <formula>IF(RIGHT(TEXT(AM66,"0.#"),1)=".",TRUE,FALSE)</formula>
    </cfRule>
  </conditionalFormatting>
  <conditionalFormatting sqref="AE67">
    <cfRule type="expression" dxfId="1241" priority="623">
      <formula>IF(RIGHT(TEXT(AE67,"0.#"),1)=".",FALSE,TRUE)</formula>
    </cfRule>
    <cfRule type="expression" dxfId="1240" priority="624">
      <formula>IF(RIGHT(TEXT(AE67,"0.#"),1)=".",TRUE,FALSE)</formula>
    </cfRule>
  </conditionalFormatting>
  <conditionalFormatting sqref="AI67">
    <cfRule type="expression" dxfId="1239" priority="621">
      <formula>IF(RIGHT(TEXT(AI67,"0.#"),1)=".",FALSE,TRUE)</formula>
    </cfRule>
    <cfRule type="expression" dxfId="1238" priority="622">
      <formula>IF(RIGHT(TEXT(AI67,"0.#"),1)=".",TRUE,FALSE)</formula>
    </cfRule>
  </conditionalFormatting>
  <conditionalFormatting sqref="AM67">
    <cfRule type="expression" dxfId="1237" priority="619">
      <formula>IF(RIGHT(TEXT(AM67,"0.#"),1)=".",FALSE,TRUE)</formula>
    </cfRule>
    <cfRule type="expression" dxfId="1236" priority="620">
      <formula>IF(RIGHT(TEXT(AM67,"0.#"),1)=".",TRUE,FALSE)</formula>
    </cfRule>
  </conditionalFormatting>
  <conditionalFormatting sqref="AQ67">
    <cfRule type="expression" dxfId="1235" priority="617">
      <formula>IF(RIGHT(TEXT(AQ67,"0.#"),1)=".",FALSE,TRUE)</formula>
    </cfRule>
    <cfRule type="expression" dxfId="1234" priority="618">
      <formula>IF(RIGHT(TEXT(AQ67,"0.#"),1)=".",TRUE,FALSE)</formula>
    </cfRule>
  </conditionalFormatting>
  <conditionalFormatting sqref="AU66">
    <cfRule type="expression" dxfId="1233" priority="615">
      <formula>IF(RIGHT(TEXT(AU66,"0.#"),1)=".",FALSE,TRUE)</formula>
    </cfRule>
    <cfRule type="expression" dxfId="1232" priority="616">
      <formula>IF(RIGHT(TEXT(AU66,"0.#"),1)=".",TRUE,FALSE)</formula>
    </cfRule>
  </conditionalFormatting>
  <conditionalFormatting sqref="AU67">
    <cfRule type="expression" dxfId="1231" priority="613">
      <formula>IF(RIGHT(TEXT(AU67,"0.#"),1)=".",FALSE,TRUE)</formula>
    </cfRule>
    <cfRule type="expression" dxfId="1230" priority="614">
      <formula>IF(RIGHT(TEXT(AU67,"0.#"),1)=".",TRUE,FALSE)</formula>
    </cfRule>
  </conditionalFormatting>
  <conditionalFormatting sqref="AE100 AQ100">
    <cfRule type="expression" dxfId="1229" priority="575">
      <formula>IF(RIGHT(TEXT(AE100,"0.#"),1)=".",FALSE,TRUE)</formula>
    </cfRule>
    <cfRule type="expression" dxfId="1228" priority="576">
      <formula>IF(RIGHT(TEXT(AE100,"0.#"),1)=".",TRUE,FALSE)</formula>
    </cfRule>
  </conditionalFormatting>
  <conditionalFormatting sqref="AI100">
    <cfRule type="expression" dxfId="1227" priority="573">
      <formula>IF(RIGHT(TEXT(AI100,"0.#"),1)=".",FALSE,TRUE)</formula>
    </cfRule>
    <cfRule type="expression" dxfId="1226" priority="574">
      <formula>IF(RIGHT(TEXT(AI100,"0.#"),1)=".",TRUE,FALSE)</formula>
    </cfRule>
  </conditionalFormatting>
  <conditionalFormatting sqref="AM100">
    <cfRule type="expression" dxfId="1225" priority="571">
      <formula>IF(RIGHT(TEXT(AM100,"0.#"),1)=".",FALSE,TRUE)</formula>
    </cfRule>
    <cfRule type="expression" dxfId="1224" priority="572">
      <formula>IF(RIGHT(TEXT(AM100,"0.#"),1)=".",TRUE,FALSE)</formula>
    </cfRule>
  </conditionalFormatting>
  <conditionalFormatting sqref="AE101">
    <cfRule type="expression" dxfId="1223" priority="569">
      <formula>IF(RIGHT(TEXT(AE101,"0.#"),1)=".",FALSE,TRUE)</formula>
    </cfRule>
    <cfRule type="expression" dxfId="1222" priority="570">
      <formula>IF(RIGHT(TEXT(AE101,"0.#"),1)=".",TRUE,FALSE)</formula>
    </cfRule>
  </conditionalFormatting>
  <conditionalFormatting sqref="AI101">
    <cfRule type="expression" dxfId="1221" priority="567">
      <formula>IF(RIGHT(TEXT(AI101,"0.#"),1)=".",FALSE,TRUE)</formula>
    </cfRule>
    <cfRule type="expression" dxfId="1220" priority="568">
      <formula>IF(RIGHT(TEXT(AI101,"0.#"),1)=".",TRUE,FALSE)</formula>
    </cfRule>
  </conditionalFormatting>
  <conditionalFormatting sqref="AM101">
    <cfRule type="expression" dxfId="1219" priority="565">
      <formula>IF(RIGHT(TEXT(AM101,"0.#"),1)=".",FALSE,TRUE)</formula>
    </cfRule>
    <cfRule type="expression" dxfId="1218" priority="566">
      <formula>IF(RIGHT(TEXT(AM101,"0.#"),1)=".",TRUE,FALSE)</formula>
    </cfRule>
  </conditionalFormatting>
  <conditionalFormatting sqref="AQ101">
    <cfRule type="expression" dxfId="1217" priority="563">
      <formula>IF(RIGHT(TEXT(AQ101,"0.#"),1)=".",FALSE,TRUE)</formula>
    </cfRule>
    <cfRule type="expression" dxfId="1216" priority="564">
      <formula>IF(RIGHT(TEXT(AQ101,"0.#"),1)=".",TRUE,FALSE)</formula>
    </cfRule>
  </conditionalFormatting>
  <conditionalFormatting sqref="AU100">
    <cfRule type="expression" dxfId="1215" priority="561">
      <formula>IF(RIGHT(TEXT(AU100,"0.#"),1)=".",FALSE,TRUE)</formula>
    </cfRule>
    <cfRule type="expression" dxfId="1214" priority="562">
      <formula>IF(RIGHT(TEXT(AU100,"0.#"),1)=".",TRUE,FALSE)</formula>
    </cfRule>
  </conditionalFormatting>
  <conditionalFormatting sqref="AU101">
    <cfRule type="expression" dxfId="1213" priority="559">
      <formula>IF(RIGHT(TEXT(AU101,"0.#"),1)=".",FALSE,TRUE)</formula>
    </cfRule>
    <cfRule type="expression" dxfId="1212" priority="560">
      <formula>IF(RIGHT(TEXT(AU101,"0.#"),1)=".",TRUE,FALSE)</formula>
    </cfRule>
  </conditionalFormatting>
  <conditionalFormatting sqref="AM35">
    <cfRule type="expression" dxfId="1211" priority="553">
      <formula>IF(RIGHT(TEXT(AM35,"0.#"),1)=".",FALSE,TRUE)</formula>
    </cfRule>
    <cfRule type="expression" dxfId="1210" priority="554">
      <formula>IF(RIGHT(TEXT(AM35,"0.#"),1)=".",TRUE,FALSE)</formula>
    </cfRule>
  </conditionalFormatting>
  <conditionalFormatting sqref="AE36 AM36">
    <cfRule type="expression" dxfId="1209" priority="551">
      <formula>IF(RIGHT(TEXT(AE36,"0.#"),1)=".",FALSE,TRUE)</formula>
    </cfRule>
    <cfRule type="expression" dxfId="1208" priority="552">
      <formula>IF(RIGHT(TEXT(AE36,"0.#"),1)=".",TRUE,FALSE)</formula>
    </cfRule>
  </conditionalFormatting>
  <conditionalFormatting sqref="AI36">
    <cfRule type="expression" dxfId="1207" priority="549">
      <formula>IF(RIGHT(TEXT(AI36,"0.#"),1)=".",FALSE,TRUE)</formula>
    </cfRule>
    <cfRule type="expression" dxfId="1206" priority="550">
      <formula>IF(RIGHT(TEXT(AI36,"0.#"),1)=".",TRUE,FALSE)</formula>
    </cfRule>
  </conditionalFormatting>
  <conditionalFormatting sqref="AQ36">
    <cfRule type="expression" dxfId="1205" priority="547">
      <formula>IF(RIGHT(TEXT(AQ36,"0.#"),1)=".",FALSE,TRUE)</formula>
    </cfRule>
    <cfRule type="expression" dxfId="1204" priority="548">
      <formula>IF(RIGHT(TEXT(AQ36,"0.#"),1)=".",TRUE,FALSE)</formula>
    </cfRule>
  </conditionalFormatting>
  <conditionalFormatting sqref="AE35 AQ35">
    <cfRule type="expression" dxfId="1203" priority="557">
      <formula>IF(RIGHT(TEXT(AE35,"0.#"),1)=".",FALSE,TRUE)</formula>
    </cfRule>
    <cfRule type="expression" dxfId="1202" priority="558">
      <formula>IF(RIGHT(TEXT(AE35,"0.#"),1)=".",TRUE,FALSE)</formula>
    </cfRule>
  </conditionalFormatting>
  <conditionalFormatting sqref="AI35">
    <cfRule type="expression" dxfId="1201" priority="555">
      <formula>IF(RIGHT(TEXT(AI35,"0.#"),1)=".",FALSE,TRUE)</formula>
    </cfRule>
    <cfRule type="expression" dxfId="1200" priority="556">
      <formula>IF(RIGHT(TEXT(AI35,"0.#"),1)=".",TRUE,FALSE)</formula>
    </cfRule>
  </conditionalFormatting>
  <conditionalFormatting sqref="AM103">
    <cfRule type="expression" dxfId="1199" priority="541">
      <formula>IF(RIGHT(TEXT(AM103,"0.#"),1)=".",FALSE,TRUE)</formula>
    </cfRule>
    <cfRule type="expression" dxfId="1198" priority="542">
      <formula>IF(RIGHT(TEXT(AM103,"0.#"),1)=".",TRUE,FALSE)</formula>
    </cfRule>
  </conditionalFormatting>
  <conditionalFormatting sqref="AE104 AM104">
    <cfRule type="expression" dxfId="1197" priority="539">
      <formula>IF(RIGHT(TEXT(AE104,"0.#"),1)=".",FALSE,TRUE)</formula>
    </cfRule>
    <cfRule type="expression" dxfId="1196" priority="540">
      <formula>IF(RIGHT(TEXT(AE104,"0.#"),1)=".",TRUE,FALSE)</formula>
    </cfRule>
  </conditionalFormatting>
  <conditionalFormatting sqref="AI104">
    <cfRule type="expression" dxfId="1195" priority="537">
      <formula>IF(RIGHT(TEXT(AI104,"0.#"),1)=".",FALSE,TRUE)</formula>
    </cfRule>
    <cfRule type="expression" dxfId="1194" priority="538">
      <formula>IF(RIGHT(TEXT(AI104,"0.#"),1)=".",TRUE,FALSE)</formula>
    </cfRule>
  </conditionalFormatting>
  <conditionalFormatting sqref="AQ104">
    <cfRule type="expression" dxfId="1193" priority="535">
      <formula>IF(RIGHT(TEXT(AQ104,"0.#"),1)=".",FALSE,TRUE)</formula>
    </cfRule>
    <cfRule type="expression" dxfId="1192" priority="536">
      <formula>IF(RIGHT(TEXT(AQ104,"0.#"),1)=".",TRUE,FALSE)</formula>
    </cfRule>
  </conditionalFormatting>
  <conditionalFormatting sqref="AE103 AQ103">
    <cfRule type="expression" dxfId="1191" priority="545">
      <formula>IF(RIGHT(TEXT(AE103,"0.#"),1)=".",FALSE,TRUE)</formula>
    </cfRule>
    <cfRule type="expression" dxfId="1190" priority="546">
      <formula>IF(RIGHT(TEXT(AE103,"0.#"),1)=".",TRUE,FALSE)</formula>
    </cfRule>
  </conditionalFormatting>
  <conditionalFormatting sqref="AI103">
    <cfRule type="expression" dxfId="1189" priority="543">
      <formula>IF(RIGHT(TEXT(AI103,"0.#"),1)=".",FALSE,TRUE)</formula>
    </cfRule>
    <cfRule type="expression" dxfId="1188" priority="544">
      <formula>IF(RIGHT(TEXT(AI103,"0.#"),1)=".",TRUE,FALSE)</formula>
    </cfRule>
  </conditionalFormatting>
  <conditionalFormatting sqref="AM137">
    <cfRule type="expression" dxfId="1187" priority="529">
      <formula>IF(RIGHT(TEXT(AM137,"0.#"),1)=".",FALSE,TRUE)</formula>
    </cfRule>
    <cfRule type="expression" dxfId="1186" priority="530">
      <formula>IF(RIGHT(TEXT(AM137,"0.#"),1)=".",TRUE,FALSE)</formula>
    </cfRule>
  </conditionalFormatting>
  <conditionalFormatting sqref="AE138 AM138">
    <cfRule type="expression" dxfId="1185" priority="527">
      <formula>IF(RIGHT(TEXT(AE138,"0.#"),1)=".",FALSE,TRUE)</formula>
    </cfRule>
    <cfRule type="expression" dxfId="1184" priority="528">
      <formula>IF(RIGHT(TEXT(AE138,"0.#"),1)=".",TRUE,FALSE)</formula>
    </cfRule>
  </conditionalFormatting>
  <conditionalFormatting sqref="AI138">
    <cfRule type="expression" dxfId="1183" priority="525">
      <formula>IF(RIGHT(TEXT(AI138,"0.#"),1)=".",FALSE,TRUE)</formula>
    </cfRule>
    <cfRule type="expression" dxfId="1182" priority="526">
      <formula>IF(RIGHT(TEXT(AI138,"0.#"),1)=".",TRUE,FALSE)</formula>
    </cfRule>
  </conditionalFormatting>
  <conditionalFormatting sqref="AQ138">
    <cfRule type="expression" dxfId="1181" priority="523">
      <formula>IF(RIGHT(TEXT(AQ138,"0.#"),1)=".",FALSE,TRUE)</formula>
    </cfRule>
    <cfRule type="expression" dxfId="1180" priority="524">
      <formula>IF(RIGHT(TEXT(AQ138,"0.#"),1)=".",TRUE,FALSE)</formula>
    </cfRule>
  </conditionalFormatting>
  <conditionalFormatting sqref="AE137 AQ137">
    <cfRule type="expression" dxfId="1179" priority="533">
      <formula>IF(RIGHT(TEXT(AE137,"0.#"),1)=".",FALSE,TRUE)</formula>
    </cfRule>
    <cfRule type="expression" dxfId="1178" priority="534">
      <formula>IF(RIGHT(TEXT(AE137,"0.#"),1)=".",TRUE,FALSE)</formula>
    </cfRule>
  </conditionalFormatting>
  <conditionalFormatting sqref="AI137">
    <cfRule type="expression" dxfId="1177" priority="531">
      <formula>IF(RIGHT(TEXT(AI137,"0.#"),1)=".",FALSE,TRUE)</formula>
    </cfRule>
    <cfRule type="expression" dxfId="1176" priority="532">
      <formula>IF(RIGHT(TEXT(AI137,"0.#"),1)=".",TRUE,FALSE)</formula>
    </cfRule>
  </conditionalFormatting>
  <conditionalFormatting sqref="AM171">
    <cfRule type="expression" dxfId="1175" priority="517">
      <formula>IF(RIGHT(TEXT(AM171,"0.#"),1)=".",FALSE,TRUE)</formula>
    </cfRule>
    <cfRule type="expression" dxfId="1174" priority="518">
      <formula>IF(RIGHT(TEXT(AM171,"0.#"),1)=".",TRUE,FALSE)</formula>
    </cfRule>
  </conditionalFormatting>
  <conditionalFormatting sqref="AE172 AM172">
    <cfRule type="expression" dxfId="1173" priority="515">
      <formula>IF(RIGHT(TEXT(AE172,"0.#"),1)=".",FALSE,TRUE)</formula>
    </cfRule>
    <cfRule type="expression" dxfId="1172" priority="516">
      <formula>IF(RIGHT(TEXT(AE172,"0.#"),1)=".",TRUE,FALSE)</formula>
    </cfRule>
  </conditionalFormatting>
  <conditionalFormatting sqref="AI172">
    <cfRule type="expression" dxfId="1171" priority="513">
      <formula>IF(RIGHT(TEXT(AI172,"0.#"),1)=".",FALSE,TRUE)</formula>
    </cfRule>
    <cfRule type="expression" dxfId="1170" priority="514">
      <formula>IF(RIGHT(TEXT(AI172,"0.#"),1)=".",TRUE,FALSE)</formula>
    </cfRule>
  </conditionalFormatting>
  <conditionalFormatting sqref="AQ172">
    <cfRule type="expression" dxfId="1169" priority="511">
      <formula>IF(RIGHT(TEXT(AQ172,"0.#"),1)=".",FALSE,TRUE)</formula>
    </cfRule>
    <cfRule type="expression" dxfId="1168" priority="512">
      <formula>IF(RIGHT(TEXT(AQ172,"0.#"),1)=".",TRUE,FALSE)</formula>
    </cfRule>
  </conditionalFormatting>
  <conditionalFormatting sqref="AE171 AQ171">
    <cfRule type="expression" dxfId="1167" priority="521">
      <formula>IF(RIGHT(TEXT(AE171,"0.#"),1)=".",FALSE,TRUE)</formula>
    </cfRule>
    <cfRule type="expression" dxfId="1166" priority="522">
      <formula>IF(RIGHT(TEXT(AE171,"0.#"),1)=".",TRUE,FALSE)</formula>
    </cfRule>
  </conditionalFormatting>
  <conditionalFormatting sqref="AI171">
    <cfRule type="expression" dxfId="1165" priority="519">
      <formula>IF(RIGHT(TEXT(AI171,"0.#"),1)=".",FALSE,TRUE)</formula>
    </cfRule>
    <cfRule type="expression" dxfId="1164" priority="520">
      <formula>IF(RIGHT(TEXT(AI171,"0.#"),1)=".",TRUE,FALSE)</formula>
    </cfRule>
  </conditionalFormatting>
  <conditionalFormatting sqref="AE73">
    <cfRule type="expression" dxfId="1163" priority="509">
      <formula>IF(RIGHT(TEXT(AE73,"0.#"),1)=".",FALSE,TRUE)</formula>
    </cfRule>
    <cfRule type="expression" dxfId="1162" priority="510">
      <formula>IF(RIGHT(TEXT(AE73,"0.#"),1)=".",TRUE,FALSE)</formula>
    </cfRule>
  </conditionalFormatting>
  <conditionalFormatting sqref="AM75">
    <cfRule type="expression" dxfId="1161" priority="493">
      <formula>IF(RIGHT(TEXT(AM75,"0.#"),1)=".",FALSE,TRUE)</formula>
    </cfRule>
    <cfRule type="expression" dxfId="1160" priority="494">
      <formula>IF(RIGHT(TEXT(AM75,"0.#"),1)=".",TRUE,FALSE)</formula>
    </cfRule>
  </conditionalFormatting>
  <conditionalFormatting sqref="AE74">
    <cfRule type="expression" dxfId="1159" priority="507">
      <formula>IF(RIGHT(TEXT(AE74,"0.#"),1)=".",FALSE,TRUE)</formula>
    </cfRule>
    <cfRule type="expression" dxfId="1158" priority="508">
      <formula>IF(RIGHT(TEXT(AE74,"0.#"),1)=".",TRUE,FALSE)</formula>
    </cfRule>
  </conditionalFormatting>
  <conditionalFormatting sqref="AE75">
    <cfRule type="expression" dxfId="1157" priority="505">
      <formula>IF(RIGHT(TEXT(AE75,"0.#"),1)=".",FALSE,TRUE)</formula>
    </cfRule>
    <cfRule type="expression" dxfId="1156" priority="506">
      <formula>IF(RIGHT(TEXT(AE75,"0.#"),1)=".",TRUE,FALSE)</formula>
    </cfRule>
  </conditionalFormatting>
  <conditionalFormatting sqref="AI75">
    <cfRule type="expression" dxfId="1155" priority="503">
      <formula>IF(RIGHT(TEXT(AI75,"0.#"),1)=".",FALSE,TRUE)</formula>
    </cfRule>
    <cfRule type="expression" dxfId="1154" priority="504">
      <formula>IF(RIGHT(TEXT(AI75,"0.#"),1)=".",TRUE,FALSE)</formula>
    </cfRule>
  </conditionalFormatting>
  <conditionalFormatting sqref="AI74">
    <cfRule type="expression" dxfId="1153" priority="501">
      <formula>IF(RIGHT(TEXT(AI74,"0.#"),1)=".",FALSE,TRUE)</formula>
    </cfRule>
    <cfRule type="expression" dxfId="1152" priority="502">
      <formula>IF(RIGHT(TEXT(AI74,"0.#"),1)=".",TRUE,FALSE)</formula>
    </cfRule>
  </conditionalFormatting>
  <conditionalFormatting sqref="AI73">
    <cfRule type="expression" dxfId="1151" priority="499">
      <formula>IF(RIGHT(TEXT(AI73,"0.#"),1)=".",FALSE,TRUE)</formula>
    </cfRule>
    <cfRule type="expression" dxfId="1150" priority="500">
      <formula>IF(RIGHT(TEXT(AI73,"0.#"),1)=".",TRUE,FALSE)</formula>
    </cfRule>
  </conditionalFormatting>
  <conditionalFormatting sqref="AM73">
    <cfRule type="expression" dxfId="1149" priority="497">
      <formula>IF(RIGHT(TEXT(AM73,"0.#"),1)=".",FALSE,TRUE)</formula>
    </cfRule>
    <cfRule type="expression" dxfId="1148" priority="498">
      <formula>IF(RIGHT(TEXT(AM73,"0.#"),1)=".",TRUE,FALSE)</formula>
    </cfRule>
  </conditionalFormatting>
  <conditionalFormatting sqref="AM74">
    <cfRule type="expression" dxfId="1147" priority="495">
      <formula>IF(RIGHT(TEXT(AM74,"0.#"),1)=".",FALSE,TRUE)</formula>
    </cfRule>
    <cfRule type="expression" dxfId="1146" priority="496">
      <formula>IF(RIGHT(TEXT(AM74,"0.#"),1)=".",TRUE,FALSE)</formula>
    </cfRule>
  </conditionalFormatting>
  <conditionalFormatting sqref="AQ73:AQ75">
    <cfRule type="expression" dxfId="1145" priority="491">
      <formula>IF(RIGHT(TEXT(AQ73,"0.#"),1)=".",FALSE,TRUE)</formula>
    </cfRule>
    <cfRule type="expression" dxfId="1144" priority="492">
      <formula>IF(RIGHT(TEXT(AQ73,"0.#"),1)=".",TRUE,FALSE)</formula>
    </cfRule>
  </conditionalFormatting>
  <conditionalFormatting sqref="AU73:AU75">
    <cfRule type="expression" dxfId="1143" priority="489">
      <formula>IF(RIGHT(TEXT(AU73,"0.#"),1)=".",FALSE,TRUE)</formula>
    </cfRule>
    <cfRule type="expression" dxfId="1142" priority="490">
      <formula>IF(RIGHT(TEXT(AU73,"0.#"),1)=".",TRUE,FALSE)</formula>
    </cfRule>
  </conditionalFormatting>
  <conditionalFormatting sqref="AE107">
    <cfRule type="expression" dxfId="1141" priority="487">
      <formula>IF(RIGHT(TEXT(AE107,"0.#"),1)=".",FALSE,TRUE)</formula>
    </cfRule>
    <cfRule type="expression" dxfId="1140" priority="488">
      <formula>IF(RIGHT(TEXT(AE107,"0.#"),1)=".",TRUE,FALSE)</formula>
    </cfRule>
  </conditionalFormatting>
  <conditionalFormatting sqref="AM109">
    <cfRule type="expression" dxfId="1139" priority="471">
      <formula>IF(RIGHT(TEXT(AM109,"0.#"),1)=".",FALSE,TRUE)</formula>
    </cfRule>
    <cfRule type="expression" dxfId="1138" priority="472">
      <formula>IF(RIGHT(TEXT(AM109,"0.#"),1)=".",TRUE,FALSE)</formula>
    </cfRule>
  </conditionalFormatting>
  <conditionalFormatting sqref="AE108">
    <cfRule type="expression" dxfId="1137" priority="485">
      <formula>IF(RIGHT(TEXT(AE108,"0.#"),1)=".",FALSE,TRUE)</formula>
    </cfRule>
    <cfRule type="expression" dxfId="1136" priority="486">
      <formula>IF(RIGHT(TEXT(AE108,"0.#"),1)=".",TRUE,FALSE)</formula>
    </cfRule>
  </conditionalFormatting>
  <conditionalFormatting sqref="AE109">
    <cfRule type="expression" dxfId="1135" priority="483">
      <formula>IF(RIGHT(TEXT(AE109,"0.#"),1)=".",FALSE,TRUE)</formula>
    </cfRule>
    <cfRule type="expression" dxfId="1134" priority="484">
      <formula>IF(RIGHT(TEXT(AE109,"0.#"),1)=".",TRUE,FALSE)</formula>
    </cfRule>
  </conditionalFormatting>
  <conditionalFormatting sqref="AI109">
    <cfRule type="expression" dxfId="1133" priority="481">
      <formula>IF(RIGHT(TEXT(AI109,"0.#"),1)=".",FALSE,TRUE)</formula>
    </cfRule>
    <cfRule type="expression" dxfId="1132" priority="482">
      <formula>IF(RIGHT(TEXT(AI109,"0.#"),1)=".",TRUE,FALSE)</formula>
    </cfRule>
  </conditionalFormatting>
  <conditionalFormatting sqref="AI108">
    <cfRule type="expression" dxfId="1131" priority="479">
      <formula>IF(RIGHT(TEXT(AI108,"0.#"),1)=".",FALSE,TRUE)</formula>
    </cfRule>
    <cfRule type="expression" dxfId="1130" priority="480">
      <formula>IF(RIGHT(TEXT(AI108,"0.#"),1)=".",TRUE,FALSE)</formula>
    </cfRule>
  </conditionalFormatting>
  <conditionalFormatting sqref="AI107">
    <cfRule type="expression" dxfId="1129" priority="477">
      <formula>IF(RIGHT(TEXT(AI107,"0.#"),1)=".",FALSE,TRUE)</formula>
    </cfRule>
    <cfRule type="expression" dxfId="1128" priority="478">
      <formula>IF(RIGHT(TEXT(AI107,"0.#"),1)=".",TRUE,FALSE)</formula>
    </cfRule>
  </conditionalFormatting>
  <conditionalFormatting sqref="AM107">
    <cfRule type="expression" dxfId="1127" priority="475">
      <formula>IF(RIGHT(TEXT(AM107,"0.#"),1)=".",FALSE,TRUE)</formula>
    </cfRule>
    <cfRule type="expression" dxfId="1126" priority="476">
      <formula>IF(RIGHT(TEXT(AM107,"0.#"),1)=".",TRUE,FALSE)</formula>
    </cfRule>
  </conditionalFormatting>
  <conditionalFormatting sqref="AM108">
    <cfRule type="expression" dxfId="1125" priority="473">
      <formula>IF(RIGHT(TEXT(AM108,"0.#"),1)=".",FALSE,TRUE)</formula>
    </cfRule>
    <cfRule type="expression" dxfId="1124" priority="474">
      <formula>IF(RIGHT(TEXT(AM108,"0.#"),1)=".",TRUE,FALSE)</formula>
    </cfRule>
  </conditionalFormatting>
  <conditionalFormatting sqref="AQ107:AQ109">
    <cfRule type="expression" dxfId="1123" priority="469">
      <formula>IF(RIGHT(TEXT(AQ107,"0.#"),1)=".",FALSE,TRUE)</formula>
    </cfRule>
    <cfRule type="expression" dxfId="1122" priority="470">
      <formula>IF(RIGHT(TEXT(AQ107,"0.#"),1)=".",TRUE,FALSE)</formula>
    </cfRule>
  </conditionalFormatting>
  <conditionalFormatting sqref="AU107:AU109">
    <cfRule type="expression" dxfId="1121" priority="467">
      <formula>IF(RIGHT(TEXT(AU107,"0.#"),1)=".",FALSE,TRUE)</formula>
    </cfRule>
    <cfRule type="expression" dxfId="1120" priority="468">
      <formula>IF(RIGHT(TEXT(AU107,"0.#"),1)=".",TRUE,FALSE)</formula>
    </cfRule>
  </conditionalFormatting>
  <conditionalFormatting sqref="AE141">
    <cfRule type="expression" dxfId="1119" priority="465">
      <formula>IF(RIGHT(TEXT(AE141,"0.#"),1)=".",FALSE,TRUE)</formula>
    </cfRule>
    <cfRule type="expression" dxfId="1118" priority="466">
      <formula>IF(RIGHT(TEXT(AE141,"0.#"),1)=".",TRUE,FALSE)</formula>
    </cfRule>
  </conditionalFormatting>
  <conditionalFormatting sqref="AM143">
    <cfRule type="expression" dxfId="1117" priority="449">
      <formula>IF(RIGHT(TEXT(AM143,"0.#"),1)=".",FALSE,TRUE)</formula>
    </cfRule>
    <cfRule type="expression" dxfId="1116" priority="450">
      <formula>IF(RIGHT(TEXT(AM143,"0.#"),1)=".",TRUE,FALSE)</formula>
    </cfRule>
  </conditionalFormatting>
  <conditionalFormatting sqref="AE142">
    <cfRule type="expression" dxfId="1115" priority="463">
      <formula>IF(RIGHT(TEXT(AE142,"0.#"),1)=".",FALSE,TRUE)</formula>
    </cfRule>
    <cfRule type="expression" dxfId="1114" priority="464">
      <formula>IF(RIGHT(TEXT(AE142,"0.#"),1)=".",TRUE,FALSE)</formula>
    </cfRule>
  </conditionalFormatting>
  <conditionalFormatting sqref="AE143">
    <cfRule type="expression" dxfId="1113" priority="461">
      <formula>IF(RIGHT(TEXT(AE143,"0.#"),1)=".",FALSE,TRUE)</formula>
    </cfRule>
    <cfRule type="expression" dxfId="1112" priority="462">
      <formula>IF(RIGHT(TEXT(AE143,"0.#"),1)=".",TRUE,FALSE)</formula>
    </cfRule>
  </conditionalFormatting>
  <conditionalFormatting sqref="AI143">
    <cfRule type="expression" dxfId="1111" priority="459">
      <formula>IF(RIGHT(TEXT(AI143,"0.#"),1)=".",FALSE,TRUE)</formula>
    </cfRule>
    <cfRule type="expression" dxfId="1110" priority="460">
      <formula>IF(RIGHT(TEXT(AI143,"0.#"),1)=".",TRUE,FALSE)</formula>
    </cfRule>
  </conditionalFormatting>
  <conditionalFormatting sqref="AI142">
    <cfRule type="expression" dxfId="1109" priority="457">
      <formula>IF(RIGHT(TEXT(AI142,"0.#"),1)=".",FALSE,TRUE)</formula>
    </cfRule>
    <cfRule type="expression" dxfId="1108" priority="458">
      <formula>IF(RIGHT(TEXT(AI142,"0.#"),1)=".",TRUE,FALSE)</formula>
    </cfRule>
  </conditionalFormatting>
  <conditionalFormatting sqref="AI141">
    <cfRule type="expression" dxfId="1107" priority="455">
      <formula>IF(RIGHT(TEXT(AI141,"0.#"),1)=".",FALSE,TRUE)</formula>
    </cfRule>
    <cfRule type="expression" dxfId="1106" priority="456">
      <formula>IF(RIGHT(TEXT(AI141,"0.#"),1)=".",TRUE,FALSE)</formula>
    </cfRule>
  </conditionalFormatting>
  <conditionalFormatting sqref="AM141">
    <cfRule type="expression" dxfId="1105" priority="453">
      <formula>IF(RIGHT(TEXT(AM141,"0.#"),1)=".",FALSE,TRUE)</formula>
    </cfRule>
    <cfRule type="expression" dxfId="1104" priority="454">
      <formula>IF(RIGHT(TEXT(AM141,"0.#"),1)=".",TRUE,FALSE)</formula>
    </cfRule>
  </conditionalFormatting>
  <conditionalFormatting sqref="AM142">
    <cfRule type="expression" dxfId="1103" priority="451">
      <formula>IF(RIGHT(TEXT(AM142,"0.#"),1)=".",FALSE,TRUE)</formula>
    </cfRule>
    <cfRule type="expression" dxfId="1102" priority="452">
      <formula>IF(RIGHT(TEXT(AM142,"0.#"),1)=".",TRUE,FALSE)</formula>
    </cfRule>
  </conditionalFormatting>
  <conditionalFormatting sqref="AQ141:AQ143">
    <cfRule type="expression" dxfId="1101" priority="447">
      <formula>IF(RIGHT(TEXT(AQ141,"0.#"),1)=".",FALSE,TRUE)</formula>
    </cfRule>
    <cfRule type="expression" dxfId="1100" priority="448">
      <formula>IF(RIGHT(TEXT(AQ141,"0.#"),1)=".",TRUE,FALSE)</formula>
    </cfRule>
  </conditionalFormatting>
  <conditionalFormatting sqref="AU141:AU143">
    <cfRule type="expression" dxfId="1099" priority="445">
      <formula>IF(RIGHT(TEXT(AU141,"0.#"),1)=".",FALSE,TRUE)</formula>
    </cfRule>
    <cfRule type="expression" dxfId="1098" priority="446">
      <formula>IF(RIGHT(TEXT(AU141,"0.#"),1)=".",TRUE,FALSE)</formula>
    </cfRule>
  </conditionalFormatting>
  <conditionalFormatting sqref="AE175">
    <cfRule type="expression" dxfId="1097" priority="443">
      <formula>IF(RIGHT(TEXT(AE175,"0.#"),1)=".",FALSE,TRUE)</formula>
    </cfRule>
    <cfRule type="expression" dxfId="1096" priority="444">
      <formula>IF(RIGHT(TEXT(AE175,"0.#"),1)=".",TRUE,FALSE)</formula>
    </cfRule>
  </conditionalFormatting>
  <conditionalFormatting sqref="AM177">
    <cfRule type="expression" dxfId="1095" priority="427">
      <formula>IF(RIGHT(TEXT(AM177,"0.#"),1)=".",FALSE,TRUE)</formula>
    </cfRule>
    <cfRule type="expression" dxfId="1094" priority="428">
      <formula>IF(RIGHT(TEXT(AM177,"0.#"),1)=".",TRUE,FALSE)</formula>
    </cfRule>
  </conditionalFormatting>
  <conditionalFormatting sqref="AE176">
    <cfRule type="expression" dxfId="1093" priority="441">
      <formula>IF(RIGHT(TEXT(AE176,"0.#"),1)=".",FALSE,TRUE)</formula>
    </cfRule>
    <cfRule type="expression" dxfId="1092" priority="442">
      <formula>IF(RIGHT(TEXT(AE176,"0.#"),1)=".",TRUE,FALSE)</formula>
    </cfRule>
  </conditionalFormatting>
  <conditionalFormatting sqref="AE177">
    <cfRule type="expression" dxfId="1091" priority="439">
      <formula>IF(RIGHT(TEXT(AE177,"0.#"),1)=".",FALSE,TRUE)</formula>
    </cfRule>
    <cfRule type="expression" dxfId="1090" priority="440">
      <formula>IF(RIGHT(TEXT(AE177,"0.#"),1)=".",TRUE,FALSE)</formula>
    </cfRule>
  </conditionalFormatting>
  <conditionalFormatting sqref="AI177">
    <cfRule type="expression" dxfId="1089" priority="437">
      <formula>IF(RIGHT(TEXT(AI177,"0.#"),1)=".",FALSE,TRUE)</formula>
    </cfRule>
    <cfRule type="expression" dxfId="1088" priority="438">
      <formula>IF(RIGHT(TEXT(AI177,"0.#"),1)=".",TRUE,FALSE)</formula>
    </cfRule>
  </conditionalFormatting>
  <conditionalFormatting sqref="AI176">
    <cfRule type="expression" dxfId="1087" priority="435">
      <formula>IF(RIGHT(TEXT(AI176,"0.#"),1)=".",FALSE,TRUE)</formula>
    </cfRule>
    <cfRule type="expression" dxfId="1086" priority="436">
      <formula>IF(RIGHT(TEXT(AI176,"0.#"),1)=".",TRUE,FALSE)</formula>
    </cfRule>
  </conditionalFormatting>
  <conditionalFormatting sqref="AI175">
    <cfRule type="expression" dxfId="1085" priority="433">
      <formula>IF(RIGHT(TEXT(AI175,"0.#"),1)=".",FALSE,TRUE)</formula>
    </cfRule>
    <cfRule type="expression" dxfId="1084" priority="434">
      <formula>IF(RIGHT(TEXT(AI175,"0.#"),1)=".",TRUE,FALSE)</formula>
    </cfRule>
  </conditionalFormatting>
  <conditionalFormatting sqref="AM175">
    <cfRule type="expression" dxfId="1083" priority="431">
      <formula>IF(RIGHT(TEXT(AM175,"0.#"),1)=".",FALSE,TRUE)</formula>
    </cfRule>
    <cfRule type="expression" dxfId="1082" priority="432">
      <formula>IF(RIGHT(TEXT(AM175,"0.#"),1)=".",TRUE,FALSE)</formula>
    </cfRule>
  </conditionalFormatting>
  <conditionalFormatting sqref="AM176">
    <cfRule type="expression" dxfId="1081" priority="429">
      <formula>IF(RIGHT(TEXT(AM176,"0.#"),1)=".",FALSE,TRUE)</formula>
    </cfRule>
    <cfRule type="expression" dxfId="1080" priority="430">
      <formula>IF(RIGHT(TEXT(AM176,"0.#"),1)=".",TRUE,FALSE)</formula>
    </cfRule>
  </conditionalFormatting>
  <conditionalFormatting sqref="AQ175:AQ177">
    <cfRule type="expression" dxfId="1079" priority="425">
      <formula>IF(RIGHT(TEXT(AQ175,"0.#"),1)=".",FALSE,TRUE)</formula>
    </cfRule>
    <cfRule type="expression" dxfId="1078" priority="426">
      <formula>IF(RIGHT(TEXT(AQ175,"0.#"),1)=".",TRUE,FALSE)</formula>
    </cfRule>
  </conditionalFormatting>
  <conditionalFormatting sqref="AU175:AU177">
    <cfRule type="expression" dxfId="1077" priority="423">
      <formula>IF(RIGHT(TEXT(AU175,"0.#"),1)=".",FALSE,TRUE)</formula>
    </cfRule>
    <cfRule type="expression" dxfId="1076" priority="424">
      <formula>IF(RIGHT(TEXT(AU175,"0.#"),1)=".",TRUE,FALSE)</formula>
    </cfRule>
  </conditionalFormatting>
  <conditionalFormatting sqref="AE61">
    <cfRule type="expression" dxfId="1075" priority="377">
      <formula>IF(RIGHT(TEXT(AE61,"0.#"),1)=".",FALSE,TRUE)</formula>
    </cfRule>
    <cfRule type="expression" dxfId="1074" priority="378">
      <formula>IF(RIGHT(TEXT(AE61,"0.#"),1)=".",TRUE,FALSE)</formula>
    </cfRule>
  </conditionalFormatting>
  <conditionalFormatting sqref="AE62">
    <cfRule type="expression" dxfId="1073" priority="375">
      <formula>IF(RIGHT(TEXT(AE62,"0.#"),1)=".",FALSE,TRUE)</formula>
    </cfRule>
    <cfRule type="expression" dxfId="1072" priority="376">
      <formula>IF(RIGHT(TEXT(AE62,"0.#"),1)=".",TRUE,FALSE)</formula>
    </cfRule>
  </conditionalFormatting>
  <conditionalFormatting sqref="AM61">
    <cfRule type="expression" dxfId="1071" priority="365">
      <formula>IF(RIGHT(TEXT(AM61,"0.#"),1)=".",FALSE,TRUE)</formula>
    </cfRule>
    <cfRule type="expression" dxfId="1070" priority="366">
      <formula>IF(RIGHT(TEXT(AM61,"0.#"),1)=".",TRUE,FALSE)</formula>
    </cfRule>
  </conditionalFormatting>
  <conditionalFormatting sqref="AE63">
    <cfRule type="expression" dxfId="1069" priority="373">
      <formula>IF(RIGHT(TEXT(AE63,"0.#"),1)=".",FALSE,TRUE)</formula>
    </cfRule>
    <cfRule type="expression" dxfId="1068" priority="374">
      <formula>IF(RIGHT(TEXT(AE63,"0.#"),1)=".",TRUE,FALSE)</formula>
    </cfRule>
  </conditionalFormatting>
  <conditionalFormatting sqref="AI63">
    <cfRule type="expression" dxfId="1067" priority="371">
      <formula>IF(RIGHT(TEXT(AI63,"0.#"),1)=".",FALSE,TRUE)</formula>
    </cfRule>
    <cfRule type="expression" dxfId="1066" priority="372">
      <formula>IF(RIGHT(TEXT(AI63,"0.#"),1)=".",TRUE,FALSE)</formula>
    </cfRule>
  </conditionalFormatting>
  <conditionalFormatting sqref="AI62">
    <cfRule type="expression" dxfId="1065" priority="369">
      <formula>IF(RIGHT(TEXT(AI62,"0.#"),1)=".",FALSE,TRUE)</formula>
    </cfRule>
    <cfRule type="expression" dxfId="1064" priority="370">
      <formula>IF(RIGHT(TEXT(AI62,"0.#"),1)=".",TRUE,FALSE)</formula>
    </cfRule>
  </conditionalFormatting>
  <conditionalFormatting sqref="AI61">
    <cfRule type="expression" dxfId="1063" priority="367">
      <formula>IF(RIGHT(TEXT(AI61,"0.#"),1)=".",FALSE,TRUE)</formula>
    </cfRule>
    <cfRule type="expression" dxfId="1062" priority="368">
      <formula>IF(RIGHT(TEXT(AI61,"0.#"),1)=".",TRUE,FALSE)</formula>
    </cfRule>
  </conditionalFormatting>
  <conditionalFormatting sqref="AM62">
    <cfRule type="expression" dxfId="1061" priority="363">
      <formula>IF(RIGHT(TEXT(AM62,"0.#"),1)=".",FALSE,TRUE)</formula>
    </cfRule>
    <cfRule type="expression" dxfId="1060" priority="364">
      <formula>IF(RIGHT(TEXT(AM62,"0.#"),1)=".",TRUE,FALSE)</formula>
    </cfRule>
  </conditionalFormatting>
  <conditionalFormatting sqref="AM63">
    <cfRule type="expression" dxfId="1059" priority="361">
      <formula>IF(RIGHT(TEXT(AM63,"0.#"),1)=".",FALSE,TRUE)</formula>
    </cfRule>
    <cfRule type="expression" dxfId="1058" priority="362">
      <formula>IF(RIGHT(TEXT(AM63,"0.#"),1)=".",TRUE,FALSE)</formula>
    </cfRule>
  </conditionalFormatting>
  <conditionalFormatting sqref="AQ61:AQ63">
    <cfRule type="expression" dxfId="1057" priority="359">
      <formula>IF(RIGHT(TEXT(AQ61,"0.#"),1)=".",FALSE,TRUE)</formula>
    </cfRule>
    <cfRule type="expression" dxfId="1056" priority="360">
      <formula>IF(RIGHT(TEXT(AQ61,"0.#"),1)=".",TRUE,FALSE)</formula>
    </cfRule>
  </conditionalFormatting>
  <conditionalFormatting sqref="AU61:AU63">
    <cfRule type="expression" dxfId="1055" priority="357">
      <formula>IF(RIGHT(TEXT(AU61,"0.#"),1)=".",FALSE,TRUE)</formula>
    </cfRule>
    <cfRule type="expression" dxfId="1054" priority="358">
      <formula>IF(RIGHT(TEXT(AU61,"0.#"),1)=".",TRUE,FALSE)</formula>
    </cfRule>
  </conditionalFormatting>
  <conditionalFormatting sqref="AE95">
    <cfRule type="expression" dxfId="1053" priority="355">
      <formula>IF(RIGHT(TEXT(AE95,"0.#"),1)=".",FALSE,TRUE)</formula>
    </cfRule>
    <cfRule type="expression" dxfId="1052" priority="356">
      <formula>IF(RIGHT(TEXT(AE95,"0.#"),1)=".",TRUE,FALSE)</formula>
    </cfRule>
  </conditionalFormatting>
  <conditionalFormatting sqref="AE96">
    <cfRule type="expression" dxfId="1051" priority="353">
      <formula>IF(RIGHT(TEXT(AE96,"0.#"),1)=".",FALSE,TRUE)</formula>
    </cfRule>
    <cfRule type="expression" dxfId="1050" priority="354">
      <formula>IF(RIGHT(TEXT(AE96,"0.#"),1)=".",TRUE,FALSE)</formula>
    </cfRule>
  </conditionalFormatting>
  <conditionalFormatting sqref="AM95">
    <cfRule type="expression" dxfId="1049" priority="343">
      <formula>IF(RIGHT(TEXT(AM95,"0.#"),1)=".",FALSE,TRUE)</formula>
    </cfRule>
    <cfRule type="expression" dxfId="1048" priority="344">
      <formula>IF(RIGHT(TEXT(AM95,"0.#"),1)=".",TRUE,FALSE)</formula>
    </cfRule>
  </conditionalFormatting>
  <conditionalFormatting sqref="AE97">
    <cfRule type="expression" dxfId="1047" priority="351">
      <formula>IF(RIGHT(TEXT(AE97,"0.#"),1)=".",FALSE,TRUE)</formula>
    </cfRule>
    <cfRule type="expression" dxfId="1046" priority="352">
      <formula>IF(RIGHT(TEXT(AE97,"0.#"),1)=".",TRUE,FALSE)</formula>
    </cfRule>
  </conditionalFormatting>
  <conditionalFormatting sqref="AI97">
    <cfRule type="expression" dxfId="1045" priority="349">
      <formula>IF(RIGHT(TEXT(AI97,"0.#"),1)=".",FALSE,TRUE)</formula>
    </cfRule>
    <cfRule type="expression" dxfId="1044" priority="350">
      <formula>IF(RIGHT(TEXT(AI97,"0.#"),1)=".",TRUE,FALSE)</formula>
    </cfRule>
  </conditionalFormatting>
  <conditionalFormatting sqref="AI96">
    <cfRule type="expression" dxfId="1043" priority="347">
      <formula>IF(RIGHT(TEXT(AI96,"0.#"),1)=".",FALSE,TRUE)</formula>
    </cfRule>
    <cfRule type="expression" dxfId="1042" priority="348">
      <formula>IF(RIGHT(TEXT(AI96,"0.#"),1)=".",TRUE,FALSE)</formula>
    </cfRule>
  </conditionalFormatting>
  <conditionalFormatting sqref="AI95">
    <cfRule type="expression" dxfId="1041" priority="345">
      <formula>IF(RIGHT(TEXT(AI95,"0.#"),1)=".",FALSE,TRUE)</formula>
    </cfRule>
    <cfRule type="expression" dxfId="1040" priority="346">
      <formula>IF(RIGHT(TEXT(AI95,"0.#"),1)=".",TRUE,FALSE)</formula>
    </cfRule>
  </conditionalFormatting>
  <conditionalFormatting sqref="AM96">
    <cfRule type="expression" dxfId="1039" priority="341">
      <formula>IF(RIGHT(TEXT(AM96,"0.#"),1)=".",FALSE,TRUE)</formula>
    </cfRule>
    <cfRule type="expression" dxfId="1038" priority="342">
      <formula>IF(RIGHT(TEXT(AM96,"0.#"),1)=".",TRUE,FALSE)</formula>
    </cfRule>
  </conditionalFormatting>
  <conditionalFormatting sqref="AM97">
    <cfRule type="expression" dxfId="1037" priority="339">
      <formula>IF(RIGHT(TEXT(AM97,"0.#"),1)=".",FALSE,TRUE)</formula>
    </cfRule>
    <cfRule type="expression" dxfId="1036" priority="340">
      <formula>IF(RIGHT(TEXT(AM97,"0.#"),1)=".",TRUE,FALSE)</formula>
    </cfRule>
  </conditionalFormatting>
  <conditionalFormatting sqref="AQ95:AQ97">
    <cfRule type="expression" dxfId="1035" priority="337">
      <formula>IF(RIGHT(TEXT(AQ95,"0.#"),1)=".",FALSE,TRUE)</formula>
    </cfRule>
    <cfRule type="expression" dxfId="1034" priority="338">
      <formula>IF(RIGHT(TEXT(AQ95,"0.#"),1)=".",TRUE,FALSE)</formula>
    </cfRule>
  </conditionalFormatting>
  <conditionalFormatting sqref="AU95:AU97">
    <cfRule type="expression" dxfId="1033" priority="335">
      <formula>IF(RIGHT(TEXT(AU95,"0.#"),1)=".",FALSE,TRUE)</formula>
    </cfRule>
    <cfRule type="expression" dxfId="1032" priority="336">
      <formula>IF(RIGHT(TEXT(AU95,"0.#"),1)=".",TRUE,FALSE)</formula>
    </cfRule>
  </conditionalFormatting>
  <conditionalFormatting sqref="AE129">
    <cfRule type="expression" dxfId="1031" priority="333">
      <formula>IF(RIGHT(TEXT(AE129,"0.#"),1)=".",FALSE,TRUE)</formula>
    </cfRule>
    <cfRule type="expression" dxfId="1030" priority="334">
      <formula>IF(RIGHT(TEXT(AE129,"0.#"),1)=".",TRUE,FALSE)</formula>
    </cfRule>
  </conditionalFormatting>
  <conditionalFormatting sqref="AE130">
    <cfRule type="expression" dxfId="1029" priority="331">
      <formula>IF(RIGHT(TEXT(AE130,"0.#"),1)=".",FALSE,TRUE)</formula>
    </cfRule>
    <cfRule type="expression" dxfId="1028" priority="332">
      <formula>IF(RIGHT(TEXT(AE130,"0.#"),1)=".",TRUE,FALSE)</formula>
    </cfRule>
  </conditionalFormatting>
  <conditionalFormatting sqref="AM129">
    <cfRule type="expression" dxfId="1027" priority="321">
      <formula>IF(RIGHT(TEXT(AM129,"0.#"),1)=".",FALSE,TRUE)</formula>
    </cfRule>
    <cfRule type="expression" dxfId="1026" priority="322">
      <formula>IF(RIGHT(TEXT(AM129,"0.#"),1)=".",TRUE,FALSE)</formula>
    </cfRule>
  </conditionalFormatting>
  <conditionalFormatting sqref="AE131">
    <cfRule type="expression" dxfId="1025" priority="329">
      <formula>IF(RIGHT(TEXT(AE131,"0.#"),1)=".",FALSE,TRUE)</formula>
    </cfRule>
    <cfRule type="expression" dxfId="1024" priority="330">
      <formula>IF(RIGHT(TEXT(AE131,"0.#"),1)=".",TRUE,FALSE)</formula>
    </cfRule>
  </conditionalFormatting>
  <conditionalFormatting sqref="AI131">
    <cfRule type="expression" dxfId="1023" priority="327">
      <formula>IF(RIGHT(TEXT(AI131,"0.#"),1)=".",FALSE,TRUE)</formula>
    </cfRule>
    <cfRule type="expression" dxfId="1022" priority="328">
      <formula>IF(RIGHT(TEXT(AI131,"0.#"),1)=".",TRUE,FALSE)</formula>
    </cfRule>
  </conditionalFormatting>
  <conditionalFormatting sqref="AI130">
    <cfRule type="expression" dxfId="1021" priority="325">
      <formula>IF(RIGHT(TEXT(AI130,"0.#"),1)=".",FALSE,TRUE)</formula>
    </cfRule>
    <cfRule type="expression" dxfId="1020" priority="326">
      <formula>IF(RIGHT(TEXT(AI130,"0.#"),1)=".",TRUE,FALSE)</formula>
    </cfRule>
  </conditionalFormatting>
  <conditionalFormatting sqref="AI129">
    <cfRule type="expression" dxfId="1019" priority="323">
      <formula>IF(RIGHT(TEXT(AI129,"0.#"),1)=".",FALSE,TRUE)</formula>
    </cfRule>
    <cfRule type="expression" dxfId="1018" priority="324">
      <formula>IF(RIGHT(TEXT(AI129,"0.#"),1)=".",TRUE,FALSE)</formula>
    </cfRule>
  </conditionalFormatting>
  <conditionalFormatting sqref="AM130">
    <cfRule type="expression" dxfId="1017" priority="319">
      <formula>IF(RIGHT(TEXT(AM130,"0.#"),1)=".",FALSE,TRUE)</formula>
    </cfRule>
    <cfRule type="expression" dxfId="1016" priority="320">
      <formula>IF(RIGHT(TEXT(AM130,"0.#"),1)=".",TRUE,FALSE)</formula>
    </cfRule>
  </conditionalFormatting>
  <conditionalFormatting sqref="AM131">
    <cfRule type="expression" dxfId="1015" priority="317">
      <formula>IF(RIGHT(TEXT(AM131,"0.#"),1)=".",FALSE,TRUE)</formula>
    </cfRule>
    <cfRule type="expression" dxfId="1014" priority="318">
      <formula>IF(RIGHT(TEXT(AM131,"0.#"),1)=".",TRUE,FALSE)</formula>
    </cfRule>
  </conditionalFormatting>
  <conditionalFormatting sqref="AQ129:AQ131">
    <cfRule type="expression" dxfId="1013" priority="315">
      <formula>IF(RIGHT(TEXT(AQ129,"0.#"),1)=".",FALSE,TRUE)</formula>
    </cfRule>
    <cfRule type="expression" dxfId="1012" priority="316">
      <formula>IF(RIGHT(TEXT(AQ129,"0.#"),1)=".",TRUE,FALSE)</formula>
    </cfRule>
  </conditionalFormatting>
  <conditionalFormatting sqref="AU129:AU131">
    <cfRule type="expression" dxfId="1011" priority="313">
      <formula>IF(RIGHT(TEXT(AU129,"0.#"),1)=".",FALSE,TRUE)</formula>
    </cfRule>
    <cfRule type="expression" dxfId="1010" priority="314">
      <formula>IF(RIGHT(TEXT(AU129,"0.#"),1)=".",TRUE,FALSE)</formula>
    </cfRule>
  </conditionalFormatting>
  <conditionalFormatting sqref="AE163">
    <cfRule type="expression" dxfId="1009" priority="311">
      <formula>IF(RIGHT(TEXT(AE163,"0.#"),1)=".",FALSE,TRUE)</formula>
    </cfRule>
    <cfRule type="expression" dxfId="1008" priority="312">
      <formula>IF(RIGHT(TEXT(AE163,"0.#"),1)=".",TRUE,FALSE)</formula>
    </cfRule>
  </conditionalFormatting>
  <conditionalFormatting sqref="AE164">
    <cfRule type="expression" dxfId="1007" priority="309">
      <formula>IF(RIGHT(TEXT(AE164,"0.#"),1)=".",FALSE,TRUE)</formula>
    </cfRule>
    <cfRule type="expression" dxfId="1006" priority="310">
      <formula>IF(RIGHT(TEXT(AE164,"0.#"),1)=".",TRUE,FALSE)</formula>
    </cfRule>
  </conditionalFormatting>
  <conditionalFormatting sqref="AM163">
    <cfRule type="expression" dxfId="1005" priority="299">
      <formula>IF(RIGHT(TEXT(AM163,"0.#"),1)=".",FALSE,TRUE)</formula>
    </cfRule>
    <cfRule type="expression" dxfId="1004" priority="300">
      <formula>IF(RIGHT(TEXT(AM163,"0.#"),1)=".",TRUE,FALSE)</formula>
    </cfRule>
  </conditionalFormatting>
  <conditionalFormatting sqref="AE165">
    <cfRule type="expression" dxfId="1003" priority="307">
      <formula>IF(RIGHT(TEXT(AE165,"0.#"),1)=".",FALSE,TRUE)</formula>
    </cfRule>
    <cfRule type="expression" dxfId="1002" priority="308">
      <formula>IF(RIGHT(TEXT(AE165,"0.#"),1)=".",TRUE,FALSE)</formula>
    </cfRule>
  </conditionalFormatting>
  <conditionalFormatting sqref="AI165">
    <cfRule type="expression" dxfId="1001" priority="305">
      <formula>IF(RIGHT(TEXT(AI165,"0.#"),1)=".",FALSE,TRUE)</formula>
    </cfRule>
    <cfRule type="expression" dxfId="1000" priority="306">
      <formula>IF(RIGHT(TEXT(AI165,"0.#"),1)=".",TRUE,FALSE)</formula>
    </cfRule>
  </conditionalFormatting>
  <conditionalFormatting sqref="AI164">
    <cfRule type="expression" dxfId="999" priority="303">
      <formula>IF(RIGHT(TEXT(AI164,"0.#"),1)=".",FALSE,TRUE)</formula>
    </cfRule>
    <cfRule type="expression" dxfId="998" priority="304">
      <formula>IF(RIGHT(TEXT(AI164,"0.#"),1)=".",TRUE,FALSE)</formula>
    </cfRule>
  </conditionalFormatting>
  <conditionalFormatting sqref="AI163">
    <cfRule type="expression" dxfId="997" priority="301">
      <formula>IF(RIGHT(TEXT(AI163,"0.#"),1)=".",FALSE,TRUE)</formula>
    </cfRule>
    <cfRule type="expression" dxfId="996" priority="302">
      <formula>IF(RIGHT(TEXT(AI163,"0.#"),1)=".",TRUE,FALSE)</formula>
    </cfRule>
  </conditionalFormatting>
  <conditionalFormatting sqref="AM164">
    <cfRule type="expression" dxfId="995" priority="297">
      <formula>IF(RIGHT(TEXT(AM164,"0.#"),1)=".",FALSE,TRUE)</formula>
    </cfRule>
    <cfRule type="expression" dxfId="994" priority="298">
      <formula>IF(RIGHT(TEXT(AM164,"0.#"),1)=".",TRUE,FALSE)</formula>
    </cfRule>
  </conditionalFormatting>
  <conditionalFormatting sqref="AM165">
    <cfRule type="expression" dxfId="993" priority="295">
      <formula>IF(RIGHT(TEXT(AM165,"0.#"),1)=".",FALSE,TRUE)</formula>
    </cfRule>
    <cfRule type="expression" dxfId="992" priority="296">
      <formula>IF(RIGHT(TEXT(AM165,"0.#"),1)=".",TRUE,FALSE)</formula>
    </cfRule>
  </conditionalFormatting>
  <conditionalFormatting sqref="AQ163:AQ165">
    <cfRule type="expression" dxfId="991" priority="293">
      <formula>IF(RIGHT(TEXT(AQ163,"0.#"),1)=".",FALSE,TRUE)</formula>
    </cfRule>
    <cfRule type="expression" dxfId="990" priority="294">
      <formula>IF(RIGHT(TEXT(AQ163,"0.#"),1)=".",TRUE,FALSE)</formula>
    </cfRule>
  </conditionalFormatting>
  <conditionalFormatting sqref="AU163:AU165">
    <cfRule type="expression" dxfId="989" priority="291">
      <formula>IF(RIGHT(TEXT(AU163,"0.#"),1)=".",FALSE,TRUE)</formula>
    </cfRule>
    <cfRule type="expression" dxfId="988" priority="292">
      <formula>IF(RIGHT(TEXT(AU163,"0.#"),1)=".",TRUE,FALSE)</formula>
    </cfRule>
  </conditionalFormatting>
  <conditionalFormatting sqref="AE197">
    <cfRule type="expression" dxfId="987" priority="289">
      <formula>IF(RIGHT(TEXT(AE197,"0.#"),1)=".",FALSE,TRUE)</formula>
    </cfRule>
    <cfRule type="expression" dxfId="986" priority="290">
      <formula>IF(RIGHT(TEXT(AE197,"0.#"),1)=".",TRUE,FALSE)</formula>
    </cfRule>
  </conditionalFormatting>
  <conditionalFormatting sqref="AE198">
    <cfRule type="expression" dxfId="985" priority="287">
      <formula>IF(RIGHT(TEXT(AE198,"0.#"),1)=".",FALSE,TRUE)</formula>
    </cfRule>
    <cfRule type="expression" dxfId="984" priority="288">
      <formula>IF(RIGHT(TEXT(AE198,"0.#"),1)=".",TRUE,FALSE)</formula>
    </cfRule>
  </conditionalFormatting>
  <conditionalFormatting sqref="AM197">
    <cfRule type="expression" dxfId="983" priority="277">
      <formula>IF(RIGHT(TEXT(AM197,"0.#"),1)=".",FALSE,TRUE)</formula>
    </cfRule>
    <cfRule type="expression" dxfId="982" priority="278">
      <formula>IF(RIGHT(TEXT(AM197,"0.#"),1)=".",TRUE,FALSE)</formula>
    </cfRule>
  </conditionalFormatting>
  <conditionalFormatting sqref="AE199">
    <cfRule type="expression" dxfId="981" priority="285">
      <formula>IF(RIGHT(TEXT(AE199,"0.#"),1)=".",FALSE,TRUE)</formula>
    </cfRule>
    <cfRule type="expression" dxfId="980" priority="286">
      <formula>IF(RIGHT(TEXT(AE199,"0.#"),1)=".",TRUE,FALSE)</formula>
    </cfRule>
  </conditionalFormatting>
  <conditionalFormatting sqref="AI199">
    <cfRule type="expression" dxfId="979" priority="283">
      <formula>IF(RIGHT(TEXT(AI199,"0.#"),1)=".",FALSE,TRUE)</formula>
    </cfRule>
    <cfRule type="expression" dxfId="978" priority="284">
      <formula>IF(RIGHT(TEXT(AI199,"0.#"),1)=".",TRUE,FALSE)</formula>
    </cfRule>
  </conditionalFormatting>
  <conditionalFormatting sqref="AI198">
    <cfRule type="expression" dxfId="977" priority="281">
      <formula>IF(RIGHT(TEXT(AI198,"0.#"),1)=".",FALSE,TRUE)</formula>
    </cfRule>
    <cfRule type="expression" dxfId="976" priority="282">
      <formula>IF(RIGHT(TEXT(AI198,"0.#"),1)=".",TRUE,FALSE)</formula>
    </cfRule>
  </conditionalFormatting>
  <conditionalFormatting sqref="AI197">
    <cfRule type="expression" dxfId="975" priority="279">
      <formula>IF(RIGHT(TEXT(AI197,"0.#"),1)=".",FALSE,TRUE)</formula>
    </cfRule>
    <cfRule type="expression" dxfId="974" priority="280">
      <formula>IF(RIGHT(TEXT(AI197,"0.#"),1)=".",TRUE,FALSE)</formula>
    </cfRule>
  </conditionalFormatting>
  <conditionalFormatting sqref="AM198">
    <cfRule type="expression" dxfId="973" priority="275">
      <formula>IF(RIGHT(TEXT(AM198,"0.#"),1)=".",FALSE,TRUE)</formula>
    </cfRule>
    <cfRule type="expression" dxfId="972" priority="276">
      <formula>IF(RIGHT(TEXT(AM198,"0.#"),1)=".",TRUE,FALSE)</formula>
    </cfRule>
  </conditionalFormatting>
  <conditionalFormatting sqref="AM199">
    <cfRule type="expression" dxfId="971" priority="273">
      <formula>IF(RIGHT(TEXT(AM199,"0.#"),1)=".",FALSE,TRUE)</formula>
    </cfRule>
    <cfRule type="expression" dxfId="970" priority="274">
      <formula>IF(RIGHT(TEXT(AM199,"0.#"),1)=".",TRUE,FALSE)</formula>
    </cfRule>
  </conditionalFormatting>
  <conditionalFormatting sqref="AQ197:AQ199">
    <cfRule type="expression" dxfId="969" priority="271">
      <formula>IF(RIGHT(TEXT(AQ197,"0.#"),1)=".",FALSE,TRUE)</formula>
    </cfRule>
    <cfRule type="expression" dxfId="968" priority="272">
      <formula>IF(RIGHT(TEXT(AQ197,"0.#"),1)=".",TRUE,FALSE)</formula>
    </cfRule>
  </conditionalFormatting>
  <conditionalFormatting sqref="AU197:AU199">
    <cfRule type="expression" dxfId="967" priority="269">
      <formula>IF(RIGHT(TEXT(AU197,"0.#"),1)=".",FALSE,TRUE)</formula>
    </cfRule>
    <cfRule type="expression" dxfId="966" priority="270">
      <formula>IF(RIGHT(TEXT(AU197,"0.#"),1)=".",TRUE,FALSE)</formula>
    </cfRule>
  </conditionalFormatting>
  <conditionalFormatting sqref="AE134 AQ134">
    <cfRule type="expression" dxfId="965" priority="267">
      <formula>IF(RIGHT(TEXT(AE134,"0.#"),1)=".",FALSE,TRUE)</formula>
    </cfRule>
    <cfRule type="expression" dxfId="964" priority="268">
      <formula>IF(RIGHT(TEXT(AE134,"0.#"),1)=".",TRUE,FALSE)</formula>
    </cfRule>
  </conditionalFormatting>
  <conditionalFormatting sqref="AI134">
    <cfRule type="expression" dxfId="963" priority="265">
      <formula>IF(RIGHT(TEXT(AI134,"0.#"),1)=".",FALSE,TRUE)</formula>
    </cfRule>
    <cfRule type="expression" dxfId="962" priority="266">
      <formula>IF(RIGHT(TEXT(AI134,"0.#"),1)=".",TRUE,FALSE)</formula>
    </cfRule>
  </conditionalFormatting>
  <conditionalFormatting sqref="AM134">
    <cfRule type="expression" dxfId="961" priority="263">
      <formula>IF(RIGHT(TEXT(AM134,"0.#"),1)=".",FALSE,TRUE)</formula>
    </cfRule>
    <cfRule type="expression" dxfId="960" priority="264">
      <formula>IF(RIGHT(TEXT(AM134,"0.#"),1)=".",TRUE,FALSE)</formula>
    </cfRule>
  </conditionalFormatting>
  <conditionalFormatting sqref="AE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Q135">
    <cfRule type="expression" dxfId="953" priority="255">
      <formula>IF(RIGHT(TEXT(AQ135,"0.#"),1)=".",FALSE,TRUE)</formula>
    </cfRule>
    <cfRule type="expression" dxfId="952" priority="256">
      <formula>IF(RIGHT(TEXT(AQ135,"0.#"),1)=".",TRUE,FALSE)</formula>
    </cfRule>
  </conditionalFormatting>
  <conditionalFormatting sqref="AU134">
    <cfRule type="expression" dxfId="951" priority="253">
      <formula>IF(RIGHT(TEXT(AU134,"0.#"),1)=".",FALSE,TRUE)</formula>
    </cfRule>
    <cfRule type="expression" dxfId="950" priority="254">
      <formula>IF(RIGHT(TEXT(AU134,"0.#"),1)=".",TRUE,FALSE)</formula>
    </cfRule>
  </conditionalFormatting>
  <conditionalFormatting sqref="AU135">
    <cfRule type="expression" dxfId="949" priority="251">
      <formula>IF(RIGHT(TEXT(AU135,"0.#"),1)=".",FALSE,TRUE)</formula>
    </cfRule>
    <cfRule type="expression" dxfId="948" priority="252">
      <formula>IF(RIGHT(TEXT(AU135,"0.#"),1)=".",TRUE,FALSE)</formula>
    </cfRule>
  </conditionalFormatting>
  <conditionalFormatting sqref="AE168 AQ168">
    <cfRule type="expression" dxfId="947" priority="249">
      <formula>IF(RIGHT(TEXT(AE168,"0.#"),1)=".",FALSE,TRUE)</formula>
    </cfRule>
    <cfRule type="expression" dxfId="946" priority="250">
      <formula>IF(RIGHT(TEXT(AE168,"0.#"),1)=".",TRUE,FALSE)</formula>
    </cfRule>
  </conditionalFormatting>
  <conditionalFormatting sqref="AI168">
    <cfRule type="expression" dxfId="945" priority="247">
      <formula>IF(RIGHT(TEXT(AI168,"0.#"),1)=".",FALSE,TRUE)</formula>
    </cfRule>
    <cfRule type="expression" dxfId="944" priority="248">
      <formula>IF(RIGHT(TEXT(AI168,"0.#"),1)=".",TRUE,FALSE)</formula>
    </cfRule>
  </conditionalFormatting>
  <conditionalFormatting sqref="AM168">
    <cfRule type="expression" dxfId="943" priority="245">
      <formula>IF(RIGHT(TEXT(AM168,"0.#"),1)=".",FALSE,TRUE)</formula>
    </cfRule>
    <cfRule type="expression" dxfId="942" priority="246">
      <formula>IF(RIGHT(TEXT(AM168,"0.#"),1)=".",TRUE,FALSE)</formula>
    </cfRule>
  </conditionalFormatting>
  <conditionalFormatting sqref="AE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Q169">
    <cfRule type="expression" dxfId="935" priority="237">
      <formula>IF(RIGHT(TEXT(AQ169,"0.#"),1)=".",FALSE,TRUE)</formula>
    </cfRule>
    <cfRule type="expression" dxfId="934" priority="238">
      <formula>IF(RIGHT(TEXT(AQ169,"0.#"),1)=".",TRUE,FALSE)</formula>
    </cfRule>
  </conditionalFormatting>
  <conditionalFormatting sqref="AU168">
    <cfRule type="expression" dxfId="933" priority="235">
      <formula>IF(RIGHT(TEXT(AU168,"0.#"),1)=".",FALSE,TRUE)</formula>
    </cfRule>
    <cfRule type="expression" dxfId="932" priority="236">
      <formula>IF(RIGHT(TEXT(AU168,"0.#"),1)=".",TRUE,FALSE)</formula>
    </cfRule>
  </conditionalFormatting>
  <conditionalFormatting sqref="AU169">
    <cfRule type="expression" dxfId="931" priority="233">
      <formula>IF(RIGHT(TEXT(AU169,"0.#"),1)=".",FALSE,TRUE)</formula>
    </cfRule>
    <cfRule type="expression" dxfId="930" priority="234">
      <formula>IF(RIGHT(TEXT(AU169,"0.#"),1)=".",TRUE,FALSE)</formula>
    </cfRule>
  </conditionalFormatting>
  <conditionalFormatting sqref="AE90">
    <cfRule type="expression" dxfId="929" priority="231">
      <formula>IF(RIGHT(TEXT(AE90,"0.#"),1)=".",FALSE,TRUE)</formula>
    </cfRule>
    <cfRule type="expression" dxfId="928" priority="232">
      <formula>IF(RIGHT(TEXT(AE90,"0.#"),1)=".",TRUE,FALSE)</formula>
    </cfRule>
  </conditionalFormatting>
  <conditionalFormatting sqref="AE91">
    <cfRule type="expression" dxfId="927" priority="229">
      <formula>IF(RIGHT(TEXT(AE91,"0.#"),1)=".",FALSE,TRUE)</formula>
    </cfRule>
    <cfRule type="expression" dxfId="926" priority="230">
      <formula>IF(RIGHT(TEXT(AE91,"0.#"),1)=".",TRUE,FALSE)</formula>
    </cfRule>
  </conditionalFormatting>
  <conditionalFormatting sqref="AM90">
    <cfRule type="expression" dxfId="925" priority="219">
      <formula>IF(RIGHT(TEXT(AM90,"0.#"),1)=".",FALSE,TRUE)</formula>
    </cfRule>
    <cfRule type="expression" dxfId="924" priority="220">
      <formula>IF(RIGHT(TEXT(AM90,"0.#"),1)=".",TRUE,FALSE)</formula>
    </cfRule>
  </conditionalFormatting>
  <conditionalFormatting sqref="AE92">
    <cfRule type="expression" dxfId="923" priority="227">
      <formula>IF(RIGHT(TEXT(AE92,"0.#"),1)=".",FALSE,TRUE)</formula>
    </cfRule>
    <cfRule type="expression" dxfId="922" priority="228">
      <formula>IF(RIGHT(TEXT(AE92,"0.#"),1)=".",TRUE,FALSE)</formula>
    </cfRule>
  </conditionalFormatting>
  <conditionalFormatting sqref="AI92">
    <cfRule type="expression" dxfId="921" priority="225">
      <formula>IF(RIGHT(TEXT(AI92,"0.#"),1)=".",FALSE,TRUE)</formula>
    </cfRule>
    <cfRule type="expression" dxfId="920" priority="226">
      <formula>IF(RIGHT(TEXT(AI92,"0.#"),1)=".",TRUE,FALSE)</formula>
    </cfRule>
  </conditionalFormatting>
  <conditionalFormatting sqref="AI91">
    <cfRule type="expression" dxfId="919" priority="223">
      <formula>IF(RIGHT(TEXT(AI91,"0.#"),1)=".",FALSE,TRUE)</formula>
    </cfRule>
    <cfRule type="expression" dxfId="918" priority="224">
      <formula>IF(RIGHT(TEXT(AI91,"0.#"),1)=".",TRUE,FALSE)</formula>
    </cfRule>
  </conditionalFormatting>
  <conditionalFormatting sqref="AI90">
    <cfRule type="expression" dxfId="917" priority="221">
      <formula>IF(RIGHT(TEXT(AI90,"0.#"),1)=".",FALSE,TRUE)</formula>
    </cfRule>
    <cfRule type="expression" dxfId="916" priority="222">
      <formula>IF(RIGHT(TEXT(AI90,"0.#"),1)=".",TRUE,FALSE)</formula>
    </cfRule>
  </conditionalFormatting>
  <conditionalFormatting sqref="AM91">
    <cfRule type="expression" dxfId="915" priority="217">
      <formula>IF(RIGHT(TEXT(AM91,"0.#"),1)=".",FALSE,TRUE)</formula>
    </cfRule>
    <cfRule type="expression" dxfId="914" priority="218">
      <formula>IF(RIGHT(TEXT(AM91,"0.#"),1)=".",TRUE,FALSE)</formula>
    </cfRule>
  </conditionalFormatting>
  <conditionalFormatting sqref="AM92">
    <cfRule type="expression" dxfId="913" priority="215">
      <formula>IF(RIGHT(TEXT(AM92,"0.#"),1)=".",FALSE,TRUE)</formula>
    </cfRule>
    <cfRule type="expression" dxfId="912" priority="216">
      <formula>IF(RIGHT(TEXT(AM92,"0.#"),1)=".",TRUE,FALSE)</formula>
    </cfRule>
  </conditionalFormatting>
  <conditionalFormatting sqref="AQ90:AQ92">
    <cfRule type="expression" dxfId="911" priority="213">
      <formula>IF(RIGHT(TEXT(AQ90,"0.#"),1)=".",FALSE,TRUE)</formula>
    </cfRule>
    <cfRule type="expression" dxfId="910" priority="214">
      <formula>IF(RIGHT(TEXT(AQ90,"0.#"),1)=".",TRUE,FALSE)</formula>
    </cfRule>
  </conditionalFormatting>
  <conditionalFormatting sqref="AU90:AU92">
    <cfRule type="expression" dxfId="909" priority="211">
      <formula>IF(RIGHT(TEXT(AU90,"0.#"),1)=".",FALSE,TRUE)</formula>
    </cfRule>
    <cfRule type="expression" dxfId="908" priority="212">
      <formula>IF(RIGHT(TEXT(AU90,"0.#"),1)=".",TRUE,FALSE)</formula>
    </cfRule>
  </conditionalFormatting>
  <conditionalFormatting sqref="AE85">
    <cfRule type="expression" dxfId="907" priority="209">
      <formula>IF(RIGHT(TEXT(AE85,"0.#"),1)=".",FALSE,TRUE)</formula>
    </cfRule>
    <cfRule type="expression" dxfId="906" priority="210">
      <formula>IF(RIGHT(TEXT(AE85,"0.#"),1)=".",TRUE,FALSE)</formula>
    </cfRule>
  </conditionalFormatting>
  <conditionalFormatting sqref="AE86">
    <cfRule type="expression" dxfId="905" priority="207">
      <formula>IF(RIGHT(TEXT(AE86,"0.#"),1)=".",FALSE,TRUE)</formula>
    </cfRule>
    <cfRule type="expression" dxfId="904" priority="208">
      <formula>IF(RIGHT(TEXT(AE86,"0.#"),1)=".",TRUE,FALSE)</formula>
    </cfRule>
  </conditionalFormatting>
  <conditionalFormatting sqref="AM85">
    <cfRule type="expression" dxfId="903" priority="197">
      <formula>IF(RIGHT(TEXT(AM85,"0.#"),1)=".",FALSE,TRUE)</formula>
    </cfRule>
    <cfRule type="expression" dxfId="902" priority="198">
      <formula>IF(RIGHT(TEXT(AM85,"0.#"),1)=".",TRUE,FALSE)</formula>
    </cfRule>
  </conditionalFormatting>
  <conditionalFormatting sqref="AE87">
    <cfRule type="expression" dxfId="901" priority="205">
      <formula>IF(RIGHT(TEXT(AE87,"0.#"),1)=".",FALSE,TRUE)</formula>
    </cfRule>
    <cfRule type="expression" dxfId="900" priority="206">
      <formula>IF(RIGHT(TEXT(AE87,"0.#"),1)=".",TRUE,FALSE)</formula>
    </cfRule>
  </conditionalFormatting>
  <conditionalFormatting sqref="AI87">
    <cfRule type="expression" dxfId="899" priority="203">
      <formula>IF(RIGHT(TEXT(AI87,"0.#"),1)=".",FALSE,TRUE)</formula>
    </cfRule>
    <cfRule type="expression" dxfId="898" priority="204">
      <formula>IF(RIGHT(TEXT(AI87,"0.#"),1)=".",TRUE,FALSE)</formula>
    </cfRule>
  </conditionalFormatting>
  <conditionalFormatting sqref="AI86">
    <cfRule type="expression" dxfId="897" priority="201">
      <formula>IF(RIGHT(TEXT(AI86,"0.#"),1)=".",FALSE,TRUE)</formula>
    </cfRule>
    <cfRule type="expression" dxfId="896" priority="202">
      <formula>IF(RIGHT(TEXT(AI86,"0.#"),1)=".",TRUE,FALSE)</formula>
    </cfRule>
  </conditionalFormatting>
  <conditionalFormatting sqref="AI85">
    <cfRule type="expression" dxfId="895" priority="199">
      <formula>IF(RIGHT(TEXT(AI85,"0.#"),1)=".",FALSE,TRUE)</formula>
    </cfRule>
    <cfRule type="expression" dxfId="894" priority="200">
      <formula>IF(RIGHT(TEXT(AI85,"0.#"),1)=".",TRUE,FALSE)</formula>
    </cfRule>
  </conditionalFormatting>
  <conditionalFormatting sqref="AM86">
    <cfRule type="expression" dxfId="893" priority="195">
      <formula>IF(RIGHT(TEXT(AM86,"0.#"),1)=".",FALSE,TRUE)</formula>
    </cfRule>
    <cfRule type="expression" dxfId="892" priority="196">
      <formula>IF(RIGHT(TEXT(AM86,"0.#"),1)=".",TRUE,FALSE)</formula>
    </cfRule>
  </conditionalFormatting>
  <conditionalFormatting sqref="AM87">
    <cfRule type="expression" dxfId="891" priority="193">
      <formula>IF(RIGHT(TEXT(AM87,"0.#"),1)=".",FALSE,TRUE)</formula>
    </cfRule>
    <cfRule type="expression" dxfId="890" priority="194">
      <formula>IF(RIGHT(TEXT(AM87,"0.#"),1)=".",TRUE,FALSE)</formula>
    </cfRule>
  </conditionalFormatting>
  <conditionalFormatting sqref="AQ85:AQ87">
    <cfRule type="expression" dxfId="889" priority="191">
      <formula>IF(RIGHT(TEXT(AQ85,"0.#"),1)=".",FALSE,TRUE)</formula>
    </cfRule>
    <cfRule type="expression" dxfId="888" priority="192">
      <formula>IF(RIGHT(TEXT(AQ85,"0.#"),1)=".",TRUE,FALSE)</formula>
    </cfRule>
  </conditionalFormatting>
  <conditionalFormatting sqref="AU85:AU87">
    <cfRule type="expression" dxfId="887" priority="189">
      <formula>IF(RIGHT(TEXT(AU85,"0.#"),1)=".",FALSE,TRUE)</formula>
    </cfRule>
    <cfRule type="expression" dxfId="886" priority="190">
      <formula>IF(RIGHT(TEXT(AU85,"0.#"),1)=".",TRUE,FALSE)</formula>
    </cfRule>
  </conditionalFormatting>
  <conditionalFormatting sqref="AE124">
    <cfRule type="expression" dxfId="885" priority="187">
      <formula>IF(RIGHT(TEXT(AE124,"0.#"),1)=".",FALSE,TRUE)</formula>
    </cfRule>
    <cfRule type="expression" dxfId="884" priority="188">
      <formula>IF(RIGHT(TEXT(AE124,"0.#"),1)=".",TRUE,FALSE)</formula>
    </cfRule>
  </conditionalFormatting>
  <conditionalFormatting sqref="AE125">
    <cfRule type="expression" dxfId="883" priority="185">
      <formula>IF(RIGHT(TEXT(AE125,"0.#"),1)=".",FALSE,TRUE)</formula>
    </cfRule>
    <cfRule type="expression" dxfId="882" priority="186">
      <formula>IF(RIGHT(TEXT(AE125,"0.#"),1)=".",TRUE,FALSE)</formula>
    </cfRule>
  </conditionalFormatting>
  <conditionalFormatting sqref="AM124">
    <cfRule type="expression" dxfId="881" priority="175">
      <formula>IF(RIGHT(TEXT(AM124,"0.#"),1)=".",FALSE,TRUE)</formula>
    </cfRule>
    <cfRule type="expression" dxfId="880" priority="176">
      <formula>IF(RIGHT(TEXT(AM124,"0.#"),1)=".",TRUE,FALSE)</formula>
    </cfRule>
  </conditionalFormatting>
  <conditionalFormatting sqref="AE126">
    <cfRule type="expression" dxfId="879" priority="183">
      <formula>IF(RIGHT(TEXT(AE126,"0.#"),1)=".",FALSE,TRUE)</formula>
    </cfRule>
    <cfRule type="expression" dxfId="878" priority="184">
      <formula>IF(RIGHT(TEXT(AE126,"0.#"),1)=".",TRUE,FALSE)</formula>
    </cfRule>
  </conditionalFormatting>
  <conditionalFormatting sqref="AI126">
    <cfRule type="expression" dxfId="877" priority="181">
      <formula>IF(RIGHT(TEXT(AI126,"0.#"),1)=".",FALSE,TRUE)</formula>
    </cfRule>
    <cfRule type="expression" dxfId="876" priority="182">
      <formula>IF(RIGHT(TEXT(AI126,"0.#"),1)=".",TRUE,FALSE)</formula>
    </cfRule>
  </conditionalFormatting>
  <conditionalFormatting sqref="AI125">
    <cfRule type="expression" dxfId="875" priority="179">
      <formula>IF(RIGHT(TEXT(AI125,"0.#"),1)=".",FALSE,TRUE)</formula>
    </cfRule>
    <cfRule type="expression" dxfId="874" priority="180">
      <formula>IF(RIGHT(TEXT(AI125,"0.#"),1)=".",TRUE,FALSE)</formula>
    </cfRule>
  </conditionalFormatting>
  <conditionalFormatting sqref="AI124">
    <cfRule type="expression" dxfId="873" priority="177">
      <formula>IF(RIGHT(TEXT(AI124,"0.#"),1)=".",FALSE,TRUE)</formula>
    </cfRule>
    <cfRule type="expression" dxfId="872" priority="178">
      <formula>IF(RIGHT(TEXT(AI124,"0.#"),1)=".",TRUE,FALSE)</formula>
    </cfRule>
  </conditionalFormatting>
  <conditionalFormatting sqref="AM125">
    <cfRule type="expression" dxfId="871" priority="173">
      <formula>IF(RIGHT(TEXT(AM125,"0.#"),1)=".",FALSE,TRUE)</formula>
    </cfRule>
    <cfRule type="expression" dxfId="870" priority="174">
      <formula>IF(RIGHT(TEXT(AM125,"0.#"),1)=".",TRUE,FALSE)</formula>
    </cfRule>
  </conditionalFormatting>
  <conditionalFormatting sqref="AM126">
    <cfRule type="expression" dxfId="869" priority="171">
      <formula>IF(RIGHT(TEXT(AM126,"0.#"),1)=".",FALSE,TRUE)</formula>
    </cfRule>
    <cfRule type="expression" dxfId="868" priority="172">
      <formula>IF(RIGHT(TEXT(AM126,"0.#"),1)=".",TRUE,FALSE)</formula>
    </cfRule>
  </conditionalFormatting>
  <conditionalFormatting sqref="AQ124:AQ126">
    <cfRule type="expression" dxfId="867" priority="169">
      <formula>IF(RIGHT(TEXT(AQ124,"0.#"),1)=".",FALSE,TRUE)</formula>
    </cfRule>
    <cfRule type="expression" dxfId="866" priority="170">
      <formula>IF(RIGHT(TEXT(AQ124,"0.#"),1)=".",TRUE,FALSE)</formula>
    </cfRule>
  </conditionalFormatting>
  <conditionalFormatting sqref="AU124:AU126">
    <cfRule type="expression" dxfId="865" priority="167">
      <formula>IF(RIGHT(TEXT(AU124,"0.#"),1)=".",FALSE,TRUE)</formula>
    </cfRule>
    <cfRule type="expression" dxfId="864" priority="168">
      <formula>IF(RIGHT(TEXT(AU124,"0.#"),1)=".",TRUE,FALSE)</formula>
    </cfRule>
  </conditionalFormatting>
  <conditionalFormatting sqref="AE119">
    <cfRule type="expression" dxfId="863" priority="165">
      <formula>IF(RIGHT(TEXT(AE119,"0.#"),1)=".",FALSE,TRUE)</formula>
    </cfRule>
    <cfRule type="expression" dxfId="862" priority="166">
      <formula>IF(RIGHT(TEXT(AE119,"0.#"),1)=".",TRUE,FALSE)</formula>
    </cfRule>
  </conditionalFormatting>
  <conditionalFormatting sqref="AE120">
    <cfRule type="expression" dxfId="861" priority="163">
      <formula>IF(RIGHT(TEXT(AE120,"0.#"),1)=".",FALSE,TRUE)</formula>
    </cfRule>
    <cfRule type="expression" dxfId="860" priority="164">
      <formula>IF(RIGHT(TEXT(AE120,"0.#"),1)=".",TRUE,FALSE)</formula>
    </cfRule>
  </conditionalFormatting>
  <conditionalFormatting sqref="AM119">
    <cfRule type="expression" dxfId="859" priority="153">
      <formula>IF(RIGHT(TEXT(AM119,"0.#"),1)=".",FALSE,TRUE)</formula>
    </cfRule>
    <cfRule type="expression" dxfId="858" priority="154">
      <formula>IF(RIGHT(TEXT(AM119,"0.#"),1)=".",TRUE,FALSE)</formula>
    </cfRule>
  </conditionalFormatting>
  <conditionalFormatting sqref="AE121">
    <cfRule type="expression" dxfId="857" priority="161">
      <formula>IF(RIGHT(TEXT(AE121,"0.#"),1)=".",FALSE,TRUE)</formula>
    </cfRule>
    <cfRule type="expression" dxfId="856" priority="162">
      <formula>IF(RIGHT(TEXT(AE121,"0.#"),1)=".",TRUE,FALSE)</formula>
    </cfRule>
  </conditionalFormatting>
  <conditionalFormatting sqref="AI121">
    <cfRule type="expression" dxfId="855" priority="159">
      <formula>IF(RIGHT(TEXT(AI121,"0.#"),1)=".",FALSE,TRUE)</formula>
    </cfRule>
    <cfRule type="expression" dxfId="854" priority="160">
      <formula>IF(RIGHT(TEXT(AI121,"0.#"),1)=".",TRUE,FALSE)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I119">
    <cfRule type="expression" dxfId="851" priority="155">
      <formula>IF(RIGHT(TEXT(AI119,"0.#"),1)=".",FALSE,TRUE)</formula>
    </cfRule>
    <cfRule type="expression" dxfId="850" priority="156">
      <formula>IF(RIGHT(TEXT(AI119,"0.#"),1)=".",TRUE,FALSE)</formula>
    </cfRule>
  </conditionalFormatting>
  <conditionalFormatting sqref="AM120">
    <cfRule type="expression" dxfId="849" priority="151">
      <formula>IF(RIGHT(TEXT(AM120,"0.#"),1)=".",FALSE,TRUE)</formula>
    </cfRule>
    <cfRule type="expression" dxfId="848" priority="152">
      <formula>IF(RIGHT(TEXT(AM120,"0.#"),1)=".",TRUE,FALSE)</formula>
    </cfRule>
  </conditionalFormatting>
  <conditionalFormatting sqref="AM121">
    <cfRule type="expression" dxfId="847" priority="149">
      <formula>IF(RIGHT(TEXT(AM121,"0.#"),1)=".",FALSE,TRUE)</formula>
    </cfRule>
    <cfRule type="expression" dxfId="846" priority="150">
      <formula>IF(RIGHT(TEXT(AM121,"0.#"),1)=".",TRUE,FALSE)</formula>
    </cfRule>
  </conditionalFormatting>
  <conditionalFormatting sqref="AQ119:AQ121">
    <cfRule type="expression" dxfId="845" priority="147">
      <formula>IF(RIGHT(TEXT(AQ119,"0.#"),1)=".",FALSE,TRUE)</formula>
    </cfRule>
    <cfRule type="expression" dxfId="844" priority="148">
      <formula>IF(RIGHT(TEXT(AQ119,"0.#"),1)=".",TRUE,FALSE)</formula>
    </cfRule>
  </conditionalFormatting>
  <conditionalFormatting sqref="AU119:AU121">
    <cfRule type="expression" dxfId="843" priority="145">
      <formula>IF(RIGHT(TEXT(AU119,"0.#"),1)=".",FALSE,TRUE)</formula>
    </cfRule>
    <cfRule type="expression" dxfId="842" priority="146">
      <formula>IF(RIGHT(TEXT(AU119,"0.#"),1)=".",TRUE,FALSE)</formula>
    </cfRule>
  </conditionalFormatting>
  <conditionalFormatting sqref="AE158">
    <cfRule type="expression" dxfId="841" priority="143">
      <formula>IF(RIGHT(TEXT(AE158,"0.#"),1)=".",FALSE,TRUE)</formula>
    </cfRule>
    <cfRule type="expression" dxfId="840" priority="144">
      <formula>IF(RIGHT(TEXT(AE158,"0.#"),1)=".",TRUE,FALSE)</formula>
    </cfRule>
  </conditionalFormatting>
  <conditionalFormatting sqref="AE159">
    <cfRule type="expression" dxfId="839" priority="141">
      <formula>IF(RIGHT(TEXT(AE159,"0.#"),1)=".",FALSE,TRUE)</formula>
    </cfRule>
    <cfRule type="expression" dxfId="838" priority="142">
      <formula>IF(RIGHT(TEXT(AE159,"0.#"),1)=".",TRUE,FALSE)</formula>
    </cfRule>
  </conditionalFormatting>
  <conditionalFormatting sqref="AM158">
    <cfRule type="expression" dxfId="837" priority="131">
      <formula>IF(RIGHT(TEXT(AM158,"0.#"),1)=".",FALSE,TRUE)</formula>
    </cfRule>
    <cfRule type="expression" dxfId="836" priority="132">
      <formula>IF(RIGHT(TEXT(AM158,"0.#"),1)=".",TRUE,FALSE)</formula>
    </cfRule>
  </conditionalFormatting>
  <conditionalFormatting sqref="AE160">
    <cfRule type="expression" dxfId="835" priority="139">
      <formula>IF(RIGHT(TEXT(AE160,"0.#"),1)=".",FALSE,TRUE)</formula>
    </cfRule>
    <cfRule type="expression" dxfId="834" priority="140">
      <formula>IF(RIGHT(TEXT(AE160,"0.#"),1)=".",TRUE,FALSE)</formula>
    </cfRule>
  </conditionalFormatting>
  <conditionalFormatting sqref="AI160">
    <cfRule type="expression" dxfId="833" priority="137">
      <formula>IF(RIGHT(TEXT(AI160,"0.#"),1)=".",FALSE,TRUE)</formula>
    </cfRule>
    <cfRule type="expression" dxfId="832" priority="138">
      <formula>IF(RIGHT(TEXT(AI160,"0.#"),1)=".",TRUE,FALSE)</formula>
    </cfRule>
  </conditionalFormatting>
  <conditionalFormatting sqref="AI159">
    <cfRule type="expression" dxfId="831" priority="135">
      <formula>IF(RIGHT(TEXT(AI159,"0.#"),1)=".",FALSE,TRUE)</formula>
    </cfRule>
    <cfRule type="expression" dxfId="830" priority="136">
      <formula>IF(RIGHT(TEXT(AI159,"0.#"),1)=".",TRUE,FALSE)</formula>
    </cfRule>
  </conditionalFormatting>
  <conditionalFormatting sqref="AI158">
    <cfRule type="expression" dxfId="829" priority="133">
      <formula>IF(RIGHT(TEXT(AI158,"0.#"),1)=".",FALSE,TRUE)</formula>
    </cfRule>
    <cfRule type="expression" dxfId="828" priority="134">
      <formula>IF(RIGHT(TEXT(AI158,"0.#"),1)=".",TRUE,FALSE)</formula>
    </cfRule>
  </conditionalFormatting>
  <conditionalFormatting sqref="AM159">
    <cfRule type="expression" dxfId="827" priority="129">
      <formula>IF(RIGHT(TEXT(AM159,"0.#"),1)=".",FALSE,TRUE)</formula>
    </cfRule>
    <cfRule type="expression" dxfId="826" priority="130">
      <formula>IF(RIGHT(TEXT(AM159,"0.#"),1)=".",TRUE,FALSE)</formula>
    </cfRule>
  </conditionalFormatting>
  <conditionalFormatting sqref="AM160">
    <cfRule type="expression" dxfId="825" priority="127">
      <formula>IF(RIGHT(TEXT(AM160,"0.#"),1)=".",FALSE,TRUE)</formula>
    </cfRule>
    <cfRule type="expression" dxfId="824" priority="128">
      <formula>IF(RIGHT(TEXT(AM160,"0.#"),1)=".",TRUE,FALSE)</formula>
    </cfRule>
  </conditionalFormatting>
  <conditionalFormatting sqref="AQ158:AQ160">
    <cfRule type="expression" dxfId="823" priority="125">
      <formula>IF(RIGHT(TEXT(AQ158,"0.#"),1)=".",FALSE,TRUE)</formula>
    </cfRule>
    <cfRule type="expression" dxfId="822" priority="126">
      <formula>IF(RIGHT(TEXT(AQ158,"0.#"),1)=".",TRUE,FALSE)</formula>
    </cfRule>
  </conditionalFormatting>
  <conditionalFormatting sqref="AU158:AU160">
    <cfRule type="expression" dxfId="821" priority="123">
      <formula>IF(RIGHT(TEXT(AU158,"0.#"),1)=".",FALSE,TRUE)</formula>
    </cfRule>
    <cfRule type="expression" dxfId="820" priority="124">
      <formula>IF(RIGHT(TEXT(AU158,"0.#"),1)=".",TRUE,FALSE)</formula>
    </cfRule>
  </conditionalFormatting>
  <conditionalFormatting sqref="AE153">
    <cfRule type="expression" dxfId="819" priority="121">
      <formula>IF(RIGHT(TEXT(AE153,"0.#"),1)=".",FALSE,TRUE)</formula>
    </cfRule>
    <cfRule type="expression" dxfId="818" priority="122">
      <formula>IF(RIGHT(TEXT(AE153,"0.#"),1)=".",TRUE,FALSE)</formula>
    </cfRule>
  </conditionalFormatting>
  <conditionalFormatting sqref="AE154">
    <cfRule type="expression" dxfId="817" priority="119">
      <formula>IF(RIGHT(TEXT(AE154,"0.#"),1)=".",FALSE,TRUE)</formula>
    </cfRule>
    <cfRule type="expression" dxfId="816" priority="120">
      <formula>IF(RIGHT(TEXT(AE154,"0.#"),1)=".",TRUE,FALSE)</formula>
    </cfRule>
  </conditionalFormatting>
  <conditionalFormatting sqref="AM153">
    <cfRule type="expression" dxfId="815" priority="109">
      <formula>IF(RIGHT(TEXT(AM153,"0.#"),1)=".",FALSE,TRUE)</formula>
    </cfRule>
    <cfRule type="expression" dxfId="814" priority="110">
      <formula>IF(RIGHT(TEXT(AM153,"0.#"),1)=".",TRUE,FALSE)</formula>
    </cfRule>
  </conditionalFormatting>
  <conditionalFormatting sqref="AE155">
    <cfRule type="expression" dxfId="813" priority="117">
      <formula>IF(RIGHT(TEXT(AE155,"0.#"),1)=".",FALSE,TRUE)</formula>
    </cfRule>
    <cfRule type="expression" dxfId="812" priority="118">
      <formula>IF(RIGHT(TEXT(AE155,"0.#"),1)=".",TRUE,FALSE)</formula>
    </cfRule>
  </conditionalFormatting>
  <conditionalFormatting sqref="AI155">
    <cfRule type="expression" dxfId="811" priority="115">
      <formula>IF(RIGHT(TEXT(AI155,"0.#"),1)=".",FALSE,TRUE)</formula>
    </cfRule>
    <cfRule type="expression" dxfId="810" priority="116">
      <formula>IF(RIGHT(TEXT(AI155,"0.#"),1)=".",TRUE,FALSE)</formula>
    </cfRule>
  </conditionalFormatting>
  <conditionalFormatting sqref="AI154">
    <cfRule type="expression" dxfId="809" priority="113">
      <formula>IF(RIGHT(TEXT(AI154,"0.#"),1)=".",FALSE,TRUE)</formula>
    </cfRule>
    <cfRule type="expression" dxfId="808" priority="114">
      <formula>IF(RIGHT(TEXT(AI154,"0.#"),1)=".",TRUE,FALSE)</formula>
    </cfRule>
  </conditionalFormatting>
  <conditionalFormatting sqref="AI153">
    <cfRule type="expression" dxfId="807" priority="111">
      <formula>IF(RIGHT(TEXT(AI153,"0.#"),1)=".",FALSE,TRUE)</formula>
    </cfRule>
    <cfRule type="expression" dxfId="806" priority="112">
      <formula>IF(RIGHT(TEXT(AI153,"0.#"),1)=".",TRUE,FALSE)</formula>
    </cfRule>
  </conditionalFormatting>
  <conditionalFormatting sqref="AM154">
    <cfRule type="expression" dxfId="805" priority="107">
      <formula>IF(RIGHT(TEXT(AM154,"0.#"),1)=".",FALSE,TRUE)</formula>
    </cfRule>
    <cfRule type="expression" dxfId="804" priority="108">
      <formula>IF(RIGHT(TEXT(AM154,"0.#"),1)=".",TRUE,FALSE)</formula>
    </cfRule>
  </conditionalFormatting>
  <conditionalFormatting sqref="AM155">
    <cfRule type="expression" dxfId="803" priority="105">
      <formula>IF(RIGHT(TEXT(AM155,"0.#"),1)=".",FALSE,TRUE)</formula>
    </cfRule>
    <cfRule type="expression" dxfId="802" priority="106">
      <formula>IF(RIGHT(TEXT(AM155,"0.#"),1)=".",TRUE,FALSE)</formula>
    </cfRule>
  </conditionalFormatting>
  <conditionalFormatting sqref="AQ153:AQ155">
    <cfRule type="expression" dxfId="801" priority="103">
      <formula>IF(RIGHT(TEXT(AQ153,"0.#"),1)=".",FALSE,TRUE)</formula>
    </cfRule>
    <cfRule type="expression" dxfId="800" priority="104">
      <formula>IF(RIGHT(TEXT(AQ153,"0.#"),1)=".",TRUE,FALSE)</formula>
    </cfRule>
  </conditionalFormatting>
  <conditionalFormatting sqref="AU153:AU155">
    <cfRule type="expression" dxfId="799" priority="101">
      <formula>IF(RIGHT(TEXT(AU153,"0.#"),1)=".",FALSE,TRUE)</formula>
    </cfRule>
    <cfRule type="expression" dxfId="798" priority="102">
      <formula>IF(RIGHT(TEXT(AU153,"0.#"),1)=".",TRUE,FALSE)</formula>
    </cfRule>
  </conditionalFormatting>
  <conditionalFormatting sqref="AE192">
    <cfRule type="expression" dxfId="797" priority="99">
      <formula>IF(RIGHT(TEXT(AE192,"0.#"),1)=".",FALSE,TRUE)</formula>
    </cfRule>
    <cfRule type="expression" dxfId="796" priority="100">
      <formula>IF(RIGHT(TEXT(AE192,"0.#"),1)=".",TRUE,FALSE)</formula>
    </cfRule>
  </conditionalFormatting>
  <conditionalFormatting sqref="AE193">
    <cfRule type="expression" dxfId="795" priority="97">
      <formula>IF(RIGHT(TEXT(AE193,"0.#"),1)=".",FALSE,TRUE)</formula>
    </cfRule>
    <cfRule type="expression" dxfId="794" priority="98">
      <formula>IF(RIGHT(TEXT(AE193,"0.#"),1)=".",TRUE,FALSE)</formula>
    </cfRule>
  </conditionalFormatting>
  <conditionalFormatting sqref="AM192">
    <cfRule type="expression" dxfId="793" priority="87">
      <formula>IF(RIGHT(TEXT(AM192,"0.#"),1)=".",FALSE,TRUE)</formula>
    </cfRule>
    <cfRule type="expression" dxfId="792" priority="88">
      <formula>IF(RIGHT(TEXT(AM192,"0.#"),1)=".",TRUE,FALSE)</formula>
    </cfRule>
  </conditionalFormatting>
  <conditionalFormatting sqref="AE194">
    <cfRule type="expression" dxfId="791" priority="95">
      <formula>IF(RIGHT(TEXT(AE194,"0.#"),1)=".",FALSE,TRUE)</formula>
    </cfRule>
    <cfRule type="expression" dxfId="790" priority="96">
      <formula>IF(RIGHT(TEXT(AE194,"0.#"),1)=".",TRUE,FALSE)</formula>
    </cfRule>
  </conditionalFormatting>
  <conditionalFormatting sqref="AI194">
    <cfRule type="expression" dxfId="789" priority="93">
      <formula>IF(RIGHT(TEXT(AI194,"0.#"),1)=".",FALSE,TRUE)</formula>
    </cfRule>
    <cfRule type="expression" dxfId="788" priority="94">
      <formula>IF(RIGHT(TEXT(AI194,"0.#"),1)=".",TRUE,FALSE)</formula>
    </cfRule>
  </conditionalFormatting>
  <conditionalFormatting sqref="AI193">
    <cfRule type="expression" dxfId="787" priority="91">
      <formula>IF(RIGHT(TEXT(AI193,"0.#"),1)=".",FALSE,TRUE)</formula>
    </cfRule>
    <cfRule type="expression" dxfId="786" priority="92">
      <formula>IF(RIGHT(TEXT(AI193,"0.#"),1)=".",TRUE,FALSE)</formula>
    </cfRule>
  </conditionalFormatting>
  <conditionalFormatting sqref="AI192">
    <cfRule type="expression" dxfId="785" priority="89">
      <formula>IF(RIGHT(TEXT(AI192,"0.#"),1)=".",FALSE,TRUE)</formula>
    </cfRule>
    <cfRule type="expression" dxfId="784" priority="90">
      <formula>IF(RIGHT(TEXT(AI192,"0.#"),1)=".",TRUE,FALSE)</formula>
    </cfRule>
  </conditionalFormatting>
  <conditionalFormatting sqref="AM193">
    <cfRule type="expression" dxfId="783" priority="85">
      <formula>IF(RIGHT(TEXT(AM193,"0.#"),1)=".",FALSE,TRUE)</formula>
    </cfRule>
    <cfRule type="expression" dxfId="782" priority="86">
      <formula>IF(RIGHT(TEXT(AM193,"0.#"),1)=".",TRUE,FALSE)</formula>
    </cfRule>
  </conditionalFormatting>
  <conditionalFormatting sqref="AM194">
    <cfRule type="expression" dxfId="781" priority="83">
      <formula>IF(RIGHT(TEXT(AM194,"0.#"),1)=".",FALSE,TRUE)</formula>
    </cfRule>
    <cfRule type="expression" dxfId="780" priority="84">
      <formula>IF(RIGHT(TEXT(AM194,"0.#"),1)=".",TRUE,FALSE)</formula>
    </cfRule>
  </conditionalFormatting>
  <conditionalFormatting sqref="AQ192:AQ194">
    <cfRule type="expression" dxfId="779" priority="81">
      <formula>IF(RIGHT(TEXT(AQ192,"0.#"),1)=".",FALSE,TRUE)</formula>
    </cfRule>
    <cfRule type="expression" dxfId="778" priority="82">
      <formula>IF(RIGHT(TEXT(AQ192,"0.#"),1)=".",TRUE,FALSE)</formula>
    </cfRule>
  </conditionalFormatting>
  <conditionalFormatting sqref="AU192:AU194">
    <cfRule type="expression" dxfId="777" priority="79">
      <formula>IF(RIGHT(TEXT(AU192,"0.#"),1)=".",FALSE,TRUE)</formula>
    </cfRule>
    <cfRule type="expression" dxfId="776" priority="80">
      <formula>IF(RIGHT(TEXT(AU192,"0.#"),1)=".",TRUE,FALSE)</formula>
    </cfRule>
  </conditionalFormatting>
  <conditionalFormatting sqref="AE187">
    <cfRule type="expression" dxfId="775" priority="77">
      <formula>IF(RIGHT(TEXT(AE187,"0.#"),1)=".",FALSE,TRUE)</formula>
    </cfRule>
    <cfRule type="expression" dxfId="774" priority="78">
      <formula>IF(RIGHT(TEXT(AE187,"0.#"),1)=".",TRUE,FALSE)</formula>
    </cfRule>
  </conditionalFormatting>
  <conditionalFormatting sqref="AE188">
    <cfRule type="expression" dxfId="773" priority="75">
      <formula>IF(RIGHT(TEXT(AE188,"0.#"),1)=".",FALSE,TRUE)</formula>
    </cfRule>
    <cfRule type="expression" dxfId="772" priority="76">
      <formula>IF(RIGHT(TEXT(AE188,"0.#"),1)=".",TRUE,FALSE)</formula>
    </cfRule>
  </conditionalFormatting>
  <conditionalFormatting sqref="AM187">
    <cfRule type="expression" dxfId="771" priority="65">
      <formula>IF(RIGHT(TEXT(AM187,"0.#"),1)=".",FALSE,TRUE)</formula>
    </cfRule>
    <cfRule type="expression" dxfId="770" priority="66">
      <formula>IF(RIGHT(TEXT(AM187,"0.#"),1)=".",TRUE,FALSE)</formula>
    </cfRule>
  </conditionalFormatting>
  <conditionalFormatting sqref="AE189">
    <cfRule type="expression" dxfId="769" priority="73">
      <formula>IF(RIGHT(TEXT(AE189,"0.#"),1)=".",FALSE,TRUE)</formula>
    </cfRule>
    <cfRule type="expression" dxfId="768" priority="74">
      <formula>IF(RIGHT(TEXT(AE189,"0.#"),1)=".",TRUE,FALSE)</formula>
    </cfRule>
  </conditionalFormatting>
  <conditionalFormatting sqref="AI189">
    <cfRule type="expression" dxfId="767" priority="71">
      <formula>IF(RIGHT(TEXT(AI189,"0.#"),1)=".",FALSE,TRUE)</formula>
    </cfRule>
    <cfRule type="expression" dxfId="766" priority="72">
      <formula>IF(RIGHT(TEXT(AI189,"0.#"),1)=".",TRUE,FALSE)</formula>
    </cfRule>
  </conditionalFormatting>
  <conditionalFormatting sqref="AI188">
    <cfRule type="expression" dxfId="765" priority="69">
      <formula>IF(RIGHT(TEXT(AI188,"0.#"),1)=".",FALSE,TRUE)</formula>
    </cfRule>
    <cfRule type="expression" dxfId="764" priority="70">
      <formula>IF(RIGHT(TEXT(AI188,"0.#"),1)=".",TRUE,FALSE)</formula>
    </cfRule>
  </conditionalFormatting>
  <conditionalFormatting sqref="AI187">
    <cfRule type="expression" dxfId="763" priority="67">
      <formula>IF(RIGHT(TEXT(AI187,"0.#"),1)=".",FALSE,TRUE)</formula>
    </cfRule>
    <cfRule type="expression" dxfId="762" priority="68">
      <formula>IF(RIGHT(TEXT(AI187,"0.#"),1)=".",TRUE,FALSE)</formula>
    </cfRule>
  </conditionalFormatting>
  <conditionalFormatting sqref="AM188">
    <cfRule type="expression" dxfId="761" priority="63">
      <formula>IF(RIGHT(TEXT(AM188,"0.#"),1)=".",FALSE,TRUE)</formula>
    </cfRule>
    <cfRule type="expression" dxfId="760" priority="64">
      <formula>IF(RIGHT(TEXT(AM188,"0.#"),1)=".",TRUE,FALSE)</formula>
    </cfRule>
  </conditionalFormatting>
  <conditionalFormatting sqref="AM189">
    <cfRule type="expression" dxfId="759" priority="61">
      <formula>IF(RIGHT(TEXT(AM189,"0.#"),1)=".",FALSE,TRUE)</formula>
    </cfRule>
    <cfRule type="expression" dxfId="758" priority="62">
      <formula>IF(RIGHT(TEXT(AM189,"0.#"),1)=".",TRUE,FALSE)</formula>
    </cfRule>
  </conditionalFormatting>
  <conditionalFormatting sqref="AQ187:AQ189">
    <cfRule type="expression" dxfId="757" priority="59">
      <formula>IF(RIGHT(TEXT(AQ187,"0.#"),1)=".",FALSE,TRUE)</formula>
    </cfRule>
    <cfRule type="expression" dxfId="756" priority="60">
      <formula>IF(RIGHT(TEXT(AQ187,"0.#"),1)=".",TRUE,FALSE)</formula>
    </cfRule>
  </conditionalFormatting>
  <conditionalFormatting sqref="AU187:AU189">
    <cfRule type="expression" dxfId="755" priority="57">
      <formula>IF(RIGHT(TEXT(AU187,"0.#"),1)=".",FALSE,TRUE)</formula>
    </cfRule>
    <cfRule type="expression" dxfId="754" priority="58">
      <formula>IF(RIGHT(TEXT(AU187,"0.#"),1)=".",TRUE,FALSE)</formula>
    </cfRule>
  </conditionalFormatting>
  <conditionalFormatting sqref="AE56">
    <cfRule type="expression" dxfId="753" priority="55">
      <formula>IF(RIGHT(TEXT(AE56,"0.#"),1)=".",FALSE,TRUE)</formula>
    </cfRule>
    <cfRule type="expression" dxfId="752" priority="56">
      <formula>IF(RIGHT(TEXT(AE56,"0.#"),1)=".",TRUE,FALSE)</formula>
    </cfRule>
  </conditionalFormatting>
  <conditionalFormatting sqref="AE57">
    <cfRule type="expression" dxfId="751" priority="53">
      <formula>IF(RIGHT(TEXT(AE57,"0.#"),1)=".",FALSE,TRUE)</formula>
    </cfRule>
    <cfRule type="expression" dxfId="750" priority="54">
      <formula>IF(RIGHT(TEXT(AE57,"0.#"),1)=".",TRUE,FALSE)</formula>
    </cfRule>
  </conditionalFormatting>
  <conditionalFormatting sqref="AM56">
    <cfRule type="expression" dxfId="749" priority="43">
      <formula>IF(RIGHT(TEXT(AM56,"0.#"),1)=".",FALSE,TRUE)</formula>
    </cfRule>
    <cfRule type="expression" dxfId="748" priority="44">
      <formula>IF(RIGHT(TEXT(AM56,"0.#"),1)=".",TRUE,FALSE)</formula>
    </cfRule>
  </conditionalFormatting>
  <conditionalFormatting sqref="AE58">
    <cfRule type="expression" dxfId="747" priority="51">
      <formula>IF(RIGHT(TEXT(AE58,"0.#"),1)=".",FALSE,TRUE)</formula>
    </cfRule>
    <cfRule type="expression" dxfId="746" priority="52">
      <formula>IF(RIGHT(TEXT(AE58,"0.#"),1)=".",TRUE,FALSE)</formula>
    </cfRule>
  </conditionalFormatting>
  <conditionalFormatting sqref="AI58">
    <cfRule type="expression" dxfId="745" priority="49">
      <formula>IF(RIGHT(TEXT(AI58,"0.#"),1)=".",FALSE,TRUE)</formula>
    </cfRule>
    <cfRule type="expression" dxfId="744" priority="50">
      <formula>IF(RIGHT(TEXT(AI58,"0.#"),1)=".",TRUE,FALSE)</formula>
    </cfRule>
  </conditionalFormatting>
  <conditionalFormatting sqref="AI57">
    <cfRule type="expression" dxfId="743" priority="47">
      <formula>IF(RIGHT(TEXT(AI57,"0.#"),1)=".",FALSE,TRUE)</formula>
    </cfRule>
    <cfRule type="expression" dxfId="742" priority="48">
      <formula>IF(RIGHT(TEXT(AI57,"0.#"),1)=".",TRUE,FALSE)</formula>
    </cfRule>
  </conditionalFormatting>
  <conditionalFormatting sqref="AI56">
    <cfRule type="expression" dxfId="741" priority="45">
      <formula>IF(RIGHT(TEXT(AI56,"0.#"),1)=".",FALSE,TRUE)</formula>
    </cfRule>
    <cfRule type="expression" dxfId="740" priority="46">
      <formula>IF(RIGHT(TEXT(AI56,"0.#"),1)=".",TRUE,FALSE)</formula>
    </cfRule>
  </conditionalFormatting>
  <conditionalFormatting sqref="AM57">
    <cfRule type="expression" dxfId="739" priority="41">
      <formula>IF(RIGHT(TEXT(AM57,"0.#"),1)=".",FALSE,TRUE)</formula>
    </cfRule>
    <cfRule type="expression" dxfId="738" priority="42">
      <formula>IF(RIGHT(TEXT(AM57,"0.#"),1)=".",TRUE,FALSE)</formula>
    </cfRule>
  </conditionalFormatting>
  <conditionalFormatting sqref="AM58">
    <cfRule type="expression" dxfId="737" priority="39">
      <formula>IF(RIGHT(TEXT(AM58,"0.#"),1)=".",FALSE,TRUE)</formula>
    </cfRule>
    <cfRule type="expression" dxfId="736" priority="40">
      <formula>IF(RIGHT(TEXT(AM58,"0.#"),1)=".",TRUE,FALSE)</formula>
    </cfRule>
  </conditionalFormatting>
  <conditionalFormatting sqref="AQ56:AQ58">
    <cfRule type="expression" dxfId="735" priority="37">
      <formula>IF(RIGHT(TEXT(AQ56,"0.#"),1)=".",FALSE,TRUE)</formula>
    </cfRule>
    <cfRule type="expression" dxfId="734" priority="38">
      <formula>IF(RIGHT(TEXT(AQ56,"0.#"),1)=".",TRUE,FALSE)</formula>
    </cfRule>
  </conditionalFormatting>
  <conditionalFormatting sqref="AU56:AU58">
    <cfRule type="expression" dxfId="733" priority="35">
      <formula>IF(RIGHT(TEXT(AU56,"0.#"),1)=".",FALSE,TRUE)</formula>
    </cfRule>
    <cfRule type="expression" dxfId="732" priority="36">
      <formula>IF(RIGHT(TEXT(AU56,"0.#"),1)=".",TRUE,FALSE)</formula>
    </cfRule>
  </conditionalFormatting>
  <conditionalFormatting sqref="AE51">
    <cfRule type="expression" dxfId="731" priority="33">
      <formula>IF(RIGHT(TEXT(AE51,"0.#"),1)=".",FALSE,TRUE)</formula>
    </cfRule>
    <cfRule type="expression" dxfId="730" priority="34">
      <formula>IF(RIGHT(TEXT(AE51,"0.#"),1)=".",TRUE,FALSE)</formula>
    </cfRule>
  </conditionalFormatting>
  <conditionalFormatting sqref="AE52">
    <cfRule type="expression" dxfId="729" priority="31">
      <formula>IF(RIGHT(TEXT(AE52,"0.#"),1)=".",FALSE,TRUE)</formula>
    </cfRule>
    <cfRule type="expression" dxfId="728" priority="32">
      <formula>IF(RIGHT(TEXT(AE52,"0.#"),1)=".",TRUE,FALSE)</formula>
    </cfRule>
  </conditionalFormatting>
  <conditionalFormatting sqref="AM51">
    <cfRule type="expression" dxfId="727" priority="21">
      <formula>IF(RIGHT(TEXT(AM51,"0.#"),1)=".",FALSE,TRUE)</formula>
    </cfRule>
    <cfRule type="expression" dxfId="726" priority="22">
      <formula>IF(RIGHT(TEXT(AM51,"0.#"),1)=".",TRUE,FALSE)</formula>
    </cfRule>
  </conditionalFormatting>
  <conditionalFormatting sqref="AE53">
    <cfRule type="expression" dxfId="725" priority="29">
      <formula>IF(RIGHT(TEXT(AE53,"0.#"),1)=".",FALSE,TRUE)</formula>
    </cfRule>
    <cfRule type="expression" dxfId="724" priority="30">
      <formula>IF(RIGHT(TEXT(AE53,"0.#"),1)=".",TRUE,FALSE)</formula>
    </cfRule>
  </conditionalFormatting>
  <conditionalFormatting sqref="AI53">
    <cfRule type="expression" dxfId="723" priority="27">
      <formula>IF(RIGHT(TEXT(AI53,"0.#"),1)=".",FALSE,TRUE)</formula>
    </cfRule>
    <cfRule type="expression" dxfId="722" priority="28">
      <formula>IF(RIGHT(TEXT(AI53,"0.#"),1)=".",TRUE,FALSE)</formula>
    </cfRule>
  </conditionalFormatting>
  <conditionalFormatting sqref="AI52">
    <cfRule type="expression" dxfId="721" priority="25">
      <formula>IF(RIGHT(TEXT(AI52,"0.#"),1)=".",FALSE,TRUE)</formula>
    </cfRule>
    <cfRule type="expression" dxfId="720" priority="26">
      <formula>IF(RIGHT(TEXT(AI52,"0.#"),1)=".",TRUE,FALSE)</formula>
    </cfRule>
  </conditionalFormatting>
  <conditionalFormatting sqref="AI51">
    <cfRule type="expression" dxfId="719" priority="23">
      <formula>IF(RIGHT(TEXT(AI51,"0.#"),1)=".",FALSE,TRUE)</formula>
    </cfRule>
    <cfRule type="expression" dxfId="718" priority="24">
      <formula>IF(RIGHT(TEXT(AI51,"0.#"),1)=".",TRUE,FALSE)</formula>
    </cfRule>
  </conditionalFormatting>
  <conditionalFormatting sqref="AM52">
    <cfRule type="expression" dxfId="717" priority="19">
      <formula>IF(RIGHT(TEXT(AM52,"0.#"),1)=".",FALSE,TRUE)</formula>
    </cfRule>
    <cfRule type="expression" dxfId="716" priority="20">
      <formula>IF(RIGHT(TEXT(AM52,"0.#"),1)=".",TRUE,FALSE)</formula>
    </cfRule>
  </conditionalFormatting>
  <conditionalFormatting sqref="AM53">
    <cfRule type="expression" dxfId="715" priority="17">
      <formula>IF(RIGHT(TEXT(AM53,"0.#"),1)=".",FALSE,TRUE)</formula>
    </cfRule>
    <cfRule type="expression" dxfId="714" priority="18">
      <formula>IF(RIGHT(TEXT(AM53,"0.#"),1)=".",TRUE,FALSE)</formula>
    </cfRule>
  </conditionalFormatting>
  <conditionalFormatting sqref="AQ51:AQ53">
    <cfRule type="expression" dxfId="713" priority="15">
      <formula>IF(RIGHT(TEXT(AQ51,"0.#"),1)=".",FALSE,TRUE)</formula>
    </cfRule>
    <cfRule type="expression" dxfId="712" priority="16">
      <formula>IF(RIGHT(TEXT(AQ51,"0.#"),1)=".",TRUE,FALSE)</formula>
    </cfRule>
  </conditionalFormatting>
  <conditionalFormatting sqref="AU51:AU53">
    <cfRule type="expression" dxfId="711" priority="13">
      <formula>IF(RIGHT(TEXT(AU51,"0.#"),1)=".",FALSE,TRUE)</formula>
    </cfRule>
    <cfRule type="expression" dxfId="710" priority="14">
      <formula>IF(RIGHT(TEXT(AU51,"0.#"),1)=".",TRUE,FALSE)</formula>
    </cfRule>
  </conditionalFormatting>
  <conditionalFormatting sqref="P14:V14">
    <cfRule type="expression" dxfId="709" priority="11">
      <formula>IF(RIGHT(TEXT(P14,"0.#"),1)=".",FALSE,TRUE)</formula>
    </cfRule>
    <cfRule type="expression" dxfId="708" priority="12">
      <formula>IF(RIGHT(TEXT(P14,"0.#"),1)=".",TRUE,FALSE)</formula>
    </cfRule>
  </conditionalFormatting>
  <conditionalFormatting sqref="W14:AC14">
    <cfRule type="expression" dxfId="707" priority="9">
      <formula>IF(RIGHT(TEXT(W14,"0.#"),1)=".",FALSE,TRUE)</formula>
    </cfRule>
    <cfRule type="expression" dxfId="706" priority="10">
      <formula>IF(RIGHT(TEXT(W14,"0.#"),1)=".",TRUE,FALSE)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356</v>
      </c>
      <c r="B1" s="23" t="s">
        <v>357</v>
      </c>
      <c r="F1" s="24" t="s">
        <v>19</v>
      </c>
      <c r="G1" s="24" t="s">
        <v>358</v>
      </c>
      <c r="K1" s="25" t="s">
        <v>359</v>
      </c>
      <c r="L1" s="23" t="s">
        <v>357</v>
      </c>
      <c r="O1" s="12"/>
      <c r="P1" s="24" t="s">
        <v>30</v>
      </c>
      <c r="Q1" s="24" t="s">
        <v>358</v>
      </c>
      <c r="T1" s="12"/>
      <c r="U1" s="27" t="s">
        <v>360</v>
      </c>
      <c r="W1" s="27" t="s">
        <v>361</v>
      </c>
      <c r="Y1" s="27" t="s">
        <v>362</v>
      </c>
      <c r="Z1" s="27" t="s">
        <v>363</v>
      </c>
      <c r="AA1" s="27" t="s">
        <v>364</v>
      </c>
      <c r="AB1" s="27" t="s">
        <v>365</v>
      </c>
      <c r="AC1" s="27" t="s">
        <v>212</v>
      </c>
      <c r="AD1" s="26"/>
      <c r="AE1" s="27" t="s">
        <v>215</v>
      </c>
      <c r="AF1" s="28"/>
      <c r="AG1" s="47" t="s">
        <v>353</v>
      </c>
      <c r="AI1" s="47" t="s">
        <v>366</v>
      </c>
      <c r="AK1" s="47" t="s">
        <v>367</v>
      </c>
      <c r="AP1" s="26" t="s">
        <v>368</v>
      </c>
    </row>
    <row r="2" spans="1:42" ht="13.5" customHeight="1" x14ac:dyDescent="0.15">
      <c r="A2" s="13" t="s">
        <v>369</v>
      </c>
      <c r="B2" s="14"/>
      <c r="C2" s="12" t="str">
        <f>IF(B2="","",A2)</f>
        <v/>
      </c>
      <c r="D2" s="12" t="str">
        <f>IF(C2="","",IF(D1&lt;&gt;"",CONCATENATE(D1,"、",C2),C2))</f>
        <v/>
      </c>
      <c r="F2" s="11" t="s">
        <v>370</v>
      </c>
      <c r="G2" s="16"/>
      <c r="H2" s="12" t="str">
        <f>IF(G2="","",F2)</f>
        <v/>
      </c>
      <c r="I2" s="12" t="str">
        <f>IF(H2="","",IF(I1&lt;&gt;"",CONCATENATE(I1,"、",H2),H2))</f>
        <v/>
      </c>
      <c r="K2" s="13" t="s">
        <v>371</v>
      </c>
      <c r="L2" s="14"/>
      <c r="M2" s="12" t="str">
        <f>IF(L2="","",K2)</f>
        <v/>
      </c>
      <c r="N2" s="12" t="str">
        <f>IF(M2="","",IF(N1&lt;&gt;"",CONCATENATE(N1,"、",M2),M2))</f>
        <v/>
      </c>
      <c r="O2" s="12"/>
      <c r="P2" s="11" t="s">
        <v>372</v>
      </c>
      <c r="Q2" s="16"/>
      <c r="R2" s="12" t="str">
        <f>IF(Q2="","",P2)</f>
        <v/>
      </c>
      <c r="S2" s="12" t="str">
        <f>IF(R2="","",IF(S1&lt;&gt;"",CONCATENATE(S1,"、",R2),R2))</f>
        <v/>
      </c>
      <c r="T2" s="12"/>
      <c r="U2" s="82">
        <v>21</v>
      </c>
      <c r="W2" s="30" t="s">
        <v>373</v>
      </c>
      <c r="Y2" s="30" t="s">
        <v>374</v>
      </c>
      <c r="Z2" s="30" t="s">
        <v>374</v>
      </c>
      <c r="AA2" s="76" t="s">
        <v>375</v>
      </c>
      <c r="AB2" s="76" t="s">
        <v>376</v>
      </c>
      <c r="AC2" s="77" t="s">
        <v>377</v>
      </c>
      <c r="AD2" s="26"/>
      <c r="AE2" s="39" t="s">
        <v>378</v>
      </c>
      <c r="AF2" s="28"/>
      <c r="AG2" s="49" t="s">
        <v>379</v>
      </c>
      <c r="AI2" s="47" t="s">
        <v>1</v>
      </c>
      <c r="AK2" s="47" t="s">
        <v>380</v>
      </c>
      <c r="AP2" s="49" t="s">
        <v>379</v>
      </c>
    </row>
    <row r="3" spans="1:42" ht="13.5" customHeight="1" x14ac:dyDescent="0.15">
      <c r="A3" s="13" t="s">
        <v>381</v>
      </c>
      <c r="B3" s="14"/>
      <c r="C3" s="12" t="str">
        <f t="shared" ref="C3:C11" si="0">IF(B3="","",A3)</f>
        <v/>
      </c>
      <c r="D3" s="12" t="str">
        <f>IF(C3="",D2,IF(D2&lt;&gt;"",CONCATENATE(D2,"、",C3),C3))</f>
        <v/>
      </c>
      <c r="F3" s="17" t="s">
        <v>382</v>
      </c>
      <c r="G3" s="16"/>
      <c r="H3" s="12" t="str">
        <f t="shared" ref="H3:H37" si="1">IF(G3="","",F3)</f>
        <v/>
      </c>
      <c r="I3" s="12" t="str">
        <f>IF(H3="",I2,IF(I2&lt;&gt;"",CONCATENATE(I2,"、",H3),H3))</f>
        <v/>
      </c>
      <c r="K3" s="13" t="s">
        <v>383</v>
      </c>
      <c r="L3" s="14"/>
      <c r="M3" s="12" t="str">
        <f t="shared" ref="M3:M11" si="2">IF(L3="","",K3)</f>
        <v/>
      </c>
      <c r="N3" s="12" t="str">
        <f>IF(M3="",N2,IF(N2&lt;&gt;"",CONCATENATE(N2,"、",M3),M3))</f>
        <v/>
      </c>
      <c r="O3" s="12"/>
      <c r="P3" s="11" t="s">
        <v>384</v>
      </c>
      <c r="Q3" s="16" t="s">
        <v>169</v>
      </c>
      <c r="R3" s="12" t="str">
        <f t="shared" ref="R3:R8" si="3">IF(Q3="","",P3)</f>
        <v>委託・請負</v>
      </c>
      <c r="S3" s="12" t="str">
        <f t="shared" ref="S3:S8" si="4">IF(R3="",S2,IF(S2&lt;&gt;"",CONCATENATE(S2,"、",R3),R3))</f>
        <v>委託・請負</v>
      </c>
      <c r="T3" s="12"/>
      <c r="U3" s="30" t="s">
        <v>385</v>
      </c>
      <c r="W3" s="30" t="s">
        <v>386</v>
      </c>
      <c r="Y3" s="30" t="s">
        <v>387</v>
      </c>
      <c r="Z3" s="30" t="s">
        <v>388</v>
      </c>
      <c r="AA3" s="76" t="s">
        <v>389</v>
      </c>
      <c r="AB3" s="76" t="s">
        <v>390</v>
      </c>
      <c r="AC3" s="77" t="s">
        <v>391</v>
      </c>
      <c r="AD3" s="26"/>
      <c r="AE3" s="39" t="s">
        <v>392</v>
      </c>
      <c r="AF3" s="28"/>
      <c r="AG3" s="49" t="s">
        <v>393</v>
      </c>
      <c r="AI3" s="47" t="s">
        <v>394</v>
      </c>
      <c r="AK3" s="47" t="str">
        <f>CHAR(CODE(AK2)+1)</f>
        <v>B</v>
      </c>
      <c r="AP3" s="49" t="s">
        <v>393</v>
      </c>
    </row>
    <row r="4" spans="1:42" ht="13.5" customHeight="1" x14ac:dyDescent="0.15">
      <c r="A4" s="13" t="s">
        <v>395</v>
      </c>
      <c r="B4" s="14"/>
      <c r="C4" s="12" t="str">
        <f t="shared" si="0"/>
        <v/>
      </c>
      <c r="D4" s="12" t="str">
        <f>IF(C4="",D3,IF(D3&lt;&gt;"",CONCATENATE(D3,"、",C4),C4))</f>
        <v/>
      </c>
      <c r="F4" s="17" t="s">
        <v>396</v>
      </c>
      <c r="G4" s="16"/>
      <c r="H4" s="12" t="str">
        <f t="shared" si="1"/>
        <v/>
      </c>
      <c r="I4" s="12" t="str">
        <f t="shared" ref="I4:I37" si="5">IF(H4="",I3,IF(I3&lt;&gt;"",CONCATENATE(I3,"、",H4),H4))</f>
        <v/>
      </c>
      <c r="K4" s="13" t="s">
        <v>397</v>
      </c>
      <c r="L4" s="14"/>
      <c r="M4" s="12" t="str">
        <f t="shared" si="2"/>
        <v/>
      </c>
      <c r="N4" s="12" t="str">
        <f t="shared" ref="N4:N11" si="6">IF(M4="",N3,IF(N3&lt;&gt;"",CONCATENATE(N3,"、",M4),M4))</f>
        <v/>
      </c>
      <c r="O4" s="12"/>
      <c r="P4" s="11" t="s">
        <v>398</v>
      </c>
      <c r="Q4" s="16" t="s">
        <v>169</v>
      </c>
      <c r="R4" s="12" t="str">
        <f t="shared" si="3"/>
        <v>補助</v>
      </c>
      <c r="S4" s="12" t="str">
        <f t="shared" si="4"/>
        <v>委託・請負、補助</v>
      </c>
      <c r="T4" s="12"/>
      <c r="U4" s="30" t="s">
        <v>399</v>
      </c>
      <c r="W4" s="30" t="s">
        <v>400</v>
      </c>
      <c r="Y4" s="30" t="s">
        <v>401</v>
      </c>
      <c r="Z4" s="30" t="s">
        <v>402</v>
      </c>
      <c r="AA4" s="76" t="s">
        <v>403</v>
      </c>
      <c r="AB4" s="76" t="s">
        <v>404</v>
      </c>
      <c r="AC4" s="76" t="s">
        <v>405</v>
      </c>
      <c r="AD4" s="26"/>
      <c r="AE4" s="39" t="s">
        <v>406</v>
      </c>
      <c r="AF4" s="28"/>
      <c r="AG4" s="49" t="s">
        <v>407</v>
      </c>
      <c r="AI4" s="47" t="s">
        <v>408</v>
      </c>
      <c r="AK4" s="47" t="str">
        <f t="shared" ref="AK4:AK49" si="7">CHAR(CODE(AK3)+1)</f>
        <v>C</v>
      </c>
      <c r="AP4" s="49" t="s">
        <v>407</v>
      </c>
    </row>
    <row r="5" spans="1:42" ht="13.5" customHeight="1" x14ac:dyDescent="0.15">
      <c r="A5" s="13" t="s">
        <v>409</v>
      </c>
      <c r="B5" s="14"/>
      <c r="C5" s="12" t="str">
        <f t="shared" si="0"/>
        <v/>
      </c>
      <c r="D5" s="12" t="str">
        <f>IF(C5="",D4,IF(D4&lt;&gt;"",CONCATENATE(D4,"、",C5),C5))</f>
        <v/>
      </c>
      <c r="F5" s="17" t="s">
        <v>410</v>
      </c>
      <c r="G5" s="16"/>
      <c r="H5" s="12" t="str">
        <f t="shared" si="1"/>
        <v/>
      </c>
      <c r="I5" s="12" t="str">
        <f t="shared" si="5"/>
        <v/>
      </c>
      <c r="K5" s="13" t="s">
        <v>411</v>
      </c>
      <c r="L5" s="14"/>
      <c r="M5" s="12" t="str">
        <f t="shared" si="2"/>
        <v/>
      </c>
      <c r="N5" s="12" t="str">
        <f t="shared" si="6"/>
        <v/>
      </c>
      <c r="O5" s="12"/>
      <c r="P5" s="11" t="s">
        <v>412</v>
      </c>
      <c r="Q5" s="16"/>
      <c r="R5" s="12" t="str">
        <f t="shared" si="3"/>
        <v/>
      </c>
      <c r="S5" s="12" t="str">
        <f t="shared" si="4"/>
        <v>委託・請負、補助</v>
      </c>
      <c r="T5" s="12"/>
      <c r="W5" s="30" t="s">
        <v>413</v>
      </c>
      <c r="Y5" s="30" t="s">
        <v>414</v>
      </c>
      <c r="Z5" s="30" t="s">
        <v>415</v>
      </c>
      <c r="AA5" s="76" t="s">
        <v>416</v>
      </c>
      <c r="AB5" s="76" t="s">
        <v>417</v>
      </c>
      <c r="AC5" s="76" t="s">
        <v>418</v>
      </c>
      <c r="AE5" s="39" t="s">
        <v>419</v>
      </c>
      <c r="AF5" s="28"/>
      <c r="AG5" s="49" t="s">
        <v>420</v>
      </c>
      <c r="AI5" s="47" t="s">
        <v>421</v>
      </c>
      <c r="AK5" s="47" t="str">
        <f t="shared" si="7"/>
        <v>D</v>
      </c>
      <c r="AP5" s="49" t="s">
        <v>420</v>
      </c>
    </row>
    <row r="6" spans="1:42" ht="13.5" customHeight="1" x14ac:dyDescent="0.15">
      <c r="A6" s="13" t="s">
        <v>422</v>
      </c>
      <c r="B6" s="14"/>
      <c r="C6" s="12" t="str">
        <f t="shared" si="0"/>
        <v/>
      </c>
      <c r="D6" s="12" t="str">
        <f t="shared" ref="D6:D21" si="8">IF(C6="",D5,IF(D5&lt;&gt;"",CONCATENATE(D5,"、",C6),C6))</f>
        <v/>
      </c>
      <c r="F6" s="17" t="s">
        <v>423</v>
      </c>
      <c r="G6" s="16"/>
      <c r="H6" s="12" t="str">
        <f t="shared" si="1"/>
        <v/>
      </c>
      <c r="I6" s="12" t="str">
        <f t="shared" si="5"/>
        <v/>
      </c>
      <c r="K6" s="13" t="s">
        <v>424</v>
      </c>
      <c r="L6" s="14"/>
      <c r="M6" s="12" t="str">
        <f t="shared" si="2"/>
        <v/>
      </c>
      <c r="N6" s="12" t="str">
        <f t="shared" si="6"/>
        <v/>
      </c>
      <c r="O6" s="12"/>
      <c r="P6" s="11" t="s">
        <v>425</v>
      </c>
      <c r="Q6" s="16" t="s">
        <v>169</v>
      </c>
      <c r="R6" s="12" t="str">
        <f t="shared" si="3"/>
        <v>交付</v>
      </c>
      <c r="S6" s="12" t="str">
        <f t="shared" si="4"/>
        <v>委託・請負、補助、交付</v>
      </c>
      <c r="T6" s="12"/>
      <c r="U6" s="30" t="s">
        <v>426</v>
      </c>
      <c r="W6" s="30" t="s">
        <v>427</v>
      </c>
      <c r="Y6" s="30" t="s">
        <v>428</v>
      </c>
      <c r="Z6" s="30" t="s">
        <v>429</v>
      </c>
      <c r="AA6" s="76" t="s">
        <v>430</v>
      </c>
      <c r="AB6" s="76" t="s">
        <v>431</v>
      </c>
      <c r="AC6" s="76" t="s">
        <v>216</v>
      </c>
      <c r="AE6" s="39" t="s">
        <v>432</v>
      </c>
      <c r="AF6" s="28"/>
      <c r="AG6" s="49" t="s">
        <v>433</v>
      </c>
      <c r="AI6" s="47" t="s">
        <v>434</v>
      </c>
      <c r="AK6" s="47" t="str">
        <f>CHAR(CODE(AK5)+1)</f>
        <v>E</v>
      </c>
      <c r="AP6" s="49" t="s">
        <v>433</v>
      </c>
    </row>
    <row r="7" spans="1:42" ht="13.5" customHeight="1" x14ac:dyDescent="0.15">
      <c r="A7" s="13" t="s">
        <v>435</v>
      </c>
      <c r="B7" s="14"/>
      <c r="C7" s="12" t="str">
        <f t="shared" si="0"/>
        <v/>
      </c>
      <c r="D7" s="12" t="str">
        <f t="shared" si="8"/>
        <v/>
      </c>
      <c r="F7" s="17" t="s">
        <v>436</v>
      </c>
      <c r="G7" s="16"/>
      <c r="H7" s="12" t="str">
        <f t="shared" si="1"/>
        <v/>
      </c>
      <c r="I7" s="12" t="str">
        <f t="shared" si="5"/>
        <v/>
      </c>
      <c r="K7" s="13" t="s">
        <v>437</v>
      </c>
      <c r="L7" s="14"/>
      <c r="M7" s="12" t="str">
        <f t="shared" si="2"/>
        <v/>
      </c>
      <c r="N7" s="12" t="str">
        <f t="shared" si="6"/>
        <v/>
      </c>
      <c r="O7" s="12"/>
      <c r="P7" s="11" t="s">
        <v>438</v>
      </c>
      <c r="Q7" s="16"/>
      <c r="R7" s="12" t="str">
        <f t="shared" si="3"/>
        <v/>
      </c>
      <c r="S7" s="12" t="str">
        <f t="shared" si="4"/>
        <v>委託・請負、補助、交付</v>
      </c>
      <c r="T7" s="12"/>
      <c r="U7" s="30"/>
      <c r="W7" s="30" t="s">
        <v>439</v>
      </c>
      <c r="Y7" s="30" t="s">
        <v>440</v>
      </c>
      <c r="Z7" s="30" t="s">
        <v>441</v>
      </c>
      <c r="AA7" s="76" t="s">
        <v>442</v>
      </c>
      <c r="AB7" s="76" t="s">
        <v>443</v>
      </c>
      <c r="AE7" s="30" t="s">
        <v>216</v>
      </c>
      <c r="AF7" s="28"/>
      <c r="AG7" s="49" t="s">
        <v>444</v>
      </c>
      <c r="AH7" s="72"/>
      <c r="AI7" s="49" t="s">
        <v>445</v>
      </c>
      <c r="AK7" s="47" t="str">
        <f>CHAR(CODE(AK6)+1)</f>
        <v>F</v>
      </c>
      <c r="AP7" s="49" t="s">
        <v>444</v>
      </c>
    </row>
    <row r="8" spans="1:42" ht="13.5" customHeight="1" x14ac:dyDescent="0.15">
      <c r="A8" s="13" t="s">
        <v>446</v>
      </c>
      <c r="B8" s="14"/>
      <c r="C8" s="12" t="str">
        <f t="shared" si="0"/>
        <v/>
      </c>
      <c r="D8" s="12" t="str">
        <f t="shared" si="8"/>
        <v/>
      </c>
      <c r="F8" s="17" t="s">
        <v>447</v>
      </c>
      <c r="G8" s="16"/>
      <c r="H8" s="12" t="str">
        <f t="shared" si="1"/>
        <v/>
      </c>
      <c r="I8" s="12" t="str">
        <f t="shared" si="5"/>
        <v/>
      </c>
      <c r="K8" s="13" t="s">
        <v>448</v>
      </c>
      <c r="L8" s="14"/>
      <c r="M8" s="12" t="str">
        <f t="shared" si="2"/>
        <v/>
      </c>
      <c r="N8" s="12" t="str">
        <f t="shared" si="6"/>
        <v/>
      </c>
      <c r="O8" s="12"/>
      <c r="P8" s="11" t="s">
        <v>449</v>
      </c>
      <c r="Q8" s="16"/>
      <c r="R8" s="12" t="str">
        <f t="shared" si="3"/>
        <v/>
      </c>
      <c r="S8" s="12" t="str">
        <f t="shared" si="4"/>
        <v>委託・請負、補助、交付</v>
      </c>
      <c r="T8" s="12"/>
      <c r="U8" s="30" t="s">
        <v>450</v>
      </c>
      <c r="W8" s="30" t="s">
        <v>451</v>
      </c>
      <c r="Y8" s="30" t="s">
        <v>452</v>
      </c>
      <c r="Z8" s="30" t="s">
        <v>453</v>
      </c>
      <c r="AA8" s="76" t="s">
        <v>454</v>
      </c>
      <c r="AB8" s="76" t="s">
        <v>455</v>
      </c>
      <c r="AF8" s="28"/>
      <c r="AG8" s="49" t="s">
        <v>456</v>
      </c>
      <c r="AI8" s="47" t="s">
        <v>457</v>
      </c>
      <c r="AK8" s="47" t="str">
        <f t="shared" si="7"/>
        <v>G</v>
      </c>
      <c r="AP8" s="49" t="s">
        <v>456</v>
      </c>
    </row>
    <row r="9" spans="1:42" ht="13.5" customHeight="1" x14ac:dyDescent="0.15">
      <c r="A9" s="13" t="s">
        <v>458</v>
      </c>
      <c r="B9" s="14"/>
      <c r="C9" s="12" t="str">
        <f t="shared" si="0"/>
        <v/>
      </c>
      <c r="D9" s="12" t="str">
        <f t="shared" si="8"/>
        <v/>
      </c>
      <c r="F9" s="17" t="s">
        <v>459</v>
      </c>
      <c r="G9" s="16"/>
      <c r="H9" s="12" t="str">
        <f t="shared" si="1"/>
        <v/>
      </c>
      <c r="I9" s="12" t="str">
        <f t="shared" si="5"/>
        <v/>
      </c>
      <c r="K9" s="13" t="s">
        <v>460</v>
      </c>
      <c r="L9" s="14" t="s">
        <v>169</v>
      </c>
      <c r="M9" s="12" t="str">
        <f t="shared" si="2"/>
        <v>エネルギー対策</v>
      </c>
      <c r="N9" s="12" t="str">
        <f t="shared" si="6"/>
        <v>エネルギー対策</v>
      </c>
      <c r="O9" s="12"/>
      <c r="P9" s="12"/>
      <c r="Q9" s="18"/>
      <c r="T9" s="12"/>
      <c r="U9" s="30" t="s">
        <v>461</v>
      </c>
      <c r="W9" s="30" t="s">
        <v>462</v>
      </c>
      <c r="Y9" s="30" t="s">
        <v>463</v>
      </c>
      <c r="Z9" s="30" t="s">
        <v>464</v>
      </c>
      <c r="AA9" s="76" t="s">
        <v>465</v>
      </c>
      <c r="AB9" s="76" t="s">
        <v>466</v>
      </c>
      <c r="AF9" s="28"/>
      <c r="AG9" s="49" t="s">
        <v>467</v>
      </c>
      <c r="AI9" s="70"/>
      <c r="AK9" s="47" t="str">
        <f t="shared" si="7"/>
        <v>H</v>
      </c>
      <c r="AP9" s="49" t="s">
        <v>467</v>
      </c>
    </row>
    <row r="10" spans="1:42" ht="13.5" customHeight="1" x14ac:dyDescent="0.15">
      <c r="A10" s="13" t="s">
        <v>468</v>
      </c>
      <c r="B10" s="14"/>
      <c r="C10" s="12" t="str">
        <f t="shared" si="0"/>
        <v/>
      </c>
      <c r="D10" s="12" t="str">
        <f t="shared" si="8"/>
        <v/>
      </c>
      <c r="F10" s="17" t="s">
        <v>469</v>
      </c>
      <c r="G10" s="16" t="s">
        <v>169</v>
      </c>
      <c r="H10" s="12" t="str">
        <f t="shared" si="1"/>
        <v>エネルギー対策特別会計エネルギー需給勘定</v>
      </c>
      <c r="I10" s="12" t="str">
        <f t="shared" si="5"/>
        <v>エネルギー対策特別会計エネルギー需給勘定</v>
      </c>
      <c r="K10" s="13" t="s">
        <v>470</v>
      </c>
      <c r="L10" s="14"/>
      <c r="M10" s="12" t="str">
        <f t="shared" si="2"/>
        <v/>
      </c>
      <c r="N10" s="12" t="str">
        <f t="shared" si="6"/>
        <v>エネルギー対策</v>
      </c>
      <c r="O10" s="12"/>
      <c r="P10" s="12" t="str">
        <f>S8</f>
        <v>委託・請負、補助、交付</v>
      </c>
      <c r="Q10" s="18"/>
      <c r="T10" s="12"/>
      <c r="W10" s="30" t="s">
        <v>471</v>
      </c>
      <c r="Y10" s="30" t="s">
        <v>472</v>
      </c>
      <c r="Z10" s="30" t="s">
        <v>473</v>
      </c>
      <c r="AA10" s="76" t="s">
        <v>474</v>
      </c>
      <c r="AB10" s="76" t="s">
        <v>475</v>
      </c>
      <c r="AF10" s="28"/>
      <c r="AG10" s="49" t="s">
        <v>476</v>
      </c>
      <c r="AK10" s="47" t="str">
        <f t="shared" si="7"/>
        <v>I</v>
      </c>
      <c r="AP10" s="47" t="s">
        <v>449</v>
      </c>
    </row>
    <row r="11" spans="1:42" ht="13.5" customHeight="1" x14ac:dyDescent="0.15">
      <c r="A11" s="13" t="s">
        <v>477</v>
      </c>
      <c r="B11" s="14"/>
      <c r="C11" s="12" t="str">
        <f t="shared" si="0"/>
        <v/>
      </c>
      <c r="D11" s="12" t="str">
        <f t="shared" si="8"/>
        <v/>
      </c>
      <c r="F11" s="17" t="s">
        <v>478</v>
      </c>
      <c r="G11" s="16"/>
      <c r="H11" s="12" t="str">
        <f t="shared" si="1"/>
        <v/>
      </c>
      <c r="I11" s="12" t="str">
        <f t="shared" si="5"/>
        <v>エネルギー対策特別会計エネルギー需給勘定</v>
      </c>
      <c r="K11" s="13" t="s">
        <v>479</v>
      </c>
      <c r="L11" s="14"/>
      <c r="M11" s="12" t="str">
        <f t="shared" si="2"/>
        <v/>
      </c>
      <c r="N11" s="12" t="str">
        <f t="shared" si="6"/>
        <v>エネルギー対策</v>
      </c>
      <c r="O11" s="12"/>
      <c r="P11" s="12"/>
      <c r="Q11" s="18"/>
      <c r="T11" s="12"/>
      <c r="W11" s="30" t="s">
        <v>480</v>
      </c>
      <c r="Y11" s="30" t="s">
        <v>481</v>
      </c>
      <c r="Z11" s="30" t="s">
        <v>482</v>
      </c>
      <c r="AA11" s="76" t="s">
        <v>483</v>
      </c>
      <c r="AB11" s="76" t="s">
        <v>484</v>
      </c>
      <c r="AF11" s="28"/>
      <c r="AG11" s="47" t="s">
        <v>485</v>
      </c>
      <c r="AK11" s="47" t="str">
        <f t="shared" si="7"/>
        <v>J</v>
      </c>
    </row>
    <row r="12" spans="1:42" ht="13.5" customHeight="1" x14ac:dyDescent="0.15">
      <c r="A12" s="13" t="s">
        <v>486</v>
      </c>
      <c r="B12" s="14"/>
      <c r="C12" s="12" t="str">
        <f t="shared" ref="C12:C23" si="9">IF(B12="","",A12)</f>
        <v/>
      </c>
      <c r="D12" s="12" t="str">
        <f t="shared" si="8"/>
        <v/>
      </c>
      <c r="F12" s="17" t="s">
        <v>487</v>
      </c>
      <c r="G12" s="16"/>
      <c r="H12" s="12" t="str">
        <f t="shared" si="1"/>
        <v/>
      </c>
      <c r="I12" s="12" t="str">
        <f t="shared" si="5"/>
        <v>エネルギー対策特別会計エネルギー需給勘定</v>
      </c>
      <c r="K12" s="12"/>
      <c r="L12" s="12"/>
      <c r="O12" s="12"/>
      <c r="P12" s="12"/>
      <c r="Q12" s="18"/>
      <c r="T12" s="12"/>
      <c r="U12" s="27" t="s">
        <v>488</v>
      </c>
      <c r="W12" s="30" t="s">
        <v>489</v>
      </c>
      <c r="Y12" s="30" t="s">
        <v>490</v>
      </c>
      <c r="Z12" s="30" t="s">
        <v>491</v>
      </c>
      <c r="AA12" s="76" t="s">
        <v>492</v>
      </c>
      <c r="AB12" s="76" t="s">
        <v>493</v>
      </c>
      <c r="AF12" s="28"/>
      <c r="AG12" s="47" t="s">
        <v>494</v>
      </c>
      <c r="AK12" s="47" t="str">
        <f t="shared" si="7"/>
        <v>K</v>
      </c>
    </row>
    <row r="13" spans="1:42" ht="13.5" customHeight="1" x14ac:dyDescent="0.15">
      <c r="A13" s="13" t="s">
        <v>495</v>
      </c>
      <c r="B13" s="14"/>
      <c r="C13" s="12" t="str">
        <f t="shared" si="9"/>
        <v/>
      </c>
      <c r="D13" s="12" t="str">
        <f t="shared" si="8"/>
        <v/>
      </c>
      <c r="F13" s="17" t="s">
        <v>496</v>
      </c>
      <c r="G13" s="16"/>
      <c r="H13" s="12" t="str">
        <f t="shared" si="1"/>
        <v/>
      </c>
      <c r="I13" s="12" t="str">
        <f t="shared" si="5"/>
        <v>エネルギー対策特別会計エネルギー需給勘定</v>
      </c>
      <c r="K13" s="12" t="str">
        <f>N11</f>
        <v>エネルギー対策</v>
      </c>
      <c r="L13" s="12"/>
      <c r="O13" s="12"/>
      <c r="P13" s="12"/>
      <c r="Q13" s="18"/>
      <c r="T13" s="12"/>
      <c r="U13" s="30" t="s">
        <v>373</v>
      </c>
      <c r="W13" s="30" t="s">
        <v>497</v>
      </c>
      <c r="Y13" s="30" t="s">
        <v>498</v>
      </c>
      <c r="Z13" s="30" t="s">
        <v>499</v>
      </c>
      <c r="AA13" s="76" t="s">
        <v>500</v>
      </c>
      <c r="AB13" s="76" t="s">
        <v>501</v>
      </c>
      <c r="AF13" s="28"/>
      <c r="AG13" s="47" t="s">
        <v>449</v>
      </c>
      <c r="AK13" s="47" t="str">
        <f t="shared" si="7"/>
        <v>L</v>
      </c>
    </row>
    <row r="14" spans="1:42" ht="13.5" customHeight="1" x14ac:dyDescent="0.15">
      <c r="A14" s="13" t="s">
        <v>502</v>
      </c>
      <c r="B14" s="14"/>
      <c r="C14" s="12" t="str">
        <f t="shared" si="9"/>
        <v/>
      </c>
      <c r="D14" s="12" t="str">
        <f t="shared" si="8"/>
        <v/>
      </c>
      <c r="F14" s="17" t="s">
        <v>503</v>
      </c>
      <c r="G14" s="16"/>
      <c r="H14" s="12" t="str">
        <f t="shared" si="1"/>
        <v/>
      </c>
      <c r="I14" s="12" t="str">
        <f t="shared" si="5"/>
        <v>エネルギー対策特別会計エネルギー需給勘定</v>
      </c>
      <c r="K14" s="12"/>
      <c r="L14" s="12"/>
      <c r="O14" s="12"/>
      <c r="P14" s="12"/>
      <c r="Q14" s="18"/>
      <c r="T14" s="12"/>
      <c r="U14" s="30" t="s">
        <v>504</v>
      </c>
      <c r="W14" s="30" t="s">
        <v>505</v>
      </c>
      <c r="Y14" s="30" t="s">
        <v>506</v>
      </c>
      <c r="Z14" s="30" t="s">
        <v>507</v>
      </c>
      <c r="AA14" s="76" t="s">
        <v>508</v>
      </c>
      <c r="AB14" s="76" t="s">
        <v>509</v>
      </c>
      <c r="AF14" s="28"/>
      <c r="AG14" s="70"/>
      <c r="AK14" s="47" t="str">
        <f t="shared" si="7"/>
        <v>M</v>
      </c>
    </row>
    <row r="15" spans="1:42" ht="13.5" customHeight="1" x14ac:dyDescent="0.15">
      <c r="A15" s="13" t="s">
        <v>510</v>
      </c>
      <c r="B15" s="14"/>
      <c r="C15" s="12" t="str">
        <f t="shared" si="9"/>
        <v/>
      </c>
      <c r="D15" s="12" t="str">
        <f t="shared" si="8"/>
        <v/>
      </c>
      <c r="F15" s="17" t="s">
        <v>511</v>
      </c>
      <c r="G15" s="16"/>
      <c r="H15" s="12" t="str">
        <f t="shared" si="1"/>
        <v/>
      </c>
      <c r="I15" s="12" t="str">
        <f t="shared" si="5"/>
        <v>エネルギー対策特別会計エネルギー需給勘定</v>
      </c>
      <c r="K15" s="12"/>
      <c r="L15" s="12"/>
      <c r="O15" s="12"/>
      <c r="P15" s="12"/>
      <c r="Q15" s="18"/>
      <c r="T15" s="12"/>
      <c r="U15" s="30" t="s">
        <v>512</v>
      </c>
      <c r="W15" s="30" t="s">
        <v>513</v>
      </c>
      <c r="Y15" s="30" t="s">
        <v>514</v>
      </c>
      <c r="Z15" s="30" t="s">
        <v>515</v>
      </c>
      <c r="AA15" s="76" t="s">
        <v>516</v>
      </c>
      <c r="AB15" s="76" t="s">
        <v>517</v>
      </c>
      <c r="AF15" s="28"/>
      <c r="AK15" s="47" t="str">
        <f t="shared" si="7"/>
        <v>N</v>
      </c>
    </row>
    <row r="16" spans="1:42" ht="13.5" customHeight="1" x14ac:dyDescent="0.15">
      <c r="A16" s="13" t="s">
        <v>518</v>
      </c>
      <c r="B16" s="14" t="s">
        <v>169</v>
      </c>
      <c r="C16" s="12" t="str">
        <f t="shared" si="9"/>
        <v>地球温暖化対策</v>
      </c>
      <c r="D16" s="12" t="str">
        <f t="shared" si="8"/>
        <v>地球温暖化対策</v>
      </c>
      <c r="F16" s="17" t="s">
        <v>519</v>
      </c>
      <c r="G16" s="16"/>
      <c r="H16" s="12" t="str">
        <f t="shared" si="1"/>
        <v/>
      </c>
      <c r="I16" s="12" t="str">
        <f t="shared" si="5"/>
        <v>エネルギー対策特別会計エネルギー需給勘定</v>
      </c>
      <c r="K16" s="12"/>
      <c r="L16" s="12"/>
      <c r="O16" s="12"/>
      <c r="P16" s="12"/>
      <c r="Q16" s="18"/>
      <c r="T16" s="12"/>
      <c r="U16" s="30" t="s">
        <v>520</v>
      </c>
      <c r="W16" s="30" t="s">
        <v>521</v>
      </c>
      <c r="Y16" s="30" t="s">
        <v>522</v>
      </c>
      <c r="Z16" s="30" t="s">
        <v>523</v>
      </c>
      <c r="AA16" s="76" t="s">
        <v>524</v>
      </c>
      <c r="AB16" s="76" t="s">
        <v>525</v>
      </c>
      <c r="AF16" s="28"/>
      <c r="AK16" s="47" t="str">
        <f t="shared" si="7"/>
        <v>O</v>
      </c>
    </row>
    <row r="17" spans="1:37" ht="13.5" customHeight="1" x14ac:dyDescent="0.15">
      <c r="A17" s="13" t="s">
        <v>526</v>
      </c>
      <c r="B17" s="14"/>
      <c r="C17" s="12" t="str">
        <f t="shared" si="9"/>
        <v/>
      </c>
      <c r="D17" s="12" t="str">
        <f t="shared" si="8"/>
        <v>地球温暖化対策</v>
      </c>
      <c r="F17" s="17" t="s">
        <v>527</v>
      </c>
      <c r="G17" s="16"/>
      <c r="H17" s="12" t="str">
        <f t="shared" si="1"/>
        <v/>
      </c>
      <c r="I17" s="12" t="str">
        <f t="shared" si="5"/>
        <v>エネルギー対策特別会計エネルギー需給勘定</v>
      </c>
      <c r="K17" s="12"/>
      <c r="L17" s="12"/>
      <c r="O17" s="12"/>
      <c r="P17" s="12"/>
      <c r="Q17" s="18"/>
      <c r="T17" s="12"/>
      <c r="U17" s="30" t="s">
        <v>528</v>
      </c>
      <c r="W17" s="30" t="s">
        <v>529</v>
      </c>
      <c r="Y17" s="30" t="s">
        <v>530</v>
      </c>
      <c r="Z17" s="30" t="s">
        <v>531</v>
      </c>
      <c r="AA17" s="76" t="s">
        <v>532</v>
      </c>
      <c r="AB17" s="76" t="s">
        <v>533</v>
      </c>
      <c r="AF17" s="28"/>
      <c r="AK17" s="47" t="str">
        <f t="shared" si="7"/>
        <v>P</v>
      </c>
    </row>
    <row r="18" spans="1:37" ht="13.5" customHeight="1" x14ac:dyDescent="0.15">
      <c r="A18" s="13" t="s">
        <v>534</v>
      </c>
      <c r="B18" s="14"/>
      <c r="C18" s="12" t="str">
        <f t="shared" si="9"/>
        <v/>
      </c>
      <c r="D18" s="12" t="str">
        <f t="shared" si="8"/>
        <v>地球温暖化対策</v>
      </c>
      <c r="F18" s="17" t="s">
        <v>535</v>
      </c>
      <c r="G18" s="16"/>
      <c r="H18" s="12" t="str">
        <f t="shared" si="1"/>
        <v/>
      </c>
      <c r="I18" s="12" t="str">
        <f t="shared" si="5"/>
        <v>エネルギー対策特別会計エネルギー需給勘定</v>
      </c>
      <c r="K18" s="12"/>
      <c r="L18" s="12"/>
      <c r="O18" s="12"/>
      <c r="P18" s="12"/>
      <c r="Q18" s="18"/>
      <c r="T18" s="12"/>
      <c r="U18" s="30" t="s">
        <v>536</v>
      </c>
      <c r="W18" s="30" t="s">
        <v>537</v>
      </c>
      <c r="Y18" s="30" t="s">
        <v>538</v>
      </c>
      <c r="Z18" s="30" t="s">
        <v>539</v>
      </c>
      <c r="AA18" s="76" t="s">
        <v>540</v>
      </c>
      <c r="AB18" s="76" t="s">
        <v>541</v>
      </c>
      <c r="AF18" s="28"/>
      <c r="AK18" s="47" t="str">
        <f t="shared" si="7"/>
        <v>Q</v>
      </c>
    </row>
    <row r="19" spans="1:37" ht="13.5" customHeight="1" x14ac:dyDescent="0.15">
      <c r="A19" s="13" t="s">
        <v>542</v>
      </c>
      <c r="B19" s="14"/>
      <c r="C19" s="12" t="str">
        <f t="shared" si="9"/>
        <v/>
      </c>
      <c r="D19" s="12" t="str">
        <f t="shared" si="8"/>
        <v>地球温暖化対策</v>
      </c>
      <c r="F19" s="17" t="s">
        <v>543</v>
      </c>
      <c r="G19" s="16"/>
      <c r="H19" s="12" t="str">
        <f t="shared" si="1"/>
        <v/>
      </c>
      <c r="I19" s="12" t="str">
        <f t="shared" si="5"/>
        <v>エネルギー対策特別会計エネルギー需給勘定</v>
      </c>
      <c r="K19" s="12"/>
      <c r="L19" s="12"/>
      <c r="O19" s="12"/>
      <c r="P19" s="12"/>
      <c r="Q19" s="18"/>
      <c r="T19" s="12"/>
      <c r="U19" s="30" t="s">
        <v>544</v>
      </c>
      <c r="W19" s="30" t="s">
        <v>545</v>
      </c>
      <c r="Y19" s="30" t="s">
        <v>546</v>
      </c>
      <c r="Z19" s="30" t="s">
        <v>547</v>
      </c>
      <c r="AA19" s="76" t="s">
        <v>548</v>
      </c>
      <c r="AB19" s="76" t="s">
        <v>549</v>
      </c>
      <c r="AF19" s="28"/>
      <c r="AK19" s="47" t="str">
        <f t="shared" si="7"/>
        <v>R</v>
      </c>
    </row>
    <row r="20" spans="1:37" ht="13.5" customHeight="1" x14ac:dyDescent="0.15">
      <c r="A20" s="13" t="s">
        <v>550</v>
      </c>
      <c r="B20" s="14"/>
      <c r="C20" s="12" t="str">
        <f t="shared" si="9"/>
        <v/>
      </c>
      <c r="D20" s="12" t="str">
        <f t="shared" si="8"/>
        <v>地球温暖化対策</v>
      </c>
      <c r="F20" s="17" t="s">
        <v>551</v>
      </c>
      <c r="G20" s="16"/>
      <c r="H20" s="12" t="str">
        <f t="shared" si="1"/>
        <v/>
      </c>
      <c r="I20" s="12" t="str">
        <f t="shared" si="5"/>
        <v>エネルギー対策特別会計エネルギー需給勘定</v>
      </c>
      <c r="K20" s="12"/>
      <c r="L20" s="12"/>
      <c r="O20" s="12"/>
      <c r="P20" s="12"/>
      <c r="Q20" s="18"/>
      <c r="T20" s="12"/>
      <c r="U20" s="30" t="s">
        <v>552</v>
      </c>
      <c r="W20" s="30" t="s">
        <v>553</v>
      </c>
      <c r="Y20" s="30" t="s">
        <v>554</v>
      </c>
      <c r="Z20" s="30" t="s">
        <v>555</v>
      </c>
      <c r="AA20" s="76" t="s">
        <v>556</v>
      </c>
      <c r="AB20" s="76" t="s">
        <v>557</v>
      </c>
      <c r="AF20" s="28"/>
      <c r="AK20" s="47" t="str">
        <f t="shared" si="7"/>
        <v>S</v>
      </c>
    </row>
    <row r="21" spans="1:37" ht="13.5" customHeight="1" x14ac:dyDescent="0.15">
      <c r="A21" s="13" t="s">
        <v>558</v>
      </c>
      <c r="B21" s="14"/>
      <c r="C21" s="12" t="str">
        <f t="shared" si="9"/>
        <v/>
      </c>
      <c r="D21" s="12" t="str">
        <f t="shared" si="8"/>
        <v>地球温暖化対策</v>
      </c>
      <c r="F21" s="17" t="s">
        <v>559</v>
      </c>
      <c r="G21" s="16"/>
      <c r="H21" s="12" t="str">
        <f t="shared" si="1"/>
        <v/>
      </c>
      <c r="I21" s="12" t="str">
        <f t="shared" si="5"/>
        <v>エネルギー対策特別会計エネルギー需給勘定</v>
      </c>
      <c r="K21" s="12"/>
      <c r="L21" s="12"/>
      <c r="O21" s="12"/>
      <c r="P21" s="12"/>
      <c r="Q21" s="18"/>
      <c r="T21" s="12"/>
      <c r="U21" s="30" t="s">
        <v>560</v>
      </c>
      <c r="W21" s="30" t="s">
        <v>561</v>
      </c>
      <c r="Y21" s="30" t="s">
        <v>562</v>
      </c>
      <c r="Z21" s="30" t="s">
        <v>563</v>
      </c>
      <c r="AA21" s="76" t="s">
        <v>564</v>
      </c>
      <c r="AB21" s="76" t="s">
        <v>565</v>
      </c>
      <c r="AF21" s="28"/>
      <c r="AK21" s="47" t="str">
        <f t="shared" si="7"/>
        <v>T</v>
      </c>
    </row>
    <row r="22" spans="1:37" ht="13.5" customHeight="1" x14ac:dyDescent="0.15">
      <c r="A22" s="13" t="s">
        <v>566</v>
      </c>
      <c r="B22" s="14"/>
      <c r="C22" s="12" t="str">
        <f t="shared" si="9"/>
        <v/>
      </c>
      <c r="D22" s="12" t="str">
        <f>IF(C22="",D21,IF(D21&lt;&gt;"",CONCATENATE(D21,"、",C22),C22))</f>
        <v>地球温暖化対策</v>
      </c>
      <c r="F22" s="17" t="s">
        <v>567</v>
      </c>
      <c r="G22" s="16"/>
      <c r="H22" s="12" t="str">
        <f t="shared" si="1"/>
        <v/>
      </c>
      <c r="I22" s="12" t="str">
        <f t="shared" si="5"/>
        <v>エネルギー対策特別会計エネルギー需給勘定</v>
      </c>
      <c r="K22" s="12"/>
      <c r="L22" s="12"/>
      <c r="O22" s="12"/>
      <c r="P22" s="12"/>
      <c r="Q22" s="18"/>
      <c r="T22" s="12"/>
      <c r="U22" s="30" t="s">
        <v>568</v>
      </c>
      <c r="W22" s="30" t="s">
        <v>569</v>
      </c>
      <c r="Y22" s="30" t="s">
        <v>570</v>
      </c>
      <c r="Z22" s="30" t="s">
        <v>571</v>
      </c>
      <c r="AA22" s="76" t="s">
        <v>572</v>
      </c>
      <c r="AB22" s="76" t="s">
        <v>573</v>
      </c>
      <c r="AF22" s="28"/>
      <c r="AK22" s="47" t="str">
        <f t="shared" si="7"/>
        <v>U</v>
      </c>
    </row>
    <row r="23" spans="1:37" ht="13.5" customHeight="1" x14ac:dyDescent="0.15">
      <c r="A23" s="13" t="s">
        <v>574</v>
      </c>
      <c r="B23" s="14"/>
      <c r="C23" s="12" t="str">
        <f t="shared" si="9"/>
        <v/>
      </c>
      <c r="D23" s="12" t="str">
        <f>IF(C23="",D22,IF(D22&lt;&gt;"",CONCATENATE(D22,"、",C23),C23))</f>
        <v>地球温暖化対策</v>
      </c>
      <c r="F23" s="17" t="s">
        <v>575</v>
      </c>
      <c r="G23" s="16"/>
      <c r="H23" s="12" t="str">
        <f t="shared" si="1"/>
        <v/>
      </c>
      <c r="I23" s="12" t="str">
        <f t="shared" si="5"/>
        <v>エネルギー対策特別会計エネルギー需給勘定</v>
      </c>
      <c r="K23" s="12"/>
      <c r="L23" s="12"/>
      <c r="O23" s="12"/>
      <c r="P23" s="12"/>
      <c r="Q23" s="18"/>
      <c r="T23" s="12"/>
      <c r="U23" s="30" t="s">
        <v>576</v>
      </c>
      <c r="W23" s="30" t="s">
        <v>577</v>
      </c>
      <c r="Y23" s="30" t="s">
        <v>578</v>
      </c>
      <c r="Z23" s="30" t="s">
        <v>579</v>
      </c>
      <c r="AA23" s="76" t="s">
        <v>580</v>
      </c>
      <c r="AB23" s="76" t="s">
        <v>581</v>
      </c>
      <c r="AF23" s="28"/>
      <c r="AK23" s="47" t="str">
        <f t="shared" si="7"/>
        <v>V</v>
      </c>
    </row>
    <row r="24" spans="1:37" ht="13.5" customHeight="1" x14ac:dyDescent="0.15">
      <c r="A24" s="87"/>
      <c r="B24" s="73"/>
      <c r="F24" s="17" t="s">
        <v>582</v>
      </c>
      <c r="G24" s="16"/>
      <c r="H24" s="12" t="str">
        <f t="shared" si="1"/>
        <v/>
      </c>
      <c r="I24" s="12" t="str">
        <f t="shared" si="5"/>
        <v>エネルギー対策特別会計エネルギー需給勘定</v>
      </c>
      <c r="K24" s="12"/>
      <c r="L24" s="12"/>
      <c r="O24" s="12"/>
      <c r="P24" s="12"/>
      <c r="Q24" s="18"/>
      <c r="T24" s="12"/>
      <c r="U24" s="30" t="s">
        <v>583</v>
      </c>
      <c r="W24" s="30" t="s">
        <v>584</v>
      </c>
      <c r="Y24" s="30" t="s">
        <v>585</v>
      </c>
      <c r="Z24" s="30" t="s">
        <v>586</v>
      </c>
      <c r="AA24" s="76" t="s">
        <v>587</v>
      </c>
      <c r="AB24" s="76" t="s">
        <v>588</v>
      </c>
      <c r="AF24" s="28"/>
      <c r="AK24" s="47" t="str">
        <f>CHAR(CODE(AK23)+1)</f>
        <v>W</v>
      </c>
    </row>
    <row r="25" spans="1:37" ht="13.5" customHeight="1" x14ac:dyDescent="0.15">
      <c r="A25" s="12"/>
      <c r="B25" s="73"/>
      <c r="F25" s="17" t="s">
        <v>589</v>
      </c>
      <c r="G25" s="16"/>
      <c r="H25" s="12" t="str">
        <f t="shared" si="1"/>
        <v/>
      </c>
      <c r="I25" s="12" t="str">
        <f t="shared" si="5"/>
        <v>エネルギー対策特別会計エネルギー需給勘定</v>
      </c>
      <c r="K25" s="12"/>
      <c r="L25" s="12"/>
      <c r="O25" s="12"/>
      <c r="P25" s="12"/>
      <c r="Q25" s="18"/>
      <c r="T25" s="12"/>
      <c r="U25" s="30" t="s">
        <v>590</v>
      </c>
      <c r="W25" s="68"/>
      <c r="Y25" s="30" t="s">
        <v>591</v>
      </c>
      <c r="Z25" s="30" t="s">
        <v>592</v>
      </c>
      <c r="AA25" s="76" t="s">
        <v>593</v>
      </c>
      <c r="AB25" s="76" t="s">
        <v>594</v>
      </c>
      <c r="AF25" s="28"/>
      <c r="AK25" s="47" t="str">
        <f t="shared" si="7"/>
        <v>X</v>
      </c>
    </row>
    <row r="26" spans="1:37" ht="13.5" customHeight="1" x14ac:dyDescent="0.15">
      <c r="A26" s="12"/>
      <c r="B26" s="73"/>
      <c r="F26" s="17" t="s">
        <v>595</v>
      </c>
      <c r="G26" s="16"/>
      <c r="H26" s="12" t="str">
        <f t="shared" si="1"/>
        <v/>
      </c>
      <c r="I26" s="12" t="str">
        <f t="shared" si="5"/>
        <v>エネルギー対策特別会計エネルギー需給勘定</v>
      </c>
      <c r="K26" s="12"/>
      <c r="L26" s="12"/>
      <c r="O26" s="12"/>
      <c r="P26" s="12"/>
      <c r="Q26" s="18"/>
      <c r="T26" s="12"/>
      <c r="U26" s="30" t="s">
        <v>596</v>
      </c>
      <c r="Y26" s="30" t="s">
        <v>597</v>
      </c>
      <c r="Z26" s="30" t="s">
        <v>598</v>
      </c>
      <c r="AA26" s="76" t="s">
        <v>599</v>
      </c>
      <c r="AB26" s="76" t="s">
        <v>600</v>
      </c>
      <c r="AF26" s="28"/>
      <c r="AK26" s="47" t="str">
        <f t="shared" si="7"/>
        <v>Y</v>
      </c>
    </row>
    <row r="27" spans="1:37" ht="13.5" customHeight="1" x14ac:dyDescent="0.15">
      <c r="A27" s="12" t="str">
        <f>IF(D23="", "-", D23)</f>
        <v>地球温暖化対策</v>
      </c>
      <c r="B27" s="12"/>
      <c r="F27" s="17" t="s">
        <v>601</v>
      </c>
      <c r="G27" s="16"/>
      <c r="H27" s="12" t="str">
        <f t="shared" si="1"/>
        <v/>
      </c>
      <c r="I27" s="12" t="str">
        <f t="shared" si="5"/>
        <v>エネルギー対策特別会計エネルギー需給勘定</v>
      </c>
      <c r="K27" s="12"/>
      <c r="L27" s="12"/>
      <c r="O27" s="12"/>
      <c r="P27" s="12"/>
      <c r="Q27" s="18"/>
      <c r="T27" s="12"/>
      <c r="U27" s="30" t="s">
        <v>602</v>
      </c>
      <c r="Y27" s="30" t="s">
        <v>603</v>
      </c>
      <c r="Z27" s="30" t="s">
        <v>604</v>
      </c>
      <c r="AA27" s="76" t="s">
        <v>605</v>
      </c>
      <c r="AB27" s="76" t="s">
        <v>606</v>
      </c>
      <c r="AF27" s="28"/>
      <c r="AK27" s="47" t="str">
        <f>CHAR(CODE(AK26)+1)</f>
        <v>Z</v>
      </c>
    </row>
    <row r="28" spans="1:37" ht="13.5" customHeight="1" x14ac:dyDescent="0.15">
      <c r="B28" s="12"/>
      <c r="F28" s="17" t="s">
        <v>607</v>
      </c>
      <c r="G28" s="16"/>
      <c r="H28" s="12" t="str">
        <f t="shared" si="1"/>
        <v/>
      </c>
      <c r="I28" s="12" t="str">
        <f t="shared" si="5"/>
        <v>エネルギー対策特別会計エネルギー需給勘定</v>
      </c>
      <c r="K28" s="12"/>
      <c r="L28" s="12"/>
      <c r="O28" s="12"/>
      <c r="P28" s="12"/>
      <c r="Q28" s="18"/>
      <c r="T28" s="12"/>
      <c r="U28" s="30" t="s">
        <v>608</v>
      </c>
      <c r="Y28" s="30" t="s">
        <v>609</v>
      </c>
      <c r="Z28" s="30" t="s">
        <v>610</v>
      </c>
      <c r="AA28" s="76" t="s">
        <v>611</v>
      </c>
      <c r="AB28" s="76" t="s">
        <v>612</v>
      </c>
      <c r="AF28" s="28"/>
      <c r="AK28" s="47" t="s">
        <v>613</v>
      </c>
    </row>
    <row r="29" spans="1:37" ht="13.5" customHeight="1" x14ac:dyDescent="0.15">
      <c r="A29" s="12"/>
      <c r="B29" s="12"/>
      <c r="F29" s="17" t="s">
        <v>614</v>
      </c>
      <c r="G29" s="16"/>
      <c r="H29" s="12" t="str">
        <f t="shared" si="1"/>
        <v/>
      </c>
      <c r="I29" s="12" t="str">
        <f t="shared" si="5"/>
        <v>エネルギー対策特別会計エネルギー需給勘定</v>
      </c>
      <c r="K29" s="12"/>
      <c r="L29" s="12"/>
      <c r="O29" s="12"/>
      <c r="P29" s="12"/>
      <c r="Q29" s="18"/>
      <c r="T29" s="12"/>
      <c r="U29" s="30" t="s">
        <v>615</v>
      </c>
      <c r="Y29" s="30" t="s">
        <v>616</v>
      </c>
      <c r="Z29" s="30" t="s">
        <v>617</v>
      </c>
      <c r="AA29" s="76" t="s">
        <v>618</v>
      </c>
      <c r="AB29" s="76" t="s">
        <v>619</v>
      </c>
      <c r="AF29" s="28"/>
      <c r="AK29" s="47" t="str">
        <f t="shared" si="7"/>
        <v>b</v>
      </c>
    </row>
    <row r="30" spans="1:37" ht="13.5" customHeight="1" x14ac:dyDescent="0.15">
      <c r="A30" s="12"/>
      <c r="B30" s="12"/>
      <c r="F30" s="17" t="s">
        <v>620</v>
      </c>
      <c r="G30" s="16"/>
      <c r="H30" s="12" t="str">
        <f t="shared" si="1"/>
        <v/>
      </c>
      <c r="I30" s="12" t="str">
        <f t="shared" si="5"/>
        <v>エネルギー対策特別会計エネルギー需給勘定</v>
      </c>
      <c r="K30" s="12"/>
      <c r="L30" s="12"/>
      <c r="O30" s="12"/>
      <c r="P30" s="12"/>
      <c r="Q30" s="18"/>
      <c r="T30" s="12"/>
      <c r="U30" s="30" t="s">
        <v>621</v>
      </c>
      <c r="Y30" s="30" t="s">
        <v>622</v>
      </c>
      <c r="Z30" s="30" t="s">
        <v>623</v>
      </c>
      <c r="AA30" s="76" t="s">
        <v>624</v>
      </c>
      <c r="AB30" s="76" t="s">
        <v>625</v>
      </c>
      <c r="AF30" s="28"/>
      <c r="AK30" s="47" t="str">
        <f t="shared" si="7"/>
        <v>c</v>
      </c>
    </row>
    <row r="31" spans="1:37" ht="13.5" customHeight="1" x14ac:dyDescent="0.15">
      <c r="A31" s="12"/>
      <c r="B31" s="12"/>
      <c r="F31" s="17" t="s">
        <v>626</v>
      </c>
      <c r="G31" s="16"/>
      <c r="H31" s="12" t="str">
        <f t="shared" si="1"/>
        <v/>
      </c>
      <c r="I31" s="12" t="str">
        <f t="shared" si="5"/>
        <v>エネルギー対策特別会計エネルギー需給勘定</v>
      </c>
      <c r="K31" s="12"/>
      <c r="L31" s="12"/>
      <c r="O31" s="12"/>
      <c r="P31" s="12"/>
      <c r="Q31" s="18"/>
      <c r="T31" s="12"/>
      <c r="U31" s="30" t="s">
        <v>627</v>
      </c>
      <c r="Y31" s="30" t="s">
        <v>628</v>
      </c>
      <c r="Z31" s="30" t="s">
        <v>629</v>
      </c>
      <c r="AA31" s="76" t="s">
        <v>630</v>
      </c>
      <c r="AB31" s="76" t="s">
        <v>631</v>
      </c>
      <c r="AF31" s="28"/>
      <c r="AK31" s="47" t="str">
        <f t="shared" si="7"/>
        <v>d</v>
      </c>
    </row>
    <row r="32" spans="1:37" ht="13.5" customHeight="1" x14ac:dyDescent="0.15">
      <c r="A32" s="12"/>
      <c r="B32" s="12"/>
      <c r="F32" s="17" t="s">
        <v>632</v>
      </c>
      <c r="G32" s="16"/>
      <c r="H32" s="12" t="str">
        <f t="shared" si="1"/>
        <v/>
      </c>
      <c r="I32" s="12" t="str">
        <f t="shared" si="5"/>
        <v>エネルギー対策特別会計エネルギー需給勘定</v>
      </c>
      <c r="K32" s="12"/>
      <c r="L32" s="12"/>
      <c r="O32" s="12"/>
      <c r="P32" s="12"/>
      <c r="Q32" s="18"/>
      <c r="T32" s="12"/>
      <c r="U32" s="30" t="s">
        <v>633</v>
      </c>
      <c r="Y32" s="30" t="s">
        <v>634</v>
      </c>
      <c r="Z32" s="30" t="s">
        <v>635</v>
      </c>
      <c r="AA32" s="76" t="s">
        <v>636</v>
      </c>
      <c r="AB32" s="76" t="s">
        <v>636</v>
      </c>
      <c r="AF32" s="28"/>
      <c r="AK32" s="47" t="str">
        <f t="shared" si="7"/>
        <v>e</v>
      </c>
    </row>
    <row r="33" spans="1:37" ht="13.5" customHeight="1" x14ac:dyDescent="0.15">
      <c r="A33" s="12"/>
      <c r="B33" s="12"/>
      <c r="F33" s="17" t="s">
        <v>637</v>
      </c>
      <c r="G33" s="16"/>
      <c r="H33" s="12" t="str">
        <f t="shared" si="1"/>
        <v/>
      </c>
      <c r="I33" s="12" t="str">
        <f t="shared" si="5"/>
        <v>エネルギー対策特別会計エネルギー需給勘定</v>
      </c>
      <c r="K33" s="12"/>
      <c r="L33" s="12"/>
      <c r="O33" s="12"/>
      <c r="P33" s="12"/>
      <c r="Q33" s="18"/>
      <c r="T33" s="12"/>
      <c r="U33" s="30" t="s">
        <v>638</v>
      </c>
      <c r="Y33" s="30" t="s">
        <v>639</v>
      </c>
      <c r="Z33" s="30" t="s">
        <v>640</v>
      </c>
      <c r="AA33" s="68"/>
      <c r="AF33" s="28"/>
      <c r="AK33" s="47" t="str">
        <f t="shared" si="7"/>
        <v>f</v>
      </c>
    </row>
    <row r="34" spans="1:37" ht="13.5" customHeight="1" x14ac:dyDescent="0.15">
      <c r="A34" s="12"/>
      <c r="B34" s="12"/>
      <c r="F34" s="17" t="s">
        <v>641</v>
      </c>
      <c r="G34" s="16"/>
      <c r="H34" s="12" t="str">
        <f t="shared" si="1"/>
        <v/>
      </c>
      <c r="I34" s="12" t="str">
        <f t="shared" si="5"/>
        <v>エネルギー対策特別会計エネルギー需給勘定</v>
      </c>
      <c r="K34" s="12"/>
      <c r="L34" s="12"/>
      <c r="O34" s="12"/>
      <c r="P34" s="12"/>
      <c r="Q34" s="18"/>
      <c r="T34" s="12"/>
      <c r="U34" s="30" t="s">
        <v>642</v>
      </c>
      <c r="Y34" s="30" t="s">
        <v>643</v>
      </c>
      <c r="Z34" s="30" t="s">
        <v>644</v>
      </c>
      <c r="AF34" s="28"/>
      <c r="AK34" s="47" t="str">
        <f t="shared" si="7"/>
        <v>g</v>
      </c>
    </row>
    <row r="35" spans="1:37" ht="13.5" customHeight="1" x14ac:dyDescent="0.15">
      <c r="A35" s="12"/>
      <c r="B35" s="12"/>
      <c r="F35" s="17" t="s">
        <v>645</v>
      </c>
      <c r="G35" s="16"/>
      <c r="H35" s="12" t="str">
        <f t="shared" si="1"/>
        <v/>
      </c>
      <c r="I35" s="12" t="str">
        <f t="shared" si="5"/>
        <v>エネルギー対策特別会計エネルギー需給勘定</v>
      </c>
      <c r="K35" s="12"/>
      <c r="L35" s="12"/>
      <c r="O35" s="12"/>
      <c r="P35" s="12"/>
      <c r="Q35" s="18"/>
      <c r="T35" s="12"/>
      <c r="U35" s="30" t="s">
        <v>646</v>
      </c>
      <c r="Y35" s="30" t="s">
        <v>647</v>
      </c>
      <c r="Z35" s="30" t="s">
        <v>648</v>
      </c>
      <c r="AF35" s="28"/>
      <c r="AK35" s="47" t="str">
        <f t="shared" si="7"/>
        <v>h</v>
      </c>
    </row>
    <row r="36" spans="1:37" ht="13.5" customHeight="1" x14ac:dyDescent="0.15">
      <c r="A36" s="12"/>
      <c r="B36" s="12"/>
      <c r="F36" s="17" t="s">
        <v>649</v>
      </c>
      <c r="G36" s="16"/>
      <c r="H36" s="12" t="str">
        <f t="shared" si="1"/>
        <v/>
      </c>
      <c r="I36" s="12" t="str">
        <f t="shared" si="5"/>
        <v>エネルギー対策特別会計エネルギー需給勘定</v>
      </c>
      <c r="K36" s="12"/>
      <c r="L36" s="12"/>
      <c r="O36" s="12"/>
      <c r="P36" s="12"/>
      <c r="Q36" s="18"/>
      <c r="T36" s="12"/>
      <c r="Y36" s="30" t="s">
        <v>650</v>
      </c>
      <c r="Z36" s="30" t="s">
        <v>651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652</v>
      </c>
      <c r="Z37" s="30" t="s">
        <v>653</v>
      </c>
      <c r="AF37" s="28"/>
      <c r="AK37" s="47" t="str">
        <f t="shared" si="7"/>
        <v>j</v>
      </c>
    </row>
    <row r="38" spans="1:37" x14ac:dyDescent="0.15">
      <c r="A38" s="12"/>
      <c r="B38" s="12"/>
      <c r="F38" s="12"/>
      <c r="G38" s="18"/>
      <c r="K38" s="12"/>
      <c r="L38" s="12"/>
      <c r="O38" s="12"/>
      <c r="P38" s="12"/>
      <c r="Q38" s="18"/>
      <c r="T38" s="12"/>
      <c r="Y38" s="30" t="s">
        <v>654</v>
      </c>
      <c r="Z38" s="30" t="s">
        <v>655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656</v>
      </c>
      <c r="Y39" s="30" t="s">
        <v>657</v>
      </c>
      <c r="Z39" s="30" t="s">
        <v>658</v>
      </c>
      <c r="AF39" s="28"/>
      <c r="AK39" s="47" t="str">
        <f t="shared" si="7"/>
        <v>l</v>
      </c>
    </row>
    <row r="40" spans="1:37" x14ac:dyDescent="0.15">
      <c r="A40" s="12"/>
      <c r="B40" s="12"/>
      <c r="F40" s="12"/>
      <c r="G40" s="18"/>
      <c r="K40" s="12"/>
      <c r="L40" s="12"/>
      <c r="O40" s="12"/>
      <c r="P40" s="12"/>
      <c r="Q40" s="18"/>
      <c r="T40" s="12"/>
      <c r="U40" s="30"/>
      <c r="Y40" s="30" t="s">
        <v>659</v>
      </c>
      <c r="Z40" s="30" t="s">
        <v>660</v>
      </c>
      <c r="AF40" s="28"/>
      <c r="AK40" s="47" t="str">
        <f t="shared" si="7"/>
        <v>m</v>
      </c>
    </row>
    <row r="41" spans="1:37" x14ac:dyDescent="0.15">
      <c r="A41" s="12"/>
      <c r="B41" s="12"/>
      <c r="F41" s="12"/>
      <c r="G41" s="18"/>
      <c r="K41" s="12"/>
      <c r="L41" s="12"/>
      <c r="O41" s="12"/>
      <c r="P41" s="12"/>
      <c r="Q41" s="18"/>
      <c r="T41" s="12"/>
      <c r="U41" s="30" t="s">
        <v>661</v>
      </c>
      <c r="Y41" s="30" t="s">
        <v>662</v>
      </c>
      <c r="Z41" s="30" t="s">
        <v>663</v>
      </c>
      <c r="AF41" s="28"/>
      <c r="AK41" s="47" t="str">
        <f t="shared" si="7"/>
        <v>n</v>
      </c>
    </row>
    <row r="42" spans="1:37" x14ac:dyDescent="0.15">
      <c r="A42" s="12"/>
      <c r="B42" s="12"/>
      <c r="F42" s="12"/>
      <c r="G42" s="18"/>
      <c r="K42" s="12"/>
      <c r="L42" s="12"/>
      <c r="O42" s="12"/>
      <c r="P42" s="12"/>
      <c r="Q42" s="18"/>
      <c r="T42" s="12"/>
      <c r="U42" s="30" t="s">
        <v>664</v>
      </c>
      <c r="Y42" s="30" t="s">
        <v>665</v>
      </c>
      <c r="Z42" s="30" t="s">
        <v>666</v>
      </c>
      <c r="AF42" s="28"/>
      <c r="AK42" s="47" t="str">
        <f t="shared" si="7"/>
        <v>o</v>
      </c>
    </row>
    <row r="43" spans="1:37" x14ac:dyDescent="0.15">
      <c r="A43" s="12"/>
      <c r="B43" s="12"/>
      <c r="F43" s="12"/>
      <c r="G43" s="18"/>
      <c r="K43" s="12"/>
      <c r="L43" s="12"/>
      <c r="O43" s="12"/>
      <c r="P43" s="12"/>
      <c r="Q43" s="18"/>
      <c r="T43" s="12"/>
      <c r="Y43" s="30" t="s">
        <v>667</v>
      </c>
      <c r="Z43" s="30" t="s">
        <v>668</v>
      </c>
      <c r="AF43" s="28"/>
      <c r="AK43" s="47" t="str">
        <f t="shared" si="7"/>
        <v>p</v>
      </c>
    </row>
    <row r="44" spans="1:37" x14ac:dyDescent="0.15">
      <c r="A44" s="12"/>
      <c r="B44" s="12"/>
      <c r="F44" s="12"/>
      <c r="G44" s="18"/>
      <c r="K44" s="12"/>
      <c r="L44" s="12"/>
      <c r="O44" s="12"/>
      <c r="P44" s="12"/>
      <c r="Q44" s="18"/>
      <c r="T44" s="12"/>
      <c r="Y44" s="30" t="s">
        <v>669</v>
      </c>
      <c r="Z44" s="30" t="s">
        <v>670</v>
      </c>
      <c r="AF44" s="28"/>
      <c r="AK44" s="47" t="str">
        <f t="shared" si="7"/>
        <v>q</v>
      </c>
    </row>
    <row r="45" spans="1:37" x14ac:dyDescent="0.15">
      <c r="A45" s="12"/>
      <c r="B45" s="12"/>
      <c r="F45" s="12"/>
      <c r="G45" s="18"/>
      <c r="K45" s="12"/>
      <c r="L45" s="12"/>
      <c r="O45" s="12"/>
      <c r="P45" s="12"/>
      <c r="Q45" s="18"/>
      <c r="T45" s="12"/>
      <c r="U45" s="27" t="s">
        <v>360</v>
      </c>
      <c r="Y45" s="30" t="s">
        <v>671</v>
      </c>
      <c r="Z45" s="30" t="s">
        <v>672</v>
      </c>
      <c r="AF45" s="28"/>
      <c r="AK45" s="47" t="str">
        <f t="shared" si="7"/>
        <v>r</v>
      </c>
    </row>
    <row r="46" spans="1:37" x14ac:dyDescent="0.15">
      <c r="A46" s="12"/>
      <c r="B46" s="12"/>
      <c r="F46" s="12"/>
      <c r="G46" s="18"/>
      <c r="K46" s="12"/>
      <c r="L46" s="12"/>
      <c r="O46" s="12"/>
      <c r="P46" s="12"/>
      <c r="Q46" s="18"/>
      <c r="T46" s="12"/>
      <c r="U46" s="82" t="s">
        <v>673</v>
      </c>
      <c r="Y46" s="30" t="s">
        <v>674</v>
      </c>
      <c r="Z46" s="30" t="s">
        <v>675</v>
      </c>
      <c r="AF46" s="28"/>
      <c r="AK46" s="47" t="str">
        <f t="shared" si="7"/>
        <v>s</v>
      </c>
    </row>
    <row r="47" spans="1:37" x14ac:dyDescent="0.15">
      <c r="A47" s="12"/>
      <c r="B47" s="12"/>
      <c r="F47" s="12"/>
      <c r="G47" s="18"/>
      <c r="K47" s="12"/>
      <c r="L47" s="12"/>
      <c r="O47" s="12"/>
      <c r="P47" s="12"/>
      <c r="Q47" s="18"/>
      <c r="T47" s="12"/>
      <c r="Y47" s="30" t="s">
        <v>676</v>
      </c>
      <c r="Z47" s="30" t="s">
        <v>677</v>
      </c>
      <c r="AF47" s="28"/>
      <c r="AK47" s="47" t="str">
        <f t="shared" si="7"/>
        <v>t</v>
      </c>
    </row>
    <row r="48" spans="1:37" x14ac:dyDescent="0.15">
      <c r="A48" s="12"/>
      <c r="B48" s="12"/>
      <c r="F48" s="12"/>
      <c r="G48" s="18"/>
      <c r="K48" s="12"/>
      <c r="L48" s="12"/>
      <c r="O48" s="12"/>
      <c r="P48" s="12"/>
      <c r="Q48" s="18"/>
      <c r="T48" s="12"/>
      <c r="U48" s="82">
        <v>2021</v>
      </c>
      <c r="Y48" s="30" t="s">
        <v>678</v>
      </c>
      <c r="Z48" s="30" t="s">
        <v>679</v>
      </c>
      <c r="AF48" s="28"/>
      <c r="AK48" s="47" t="str">
        <f t="shared" si="7"/>
        <v>u</v>
      </c>
    </row>
    <row r="49" spans="1:37" x14ac:dyDescent="0.15">
      <c r="A49" s="12"/>
      <c r="B49" s="12"/>
      <c r="F49" s="12"/>
      <c r="G49" s="18"/>
      <c r="K49" s="12"/>
      <c r="L49" s="12"/>
      <c r="O49" s="12"/>
      <c r="P49" s="12"/>
      <c r="Q49" s="18"/>
      <c r="T49" s="12"/>
      <c r="U49" s="82">
        <v>2022</v>
      </c>
      <c r="Y49" s="30" t="s">
        <v>680</v>
      </c>
      <c r="Z49" s="30" t="s">
        <v>681</v>
      </c>
      <c r="AF49" s="28"/>
      <c r="AK49" s="47" t="str">
        <f t="shared" si="7"/>
        <v>v</v>
      </c>
    </row>
    <row r="50" spans="1:37" x14ac:dyDescent="0.15">
      <c r="A50" s="12"/>
      <c r="B50" s="12"/>
      <c r="F50" s="12"/>
      <c r="G50" s="18"/>
      <c r="K50" s="12"/>
      <c r="L50" s="12"/>
      <c r="O50" s="12"/>
      <c r="P50" s="12"/>
      <c r="Q50" s="18"/>
      <c r="T50" s="12"/>
      <c r="U50" s="82">
        <v>2023</v>
      </c>
      <c r="Y50" s="30" t="s">
        <v>682</v>
      </c>
      <c r="Z50" s="30" t="s">
        <v>683</v>
      </c>
      <c r="AF50" s="28"/>
    </row>
    <row r="51" spans="1:37" x14ac:dyDescent="0.15">
      <c r="A51" s="12"/>
      <c r="B51" s="12"/>
      <c r="F51" s="12"/>
      <c r="G51" s="18"/>
      <c r="K51" s="12"/>
      <c r="L51" s="12"/>
      <c r="O51" s="12"/>
      <c r="P51" s="12"/>
      <c r="Q51" s="18"/>
      <c r="T51" s="12"/>
      <c r="U51" s="82">
        <v>2024</v>
      </c>
      <c r="Y51" s="30" t="s">
        <v>684</v>
      </c>
      <c r="Z51" s="30" t="s">
        <v>685</v>
      </c>
      <c r="AF51" s="28"/>
    </row>
    <row r="52" spans="1:37" x14ac:dyDescent="0.15">
      <c r="A52" s="12"/>
      <c r="B52" s="12"/>
      <c r="F52" s="12"/>
      <c r="G52" s="18"/>
      <c r="K52" s="12"/>
      <c r="L52" s="12"/>
      <c r="O52" s="12"/>
      <c r="P52" s="12"/>
      <c r="Q52" s="18"/>
      <c r="T52" s="12"/>
      <c r="U52" s="82">
        <v>2025</v>
      </c>
      <c r="Y52" s="30" t="s">
        <v>686</v>
      </c>
      <c r="Z52" s="30" t="s">
        <v>687</v>
      </c>
      <c r="AF52" s="28"/>
    </row>
    <row r="53" spans="1:37" x14ac:dyDescent="0.15">
      <c r="A53" s="12"/>
      <c r="B53" s="12"/>
      <c r="F53" s="12"/>
      <c r="G53" s="18"/>
      <c r="K53" s="12"/>
      <c r="L53" s="12"/>
      <c r="O53" s="12"/>
      <c r="P53" s="12"/>
      <c r="Q53" s="18"/>
      <c r="T53" s="12"/>
      <c r="U53" s="82">
        <v>2026</v>
      </c>
      <c r="Y53" s="30" t="s">
        <v>688</v>
      </c>
      <c r="Z53" s="30" t="s">
        <v>689</v>
      </c>
      <c r="AF53" s="28"/>
    </row>
    <row r="54" spans="1:37" x14ac:dyDescent="0.15">
      <c r="A54" s="12"/>
      <c r="B54" s="12"/>
      <c r="F54" s="12"/>
      <c r="G54" s="18"/>
      <c r="K54" s="12"/>
      <c r="L54" s="12"/>
      <c r="O54" s="12"/>
      <c r="P54" s="12"/>
      <c r="Q54" s="18"/>
      <c r="T54" s="12"/>
      <c r="Y54" s="30" t="s">
        <v>690</v>
      </c>
      <c r="Z54" s="30" t="s">
        <v>691</v>
      </c>
      <c r="AF54" s="28"/>
    </row>
    <row r="55" spans="1:37" x14ac:dyDescent="0.15">
      <c r="A55" s="12"/>
      <c r="B55" s="12"/>
      <c r="F55" s="12"/>
      <c r="G55" s="18"/>
      <c r="K55" s="12"/>
      <c r="L55" s="12"/>
      <c r="O55" s="12"/>
      <c r="P55" s="12"/>
      <c r="Q55" s="18"/>
      <c r="T55" s="12"/>
      <c r="Y55" s="30" t="s">
        <v>692</v>
      </c>
      <c r="Z55" s="30" t="s">
        <v>693</v>
      </c>
      <c r="AF55" s="28"/>
    </row>
    <row r="56" spans="1:37" x14ac:dyDescent="0.15">
      <c r="A56" s="12"/>
      <c r="B56" s="12"/>
      <c r="F56" s="12"/>
      <c r="G56" s="18"/>
      <c r="K56" s="12"/>
      <c r="L56" s="12"/>
      <c r="O56" s="12"/>
      <c r="P56" s="12"/>
      <c r="Q56" s="18"/>
      <c r="T56" s="12"/>
      <c r="U56" s="82">
        <v>20</v>
      </c>
      <c r="Y56" s="30" t="s">
        <v>694</v>
      </c>
      <c r="Z56" s="30" t="s">
        <v>695</v>
      </c>
      <c r="AF56" s="28"/>
    </row>
    <row r="57" spans="1:37" x14ac:dyDescent="0.15">
      <c r="A57" s="12"/>
      <c r="B57" s="12"/>
      <c r="F57" s="12"/>
      <c r="G57" s="18"/>
      <c r="K57" s="12"/>
      <c r="L57" s="12"/>
      <c r="O57" s="12"/>
      <c r="P57" s="12"/>
      <c r="Q57" s="18"/>
      <c r="T57" s="12"/>
      <c r="U57" s="30" t="s">
        <v>696</v>
      </c>
      <c r="Y57" s="30" t="s">
        <v>697</v>
      </c>
      <c r="Z57" s="30" t="s">
        <v>698</v>
      </c>
      <c r="AF57" s="28"/>
    </row>
    <row r="58" spans="1:37" x14ac:dyDescent="0.15">
      <c r="A58" s="12"/>
      <c r="B58" s="12"/>
      <c r="F58" s="12"/>
      <c r="G58" s="18"/>
      <c r="K58" s="12"/>
      <c r="L58" s="12"/>
      <c r="O58" s="12"/>
      <c r="P58" s="12"/>
      <c r="Q58" s="18"/>
      <c r="T58" s="12"/>
      <c r="U58" s="30" t="s">
        <v>385</v>
      </c>
      <c r="Y58" s="30" t="s">
        <v>699</v>
      </c>
      <c r="Z58" s="30" t="s">
        <v>700</v>
      </c>
      <c r="AF58" s="28"/>
    </row>
    <row r="59" spans="1:37" x14ac:dyDescent="0.15">
      <c r="A59" s="12"/>
      <c r="B59" s="12"/>
      <c r="F59" s="12"/>
      <c r="G59" s="18"/>
      <c r="K59" s="12"/>
      <c r="L59" s="12"/>
      <c r="O59" s="12"/>
      <c r="P59" s="12"/>
      <c r="Q59" s="18"/>
      <c r="T59" s="12"/>
      <c r="Y59" s="30" t="s">
        <v>701</v>
      </c>
      <c r="Z59" s="30" t="s">
        <v>702</v>
      </c>
      <c r="AF59" s="28"/>
    </row>
    <row r="60" spans="1:37" x14ac:dyDescent="0.15">
      <c r="A60" s="12"/>
      <c r="B60" s="12"/>
      <c r="F60" s="12"/>
      <c r="G60" s="18"/>
      <c r="K60" s="12"/>
      <c r="L60" s="12"/>
      <c r="O60" s="12"/>
      <c r="P60" s="12"/>
      <c r="Q60" s="18"/>
      <c r="T60" s="12"/>
      <c r="Y60" s="30" t="s">
        <v>703</v>
      </c>
      <c r="Z60" s="30" t="s">
        <v>704</v>
      </c>
      <c r="AF60" s="28"/>
    </row>
    <row r="61" spans="1:37" x14ac:dyDescent="0.15">
      <c r="A61" s="12"/>
      <c r="B61" s="12"/>
      <c r="F61" s="12"/>
      <c r="G61" s="18"/>
      <c r="K61" s="12"/>
      <c r="L61" s="12"/>
      <c r="O61" s="12"/>
      <c r="P61" s="12"/>
      <c r="Q61" s="18"/>
      <c r="T61" s="12"/>
      <c r="Y61" s="30" t="s">
        <v>705</v>
      </c>
      <c r="Z61" s="30" t="s">
        <v>706</v>
      </c>
      <c r="AF61" s="28"/>
    </row>
    <row r="62" spans="1:37" x14ac:dyDescent="0.15">
      <c r="A62" s="12"/>
      <c r="B62" s="12"/>
      <c r="F62" s="12"/>
      <c r="G62" s="18"/>
      <c r="K62" s="12"/>
      <c r="L62" s="12"/>
      <c r="O62" s="12"/>
      <c r="P62" s="12"/>
      <c r="Q62" s="18"/>
      <c r="T62" s="12"/>
      <c r="Y62" s="30" t="s">
        <v>707</v>
      </c>
      <c r="Z62" s="30" t="s">
        <v>708</v>
      </c>
      <c r="AF62" s="28"/>
    </row>
    <row r="63" spans="1:37" x14ac:dyDescent="0.15">
      <c r="A63" s="12"/>
      <c r="B63" s="12"/>
      <c r="F63" s="12"/>
      <c r="G63" s="18"/>
      <c r="K63" s="12"/>
      <c r="L63" s="12"/>
      <c r="O63" s="12"/>
      <c r="P63" s="12"/>
      <c r="Q63" s="18"/>
      <c r="T63" s="12"/>
      <c r="Y63" s="30" t="s">
        <v>709</v>
      </c>
      <c r="Z63" s="30" t="s">
        <v>710</v>
      </c>
      <c r="AF63" s="28"/>
    </row>
    <row r="64" spans="1:37" x14ac:dyDescent="0.15">
      <c r="A64" s="12"/>
      <c r="B64" s="12"/>
      <c r="F64" s="12"/>
      <c r="G64" s="18"/>
      <c r="K64" s="12"/>
      <c r="L64" s="12"/>
      <c r="O64" s="12"/>
      <c r="P64" s="12"/>
      <c r="Q64" s="18"/>
      <c r="T64" s="12"/>
      <c r="Y64" s="30" t="s">
        <v>711</v>
      </c>
      <c r="Z64" s="30" t="s">
        <v>712</v>
      </c>
      <c r="AF64" s="28"/>
    </row>
    <row r="65" spans="1:32" x14ac:dyDescent="0.15">
      <c r="A65" s="12"/>
      <c r="B65" s="12"/>
      <c r="F65" s="12"/>
      <c r="G65" s="18"/>
      <c r="K65" s="12"/>
      <c r="L65" s="12"/>
      <c r="O65" s="12"/>
      <c r="P65" s="12"/>
      <c r="Q65" s="18"/>
      <c r="T65" s="12"/>
      <c r="Y65" s="30" t="s">
        <v>713</v>
      </c>
      <c r="Z65" s="30" t="s">
        <v>714</v>
      </c>
      <c r="AF65" s="28"/>
    </row>
    <row r="66" spans="1:32" x14ac:dyDescent="0.15">
      <c r="A66" s="12"/>
      <c r="B66" s="12"/>
      <c r="F66" s="12"/>
      <c r="G66" s="18"/>
      <c r="K66" s="12"/>
      <c r="L66" s="12"/>
      <c r="O66" s="12"/>
      <c r="P66" s="12"/>
      <c r="Q66" s="18"/>
      <c r="T66" s="12"/>
      <c r="Y66" s="30" t="s">
        <v>715</v>
      </c>
      <c r="Z66" s="30" t="s">
        <v>716</v>
      </c>
      <c r="AF66" s="28"/>
    </row>
    <row r="67" spans="1:32" x14ac:dyDescent="0.15">
      <c r="A67" s="12"/>
      <c r="B67" s="12"/>
      <c r="F67" s="12"/>
      <c r="G67" s="18"/>
      <c r="K67" s="12"/>
      <c r="L67" s="12"/>
      <c r="O67" s="12"/>
      <c r="P67" s="12"/>
      <c r="Q67" s="18"/>
      <c r="T67" s="12"/>
      <c r="Y67" s="30" t="s">
        <v>717</v>
      </c>
      <c r="Z67" s="30" t="s">
        <v>718</v>
      </c>
      <c r="AF67" s="28"/>
    </row>
    <row r="68" spans="1:32" x14ac:dyDescent="0.15">
      <c r="A68" s="12"/>
      <c r="B68" s="12"/>
      <c r="F68" s="12"/>
      <c r="G68" s="18"/>
      <c r="K68" s="12"/>
      <c r="L68" s="12"/>
      <c r="O68" s="12"/>
      <c r="P68" s="12"/>
      <c r="Q68" s="18"/>
      <c r="T68" s="12"/>
      <c r="Y68" s="30" t="s">
        <v>719</v>
      </c>
      <c r="Z68" s="30" t="s">
        <v>720</v>
      </c>
      <c r="AF68" s="28"/>
    </row>
    <row r="69" spans="1:32" x14ac:dyDescent="0.15">
      <c r="A69" s="12"/>
      <c r="B69" s="12"/>
      <c r="F69" s="12"/>
      <c r="G69" s="18"/>
      <c r="K69" s="12"/>
      <c r="L69" s="12"/>
      <c r="O69" s="12"/>
      <c r="P69" s="12"/>
      <c r="Q69" s="18"/>
      <c r="T69" s="12"/>
      <c r="Y69" s="30" t="s">
        <v>721</v>
      </c>
      <c r="Z69" s="30" t="s">
        <v>722</v>
      </c>
      <c r="AF69" s="28"/>
    </row>
    <row r="70" spans="1:32" x14ac:dyDescent="0.15">
      <c r="A70" s="12"/>
      <c r="B70" s="12"/>
      <c r="Y70" s="30" t="s">
        <v>723</v>
      </c>
      <c r="Z70" s="30" t="s">
        <v>724</v>
      </c>
    </row>
    <row r="71" spans="1:32" x14ac:dyDescent="0.15">
      <c r="Y71" s="30" t="s">
        <v>725</v>
      </c>
      <c r="Z71" s="30" t="s">
        <v>726</v>
      </c>
    </row>
    <row r="72" spans="1:32" x14ac:dyDescent="0.15">
      <c r="Y72" s="30" t="s">
        <v>727</v>
      </c>
      <c r="Z72" s="30" t="s">
        <v>728</v>
      </c>
    </row>
    <row r="73" spans="1:32" x14ac:dyDescent="0.15">
      <c r="Y73" s="30" t="s">
        <v>729</v>
      </c>
      <c r="Z73" s="30" t="s">
        <v>730</v>
      </c>
    </row>
    <row r="74" spans="1:32" x14ac:dyDescent="0.15">
      <c r="Y74" s="30" t="s">
        <v>731</v>
      </c>
      <c r="Z74" s="30" t="s">
        <v>732</v>
      </c>
    </row>
    <row r="75" spans="1:32" x14ac:dyDescent="0.15">
      <c r="Y75" s="30" t="s">
        <v>733</v>
      </c>
      <c r="Z75" s="30" t="s">
        <v>734</v>
      </c>
    </row>
    <row r="76" spans="1:32" x14ac:dyDescent="0.15">
      <c r="Y76" s="30" t="s">
        <v>735</v>
      </c>
      <c r="Z76" s="30" t="s">
        <v>736</v>
      </c>
    </row>
    <row r="77" spans="1:32" x14ac:dyDescent="0.15">
      <c r="Y77" s="30" t="s">
        <v>737</v>
      </c>
      <c r="Z77" s="30" t="s">
        <v>738</v>
      </c>
    </row>
    <row r="78" spans="1:32" x14ac:dyDescent="0.15">
      <c r="Y78" s="30" t="s">
        <v>739</v>
      </c>
      <c r="Z78" s="30" t="s">
        <v>740</v>
      </c>
    </row>
    <row r="79" spans="1:32" x14ac:dyDescent="0.15">
      <c r="Y79" s="30" t="s">
        <v>741</v>
      </c>
      <c r="Z79" s="30" t="s">
        <v>742</v>
      </c>
    </row>
    <row r="80" spans="1:32" x14ac:dyDescent="0.15">
      <c r="Y80" s="30" t="s">
        <v>743</v>
      </c>
      <c r="Z80" s="30" t="s">
        <v>744</v>
      </c>
    </row>
    <row r="81" spans="25:26" x14ac:dyDescent="0.15">
      <c r="Y81" s="30" t="s">
        <v>745</v>
      </c>
      <c r="Z81" s="30" t="s">
        <v>746</v>
      </c>
    </row>
    <row r="82" spans="25:26" x14ac:dyDescent="0.15">
      <c r="Y82" s="30" t="s">
        <v>747</v>
      </c>
      <c r="Z82" s="30" t="s">
        <v>748</v>
      </c>
    </row>
    <row r="83" spans="25:26" x14ac:dyDescent="0.15">
      <c r="Y83" s="30" t="s">
        <v>749</v>
      </c>
      <c r="Z83" s="30" t="s">
        <v>750</v>
      </c>
    </row>
    <row r="84" spans="25:26" x14ac:dyDescent="0.15">
      <c r="Y84" s="30" t="s">
        <v>751</v>
      </c>
      <c r="Z84" s="30" t="s">
        <v>752</v>
      </c>
    </row>
    <row r="85" spans="25:26" x14ac:dyDescent="0.15">
      <c r="Y85" s="30" t="s">
        <v>753</v>
      </c>
      <c r="Z85" s="30" t="s">
        <v>754</v>
      </c>
    </row>
    <row r="86" spans="25:26" x14ac:dyDescent="0.15">
      <c r="Y86" s="30" t="s">
        <v>755</v>
      </c>
      <c r="Z86" s="30" t="s">
        <v>756</v>
      </c>
    </row>
    <row r="87" spans="25:26" x14ac:dyDescent="0.15">
      <c r="Y87" s="30" t="s">
        <v>757</v>
      </c>
      <c r="Z87" s="30" t="s">
        <v>758</v>
      </c>
    </row>
    <row r="88" spans="25:26" x14ac:dyDescent="0.15">
      <c r="Y88" s="30" t="s">
        <v>759</v>
      </c>
      <c r="Z88" s="30" t="s">
        <v>760</v>
      </c>
    </row>
    <row r="89" spans="25:26" x14ac:dyDescent="0.15">
      <c r="Y89" s="30" t="s">
        <v>761</v>
      </c>
      <c r="Z89" s="30" t="s">
        <v>762</v>
      </c>
    </row>
    <row r="90" spans="25:26" x14ac:dyDescent="0.15">
      <c r="Y90" s="30" t="s">
        <v>763</v>
      </c>
      <c r="Z90" s="30" t="s">
        <v>764</v>
      </c>
    </row>
    <row r="91" spans="25:26" x14ac:dyDescent="0.15">
      <c r="Y91" s="30" t="s">
        <v>765</v>
      </c>
      <c r="Z91" s="30" t="s">
        <v>766</v>
      </c>
    </row>
    <row r="92" spans="25:26" x14ac:dyDescent="0.15">
      <c r="Y92" s="30" t="s">
        <v>767</v>
      </c>
      <c r="Z92" s="30" t="s">
        <v>768</v>
      </c>
    </row>
    <row r="93" spans="25:26" x14ac:dyDescent="0.15">
      <c r="Y93" s="30" t="s">
        <v>769</v>
      </c>
      <c r="Z93" s="30" t="s">
        <v>770</v>
      </c>
    </row>
    <row r="94" spans="25:26" x14ac:dyDescent="0.15">
      <c r="Y94" s="30" t="s">
        <v>771</v>
      </c>
      <c r="Z94" s="30" t="s">
        <v>772</v>
      </c>
    </row>
    <row r="95" spans="25:26" x14ac:dyDescent="0.15">
      <c r="Y95" s="30" t="s">
        <v>773</v>
      </c>
      <c r="Z95" s="30" t="s">
        <v>774</v>
      </c>
    </row>
    <row r="96" spans="25:26" x14ac:dyDescent="0.15">
      <c r="Y96" s="30" t="s">
        <v>775</v>
      </c>
      <c r="Z96" s="30" t="s">
        <v>376</v>
      </c>
    </row>
    <row r="97" spans="25:26" x14ac:dyDescent="0.15">
      <c r="Y97" s="30" t="s">
        <v>776</v>
      </c>
      <c r="Z97" s="30" t="s">
        <v>390</v>
      </c>
    </row>
    <row r="98" spans="25:26" x14ac:dyDescent="0.15">
      <c r="Y98" s="30" t="s">
        <v>60</v>
      </c>
      <c r="Z98" s="30" t="s">
        <v>404</v>
      </c>
    </row>
    <row r="99" spans="25:26" x14ac:dyDescent="0.15">
      <c r="Y99" s="30" t="s">
        <v>777</v>
      </c>
      <c r="Z99" s="30" t="s">
        <v>417</v>
      </c>
    </row>
    <row r="100" spans="25:26" x14ac:dyDescent="0.15">
      <c r="Y100" s="30" t="s">
        <v>778</v>
      </c>
      <c r="Z100" s="30" t="s">
        <v>431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7"/>
      <c r="Z2" s="266"/>
      <c r="AA2" s="267"/>
      <c r="AB2" s="898" t="s">
        <v>59</v>
      </c>
      <c r="AC2" s="899"/>
      <c r="AD2" s="900"/>
      <c r="AE2" s="890" t="s">
        <v>779</v>
      </c>
      <c r="AF2" s="890"/>
      <c r="AG2" s="890"/>
      <c r="AH2" s="117"/>
      <c r="AI2" s="890" t="s">
        <v>776</v>
      </c>
      <c r="AJ2" s="890"/>
      <c r="AK2" s="890"/>
      <c r="AL2" s="117"/>
      <c r="AM2" s="890" t="s">
        <v>60</v>
      </c>
      <c r="AN2" s="890"/>
      <c r="AO2" s="890"/>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88</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90</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91</v>
      </c>
      <c r="Z6" s="891"/>
      <c r="AA6" s="892"/>
      <c r="AB6" s="101" t="s">
        <v>92</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93</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7"/>
      <c r="Z9" s="266"/>
      <c r="AA9" s="267"/>
      <c r="AB9" s="898" t="s">
        <v>59</v>
      </c>
      <c r="AC9" s="899"/>
      <c r="AD9" s="900"/>
      <c r="AE9" s="890" t="s">
        <v>779</v>
      </c>
      <c r="AF9" s="890"/>
      <c r="AG9" s="890"/>
      <c r="AH9" s="117"/>
      <c r="AI9" s="890" t="s">
        <v>776</v>
      </c>
      <c r="AJ9" s="890"/>
      <c r="AK9" s="890"/>
      <c r="AL9" s="117"/>
      <c r="AM9" s="890" t="s">
        <v>60</v>
      </c>
      <c r="AN9" s="890"/>
      <c r="AO9" s="890"/>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88</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90</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91</v>
      </c>
      <c r="Z13" s="891"/>
      <c r="AA13" s="892"/>
      <c r="AB13" s="101" t="s">
        <v>92</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93</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7"/>
      <c r="Z16" s="266"/>
      <c r="AA16" s="267"/>
      <c r="AB16" s="898" t="s">
        <v>59</v>
      </c>
      <c r="AC16" s="899"/>
      <c r="AD16" s="900"/>
      <c r="AE16" s="890" t="s">
        <v>779</v>
      </c>
      <c r="AF16" s="890"/>
      <c r="AG16" s="890"/>
      <c r="AH16" s="117"/>
      <c r="AI16" s="890" t="s">
        <v>776</v>
      </c>
      <c r="AJ16" s="890"/>
      <c r="AK16" s="890"/>
      <c r="AL16" s="117"/>
      <c r="AM16" s="890" t="s">
        <v>60</v>
      </c>
      <c r="AN16" s="890"/>
      <c r="AO16" s="890"/>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88</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90</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91</v>
      </c>
      <c r="Z20" s="891"/>
      <c r="AA20" s="892"/>
      <c r="AB20" s="101" t="s">
        <v>92</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93</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7"/>
      <c r="Z23" s="266"/>
      <c r="AA23" s="267"/>
      <c r="AB23" s="898" t="s">
        <v>59</v>
      </c>
      <c r="AC23" s="899"/>
      <c r="AD23" s="900"/>
      <c r="AE23" s="890" t="s">
        <v>779</v>
      </c>
      <c r="AF23" s="890"/>
      <c r="AG23" s="890"/>
      <c r="AH23" s="117"/>
      <c r="AI23" s="890" t="s">
        <v>776</v>
      </c>
      <c r="AJ23" s="890"/>
      <c r="AK23" s="890"/>
      <c r="AL23" s="117"/>
      <c r="AM23" s="890" t="s">
        <v>60</v>
      </c>
      <c r="AN23" s="890"/>
      <c r="AO23" s="890"/>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88</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90</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91</v>
      </c>
      <c r="Z27" s="891"/>
      <c r="AA27" s="892"/>
      <c r="AB27" s="101" t="s">
        <v>92</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93</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7"/>
      <c r="Z30" s="266"/>
      <c r="AA30" s="267"/>
      <c r="AB30" s="898" t="s">
        <v>59</v>
      </c>
      <c r="AC30" s="899"/>
      <c r="AD30" s="900"/>
      <c r="AE30" s="890" t="s">
        <v>779</v>
      </c>
      <c r="AF30" s="890"/>
      <c r="AG30" s="890"/>
      <c r="AH30" s="117"/>
      <c r="AI30" s="890" t="s">
        <v>776</v>
      </c>
      <c r="AJ30" s="890"/>
      <c r="AK30" s="890"/>
      <c r="AL30" s="117"/>
      <c r="AM30" s="890" t="s">
        <v>60</v>
      </c>
      <c r="AN30" s="890"/>
      <c r="AO30" s="890"/>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88</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90</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91</v>
      </c>
      <c r="Z34" s="891"/>
      <c r="AA34" s="892"/>
      <c r="AB34" s="101" t="s">
        <v>92</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93</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7"/>
      <c r="Z37" s="266"/>
      <c r="AA37" s="267"/>
      <c r="AB37" s="898" t="s">
        <v>59</v>
      </c>
      <c r="AC37" s="899"/>
      <c r="AD37" s="900"/>
      <c r="AE37" s="890" t="s">
        <v>779</v>
      </c>
      <c r="AF37" s="890"/>
      <c r="AG37" s="890"/>
      <c r="AH37" s="117"/>
      <c r="AI37" s="890" t="s">
        <v>776</v>
      </c>
      <c r="AJ37" s="890"/>
      <c r="AK37" s="890"/>
      <c r="AL37" s="117"/>
      <c r="AM37" s="890" t="s">
        <v>60</v>
      </c>
      <c r="AN37" s="890"/>
      <c r="AO37" s="890"/>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88</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90</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91</v>
      </c>
      <c r="Z41" s="891"/>
      <c r="AA41" s="892"/>
      <c r="AB41" s="101" t="s">
        <v>92</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93</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7"/>
      <c r="Z44" s="266"/>
      <c r="AA44" s="267"/>
      <c r="AB44" s="898" t="s">
        <v>59</v>
      </c>
      <c r="AC44" s="899"/>
      <c r="AD44" s="900"/>
      <c r="AE44" s="890" t="s">
        <v>779</v>
      </c>
      <c r="AF44" s="890"/>
      <c r="AG44" s="890"/>
      <c r="AH44" s="117"/>
      <c r="AI44" s="890" t="s">
        <v>776</v>
      </c>
      <c r="AJ44" s="890"/>
      <c r="AK44" s="890"/>
      <c r="AL44" s="117"/>
      <c r="AM44" s="890" t="s">
        <v>60</v>
      </c>
      <c r="AN44" s="890"/>
      <c r="AO44" s="890"/>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88</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90</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91</v>
      </c>
      <c r="Z48" s="891"/>
      <c r="AA48" s="892"/>
      <c r="AB48" s="101" t="s">
        <v>92</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93</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7"/>
      <c r="Z51" s="266"/>
      <c r="AA51" s="267"/>
      <c r="AB51" s="117" t="s">
        <v>59</v>
      </c>
      <c r="AC51" s="899"/>
      <c r="AD51" s="900"/>
      <c r="AE51" s="890" t="s">
        <v>779</v>
      </c>
      <c r="AF51" s="890"/>
      <c r="AG51" s="890"/>
      <c r="AH51" s="117"/>
      <c r="AI51" s="890" t="s">
        <v>776</v>
      </c>
      <c r="AJ51" s="890"/>
      <c r="AK51" s="890"/>
      <c r="AL51" s="117"/>
      <c r="AM51" s="890" t="s">
        <v>60</v>
      </c>
      <c r="AN51" s="890"/>
      <c r="AO51" s="890"/>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88</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90</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91</v>
      </c>
      <c r="Z55" s="891"/>
      <c r="AA55" s="892"/>
      <c r="AB55" s="101" t="s">
        <v>92</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93</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7"/>
      <c r="Z58" s="266"/>
      <c r="AA58" s="267"/>
      <c r="AB58" s="898" t="s">
        <v>59</v>
      </c>
      <c r="AC58" s="899"/>
      <c r="AD58" s="900"/>
      <c r="AE58" s="890" t="s">
        <v>779</v>
      </c>
      <c r="AF58" s="890"/>
      <c r="AG58" s="890"/>
      <c r="AH58" s="117"/>
      <c r="AI58" s="890" t="s">
        <v>776</v>
      </c>
      <c r="AJ58" s="890"/>
      <c r="AK58" s="890"/>
      <c r="AL58" s="117"/>
      <c r="AM58" s="890" t="s">
        <v>60</v>
      </c>
      <c r="AN58" s="890"/>
      <c r="AO58" s="890"/>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88</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90</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91</v>
      </c>
      <c r="Z62" s="891"/>
      <c r="AA62" s="892"/>
      <c r="AB62" s="101" t="s">
        <v>92</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93</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7"/>
      <c r="Z65" s="266"/>
      <c r="AA65" s="267"/>
      <c r="AB65" s="898" t="s">
        <v>59</v>
      </c>
      <c r="AC65" s="899"/>
      <c r="AD65" s="900"/>
      <c r="AE65" s="890" t="s">
        <v>779</v>
      </c>
      <c r="AF65" s="890"/>
      <c r="AG65" s="890"/>
      <c r="AH65" s="117"/>
      <c r="AI65" s="890" t="s">
        <v>776</v>
      </c>
      <c r="AJ65" s="890"/>
      <c r="AK65" s="890"/>
      <c r="AL65" s="117"/>
      <c r="AM65" s="890" t="s">
        <v>60</v>
      </c>
      <c r="AN65" s="890"/>
      <c r="AO65" s="890"/>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88</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90</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91</v>
      </c>
      <c r="Z69" s="891"/>
      <c r="AA69" s="892"/>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93</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780</v>
      </c>
      <c r="B2" s="927"/>
      <c r="C2" s="927"/>
      <c r="D2" s="927"/>
      <c r="E2" s="927"/>
      <c r="F2" s="928"/>
      <c r="G2" s="292" t="s">
        <v>781</v>
      </c>
      <c r="H2" s="293"/>
      <c r="I2" s="293"/>
      <c r="J2" s="293"/>
      <c r="K2" s="293"/>
      <c r="L2" s="293"/>
      <c r="M2" s="293"/>
      <c r="N2" s="293"/>
      <c r="O2" s="293"/>
      <c r="P2" s="293"/>
      <c r="Q2" s="293"/>
      <c r="R2" s="293"/>
      <c r="S2" s="293"/>
      <c r="T2" s="293"/>
      <c r="U2" s="293"/>
      <c r="V2" s="293"/>
      <c r="W2" s="293"/>
      <c r="X2" s="293"/>
      <c r="Y2" s="293"/>
      <c r="Z2" s="293"/>
      <c r="AA2" s="293"/>
      <c r="AB2" s="294"/>
      <c r="AC2" s="292" t="s">
        <v>782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234</v>
      </c>
      <c r="H3" s="297"/>
      <c r="I3" s="297"/>
      <c r="J3" s="297"/>
      <c r="K3" s="297"/>
      <c r="L3" s="298" t="s">
        <v>235</v>
      </c>
      <c r="M3" s="297"/>
      <c r="N3" s="297"/>
      <c r="O3" s="297"/>
      <c r="P3" s="297"/>
      <c r="Q3" s="297"/>
      <c r="R3" s="297"/>
      <c r="S3" s="297"/>
      <c r="T3" s="297"/>
      <c r="U3" s="297"/>
      <c r="V3" s="297"/>
      <c r="W3" s="297"/>
      <c r="X3" s="299"/>
      <c r="Y3" s="300" t="s">
        <v>236</v>
      </c>
      <c r="Z3" s="301"/>
      <c r="AA3" s="301"/>
      <c r="AB3" s="302"/>
      <c r="AC3" s="296" t="s">
        <v>234</v>
      </c>
      <c r="AD3" s="297"/>
      <c r="AE3" s="297"/>
      <c r="AF3" s="297"/>
      <c r="AG3" s="297"/>
      <c r="AH3" s="298" t="s">
        <v>235</v>
      </c>
      <c r="AI3" s="297"/>
      <c r="AJ3" s="297"/>
      <c r="AK3" s="297"/>
      <c r="AL3" s="297"/>
      <c r="AM3" s="297"/>
      <c r="AN3" s="297"/>
      <c r="AO3" s="297"/>
      <c r="AP3" s="297"/>
      <c r="AQ3" s="297"/>
      <c r="AR3" s="297"/>
      <c r="AS3" s="297"/>
      <c r="AT3" s="299"/>
      <c r="AU3" s="300" t="s">
        <v>236</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783</v>
      </c>
      <c r="H15" s="293"/>
      <c r="I15" s="293"/>
      <c r="J15" s="293"/>
      <c r="K15" s="293"/>
      <c r="L15" s="293"/>
      <c r="M15" s="293"/>
      <c r="N15" s="293"/>
      <c r="O15" s="293"/>
      <c r="P15" s="293"/>
      <c r="Q15" s="293"/>
      <c r="R15" s="293"/>
      <c r="S15" s="293"/>
      <c r="T15" s="293"/>
      <c r="U15" s="293"/>
      <c r="V15" s="293"/>
      <c r="W15" s="293"/>
      <c r="X15" s="293"/>
      <c r="Y15" s="293"/>
      <c r="Z15" s="293"/>
      <c r="AA15" s="293"/>
      <c r="AB15" s="294"/>
      <c r="AC15" s="292" t="s">
        <v>784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234</v>
      </c>
      <c r="H16" s="297"/>
      <c r="I16" s="297"/>
      <c r="J16" s="297"/>
      <c r="K16" s="297"/>
      <c r="L16" s="298" t="s">
        <v>235</v>
      </c>
      <c r="M16" s="297"/>
      <c r="N16" s="297"/>
      <c r="O16" s="297"/>
      <c r="P16" s="297"/>
      <c r="Q16" s="297"/>
      <c r="R16" s="297"/>
      <c r="S16" s="297"/>
      <c r="T16" s="297"/>
      <c r="U16" s="297"/>
      <c r="V16" s="297"/>
      <c r="W16" s="297"/>
      <c r="X16" s="299"/>
      <c r="Y16" s="300" t="s">
        <v>236</v>
      </c>
      <c r="Z16" s="301"/>
      <c r="AA16" s="301"/>
      <c r="AB16" s="302"/>
      <c r="AC16" s="296" t="s">
        <v>234</v>
      </c>
      <c r="AD16" s="297"/>
      <c r="AE16" s="297"/>
      <c r="AF16" s="297"/>
      <c r="AG16" s="297"/>
      <c r="AH16" s="298" t="s">
        <v>235</v>
      </c>
      <c r="AI16" s="297"/>
      <c r="AJ16" s="297"/>
      <c r="AK16" s="297"/>
      <c r="AL16" s="297"/>
      <c r="AM16" s="297"/>
      <c r="AN16" s="297"/>
      <c r="AO16" s="297"/>
      <c r="AP16" s="297"/>
      <c r="AQ16" s="297"/>
      <c r="AR16" s="297"/>
      <c r="AS16" s="297"/>
      <c r="AT16" s="299"/>
      <c r="AU16" s="300" t="s">
        <v>236</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785</v>
      </c>
      <c r="H28" s="293"/>
      <c r="I28" s="293"/>
      <c r="J28" s="293"/>
      <c r="K28" s="293"/>
      <c r="L28" s="293"/>
      <c r="M28" s="293"/>
      <c r="N28" s="293"/>
      <c r="O28" s="293"/>
      <c r="P28" s="293"/>
      <c r="Q28" s="293"/>
      <c r="R28" s="293"/>
      <c r="S28" s="293"/>
      <c r="T28" s="293"/>
      <c r="U28" s="293"/>
      <c r="V28" s="293"/>
      <c r="W28" s="293"/>
      <c r="X28" s="293"/>
      <c r="Y28" s="293"/>
      <c r="Z28" s="293"/>
      <c r="AA28" s="293"/>
      <c r="AB28" s="294"/>
      <c r="AC28" s="292" t="s">
        <v>786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234</v>
      </c>
      <c r="H29" s="297"/>
      <c r="I29" s="297"/>
      <c r="J29" s="297"/>
      <c r="K29" s="297"/>
      <c r="L29" s="298" t="s">
        <v>235</v>
      </c>
      <c r="M29" s="297"/>
      <c r="N29" s="297"/>
      <c r="O29" s="297"/>
      <c r="P29" s="297"/>
      <c r="Q29" s="297"/>
      <c r="R29" s="297"/>
      <c r="S29" s="297"/>
      <c r="T29" s="297"/>
      <c r="U29" s="297"/>
      <c r="V29" s="297"/>
      <c r="W29" s="297"/>
      <c r="X29" s="299"/>
      <c r="Y29" s="300" t="s">
        <v>236</v>
      </c>
      <c r="Z29" s="301"/>
      <c r="AA29" s="301"/>
      <c r="AB29" s="302"/>
      <c r="AC29" s="296" t="s">
        <v>234</v>
      </c>
      <c r="AD29" s="297"/>
      <c r="AE29" s="297"/>
      <c r="AF29" s="297"/>
      <c r="AG29" s="297"/>
      <c r="AH29" s="298" t="s">
        <v>235</v>
      </c>
      <c r="AI29" s="297"/>
      <c r="AJ29" s="297"/>
      <c r="AK29" s="297"/>
      <c r="AL29" s="297"/>
      <c r="AM29" s="297"/>
      <c r="AN29" s="297"/>
      <c r="AO29" s="297"/>
      <c r="AP29" s="297"/>
      <c r="AQ29" s="297"/>
      <c r="AR29" s="297"/>
      <c r="AS29" s="297"/>
      <c r="AT29" s="299"/>
      <c r="AU29" s="300" t="s">
        <v>236</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787</v>
      </c>
      <c r="H41" s="293"/>
      <c r="I41" s="293"/>
      <c r="J41" s="293"/>
      <c r="K41" s="293"/>
      <c r="L41" s="293"/>
      <c r="M41" s="293"/>
      <c r="N41" s="293"/>
      <c r="O41" s="293"/>
      <c r="P41" s="293"/>
      <c r="Q41" s="293"/>
      <c r="R41" s="293"/>
      <c r="S41" s="293"/>
      <c r="T41" s="293"/>
      <c r="U41" s="293"/>
      <c r="V41" s="293"/>
      <c r="W41" s="293"/>
      <c r="X41" s="293"/>
      <c r="Y41" s="293"/>
      <c r="Z41" s="293"/>
      <c r="AA41" s="293"/>
      <c r="AB41" s="294"/>
      <c r="AC41" s="292" t="s">
        <v>788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234</v>
      </c>
      <c r="H42" s="297"/>
      <c r="I42" s="297"/>
      <c r="J42" s="297"/>
      <c r="K42" s="297"/>
      <c r="L42" s="298" t="s">
        <v>235</v>
      </c>
      <c r="M42" s="297"/>
      <c r="N42" s="297"/>
      <c r="O42" s="297"/>
      <c r="P42" s="297"/>
      <c r="Q42" s="297"/>
      <c r="R42" s="297"/>
      <c r="S42" s="297"/>
      <c r="T42" s="297"/>
      <c r="U42" s="297"/>
      <c r="V42" s="297"/>
      <c r="W42" s="297"/>
      <c r="X42" s="299"/>
      <c r="Y42" s="300" t="s">
        <v>236</v>
      </c>
      <c r="Z42" s="301"/>
      <c r="AA42" s="301"/>
      <c r="AB42" s="302"/>
      <c r="AC42" s="296" t="s">
        <v>234</v>
      </c>
      <c r="AD42" s="297"/>
      <c r="AE42" s="297"/>
      <c r="AF42" s="297"/>
      <c r="AG42" s="297"/>
      <c r="AH42" s="298" t="s">
        <v>235</v>
      </c>
      <c r="AI42" s="297"/>
      <c r="AJ42" s="297"/>
      <c r="AK42" s="297"/>
      <c r="AL42" s="297"/>
      <c r="AM42" s="297"/>
      <c r="AN42" s="297"/>
      <c r="AO42" s="297"/>
      <c r="AP42" s="297"/>
      <c r="AQ42" s="297"/>
      <c r="AR42" s="297"/>
      <c r="AS42" s="297"/>
      <c r="AT42" s="299"/>
      <c r="AU42" s="300" t="s">
        <v>236</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780</v>
      </c>
      <c r="B55" s="927"/>
      <c r="C55" s="927"/>
      <c r="D55" s="927"/>
      <c r="E55" s="927"/>
      <c r="F55" s="928"/>
      <c r="G55" s="292" t="s">
        <v>789</v>
      </c>
      <c r="H55" s="293"/>
      <c r="I55" s="293"/>
      <c r="J55" s="293"/>
      <c r="K55" s="293"/>
      <c r="L55" s="293"/>
      <c r="M55" s="293"/>
      <c r="N55" s="293"/>
      <c r="O55" s="293"/>
      <c r="P55" s="293"/>
      <c r="Q55" s="293"/>
      <c r="R55" s="293"/>
      <c r="S55" s="293"/>
      <c r="T55" s="293"/>
      <c r="U55" s="293"/>
      <c r="V55" s="293"/>
      <c r="W55" s="293"/>
      <c r="X55" s="293"/>
      <c r="Y55" s="293"/>
      <c r="Z55" s="293"/>
      <c r="AA55" s="293"/>
      <c r="AB55" s="294"/>
      <c r="AC55" s="292" t="s">
        <v>790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234</v>
      </c>
      <c r="H56" s="297"/>
      <c r="I56" s="297"/>
      <c r="J56" s="297"/>
      <c r="K56" s="297"/>
      <c r="L56" s="298" t="s">
        <v>235</v>
      </c>
      <c r="M56" s="297"/>
      <c r="N56" s="297"/>
      <c r="O56" s="297"/>
      <c r="P56" s="297"/>
      <c r="Q56" s="297"/>
      <c r="R56" s="297"/>
      <c r="S56" s="297"/>
      <c r="T56" s="297"/>
      <c r="U56" s="297"/>
      <c r="V56" s="297"/>
      <c r="W56" s="297"/>
      <c r="X56" s="299"/>
      <c r="Y56" s="300" t="s">
        <v>236</v>
      </c>
      <c r="Z56" s="301"/>
      <c r="AA56" s="301"/>
      <c r="AB56" s="302"/>
      <c r="AC56" s="296" t="s">
        <v>234</v>
      </c>
      <c r="AD56" s="297"/>
      <c r="AE56" s="297"/>
      <c r="AF56" s="297"/>
      <c r="AG56" s="297"/>
      <c r="AH56" s="298" t="s">
        <v>235</v>
      </c>
      <c r="AI56" s="297"/>
      <c r="AJ56" s="297"/>
      <c r="AK56" s="297"/>
      <c r="AL56" s="297"/>
      <c r="AM56" s="297"/>
      <c r="AN56" s="297"/>
      <c r="AO56" s="297"/>
      <c r="AP56" s="297"/>
      <c r="AQ56" s="297"/>
      <c r="AR56" s="297"/>
      <c r="AS56" s="297"/>
      <c r="AT56" s="299"/>
      <c r="AU56" s="300" t="s">
        <v>236</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791</v>
      </c>
      <c r="H68" s="293"/>
      <c r="I68" s="293"/>
      <c r="J68" s="293"/>
      <c r="K68" s="293"/>
      <c r="L68" s="293"/>
      <c r="M68" s="293"/>
      <c r="N68" s="293"/>
      <c r="O68" s="293"/>
      <c r="P68" s="293"/>
      <c r="Q68" s="293"/>
      <c r="R68" s="293"/>
      <c r="S68" s="293"/>
      <c r="T68" s="293"/>
      <c r="U68" s="293"/>
      <c r="V68" s="293"/>
      <c r="W68" s="293"/>
      <c r="X68" s="293"/>
      <c r="Y68" s="293"/>
      <c r="Z68" s="293"/>
      <c r="AA68" s="293"/>
      <c r="AB68" s="294"/>
      <c r="AC68" s="292" t="s">
        <v>792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234</v>
      </c>
      <c r="H69" s="297"/>
      <c r="I69" s="297"/>
      <c r="J69" s="297"/>
      <c r="K69" s="297"/>
      <c r="L69" s="298" t="s">
        <v>235</v>
      </c>
      <c r="M69" s="297"/>
      <c r="N69" s="297"/>
      <c r="O69" s="297"/>
      <c r="P69" s="297"/>
      <c r="Q69" s="297"/>
      <c r="R69" s="297"/>
      <c r="S69" s="297"/>
      <c r="T69" s="297"/>
      <c r="U69" s="297"/>
      <c r="V69" s="297"/>
      <c r="W69" s="297"/>
      <c r="X69" s="299"/>
      <c r="Y69" s="300" t="s">
        <v>236</v>
      </c>
      <c r="Z69" s="301"/>
      <c r="AA69" s="301"/>
      <c r="AB69" s="302"/>
      <c r="AC69" s="296" t="s">
        <v>234</v>
      </c>
      <c r="AD69" s="297"/>
      <c r="AE69" s="297"/>
      <c r="AF69" s="297"/>
      <c r="AG69" s="297"/>
      <c r="AH69" s="298" t="s">
        <v>235</v>
      </c>
      <c r="AI69" s="297"/>
      <c r="AJ69" s="297"/>
      <c r="AK69" s="297"/>
      <c r="AL69" s="297"/>
      <c r="AM69" s="297"/>
      <c r="AN69" s="297"/>
      <c r="AO69" s="297"/>
      <c r="AP69" s="297"/>
      <c r="AQ69" s="297"/>
      <c r="AR69" s="297"/>
      <c r="AS69" s="297"/>
      <c r="AT69" s="299"/>
      <c r="AU69" s="300" t="s">
        <v>236</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793</v>
      </c>
      <c r="H81" s="293"/>
      <c r="I81" s="293"/>
      <c r="J81" s="293"/>
      <c r="K81" s="293"/>
      <c r="L81" s="293"/>
      <c r="M81" s="293"/>
      <c r="N81" s="293"/>
      <c r="O81" s="293"/>
      <c r="P81" s="293"/>
      <c r="Q81" s="293"/>
      <c r="R81" s="293"/>
      <c r="S81" s="293"/>
      <c r="T81" s="293"/>
      <c r="U81" s="293"/>
      <c r="V81" s="293"/>
      <c r="W81" s="293"/>
      <c r="X81" s="293"/>
      <c r="Y81" s="293"/>
      <c r="Z81" s="293"/>
      <c r="AA81" s="293"/>
      <c r="AB81" s="294"/>
      <c r="AC81" s="292" t="s">
        <v>794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234</v>
      </c>
      <c r="H82" s="297"/>
      <c r="I82" s="297"/>
      <c r="J82" s="297"/>
      <c r="K82" s="297"/>
      <c r="L82" s="298" t="s">
        <v>235</v>
      </c>
      <c r="M82" s="297"/>
      <c r="N82" s="297"/>
      <c r="O82" s="297"/>
      <c r="P82" s="297"/>
      <c r="Q82" s="297"/>
      <c r="R82" s="297"/>
      <c r="S82" s="297"/>
      <c r="T82" s="297"/>
      <c r="U82" s="297"/>
      <c r="V82" s="297"/>
      <c r="W82" s="297"/>
      <c r="X82" s="299"/>
      <c r="Y82" s="300" t="s">
        <v>236</v>
      </c>
      <c r="Z82" s="301"/>
      <c r="AA82" s="301"/>
      <c r="AB82" s="302"/>
      <c r="AC82" s="296" t="s">
        <v>234</v>
      </c>
      <c r="AD82" s="297"/>
      <c r="AE82" s="297"/>
      <c r="AF82" s="297"/>
      <c r="AG82" s="297"/>
      <c r="AH82" s="298" t="s">
        <v>235</v>
      </c>
      <c r="AI82" s="297"/>
      <c r="AJ82" s="297"/>
      <c r="AK82" s="297"/>
      <c r="AL82" s="297"/>
      <c r="AM82" s="297"/>
      <c r="AN82" s="297"/>
      <c r="AO82" s="297"/>
      <c r="AP82" s="297"/>
      <c r="AQ82" s="297"/>
      <c r="AR82" s="297"/>
      <c r="AS82" s="297"/>
      <c r="AT82" s="299"/>
      <c r="AU82" s="300" t="s">
        <v>236</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795</v>
      </c>
      <c r="H94" s="293"/>
      <c r="I94" s="293"/>
      <c r="J94" s="293"/>
      <c r="K94" s="293"/>
      <c r="L94" s="293"/>
      <c r="M94" s="293"/>
      <c r="N94" s="293"/>
      <c r="O94" s="293"/>
      <c r="P94" s="293"/>
      <c r="Q94" s="293"/>
      <c r="R94" s="293"/>
      <c r="S94" s="293"/>
      <c r="T94" s="293"/>
      <c r="U94" s="293"/>
      <c r="V94" s="293"/>
      <c r="W94" s="293"/>
      <c r="X94" s="293"/>
      <c r="Y94" s="293"/>
      <c r="Z94" s="293"/>
      <c r="AA94" s="293"/>
      <c r="AB94" s="294"/>
      <c r="AC94" s="292" t="s">
        <v>796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234</v>
      </c>
      <c r="H95" s="297"/>
      <c r="I95" s="297"/>
      <c r="J95" s="297"/>
      <c r="K95" s="297"/>
      <c r="L95" s="298" t="s">
        <v>235</v>
      </c>
      <c r="M95" s="297"/>
      <c r="N95" s="297"/>
      <c r="O95" s="297"/>
      <c r="P95" s="297"/>
      <c r="Q95" s="297"/>
      <c r="R95" s="297"/>
      <c r="S95" s="297"/>
      <c r="T95" s="297"/>
      <c r="U95" s="297"/>
      <c r="V95" s="297"/>
      <c r="W95" s="297"/>
      <c r="X95" s="299"/>
      <c r="Y95" s="300" t="s">
        <v>236</v>
      </c>
      <c r="Z95" s="301"/>
      <c r="AA95" s="301"/>
      <c r="AB95" s="302"/>
      <c r="AC95" s="296" t="s">
        <v>234</v>
      </c>
      <c r="AD95" s="297"/>
      <c r="AE95" s="297"/>
      <c r="AF95" s="297"/>
      <c r="AG95" s="297"/>
      <c r="AH95" s="298" t="s">
        <v>235</v>
      </c>
      <c r="AI95" s="297"/>
      <c r="AJ95" s="297"/>
      <c r="AK95" s="297"/>
      <c r="AL95" s="297"/>
      <c r="AM95" s="297"/>
      <c r="AN95" s="297"/>
      <c r="AO95" s="297"/>
      <c r="AP95" s="297"/>
      <c r="AQ95" s="297"/>
      <c r="AR95" s="297"/>
      <c r="AS95" s="297"/>
      <c r="AT95" s="299"/>
      <c r="AU95" s="300" t="s">
        <v>236</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780</v>
      </c>
      <c r="B108" s="927"/>
      <c r="C108" s="927"/>
      <c r="D108" s="927"/>
      <c r="E108" s="927"/>
      <c r="F108" s="928"/>
      <c r="G108" s="292" t="s">
        <v>797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798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234</v>
      </c>
      <c r="H109" s="297"/>
      <c r="I109" s="297"/>
      <c r="J109" s="297"/>
      <c r="K109" s="297"/>
      <c r="L109" s="298" t="s">
        <v>235</v>
      </c>
      <c r="M109" s="297"/>
      <c r="N109" s="297"/>
      <c r="O109" s="297"/>
      <c r="P109" s="297"/>
      <c r="Q109" s="297"/>
      <c r="R109" s="297"/>
      <c r="S109" s="297"/>
      <c r="T109" s="297"/>
      <c r="U109" s="297"/>
      <c r="V109" s="297"/>
      <c r="W109" s="297"/>
      <c r="X109" s="299"/>
      <c r="Y109" s="300" t="s">
        <v>236</v>
      </c>
      <c r="Z109" s="301"/>
      <c r="AA109" s="301"/>
      <c r="AB109" s="302"/>
      <c r="AC109" s="296" t="s">
        <v>234</v>
      </c>
      <c r="AD109" s="297"/>
      <c r="AE109" s="297"/>
      <c r="AF109" s="297"/>
      <c r="AG109" s="297"/>
      <c r="AH109" s="298" t="s">
        <v>235</v>
      </c>
      <c r="AI109" s="297"/>
      <c r="AJ109" s="297"/>
      <c r="AK109" s="297"/>
      <c r="AL109" s="297"/>
      <c r="AM109" s="297"/>
      <c r="AN109" s="297"/>
      <c r="AO109" s="297"/>
      <c r="AP109" s="297"/>
      <c r="AQ109" s="297"/>
      <c r="AR109" s="297"/>
      <c r="AS109" s="297"/>
      <c r="AT109" s="299"/>
      <c r="AU109" s="300" t="s">
        <v>236</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799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800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234</v>
      </c>
      <c r="H122" s="297"/>
      <c r="I122" s="297"/>
      <c r="J122" s="297"/>
      <c r="K122" s="297"/>
      <c r="L122" s="298" t="s">
        <v>235</v>
      </c>
      <c r="M122" s="297"/>
      <c r="N122" s="297"/>
      <c r="O122" s="297"/>
      <c r="P122" s="297"/>
      <c r="Q122" s="297"/>
      <c r="R122" s="297"/>
      <c r="S122" s="297"/>
      <c r="T122" s="297"/>
      <c r="U122" s="297"/>
      <c r="V122" s="297"/>
      <c r="W122" s="297"/>
      <c r="X122" s="299"/>
      <c r="Y122" s="300" t="s">
        <v>236</v>
      </c>
      <c r="Z122" s="301"/>
      <c r="AA122" s="301"/>
      <c r="AB122" s="302"/>
      <c r="AC122" s="296" t="s">
        <v>234</v>
      </c>
      <c r="AD122" s="297"/>
      <c r="AE122" s="297"/>
      <c r="AF122" s="297"/>
      <c r="AG122" s="297"/>
      <c r="AH122" s="298" t="s">
        <v>235</v>
      </c>
      <c r="AI122" s="297"/>
      <c r="AJ122" s="297"/>
      <c r="AK122" s="297"/>
      <c r="AL122" s="297"/>
      <c r="AM122" s="297"/>
      <c r="AN122" s="297"/>
      <c r="AO122" s="297"/>
      <c r="AP122" s="297"/>
      <c r="AQ122" s="297"/>
      <c r="AR122" s="297"/>
      <c r="AS122" s="297"/>
      <c r="AT122" s="299"/>
      <c r="AU122" s="300" t="s">
        <v>236</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801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802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234</v>
      </c>
      <c r="H135" s="297"/>
      <c r="I135" s="297"/>
      <c r="J135" s="297"/>
      <c r="K135" s="297"/>
      <c r="L135" s="298" t="s">
        <v>235</v>
      </c>
      <c r="M135" s="297"/>
      <c r="N135" s="297"/>
      <c r="O135" s="297"/>
      <c r="P135" s="297"/>
      <c r="Q135" s="297"/>
      <c r="R135" s="297"/>
      <c r="S135" s="297"/>
      <c r="T135" s="297"/>
      <c r="U135" s="297"/>
      <c r="V135" s="297"/>
      <c r="W135" s="297"/>
      <c r="X135" s="299"/>
      <c r="Y135" s="300" t="s">
        <v>236</v>
      </c>
      <c r="Z135" s="301"/>
      <c r="AA135" s="301"/>
      <c r="AB135" s="302"/>
      <c r="AC135" s="296" t="s">
        <v>234</v>
      </c>
      <c r="AD135" s="297"/>
      <c r="AE135" s="297"/>
      <c r="AF135" s="297"/>
      <c r="AG135" s="297"/>
      <c r="AH135" s="298" t="s">
        <v>235</v>
      </c>
      <c r="AI135" s="297"/>
      <c r="AJ135" s="297"/>
      <c r="AK135" s="297"/>
      <c r="AL135" s="297"/>
      <c r="AM135" s="297"/>
      <c r="AN135" s="297"/>
      <c r="AO135" s="297"/>
      <c r="AP135" s="297"/>
      <c r="AQ135" s="297"/>
      <c r="AR135" s="297"/>
      <c r="AS135" s="297"/>
      <c r="AT135" s="299"/>
      <c r="AU135" s="300" t="s">
        <v>236</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803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804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234</v>
      </c>
      <c r="H148" s="297"/>
      <c r="I148" s="297"/>
      <c r="J148" s="297"/>
      <c r="K148" s="297"/>
      <c r="L148" s="298" t="s">
        <v>235</v>
      </c>
      <c r="M148" s="297"/>
      <c r="N148" s="297"/>
      <c r="O148" s="297"/>
      <c r="P148" s="297"/>
      <c r="Q148" s="297"/>
      <c r="R148" s="297"/>
      <c r="S148" s="297"/>
      <c r="T148" s="297"/>
      <c r="U148" s="297"/>
      <c r="V148" s="297"/>
      <c r="W148" s="297"/>
      <c r="X148" s="299"/>
      <c r="Y148" s="300" t="s">
        <v>236</v>
      </c>
      <c r="Z148" s="301"/>
      <c r="AA148" s="301"/>
      <c r="AB148" s="302"/>
      <c r="AC148" s="296" t="s">
        <v>234</v>
      </c>
      <c r="AD148" s="297"/>
      <c r="AE148" s="297"/>
      <c r="AF148" s="297"/>
      <c r="AG148" s="297"/>
      <c r="AH148" s="298" t="s">
        <v>235</v>
      </c>
      <c r="AI148" s="297"/>
      <c r="AJ148" s="297"/>
      <c r="AK148" s="297"/>
      <c r="AL148" s="297"/>
      <c r="AM148" s="297"/>
      <c r="AN148" s="297"/>
      <c r="AO148" s="297"/>
      <c r="AP148" s="297"/>
      <c r="AQ148" s="297"/>
      <c r="AR148" s="297"/>
      <c r="AS148" s="297"/>
      <c r="AT148" s="299"/>
      <c r="AU148" s="300" t="s">
        <v>236</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780</v>
      </c>
      <c r="B161" s="927"/>
      <c r="C161" s="927"/>
      <c r="D161" s="927"/>
      <c r="E161" s="927"/>
      <c r="F161" s="928"/>
      <c r="G161" s="292" t="s">
        <v>805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806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234</v>
      </c>
      <c r="H162" s="297"/>
      <c r="I162" s="297"/>
      <c r="J162" s="297"/>
      <c r="K162" s="297"/>
      <c r="L162" s="298" t="s">
        <v>235</v>
      </c>
      <c r="M162" s="297"/>
      <c r="N162" s="297"/>
      <c r="O162" s="297"/>
      <c r="P162" s="297"/>
      <c r="Q162" s="297"/>
      <c r="R162" s="297"/>
      <c r="S162" s="297"/>
      <c r="T162" s="297"/>
      <c r="U162" s="297"/>
      <c r="V162" s="297"/>
      <c r="W162" s="297"/>
      <c r="X162" s="299"/>
      <c r="Y162" s="300" t="s">
        <v>236</v>
      </c>
      <c r="Z162" s="301"/>
      <c r="AA162" s="301"/>
      <c r="AB162" s="302"/>
      <c r="AC162" s="296" t="s">
        <v>234</v>
      </c>
      <c r="AD162" s="297"/>
      <c r="AE162" s="297"/>
      <c r="AF162" s="297"/>
      <c r="AG162" s="297"/>
      <c r="AH162" s="298" t="s">
        <v>235</v>
      </c>
      <c r="AI162" s="297"/>
      <c r="AJ162" s="297"/>
      <c r="AK162" s="297"/>
      <c r="AL162" s="297"/>
      <c r="AM162" s="297"/>
      <c r="AN162" s="297"/>
      <c r="AO162" s="297"/>
      <c r="AP162" s="297"/>
      <c r="AQ162" s="297"/>
      <c r="AR162" s="297"/>
      <c r="AS162" s="297"/>
      <c r="AT162" s="299"/>
      <c r="AU162" s="300" t="s">
        <v>236</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807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808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234</v>
      </c>
      <c r="H175" s="297"/>
      <c r="I175" s="297"/>
      <c r="J175" s="297"/>
      <c r="K175" s="297"/>
      <c r="L175" s="298" t="s">
        <v>235</v>
      </c>
      <c r="M175" s="297"/>
      <c r="N175" s="297"/>
      <c r="O175" s="297"/>
      <c r="P175" s="297"/>
      <c r="Q175" s="297"/>
      <c r="R175" s="297"/>
      <c r="S175" s="297"/>
      <c r="T175" s="297"/>
      <c r="U175" s="297"/>
      <c r="V175" s="297"/>
      <c r="W175" s="297"/>
      <c r="X175" s="299"/>
      <c r="Y175" s="300" t="s">
        <v>236</v>
      </c>
      <c r="Z175" s="301"/>
      <c r="AA175" s="301"/>
      <c r="AB175" s="302"/>
      <c r="AC175" s="296" t="s">
        <v>234</v>
      </c>
      <c r="AD175" s="297"/>
      <c r="AE175" s="297"/>
      <c r="AF175" s="297"/>
      <c r="AG175" s="297"/>
      <c r="AH175" s="298" t="s">
        <v>235</v>
      </c>
      <c r="AI175" s="297"/>
      <c r="AJ175" s="297"/>
      <c r="AK175" s="297"/>
      <c r="AL175" s="297"/>
      <c r="AM175" s="297"/>
      <c r="AN175" s="297"/>
      <c r="AO175" s="297"/>
      <c r="AP175" s="297"/>
      <c r="AQ175" s="297"/>
      <c r="AR175" s="297"/>
      <c r="AS175" s="297"/>
      <c r="AT175" s="299"/>
      <c r="AU175" s="300" t="s">
        <v>236</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809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810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234</v>
      </c>
      <c r="H188" s="297"/>
      <c r="I188" s="297"/>
      <c r="J188" s="297"/>
      <c r="K188" s="297"/>
      <c r="L188" s="298" t="s">
        <v>235</v>
      </c>
      <c r="M188" s="297"/>
      <c r="N188" s="297"/>
      <c r="O188" s="297"/>
      <c r="P188" s="297"/>
      <c r="Q188" s="297"/>
      <c r="R188" s="297"/>
      <c r="S188" s="297"/>
      <c r="T188" s="297"/>
      <c r="U188" s="297"/>
      <c r="V188" s="297"/>
      <c r="W188" s="297"/>
      <c r="X188" s="299"/>
      <c r="Y188" s="300" t="s">
        <v>236</v>
      </c>
      <c r="Z188" s="301"/>
      <c r="AA188" s="301"/>
      <c r="AB188" s="302"/>
      <c r="AC188" s="296" t="s">
        <v>234</v>
      </c>
      <c r="AD188" s="297"/>
      <c r="AE188" s="297"/>
      <c r="AF188" s="297"/>
      <c r="AG188" s="297"/>
      <c r="AH188" s="298" t="s">
        <v>235</v>
      </c>
      <c r="AI188" s="297"/>
      <c r="AJ188" s="297"/>
      <c r="AK188" s="297"/>
      <c r="AL188" s="297"/>
      <c r="AM188" s="297"/>
      <c r="AN188" s="297"/>
      <c r="AO188" s="297"/>
      <c r="AP188" s="297"/>
      <c r="AQ188" s="297"/>
      <c r="AR188" s="297"/>
      <c r="AS188" s="297"/>
      <c r="AT188" s="299"/>
      <c r="AU188" s="300" t="s">
        <v>236</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811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812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234</v>
      </c>
      <c r="H201" s="297"/>
      <c r="I201" s="297"/>
      <c r="J201" s="297"/>
      <c r="K201" s="297"/>
      <c r="L201" s="298" t="s">
        <v>235</v>
      </c>
      <c r="M201" s="297"/>
      <c r="N201" s="297"/>
      <c r="O201" s="297"/>
      <c r="P201" s="297"/>
      <c r="Q201" s="297"/>
      <c r="R201" s="297"/>
      <c r="S201" s="297"/>
      <c r="T201" s="297"/>
      <c r="U201" s="297"/>
      <c r="V201" s="297"/>
      <c r="W201" s="297"/>
      <c r="X201" s="299"/>
      <c r="Y201" s="300" t="s">
        <v>236</v>
      </c>
      <c r="Z201" s="301"/>
      <c r="AA201" s="301"/>
      <c r="AB201" s="302"/>
      <c r="AC201" s="296" t="s">
        <v>234</v>
      </c>
      <c r="AD201" s="297"/>
      <c r="AE201" s="297"/>
      <c r="AF201" s="297"/>
      <c r="AG201" s="297"/>
      <c r="AH201" s="298" t="s">
        <v>235</v>
      </c>
      <c r="AI201" s="297"/>
      <c r="AJ201" s="297"/>
      <c r="AK201" s="297"/>
      <c r="AL201" s="297"/>
      <c r="AM201" s="297"/>
      <c r="AN201" s="297"/>
      <c r="AO201" s="297"/>
      <c r="AP201" s="297"/>
      <c r="AQ201" s="297"/>
      <c r="AR201" s="297"/>
      <c r="AS201" s="297"/>
      <c r="AT201" s="299"/>
      <c r="AU201" s="300" t="s">
        <v>236</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780</v>
      </c>
      <c r="B214" s="945"/>
      <c r="C214" s="945"/>
      <c r="D214" s="945"/>
      <c r="E214" s="945"/>
      <c r="F214" s="946"/>
      <c r="G214" s="292" t="s">
        <v>813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814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234</v>
      </c>
      <c r="H215" s="297"/>
      <c r="I215" s="297"/>
      <c r="J215" s="297"/>
      <c r="K215" s="297"/>
      <c r="L215" s="298" t="s">
        <v>235</v>
      </c>
      <c r="M215" s="297"/>
      <c r="N215" s="297"/>
      <c r="O215" s="297"/>
      <c r="P215" s="297"/>
      <c r="Q215" s="297"/>
      <c r="R215" s="297"/>
      <c r="S215" s="297"/>
      <c r="T215" s="297"/>
      <c r="U215" s="297"/>
      <c r="V215" s="297"/>
      <c r="W215" s="297"/>
      <c r="X215" s="299"/>
      <c r="Y215" s="300" t="s">
        <v>236</v>
      </c>
      <c r="Z215" s="301"/>
      <c r="AA215" s="301"/>
      <c r="AB215" s="302"/>
      <c r="AC215" s="296" t="s">
        <v>234</v>
      </c>
      <c r="AD215" s="297"/>
      <c r="AE215" s="297"/>
      <c r="AF215" s="297"/>
      <c r="AG215" s="297"/>
      <c r="AH215" s="298" t="s">
        <v>235</v>
      </c>
      <c r="AI215" s="297"/>
      <c r="AJ215" s="297"/>
      <c r="AK215" s="297"/>
      <c r="AL215" s="297"/>
      <c r="AM215" s="297"/>
      <c r="AN215" s="297"/>
      <c r="AO215" s="297"/>
      <c r="AP215" s="297"/>
      <c r="AQ215" s="297"/>
      <c r="AR215" s="297"/>
      <c r="AS215" s="297"/>
      <c r="AT215" s="299"/>
      <c r="AU215" s="300" t="s">
        <v>236</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815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816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234</v>
      </c>
      <c r="H228" s="297"/>
      <c r="I228" s="297"/>
      <c r="J228" s="297"/>
      <c r="K228" s="297"/>
      <c r="L228" s="298" t="s">
        <v>235</v>
      </c>
      <c r="M228" s="297"/>
      <c r="N228" s="297"/>
      <c r="O228" s="297"/>
      <c r="P228" s="297"/>
      <c r="Q228" s="297"/>
      <c r="R228" s="297"/>
      <c r="S228" s="297"/>
      <c r="T228" s="297"/>
      <c r="U228" s="297"/>
      <c r="V228" s="297"/>
      <c r="W228" s="297"/>
      <c r="X228" s="299"/>
      <c r="Y228" s="300" t="s">
        <v>236</v>
      </c>
      <c r="Z228" s="301"/>
      <c r="AA228" s="301"/>
      <c r="AB228" s="302"/>
      <c r="AC228" s="296" t="s">
        <v>234</v>
      </c>
      <c r="AD228" s="297"/>
      <c r="AE228" s="297"/>
      <c r="AF228" s="297"/>
      <c r="AG228" s="297"/>
      <c r="AH228" s="298" t="s">
        <v>235</v>
      </c>
      <c r="AI228" s="297"/>
      <c r="AJ228" s="297"/>
      <c r="AK228" s="297"/>
      <c r="AL228" s="297"/>
      <c r="AM228" s="297"/>
      <c r="AN228" s="297"/>
      <c r="AO228" s="297"/>
      <c r="AP228" s="297"/>
      <c r="AQ228" s="297"/>
      <c r="AR228" s="297"/>
      <c r="AS228" s="297"/>
      <c r="AT228" s="299"/>
      <c r="AU228" s="300" t="s">
        <v>236</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817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818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234</v>
      </c>
      <c r="H241" s="297"/>
      <c r="I241" s="297"/>
      <c r="J241" s="297"/>
      <c r="K241" s="297"/>
      <c r="L241" s="298" t="s">
        <v>235</v>
      </c>
      <c r="M241" s="297"/>
      <c r="N241" s="297"/>
      <c r="O241" s="297"/>
      <c r="P241" s="297"/>
      <c r="Q241" s="297"/>
      <c r="R241" s="297"/>
      <c r="S241" s="297"/>
      <c r="T241" s="297"/>
      <c r="U241" s="297"/>
      <c r="V241" s="297"/>
      <c r="W241" s="297"/>
      <c r="X241" s="299"/>
      <c r="Y241" s="300" t="s">
        <v>236</v>
      </c>
      <c r="Z241" s="301"/>
      <c r="AA241" s="301"/>
      <c r="AB241" s="302"/>
      <c r="AC241" s="296" t="s">
        <v>234</v>
      </c>
      <c r="AD241" s="297"/>
      <c r="AE241" s="297"/>
      <c r="AF241" s="297"/>
      <c r="AG241" s="297"/>
      <c r="AH241" s="298" t="s">
        <v>235</v>
      </c>
      <c r="AI241" s="297"/>
      <c r="AJ241" s="297"/>
      <c r="AK241" s="297"/>
      <c r="AL241" s="297"/>
      <c r="AM241" s="297"/>
      <c r="AN241" s="297"/>
      <c r="AO241" s="297"/>
      <c r="AP241" s="297"/>
      <c r="AQ241" s="297"/>
      <c r="AR241" s="297"/>
      <c r="AS241" s="297"/>
      <c r="AT241" s="299"/>
      <c r="AU241" s="300" t="s">
        <v>236</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819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820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234</v>
      </c>
      <c r="H254" s="297"/>
      <c r="I254" s="297"/>
      <c r="J254" s="297"/>
      <c r="K254" s="297"/>
      <c r="L254" s="298" t="s">
        <v>235</v>
      </c>
      <c r="M254" s="297"/>
      <c r="N254" s="297"/>
      <c r="O254" s="297"/>
      <c r="P254" s="297"/>
      <c r="Q254" s="297"/>
      <c r="R254" s="297"/>
      <c r="S254" s="297"/>
      <c r="T254" s="297"/>
      <c r="U254" s="297"/>
      <c r="V254" s="297"/>
      <c r="W254" s="297"/>
      <c r="X254" s="299"/>
      <c r="Y254" s="300" t="s">
        <v>236</v>
      </c>
      <c r="Z254" s="301"/>
      <c r="AA254" s="301"/>
      <c r="AB254" s="302"/>
      <c r="AC254" s="296" t="s">
        <v>234</v>
      </c>
      <c r="AD254" s="297"/>
      <c r="AE254" s="297"/>
      <c r="AF254" s="297"/>
      <c r="AG254" s="297"/>
      <c r="AH254" s="298" t="s">
        <v>235</v>
      </c>
      <c r="AI254" s="297"/>
      <c r="AJ254" s="297"/>
      <c r="AK254" s="297"/>
      <c r="AL254" s="297"/>
      <c r="AM254" s="297"/>
      <c r="AN254" s="297"/>
      <c r="AO254" s="297"/>
      <c r="AP254" s="297"/>
      <c r="AQ254" s="297"/>
      <c r="AR254" s="297"/>
      <c r="AS254" s="297"/>
      <c r="AT254" s="299"/>
      <c r="AU254" s="300" t="s">
        <v>236</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274</v>
      </c>
      <c r="D3" s="253"/>
      <c r="E3" s="253"/>
      <c r="F3" s="253"/>
      <c r="G3" s="253"/>
      <c r="H3" s="253"/>
      <c r="I3" s="253"/>
      <c r="J3" s="948" t="s">
        <v>275</v>
      </c>
      <c r="K3" s="949"/>
      <c r="L3" s="949"/>
      <c r="M3" s="949"/>
      <c r="N3" s="949"/>
      <c r="O3" s="949"/>
      <c r="P3" s="123" t="s">
        <v>276</v>
      </c>
      <c r="Q3" s="123"/>
      <c r="R3" s="123"/>
      <c r="S3" s="123"/>
      <c r="T3" s="123"/>
      <c r="U3" s="123"/>
      <c r="V3" s="123"/>
      <c r="W3" s="123"/>
      <c r="X3" s="123"/>
      <c r="Y3" s="255" t="s">
        <v>277</v>
      </c>
      <c r="Z3" s="256"/>
      <c r="AA3" s="256"/>
      <c r="AB3" s="256"/>
      <c r="AC3" s="948" t="s">
        <v>278</v>
      </c>
      <c r="AD3" s="948"/>
      <c r="AE3" s="948"/>
      <c r="AF3" s="948"/>
      <c r="AG3" s="948"/>
      <c r="AH3" s="255" t="s">
        <v>354</v>
      </c>
      <c r="AI3" s="253"/>
      <c r="AJ3" s="253"/>
      <c r="AK3" s="253"/>
      <c r="AL3" s="253" t="s">
        <v>280</v>
      </c>
      <c r="AM3" s="253"/>
      <c r="AN3" s="253"/>
      <c r="AO3" s="257"/>
      <c r="AP3" s="948" t="s">
        <v>281</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822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274</v>
      </c>
      <c r="D36" s="253"/>
      <c r="E36" s="253"/>
      <c r="F36" s="253"/>
      <c r="G36" s="253"/>
      <c r="H36" s="253"/>
      <c r="I36" s="253"/>
      <c r="J36" s="948" t="s">
        <v>275</v>
      </c>
      <c r="K36" s="949"/>
      <c r="L36" s="949"/>
      <c r="M36" s="949"/>
      <c r="N36" s="949"/>
      <c r="O36" s="949"/>
      <c r="P36" s="123" t="s">
        <v>276</v>
      </c>
      <c r="Q36" s="123"/>
      <c r="R36" s="123"/>
      <c r="S36" s="123"/>
      <c r="T36" s="123"/>
      <c r="U36" s="123"/>
      <c r="V36" s="123"/>
      <c r="W36" s="123"/>
      <c r="X36" s="123"/>
      <c r="Y36" s="255" t="s">
        <v>277</v>
      </c>
      <c r="Z36" s="256"/>
      <c r="AA36" s="256"/>
      <c r="AB36" s="256"/>
      <c r="AC36" s="948" t="s">
        <v>278</v>
      </c>
      <c r="AD36" s="948"/>
      <c r="AE36" s="948"/>
      <c r="AF36" s="948"/>
      <c r="AG36" s="948"/>
      <c r="AH36" s="255" t="s">
        <v>354</v>
      </c>
      <c r="AI36" s="253"/>
      <c r="AJ36" s="253"/>
      <c r="AK36" s="253"/>
      <c r="AL36" s="253" t="s">
        <v>280</v>
      </c>
      <c r="AM36" s="253"/>
      <c r="AN36" s="253"/>
      <c r="AO36" s="257"/>
      <c r="AP36" s="948" t="s">
        <v>281</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274</v>
      </c>
      <c r="D69" s="253"/>
      <c r="E69" s="253"/>
      <c r="F69" s="253"/>
      <c r="G69" s="253"/>
      <c r="H69" s="253"/>
      <c r="I69" s="253"/>
      <c r="J69" s="948" t="s">
        <v>275</v>
      </c>
      <c r="K69" s="949"/>
      <c r="L69" s="949"/>
      <c r="M69" s="949"/>
      <c r="N69" s="949"/>
      <c r="O69" s="949"/>
      <c r="P69" s="123" t="s">
        <v>276</v>
      </c>
      <c r="Q69" s="123"/>
      <c r="R69" s="123"/>
      <c r="S69" s="123"/>
      <c r="T69" s="123"/>
      <c r="U69" s="123"/>
      <c r="V69" s="123"/>
      <c r="W69" s="123"/>
      <c r="X69" s="123"/>
      <c r="Y69" s="255" t="s">
        <v>277</v>
      </c>
      <c r="Z69" s="256"/>
      <c r="AA69" s="256"/>
      <c r="AB69" s="256"/>
      <c r="AC69" s="948" t="s">
        <v>278</v>
      </c>
      <c r="AD69" s="948"/>
      <c r="AE69" s="948"/>
      <c r="AF69" s="948"/>
      <c r="AG69" s="948"/>
      <c r="AH69" s="255" t="s">
        <v>354</v>
      </c>
      <c r="AI69" s="253"/>
      <c r="AJ69" s="253"/>
      <c r="AK69" s="253"/>
      <c r="AL69" s="253" t="s">
        <v>280</v>
      </c>
      <c r="AM69" s="253"/>
      <c r="AN69" s="253"/>
      <c r="AO69" s="257"/>
      <c r="AP69" s="948" t="s">
        <v>281</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274</v>
      </c>
      <c r="D102" s="253"/>
      <c r="E102" s="253"/>
      <c r="F102" s="253"/>
      <c r="G102" s="253"/>
      <c r="H102" s="253"/>
      <c r="I102" s="253"/>
      <c r="J102" s="948" t="s">
        <v>275</v>
      </c>
      <c r="K102" s="949"/>
      <c r="L102" s="949"/>
      <c r="M102" s="949"/>
      <c r="N102" s="949"/>
      <c r="O102" s="949"/>
      <c r="P102" s="123" t="s">
        <v>276</v>
      </c>
      <c r="Q102" s="123"/>
      <c r="R102" s="123"/>
      <c r="S102" s="123"/>
      <c r="T102" s="123"/>
      <c r="U102" s="123"/>
      <c r="V102" s="123"/>
      <c r="W102" s="123"/>
      <c r="X102" s="123"/>
      <c r="Y102" s="255" t="s">
        <v>277</v>
      </c>
      <c r="Z102" s="256"/>
      <c r="AA102" s="256"/>
      <c r="AB102" s="256"/>
      <c r="AC102" s="948" t="s">
        <v>278</v>
      </c>
      <c r="AD102" s="948"/>
      <c r="AE102" s="948"/>
      <c r="AF102" s="948"/>
      <c r="AG102" s="948"/>
      <c r="AH102" s="255" t="s">
        <v>354</v>
      </c>
      <c r="AI102" s="253"/>
      <c r="AJ102" s="253"/>
      <c r="AK102" s="253"/>
      <c r="AL102" s="253" t="s">
        <v>280</v>
      </c>
      <c r="AM102" s="253"/>
      <c r="AN102" s="253"/>
      <c r="AO102" s="257"/>
      <c r="AP102" s="948" t="s">
        <v>281</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274</v>
      </c>
      <c r="D135" s="253"/>
      <c r="E135" s="253"/>
      <c r="F135" s="253"/>
      <c r="G135" s="253"/>
      <c r="H135" s="253"/>
      <c r="I135" s="253"/>
      <c r="J135" s="948" t="s">
        <v>275</v>
      </c>
      <c r="K135" s="949"/>
      <c r="L135" s="949"/>
      <c r="M135" s="949"/>
      <c r="N135" s="949"/>
      <c r="O135" s="949"/>
      <c r="P135" s="123" t="s">
        <v>276</v>
      </c>
      <c r="Q135" s="123"/>
      <c r="R135" s="123"/>
      <c r="S135" s="123"/>
      <c r="T135" s="123"/>
      <c r="U135" s="123"/>
      <c r="V135" s="123"/>
      <c r="W135" s="123"/>
      <c r="X135" s="123"/>
      <c r="Y135" s="255" t="s">
        <v>277</v>
      </c>
      <c r="Z135" s="256"/>
      <c r="AA135" s="256"/>
      <c r="AB135" s="256"/>
      <c r="AC135" s="948" t="s">
        <v>278</v>
      </c>
      <c r="AD135" s="948"/>
      <c r="AE135" s="948"/>
      <c r="AF135" s="948"/>
      <c r="AG135" s="948"/>
      <c r="AH135" s="255" t="s">
        <v>354</v>
      </c>
      <c r="AI135" s="253"/>
      <c r="AJ135" s="253"/>
      <c r="AK135" s="253"/>
      <c r="AL135" s="253" t="s">
        <v>280</v>
      </c>
      <c r="AM135" s="253"/>
      <c r="AN135" s="253"/>
      <c r="AO135" s="257"/>
      <c r="AP135" s="948" t="s">
        <v>281</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274</v>
      </c>
      <c r="D168" s="253"/>
      <c r="E168" s="253"/>
      <c r="F168" s="253"/>
      <c r="G168" s="253"/>
      <c r="H168" s="253"/>
      <c r="I168" s="253"/>
      <c r="J168" s="948" t="s">
        <v>275</v>
      </c>
      <c r="K168" s="949"/>
      <c r="L168" s="949"/>
      <c r="M168" s="949"/>
      <c r="N168" s="949"/>
      <c r="O168" s="949"/>
      <c r="P168" s="123" t="s">
        <v>276</v>
      </c>
      <c r="Q168" s="123"/>
      <c r="R168" s="123"/>
      <c r="S168" s="123"/>
      <c r="T168" s="123"/>
      <c r="U168" s="123"/>
      <c r="V168" s="123"/>
      <c r="W168" s="123"/>
      <c r="X168" s="123"/>
      <c r="Y168" s="255" t="s">
        <v>277</v>
      </c>
      <c r="Z168" s="256"/>
      <c r="AA168" s="256"/>
      <c r="AB168" s="256"/>
      <c r="AC168" s="948" t="s">
        <v>278</v>
      </c>
      <c r="AD168" s="948"/>
      <c r="AE168" s="948"/>
      <c r="AF168" s="948"/>
      <c r="AG168" s="948"/>
      <c r="AH168" s="255" t="s">
        <v>354</v>
      </c>
      <c r="AI168" s="253"/>
      <c r="AJ168" s="253"/>
      <c r="AK168" s="253"/>
      <c r="AL168" s="253" t="s">
        <v>280</v>
      </c>
      <c r="AM168" s="253"/>
      <c r="AN168" s="253"/>
      <c r="AO168" s="257"/>
      <c r="AP168" s="948" t="s">
        <v>281</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274</v>
      </c>
      <c r="D201" s="253"/>
      <c r="E201" s="253"/>
      <c r="F201" s="253"/>
      <c r="G201" s="253"/>
      <c r="H201" s="253"/>
      <c r="I201" s="253"/>
      <c r="J201" s="948" t="s">
        <v>275</v>
      </c>
      <c r="K201" s="949"/>
      <c r="L201" s="949"/>
      <c r="M201" s="949"/>
      <c r="N201" s="949"/>
      <c r="O201" s="949"/>
      <c r="P201" s="123" t="s">
        <v>276</v>
      </c>
      <c r="Q201" s="123"/>
      <c r="R201" s="123"/>
      <c r="S201" s="123"/>
      <c r="T201" s="123"/>
      <c r="U201" s="123"/>
      <c r="V201" s="123"/>
      <c r="W201" s="123"/>
      <c r="X201" s="123"/>
      <c r="Y201" s="255" t="s">
        <v>277</v>
      </c>
      <c r="Z201" s="256"/>
      <c r="AA201" s="256"/>
      <c r="AB201" s="256"/>
      <c r="AC201" s="948" t="s">
        <v>278</v>
      </c>
      <c r="AD201" s="948"/>
      <c r="AE201" s="948"/>
      <c r="AF201" s="948"/>
      <c r="AG201" s="948"/>
      <c r="AH201" s="255" t="s">
        <v>354</v>
      </c>
      <c r="AI201" s="253"/>
      <c r="AJ201" s="253"/>
      <c r="AK201" s="253"/>
      <c r="AL201" s="253" t="s">
        <v>280</v>
      </c>
      <c r="AM201" s="253"/>
      <c r="AN201" s="253"/>
      <c r="AO201" s="257"/>
      <c r="AP201" s="948" t="s">
        <v>281</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274</v>
      </c>
      <c r="D234" s="253"/>
      <c r="E234" s="253"/>
      <c r="F234" s="253"/>
      <c r="G234" s="253"/>
      <c r="H234" s="253"/>
      <c r="I234" s="253"/>
      <c r="J234" s="948" t="s">
        <v>275</v>
      </c>
      <c r="K234" s="949"/>
      <c r="L234" s="949"/>
      <c r="M234" s="949"/>
      <c r="N234" s="949"/>
      <c r="O234" s="949"/>
      <c r="P234" s="123" t="s">
        <v>276</v>
      </c>
      <c r="Q234" s="123"/>
      <c r="R234" s="123"/>
      <c r="S234" s="123"/>
      <c r="T234" s="123"/>
      <c r="U234" s="123"/>
      <c r="V234" s="123"/>
      <c r="W234" s="123"/>
      <c r="X234" s="123"/>
      <c r="Y234" s="255" t="s">
        <v>277</v>
      </c>
      <c r="Z234" s="256"/>
      <c r="AA234" s="256"/>
      <c r="AB234" s="256"/>
      <c r="AC234" s="948" t="s">
        <v>278</v>
      </c>
      <c r="AD234" s="948"/>
      <c r="AE234" s="948"/>
      <c r="AF234" s="948"/>
      <c r="AG234" s="948"/>
      <c r="AH234" s="255" t="s">
        <v>354</v>
      </c>
      <c r="AI234" s="253"/>
      <c r="AJ234" s="253"/>
      <c r="AK234" s="253"/>
      <c r="AL234" s="253" t="s">
        <v>280</v>
      </c>
      <c r="AM234" s="253"/>
      <c r="AN234" s="253"/>
      <c r="AO234" s="257"/>
      <c r="AP234" s="948" t="s">
        <v>281</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274</v>
      </c>
      <c r="D267" s="253"/>
      <c r="E267" s="253"/>
      <c r="F267" s="253"/>
      <c r="G267" s="253"/>
      <c r="H267" s="253"/>
      <c r="I267" s="253"/>
      <c r="J267" s="948" t="s">
        <v>275</v>
      </c>
      <c r="K267" s="949"/>
      <c r="L267" s="949"/>
      <c r="M267" s="949"/>
      <c r="N267" s="949"/>
      <c r="O267" s="949"/>
      <c r="P267" s="123" t="s">
        <v>276</v>
      </c>
      <c r="Q267" s="123"/>
      <c r="R267" s="123"/>
      <c r="S267" s="123"/>
      <c r="T267" s="123"/>
      <c r="U267" s="123"/>
      <c r="V267" s="123"/>
      <c r="W267" s="123"/>
      <c r="X267" s="123"/>
      <c r="Y267" s="255" t="s">
        <v>277</v>
      </c>
      <c r="Z267" s="256"/>
      <c r="AA267" s="256"/>
      <c r="AB267" s="256"/>
      <c r="AC267" s="948" t="s">
        <v>278</v>
      </c>
      <c r="AD267" s="948"/>
      <c r="AE267" s="948"/>
      <c r="AF267" s="948"/>
      <c r="AG267" s="948"/>
      <c r="AH267" s="255" t="s">
        <v>354</v>
      </c>
      <c r="AI267" s="253"/>
      <c r="AJ267" s="253"/>
      <c r="AK267" s="253"/>
      <c r="AL267" s="253" t="s">
        <v>280</v>
      </c>
      <c r="AM267" s="253"/>
      <c r="AN267" s="253"/>
      <c r="AO267" s="257"/>
      <c r="AP267" s="948" t="s">
        <v>281</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274</v>
      </c>
      <c r="D300" s="253"/>
      <c r="E300" s="253"/>
      <c r="F300" s="253"/>
      <c r="G300" s="253"/>
      <c r="H300" s="253"/>
      <c r="I300" s="253"/>
      <c r="J300" s="948" t="s">
        <v>275</v>
      </c>
      <c r="K300" s="949"/>
      <c r="L300" s="949"/>
      <c r="M300" s="949"/>
      <c r="N300" s="949"/>
      <c r="O300" s="949"/>
      <c r="P300" s="123" t="s">
        <v>276</v>
      </c>
      <c r="Q300" s="123"/>
      <c r="R300" s="123"/>
      <c r="S300" s="123"/>
      <c r="T300" s="123"/>
      <c r="U300" s="123"/>
      <c r="V300" s="123"/>
      <c r="W300" s="123"/>
      <c r="X300" s="123"/>
      <c r="Y300" s="255" t="s">
        <v>277</v>
      </c>
      <c r="Z300" s="256"/>
      <c r="AA300" s="256"/>
      <c r="AB300" s="256"/>
      <c r="AC300" s="948" t="s">
        <v>278</v>
      </c>
      <c r="AD300" s="948"/>
      <c r="AE300" s="948"/>
      <c r="AF300" s="948"/>
      <c r="AG300" s="948"/>
      <c r="AH300" s="255" t="s">
        <v>354</v>
      </c>
      <c r="AI300" s="253"/>
      <c r="AJ300" s="253"/>
      <c r="AK300" s="253"/>
      <c r="AL300" s="253" t="s">
        <v>280</v>
      </c>
      <c r="AM300" s="253"/>
      <c r="AN300" s="253"/>
      <c r="AO300" s="257"/>
      <c r="AP300" s="948" t="s">
        <v>281</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274</v>
      </c>
      <c r="D333" s="253"/>
      <c r="E333" s="253"/>
      <c r="F333" s="253"/>
      <c r="G333" s="253"/>
      <c r="H333" s="253"/>
      <c r="I333" s="253"/>
      <c r="J333" s="948" t="s">
        <v>275</v>
      </c>
      <c r="K333" s="949"/>
      <c r="L333" s="949"/>
      <c r="M333" s="949"/>
      <c r="N333" s="949"/>
      <c r="O333" s="949"/>
      <c r="P333" s="123" t="s">
        <v>276</v>
      </c>
      <c r="Q333" s="123"/>
      <c r="R333" s="123"/>
      <c r="S333" s="123"/>
      <c r="T333" s="123"/>
      <c r="U333" s="123"/>
      <c r="V333" s="123"/>
      <c r="W333" s="123"/>
      <c r="X333" s="123"/>
      <c r="Y333" s="255" t="s">
        <v>277</v>
      </c>
      <c r="Z333" s="256"/>
      <c r="AA333" s="256"/>
      <c r="AB333" s="256"/>
      <c r="AC333" s="948" t="s">
        <v>278</v>
      </c>
      <c r="AD333" s="948"/>
      <c r="AE333" s="948"/>
      <c r="AF333" s="948"/>
      <c r="AG333" s="948"/>
      <c r="AH333" s="255" t="s">
        <v>354</v>
      </c>
      <c r="AI333" s="253"/>
      <c r="AJ333" s="253"/>
      <c r="AK333" s="253"/>
      <c r="AL333" s="253" t="s">
        <v>280</v>
      </c>
      <c r="AM333" s="253"/>
      <c r="AN333" s="253"/>
      <c r="AO333" s="257"/>
      <c r="AP333" s="948" t="s">
        <v>281</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274</v>
      </c>
      <c r="D366" s="253"/>
      <c r="E366" s="253"/>
      <c r="F366" s="253"/>
      <c r="G366" s="253"/>
      <c r="H366" s="253"/>
      <c r="I366" s="253"/>
      <c r="J366" s="948" t="s">
        <v>275</v>
      </c>
      <c r="K366" s="949"/>
      <c r="L366" s="949"/>
      <c r="M366" s="949"/>
      <c r="N366" s="949"/>
      <c r="O366" s="949"/>
      <c r="P366" s="123" t="s">
        <v>276</v>
      </c>
      <c r="Q366" s="123"/>
      <c r="R366" s="123"/>
      <c r="S366" s="123"/>
      <c r="T366" s="123"/>
      <c r="U366" s="123"/>
      <c r="V366" s="123"/>
      <c r="W366" s="123"/>
      <c r="X366" s="123"/>
      <c r="Y366" s="255" t="s">
        <v>277</v>
      </c>
      <c r="Z366" s="256"/>
      <c r="AA366" s="256"/>
      <c r="AB366" s="256"/>
      <c r="AC366" s="948" t="s">
        <v>278</v>
      </c>
      <c r="AD366" s="948"/>
      <c r="AE366" s="948"/>
      <c r="AF366" s="948"/>
      <c r="AG366" s="948"/>
      <c r="AH366" s="255" t="s">
        <v>354</v>
      </c>
      <c r="AI366" s="253"/>
      <c r="AJ366" s="253"/>
      <c r="AK366" s="253"/>
      <c r="AL366" s="253" t="s">
        <v>280</v>
      </c>
      <c r="AM366" s="253"/>
      <c r="AN366" s="253"/>
      <c r="AO366" s="257"/>
      <c r="AP366" s="948" t="s">
        <v>281</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274</v>
      </c>
      <c r="D399" s="253"/>
      <c r="E399" s="253"/>
      <c r="F399" s="253"/>
      <c r="G399" s="253"/>
      <c r="H399" s="253"/>
      <c r="I399" s="253"/>
      <c r="J399" s="948" t="s">
        <v>275</v>
      </c>
      <c r="K399" s="949"/>
      <c r="L399" s="949"/>
      <c r="M399" s="949"/>
      <c r="N399" s="949"/>
      <c r="O399" s="949"/>
      <c r="P399" s="123" t="s">
        <v>276</v>
      </c>
      <c r="Q399" s="123"/>
      <c r="R399" s="123"/>
      <c r="S399" s="123"/>
      <c r="T399" s="123"/>
      <c r="U399" s="123"/>
      <c r="V399" s="123"/>
      <c r="W399" s="123"/>
      <c r="X399" s="123"/>
      <c r="Y399" s="255" t="s">
        <v>277</v>
      </c>
      <c r="Z399" s="256"/>
      <c r="AA399" s="256"/>
      <c r="AB399" s="256"/>
      <c r="AC399" s="948" t="s">
        <v>278</v>
      </c>
      <c r="AD399" s="948"/>
      <c r="AE399" s="948"/>
      <c r="AF399" s="948"/>
      <c r="AG399" s="948"/>
      <c r="AH399" s="255" t="s">
        <v>354</v>
      </c>
      <c r="AI399" s="253"/>
      <c r="AJ399" s="253"/>
      <c r="AK399" s="253"/>
      <c r="AL399" s="253" t="s">
        <v>280</v>
      </c>
      <c r="AM399" s="253"/>
      <c r="AN399" s="253"/>
      <c r="AO399" s="257"/>
      <c r="AP399" s="948" t="s">
        <v>281</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274</v>
      </c>
      <c r="D432" s="253"/>
      <c r="E432" s="253"/>
      <c r="F432" s="253"/>
      <c r="G432" s="253"/>
      <c r="H432" s="253"/>
      <c r="I432" s="253"/>
      <c r="J432" s="948" t="s">
        <v>275</v>
      </c>
      <c r="K432" s="949"/>
      <c r="L432" s="949"/>
      <c r="M432" s="949"/>
      <c r="N432" s="949"/>
      <c r="O432" s="949"/>
      <c r="P432" s="123" t="s">
        <v>276</v>
      </c>
      <c r="Q432" s="123"/>
      <c r="R432" s="123"/>
      <c r="S432" s="123"/>
      <c r="T432" s="123"/>
      <c r="U432" s="123"/>
      <c r="V432" s="123"/>
      <c r="W432" s="123"/>
      <c r="X432" s="123"/>
      <c r="Y432" s="255" t="s">
        <v>277</v>
      </c>
      <c r="Z432" s="256"/>
      <c r="AA432" s="256"/>
      <c r="AB432" s="256"/>
      <c r="AC432" s="948" t="s">
        <v>278</v>
      </c>
      <c r="AD432" s="948"/>
      <c r="AE432" s="948"/>
      <c r="AF432" s="948"/>
      <c r="AG432" s="948"/>
      <c r="AH432" s="255" t="s">
        <v>354</v>
      </c>
      <c r="AI432" s="253"/>
      <c r="AJ432" s="253"/>
      <c r="AK432" s="253"/>
      <c r="AL432" s="253" t="s">
        <v>280</v>
      </c>
      <c r="AM432" s="253"/>
      <c r="AN432" s="253"/>
      <c r="AO432" s="257"/>
      <c r="AP432" s="948" t="s">
        <v>281</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274</v>
      </c>
      <c r="D465" s="253"/>
      <c r="E465" s="253"/>
      <c r="F465" s="253"/>
      <c r="G465" s="253"/>
      <c r="H465" s="253"/>
      <c r="I465" s="253"/>
      <c r="J465" s="948" t="s">
        <v>275</v>
      </c>
      <c r="K465" s="949"/>
      <c r="L465" s="949"/>
      <c r="M465" s="949"/>
      <c r="N465" s="949"/>
      <c r="O465" s="949"/>
      <c r="P465" s="123" t="s">
        <v>276</v>
      </c>
      <c r="Q465" s="123"/>
      <c r="R465" s="123"/>
      <c r="S465" s="123"/>
      <c r="T465" s="123"/>
      <c r="U465" s="123"/>
      <c r="V465" s="123"/>
      <c r="W465" s="123"/>
      <c r="X465" s="123"/>
      <c r="Y465" s="255" t="s">
        <v>277</v>
      </c>
      <c r="Z465" s="256"/>
      <c r="AA465" s="256"/>
      <c r="AB465" s="256"/>
      <c r="AC465" s="948" t="s">
        <v>278</v>
      </c>
      <c r="AD465" s="948"/>
      <c r="AE465" s="948"/>
      <c r="AF465" s="948"/>
      <c r="AG465" s="948"/>
      <c r="AH465" s="255" t="s">
        <v>354</v>
      </c>
      <c r="AI465" s="253"/>
      <c r="AJ465" s="253"/>
      <c r="AK465" s="253"/>
      <c r="AL465" s="253" t="s">
        <v>280</v>
      </c>
      <c r="AM465" s="253"/>
      <c r="AN465" s="253"/>
      <c r="AO465" s="257"/>
      <c r="AP465" s="948" t="s">
        <v>281</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274</v>
      </c>
      <c r="D498" s="253"/>
      <c r="E498" s="253"/>
      <c r="F498" s="253"/>
      <c r="G498" s="253"/>
      <c r="H498" s="253"/>
      <c r="I498" s="253"/>
      <c r="J498" s="948" t="s">
        <v>275</v>
      </c>
      <c r="K498" s="949"/>
      <c r="L498" s="949"/>
      <c r="M498" s="949"/>
      <c r="N498" s="949"/>
      <c r="O498" s="949"/>
      <c r="P498" s="123" t="s">
        <v>276</v>
      </c>
      <c r="Q498" s="123"/>
      <c r="R498" s="123"/>
      <c r="S498" s="123"/>
      <c r="T498" s="123"/>
      <c r="U498" s="123"/>
      <c r="V498" s="123"/>
      <c r="W498" s="123"/>
      <c r="X498" s="123"/>
      <c r="Y498" s="255" t="s">
        <v>277</v>
      </c>
      <c r="Z498" s="256"/>
      <c r="AA498" s="256"/>
      <c r="AB498" s="256"/>
      <c r="AC498" s="948" t="s">
        <v>278</v>
      </c>
      <c r="AD498" s="948"/>
      <c r="AE498" s="948"/>
      <c r="AF498" s="948"/>
      <c r="AG498" s="948"/>
      <c r="AH498" s="255" t="s">
        <v>354</v>
      </c>
      <c r="AI498" s="253"/>
      <c r="AJ498" s="253"/>
      <c r="AK498" s="253"/>
      <c r="AL498" s="253" t="s">
        <v>280</v>
      </c>
      <c r="AM498" s="253"/>
      <c r="AN498" s="253"/>
      <c r="AO498" s="257"/>
      <c r="AP498" s="948" t="s">
        <v>281</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274</v>
      </c>
      <c r="D531" s="253"/>
      <c r="E531" s="253"/>
      <c r="F531" s="253"/>
      <c r="G531" s="253"/>
      <c r="H531" s="253"/>
      <c r="I531" s="253"/>
      <c r="J531" s="948" t="s">
        <v>275</v>
      </c>
      <c r="K531" s="949"/>
      <c r="L531" s="949"/>
      <c r="M531" s="949"/>
      <c r="N531" s="949"/>
      <c r="O531" s="949"/>
      <c r="P531" s="123" t="s">
        <v>276</v>
      </c>
      <c r="Q531" s="123"/>
      <c r="R531" s="123"/>
      <c r="S531" s="123"/>
      <c r="T531" s="123"/>
      <c r="U531" s="123"/>
      <c r="V531" s="123"/>
      <c r="W531" s="123"/>
      <c r="X531" s="123"/>
      <c r="Y531" s="255" t="s">
        <v>277</v>
      </c>
      <c r="Z531" s="256"/>
      <c r="AA531" s="256"/>
      <c r="AB531" s="256"/>
      <c r="AC531" s="948" t="s">
        <v>278</v>
      </c>
      <c r="AD531" s="948"/>
      <c r="AE531" s="948"/>
      <c r="AF531" s="948"/>
      <c r="AG531" s="948"/>
      <c r="AH531" s="255" t="s">
        <v>354</v>
      </c>
      <c r="AI531" s="253"/>
      <c r="AJ531" s="253"/>
      <c r="AK531" s="253"/>
      <c r="AL531" s="253" t="s">
        <v>280</v>
      </c>
      <c r="AM531" s="253"/>
      <c r="AN531" s="253"/>
      <c r="AO531" s="257"/>
      <c r="AP531" s="948" t="s">
        <v>281</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274</v>
      </c>
      <c r="D564" s="253"/>
      <c r="E564" s="253"/>
      <c r="F564" s="253"/>
      <c r="G564" s="253"/>
      <c r="H564" s="253"/>
      <c r="I564" s="253"/>
      <c r="J564" s="948" t="s">
        <v>275</v>
      </c>
      <c r="K564" s="949"/>
      <c r="L564" s="949"/>
      <c r="M564" s="949"/>
      <c r="N564" s="949"/>
      <c r="O564" s="949"/>
      <c r="P564" s="123" t="s">
        <v>276</v>
      </c>
      <c r="Q564" s="123"/>
      <c r="R564" s="123"/>
      <c r="S564" s="123"/>
      <c r="T564" s="123"/>
      <c r="U564" s="123"/>
      <c r="V564" s="123"/>
      <c r="W564" s="123"/>
      <c r="X564" s="123"/>
      <c r="Y564" s="255" t="s">
        <v>277</v>
      </c>
      <c r="Z564" s="256"/>
      <c r="AA564" s="256"/>
      <c r="AB564" s="256"/>
      <c r="AC564" s="948" t="s">
        <v>278</v>
      </c>
      <c r="AD564" s="948"/>
      <c r="AE564" s="948"/>
      <c r="AF564" s="948"/>
      <c r="AG564" s="948"/>
      <c r="AH564" s="255" t="s">
        <v>354</v>
      </c>
      <c r="AI564" s="253"/>
      <c r="AJ564" s="253"/>
      <c r="AK564" s="253"/>
      <c r="AL564" s="253" t="s">
        <v>280</v>
      </c>
      <c r="AM564" s="253"/>
      <c r="AN564" s="253"/>
      <c r="AO564" s="257"/>
      <c r="AP564" s="948" t="s">
        <v>281</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613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274</v>
      </c>
      <c r="D597" s="253"/>
      <c r="E597" s="253"/>
      <c r="F597" s="253"/>
      <c r="G597" s="253"/>
      <c r="H597" s="253"/>
      <c r="I597" s="253"/>
      <c r="J597" s="948" t="s">
        <v>275</v>
      </c>
      <c r="K597" s="949"/>
      <c r="L597" s="949"/>
      <c r="M597" s="949"/>
      <c r="N597" s="949"/>
      <c r="O597" s="949"/>
      <c r="P597" s="123" t="s">
        <v>276</v>
      </c>
      <c r="Q597" s="123"/>
      <c r="R597" s="123"/>
      <c r="S597" s="123"/>
      <c r="T597" s="123"/>
      <c r="U597" s="123"/>
      <c r="V597" s="123"/>
      <c r="W597" s="123"/>
      <c r="X597" s="123"/>
      <c r="Y597" s="255" t="s">
        <v>277</v>
      </c>
      <c r="Z597" s="256"/>
      <c r="AA597" s="256"/>
      <c r="AB597" s="256"/>
      <c r="AC597" s="948" t="s">
        <v>278</v>
      </c>
      <c r="AD597" s="948"/>
      <c r="AE597" s="948"/>
      <c r="AF597" s="948"/>
      <c r="AG597" s="948"/>
      <c r="AH597" s="255" t="s">
        <v>354</v>
      </c>
      <c r="AI597" s="253"/>
      <c r="AJ597" s="253"/>
      <c r="AK597" s="253"/>
      <c r="AL597" s="253" t="s">
        <v>280</v>
      </c>
      <c r="AM597" s="253"/>
      <c r="AN597" s="253"/>
      <c r="AO597" s="257"/>
      <c r="AP597" s="948" t="s">
        <v>281</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839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274</v>
      </c>
      <c r="D630" s="253"/>
      <c r="E630" s="253"/>
      <c r="F630" s="253"/>
      <c r="G630" s="253"/>
      <c r="H630" s="253"/>
      <c r="I630" s="253"/>
      <c r="J630" s="948" t="s">
        <v>275</v>
      </c>
      <c r="K630" s="949"/>
      <c r="L630" s="949"/>
      <c r="M630" s="949"/>
      <c r="N630" s="949"/>
      <c r="O630" s="949"/>
      <c r="P630" s="123" t="s">
        <v>276</v>
      </c>
      <c r="Q630" s="123"/>
      <c r="R630" s="123"/>
      <c r="S630" s="123"/>
      <c r="T630" s="123"/>
      <c r="U630" s="123"/>
      <c r="V630" s="123"/>
      <c r="W630" s="123"/>
      <c r="X630" s="123"/>
      <c r="Y630" s="255" t="s">
        <v>277</v>
      </c>
      <c r="Z630" s="256"/>
      <c r="AA630" s="256"/>
      <c r="AB630" s="256"/>
      <c r="AC630" s="948" t="s">
        <v>278</v>
      </c>
      <c r="AD630" s="948"/>
      <c r="AE630" s="948"/>
      <c r="AF630" s="948"/>
      <c r="AG630" s="948"/>
      <c r="AH630" s="255" t="s">
        <v>354</v>
      </c>
      <c r="AI630" s="253"/>
      <c r="AJ630" s="253"/>
      <c r="AK630" s="253"/>
      <c r="AL630" s="253" t="s">
        <v>280</v>
      </c>
      <c r="AM630" s="253"/>
      <c r="AN630" s="253"/>
      <c r="AO630" s="257"/>
      <c r="AP630" s="948" t="s">
        <v>281</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274</v>
      </c>
      <c r="D663" s="253"/>
      <c r="E663" s="253"/>
      <c r="F663" s="253"/>
      <c r="G663" s="253"/>
      <c r="H663" s="253"/>
      <c r="I663" s="253"/>
      <c r="J663" s="948" t="s">
        <v>275</v>
      </c>
      <c r="K663" s="949"/>
      <c r="L663" s="949"/>
      <c r="M663" s="949"/>
      <c r="N663" s="949"/>
      <c r="O663" s="949"/>
      <c r="P663" s="123" t="s">
        <v>276</v>
      </c>
      <c r="Q663" s="123"/>
      <c r="R663" s="123"/>
      <c r="S663" s="123"/>
      <c r="T663" s="123"/>
      <c r="U663" s="123"/>
      <c r="V663" s="123"/>
      <c r="W663" s="123"/>
      <c r="X663" s="123"/>
      <c r="Y663" s="255" t="s">
        <v>277</v>
      </c>
      <c r="Z663" s="256"/>
      <c r="AA663" s="256"/>
      <c r="AB663" s="256"/>
      <c r="AC663" s="948" t="s">
        <v>278</v>
      </c>
      <c r="AD663" s="948"/>
      <c r="AE663" s="948"/>
      <c r="AF663" s="948"/>
      <c r="AG663" s="948"/>
      <c r="AH663" s="255" t="s">
        <v>354</v>
      </c>
      <c r="AI663" s="253"/>
      <c r="AJ663" s="253"/>
      <c r="AK663" s="253"/>
      <c r="AL663" s="253" t="s">
        <v>280</v>
      </c>
      <c r="AM663" s="253"/>
      <c r="AN663" s="253"/>
      <c r="AO663" s="257"/>
      <c r="AP663" s="948" t="s">
        <v>281</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274</v>
      </c>
      <c r="D696" s="253"/>
      <c r="E696" s="253"/>
      <c r="F696" s="253"/>
      <c r="G696" s="253"/>
      <c r="H696" s="253"/>
      <c r="I696" s="253"/>
      <c r="J696" s="948" t="s">
        <v>275</v>
      </c>
      <c r="K696" s="949"/>
      <c r="L696" s="949"/>
      <c r="M696" s="949"/>
      <c r="N696" s="949"/>
      <c r="O696" s="949"/>
      <c r="P696" s="123" t="s">
        <v>276</v>
      </c>
      <c r="Q696" s="123"/>
      <c r="R696" s="123"/>
      <c r="S696" s="123"/>
      <c r="T696" s="123"/>
      <c r="U696" s="123"/>
      <c r="V696" s="123"/>
      <c r="W696" s="123"/>
      <c r="X696" s="123"/>
      <c r="Y696" s="255" t="s">
        <v>277</v>
      </c>
      <c r="Z696" s="256"/>
      <c r="AA696" s="256"/>
      <c r="AB696" s="256"/>
      <c r="AC696" s="948" t="s">
        <v>278</v>
      </c>
      <c r="AD696" s="948"/>
      <c r="AE696" s="948"/>
      <c r="AF696" s="948"/>
      <c r="AG696" s="948"/>
      <c r="AH696" s="255" t="s">
        <v>354</v>
      </c>
      <c r="AI696" s="253"/>
      <c r="AJ696" s="253"/>
      <c r="AK696" s="253"/>
      <c r="AL696" s="253" t="s">
        <v>280</v>
      </c>
      <c r="AM696" s="253"/>
      <c r="AN696" s="253"/>
      <c r="AO696" s="257"/>
      <c r="AP696" s="948" t="s">
        <v>281</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274</v>
      </c>
      <c r="D729" s="253"/>
      <c r="E729" s="253"/>
      <c r="F729" s="253"/>
      <c r="G729" s="253"/>
      <c r="H729" s="253"/>
      <c r="I729" s="253"/>
      <c r="J729" s="948" t="s">
        <v>275</v>
      </c>
      <c r="K729" s="949"/>
      <c r="L729" s="949"/>
      <c r="M729" s="949"/>
      <c r="N729" s="949"/>
      <c r="O729" s="949"/>
      <c r="P729" s="123" t="s">
        <v>276</v>
      </c>
      <c r="Q729" s="123"/>
      <c r="R729" s="123"/>
      <c r="S729" s="123"/>
      <c r="T729" s="123"/>
      <c r="U729" s="123"/>
      <c r="V729" s="123"/>
      <c r="W729" s="123"/>
      <c r="X729" s="123"/>
      <c r="Y729" s="255" t="s">
        <v>277</v>
      </c>
      <c r="Z729" s="256"/>
      <c r="AA729" s="256"/>
      <c r="AB729" s="256"/>
      <c r="AC729" s="948" t="s">
        <v>278</v>
      </c>
      <c r="AD729" s="948"/>
      <c r="AE729" s="948"/>
      <c r="AF729" s="948"/>
      <c r="AG729" s="948"/>
      <c r="AH729" s="255" t="s">
        <v>354</v>
      </c>
      <c r="AI729" s="253"/>
      <c r="AJ729" s="253"/>
      <c r="AK729" s="253"/>
      <c r="AL729" s="253" t="s">
        <v>280</v>
      </c>
      <c r="AM729" s="253"/>
      <c r="AN729" s="253"/>
      <c r="AO729" s="257"/>
      <c r="AP729" s="948" t="s">
        <v>281</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274</v>
      </c>
      <c r="D762" s="253"/>
      <c r="E762" s="253"/>
      <c r="F762" s="253"/>
      <c r="G762" s="253"/>
      <c r="H762" s="253"/>
      <c r="I762" s="253"/>
      <c r="J762" s="948" t="s">
        <v>275</v>
      </c>
      <c r="K762" s="949"/>
      <c r="L762" s="949"/>
      <c r="M762" s="949"/>
      <c r="N762" s="949"/>
      <c r="O762" s="949"/>
      <c r="P762" s="123" t="s">
        <v>276</v>
      </c>
      <c r="Q762" s="123"/>
      <c r="R762" s="123"/>
      <c r="S762" s="123"/>
      <c r="T762" s="123"/>
      <c r="U762" s="123"/>
      <c r="V762" s="123"/>
      <c r="W762" s="123"/>
      <c r="X762" s="123"/>
      <c r="Y762" s="255" t="s">
        <v>277</v>
      </c>
      <c r="Z762" s="256"/>
      <c r="AA762" s="256"/>
      <c r="AB762" s="256"/>
      <c r="AC762" s="948" t="s">
        <v>278</v>
      </c>
      <c r="AD762" s="948"/>
      <c r="AE762" s="948"/>
      <c r="AF762" s="948"/>
      <c r="AG762" s="948"/>
      <c r="AH762" s="255" t="s">
        <v>354</v>
      </c>
      <c r="AI762" s="253"/>
      <c r="AJ762" s="253"/>
      <c r="AK762" s="253"/>
      <c r="AL762" s="253" t="s">
        <v>280</v>
      </c>
      <c r="AM762" s="253"/>
      <c r="AN762" s="253"/>
      <c r="AO762" s="257"/>
      <c r="AP762" s="948" t="s">
        <v>281</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274</v>
      </c>
      <c r="D795" s="253"/>
      <c r="E795" s="253"/>
      <c r="F795" s="253"/>
      <c r="G795" s="253"/>
      <c r="H795" s="253"/>
      <c r="I795" s="253"/>
      <c r="J795" s="948" t="s">
        <v>275</v>
      </c>
      <c r="K795" s="949"/>
      <c r="L795" s="949"/>
      <c r="M795" s="949"/>
      <c r="N795" s="949"/>
      <c r="O795" s="949"/>
      <c r="P795" s="123" t="s">
        <v>276</v>
      </c>
      <c r="Q795" s="123"/>
      <c r="R795" s="123"/>
      <c r="S795" s="123"/>
      <c r="T795" s="123"/>
      <c r="U795" s="123"/>
      <c r="V795" s="123"/>
      <c r="W795" s="123"/>
      <c r="X795" s="123"/>
      <c r="Y795" s="255" t="s">
        <v>277</v>
      </c>
      <c r="Z795" s="256"/>
      <c r="AA795" s="256"/>
      <c r="AB795" s="256"/>
      <c r="AC795" s="948" t="s">
        <v>278</v>
      </c>
      <c r="AD795" s="948"/>
      <c r="AE795" s="948"/>
      <c r="AF795" s="948"/>
      <c r="AG795" s="948"/>
      <c r="AH795" s="255" t="s">
        <v>354</v>
      </c>
      <c r="AI795" s="253"/>
      <c r="AJ795" s="253"/>
      <c r="AK795" s="253"/>
      <c r="AL795" s="253" t="s">
        <v>280</v>
      </c>
      <c r="AM795" s="253"/>
      <c r="AN795" s="253"/>
      <c r="AO795" s="257"/>
      <c r="AP795" s="948" t="s">
        <v>281</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274</v>
      </c>
      <c r="D828" s="253"/>
      <c r="E828" s="253"/>
      <c r="F828" s="253"/>
      <c r="G828" s="253"/>
      <c r="H828" s="253"/>
      <c r="I828" s="253"/>
      <c r="J828" s="948" t="s">
        <v>275</v>
      </c>
      <c r="K828" s="949"/>
      <c r="L828" s="949"/>
      <c r="M828" s="949"/>
      <c r="N828" s="949"/>
      <c r="O828" s="949"/>
      <c r="P828" s="123" t="s">
        <v>276</v>
      </c>
      <c r="Q828" s="123"/>
      <c r="R828" s="123"/>
      <c r="S828" s="123"/>
      <c r="T828" s="123"/>
      <c r="U828" s="123"/>
      <c r="V828" s="123"/>
      <c r="W828" s="123"/>
      <c r="X828" s="123"/>
      <c r="Y828" s="255" t="s">
        <v>277</v>
      </c>
      <c r="Z828" s="256"/>
      <c r="AA828" s="256"/>
      <c r="AB828" s="256"/>
      <c r="AC828" s="948" t="s">
        <v>278</v>
      </c>
      <c r="AD828" s="948"/>
      <c r="AE828" s="948"/>
      <c r="AF828" s="948"/>
      <c r="AG828" s="948"/>
      <c r="AH828" s="255" t="s">
        <v>354</v>
      </c>
      <c r="AI828" s="253"/>
      <c r="AJ828" s="253"/>
      <c r="AK828" s="253"/>
      <c r="AL828" s="253" t="s">
        <v>280</v>
      </c>
      <c r="AM828" s="253"/>
      <c r="AN828" s="253"/>
      <c r="AO828" s="257"/>
      <c r="AP828" s="948" t="s">
        <v>281</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274</v>
      </c>
      <c r="D861" s="253"/>
      <c r="E861" s="253"/>
      <c r="F861" s="253"/>
      <c r="G861" s="253"/>
      <c r="H861" s="253"/>
      <c r="I861" s="253"/>
      <c r="J861" s="948" t="s">
        <v>275</v>
      </c>
      <c r="K861" s="949"/>
      <c r="L861" s="949"/>
      <c r="M861" s="949"/>
      <c r="N861" s="949"/>
      <c r="O861" s="949"/>
      <c r="P861" s="123" t="s">
        <v>276</v>
      </c>
      <c r="Q861" s="123"/>
      <c r="R861" s="123"/>
      <c r="S861" s="123"/>
      <c r="T861" s="123"/>
      <c r="U861" s="123"/>
      <c r="V861" s="123"/>
      <c r="W861" s="123"/>
      <c r="X861" s="123"/>
      <c r="Y861" s="255" t="s">
        <v>277</v>
      </c>
      <c r="Z861" s="256"/>
      <c r="AA861" s="256"/>
      <c r="AB861" s="256"/>
      <c r="AC861" s="948" t="s">
        <v>278</v>
      </c>
      <c r="AD861" s="948"/>
      <c r="AE861" s="948"/>
      <c r="AF861" s="948"/>
      <c r="AG861" s="948"/>
      <c r="AH861" s="255" t="s">
        <v>354</v>
      </c>
      <c r="AI861" s="253"/>
      <c r="AJ861" s="253"/>
      <c r="AK861" s="253"/>
      <c r="AL861" s="253" t="s">
        <v>280</v>
      </c>
      <c r="AM861" s="253"/>
      <c r="AN861" s="253"/>
      <c r="AO861" s="257"/>
      <c r="AP861" s="948" t="s">
        <v>281</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274</v>
      </c>
      <c r="D894" s="253"/>
      <c r="E894" s="253"/>
      <c r="F894" s="253"/>
      <c r="G894" s="253"/>
      <c r="H894" s="253"/>
      <c r="I894" s="253"/>
      <c r="J894" s="948" t="s">
        <v>275</v>
      </c>
      <c r="K894" s="949"/>
      <c r="L894" s="949"/>
      <c r="M894" s="949"/>
      <c r="N894" s="949"/>
      <c r="O894" s="949"/>
      <c r="P894" s="123" t="s">
        <v>276</v>
      </c>
      <c r="Q894" s="123"/>
      <c r="R894" s="123"/>
      <c r="S894" s="123"/>
      <c r="T894" s="123"/>
      <c r="U894" s="123"/>
      <c r="V894" s="123"/>
      <c r="W894" s="123"/>
      <c r="X894" s="123"/>
      <c r="Y894" s="255" t="s">
        <v>277</v>
      </c>
      <c r="Z894" s="256"/>
      <c r="AA894" s="256"/>
      <c r="AB894" s="256"/>
      <c r="AC894" s="948" t="s">
        <v>278</v>
      </c>
      <c r="AD894" s="948"/>
      <c r="AE894" s="948"/>
      <c r="AF894" s="948"/>
      <c r="AG894" s="948"/>
      <c r="AH894" s="255" t="s">
        <v>354</v>
      </c>
      <c r="AI894" s="253"/>
      <c r="AJ894" s="253"/>
      <c r="AK894" s="253"/>
      <c r="AL894" s="253" t="s">
        <v>280</v>
      </c>
      <c r="AM894" s="253"/>
      <c r="AN894" s="253"/>
      <c r="AO894" s="257"/>
      <c r="AP894" s="948" t="s">
        <v>281</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848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274</v>
      </c>
      <c r="D927" s="253"/>
      <c r="E927" s="253"/>
      <c r="F927" s="253"/>
      <c r="G927" s="253"/>
      <c r="H927" s="253"/>
      <c r="I927" s="253"/>
      <c r="J927" s="948" t="s">
        <v>275</v>
      </c>
      <c r="K927" s="949"/>
      <c r="L927" s="949"/>
      <c r="M927" s="949"/>
      <c r="N927" s="949"/>
      <c r="O927" s="949"/>
      <c r="P927" s="123" t="s">
        <v>276</v>
      </c>
      <c r="Q927" s="123"/>
      <c r="R927" s="123"/>
      <c r="S927" s="123"/>
      <c r="T927" s="123"/>
      <c r="U927" s="123"/>
      <c r="V927" s="123"/>
      <c r="W927" s="123"/>
      <c r="X927" s="123"/>
      <c r="Y927" s="255" t="s">
        <v>277</v>
      </c>
      <c r="Z927" s="256"/>
      <c r="AA927" s="256"/>
      <c r="AB927" s="256"/>
      <c r="AC927" s="948" t="s">
        <v>278</v>
      </c>
      <c r="AD927" s="948"/>
      <c r="AE927" s="948"/>
      <c r="AF927" s="948"/>
      <c r="AG927" s="948"/>
      <c r="AH927" s="255" t="s">
        <v>354</v>
      </c>
      <c r="AI927" s="253"/>
      <c r="AJ927" s="253"/>
      <c r="AK927" s="253"/>
      <c r="AL927" s="253" t="s">
        <v>280</v>
      </c>
      <c r="AM927" s="253"/>
      <c r="AN927" s="253"/>
      <c r="AO927" s="257"/>
      <c r="AP927" s="948" t="s">
        <v>281</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274</v>
      </c>
      <c r="D960" s="253"/>
      <c r="E960" s="253"/>
      <c r="F960" s="253"/>
      <c r="G960" s="253"/>
      <c r="H960" s="253"/>
      <c r="I960" s="253"/>
      <c r="J960" s="948" t="s">
        <v>275</v>
      </c>
      <c r="K960" s="949"/>
      <c r="L960" s="949"/>
      <c r="M960" s="949"/>
      <c r="N960" s="949"/>
      <c r="O960" s="949"/>
      <c r="P960" s="123" t="s">
        <v>276</v>
      </c>
      <c r="Q960" s="123"/>
      <c r="R960" s="123"/>
      <c r="S960" s="123"/>
      <c r="T960" s="123"/>
      <c r="U960" s="123"/>
      <c r="V960" s="123"/>
      <c r="W960" s="123"/>
      <c r="X960" s="123"/>
      <c r="Y960" s="255" t="s">
        <v>277</v>
      </c>
      <c r="Z960" s="256"/>
      <c r="AA960" s="256"/>
      <c r="AB960" s="256"/>
      <c r="AC960" s="948" t="s">
        <v>278</v>
      </c>
      <c r="AD960" s="948"/>
      <c r="AE960" s="948"/>
      <c r="AF960" s="948"/>
      <c r="AG960" s="948"/>
      <c r="AH960" s="255" t="s">
        <v>354</v>
      </c>
      <c r="AI960" s="253"/>
      <c r="AJ960" s="253"/>
      <c r="AK960" s="253"/>
      <c r="AL960" s="253" t="s">
        <v>280</v>
      </c>
      <c r="AM960" s="253"/>
      <c r="AN960" s="253"/>
      <c r="AO960" s="257"/>
      <c r="AP960" s="948" t="s">
        <v>281</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274</v>
      </c>
      <c r="D993" s="253"/>
      <c r="E993" s="253"/>
      <c r="F993" s="253"/>
      <c r="G993" s="253"/>
      <c r="H993" s="253"/>
      <c r="I993" s="253"/>
      <c r="J993" s="948" t="s">
        <v>275</v>
      </c>
      <c r="K993" s="949"/>
      <c r="L993" s="949"/>
      <c r="M993" s="949"/>
      <c r="N993" s="949"/>
      <c r="O993" s="949"/>
      <c r="P993" s="123" t="s">
        <v>276</v>
      </c>
      <c r="Q993" s="123"/>
      <c r="R993" s="123"/>
      <c r="S993" s="123"/>
      <c r="T993" s="123"/>
      <c r="U993" s="123"/>
      <c r="V993" s="123"/>
      <c r="W993" s="123"/>
      <c r="X993" s="123"/>
      <c r="Y993" s="255" t="s">
        <v>277</v>
      </c>
      <c r="Z993" s="256"/>
      <c r="AA993" s="256"/>
      <c r="AB993" s="256"/>
      <c r="AC993" s="948" t="s">
        <v>278</v>
      </c>
      <c r="AD993" s="948"/>
      <c r="AE993" s="948"/>
      <c r="AF993" s="948"/>
      <c r="AG993" s="948"/>
      <c r="AH993" s="255" t="s">
        <v>354</v>
      </c>
      <c r="AI993" s="253"/>
      <c r="AJ993" s="253"/>
      <c r="AK993" s="253"/>
      <c r="AL993" s="253" t="s">
        <v>280</v>
      </c>
      <c r="AM993" s="253"/>
      <c r="AN993" s="253"/>
      <c r="AO993" s="257"/>
      <c r="AP993" s="948" t="s">
        <v>281</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274</v>
      </c>
      <c r="D1026" s="253"/>
      <c r="E1026" s="253"/>
      <c r="F1026" s="253"/>
      <c r="G1026" s="253"/>
      <c r="H1026" s="253"/>
      <c r="I1026" s="253"/>
      <c r="J1026" s="948" t="s">
        <v>275</v>
      </c>
      <c r="K1026" s="949"/>
      <c r="L1026" s="949"/>
      <c r="M1026" s="949"/>
      <c r="N1026" s="949"/>
      <c r="O1026" s="949"/>
      <c r="P1026" s="123" t="s">
        <v>276</v>
      </c>
      <c r="Q1026" s="123"/>
      <c r="R1026" s="123"/>
      <c r="S1026" s="123"/>
      <c r="T1026" s="123"/>
      <c r="U1026" s="123"/>
      <c r="V1026" s="123"/>
      <c r="W1026" s="123"/>
      <c r="X1026" s="123"/>
      <c r="Y1026" s="255" t="s">
        <v>277</v>
      </c>
      <c r="Z1026" s="256"/>
      <c r="AA1026" s="256"/>
      <c r="AB1026" s="256"/>
      <c r="AC1026" s="948" t="s">
        <v>278</v>
      </c>
      <c r="AD1026" s="948"/>
      <c r="AE1026" s="948"/>
      <c r="AF1026" s="948"/>
      <c r="AG1026" s="948"/>
      <c r="AH1026" s="255" t="s">
        <v>354</v>
      </c>
      <c r="AI1026" s="253"/>
      <c r="AJ1026" s="253"/>
      <c r="AK1026" s="253"/>
      <c r="AL1026" s="253" t="s">
        <v>280</v>
      </c>
      <c r="AM1026" s="253"/>
      <c r="AN1026" s="253"/>
      <c r="AO1026" s="257"/>
      <c r="AP1026" s="948" t="s">
        <v>281</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274</v>
      </c>
      <c r="D1059" s="253"/>
      <c r="E1059" s="253"/>
      <c r="F1059" s="253"/>
      <c r="G1059" s="253"/>
      <c r="H1059" s="253"/>
      <c r="I1059" s="253"/>
      <c r="J1059" s="948" t="s">
        <v>275</v>
      </c>
      <c r="K1059" s="949"/>
      <c r="L1059" s="949"/>
      <c r="M1059" s="949"/>
      <c r="N1059" s="949"/>
      <c r="O1059" s="949"/>
      <c r="P1059" s="123" t="s">
        <v>276</v>
      </c>
      <c r="Q1059" s="123"/>
      <c r="R1059" s="123"/>
      <c r="S1059" s="123"/>
      <c r="T1059" s="123"/>
      <c r="U1059" s="123"/>
      <c r="V1059" s="123"/>
      <c r="W1059" s="123"/>
      <c r="X1059" s="123"/>
      <c r="Y1059" s="255" t="s">
        <v>277</v>
      </c>
      <c r="Z1059" s="256"/>
      <c r="AA1059" s="256"/>
      <c r="AB1059" s="256"/>
      <c r="AC1059" s="948" t="s">
        <v>278</v>
      </c>
      <c r="AD1059" s="948"/>
      <c r="AE1059" s="948"/>
      <c r="AF1059" s="948"/>
      <c r="AG1059" s="948"/>
      <c r="AH1059" s="255" t="s">
        <v>354</v>
      </c>
      <c r="AI1059" s="253"/>
      <c r="AJ1059" s="253"/>
      <c r="AK1059" s="253"/>
      <c r="AL1059" s="253" t="s">
        <v>280</v>
      </c>
      <c r="AM1059" s="253"/>
      <c r="AN1059" s="253"/>
      <c r="AO1059" s="257"/>
      <c r="AP1059" s="948" t="s">
        <v>281</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274</v>
      </c>
      <c r="D1092" s="253"/>
      <c r="E1092" s="253"/>
      <c r="F1092" s="253"/>
      <c r="G1092" s="253"/>
      <c r="H1092" s="253"/>
      <c r="I1092" s="253"/>
      <c r="J1092" s="948" t="s">
        <v>275</v>
      </c>
      <c r="K1092" s="949"/>
      <c r="L1092" s="949"/>
      <c r="M1092" s="949"/>
      <c r="N1092" s="949"/>
      <c r="O1092" s="949"/>
      <c r="P1092" s="123" t="s">
        <v>276</v>
      </c>
      <c r="Q1092" s="123"/>
      <c r="R1092" s="123"/>
      <c r="S1092" s="123"/>
      <c r="T1092" s="123"/>
      <c r="U1092" s="123"/>
      <c r="V1092" s="123"/>
      <c r="W1092" s="123"/>
      <c r="X1092" s="123"/>
      <c r="Y1092" s="255" t="s">
        <v>277</v>
      </c>
      <c r="Z1092" s="256"/>
      <c r="AA1092" s="256"/>
      <c r="AB1092" s="256"/>
      <c r="AC1092" s="948" t="s">
        <v>278</v>
      </c>
      <c r="AD1092" s="948"/>
      <c r="AE1092" s="948"/>
      <c r="AF1092" s="948"/>
      <c r="AG1092" s="948"/>
      <c r="AH1092" s="255" t="s">
        <v>354</v>
      </c>
      <c r="AI1092" s="253"/>
      <c r="AJ1092" s="253"/>
      <c r="AK1092" s="253"/>
      <c r="AL1092" s="253" t="s">
        <v>280</v>
      </c>
      <c r="AM1092" s="253"/>
      <c r="AN1092" s="253"/>
      <c r="AO1092" s="257"/>
      <c r="AP1092" s="948" t="s">
        <v>281</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274</v>
      </c>
      <c r="D1125" s="253"/>
      <c r="E1125" s="253"/>
      <c r="F1125" s="253"/>
      <c r="G1125" s="253"/>
      <c r="H1125" s="253"/>
      <c r="I1125" s="253"/>
      <c r="J1125" s="948" t="s">
        <v>275</v>
      </c>
      <c r="K1125" s="949"/>
      <c r="L1125" s="949"/>
      <c r="M1125" s="949"/>
      <c r="N1125" s="949"/>
      <c r="O1125" s="949"/>
      <c r="P1125" s="123" t="s">
        <v>276</v>
      </c>
      <c r="Q1125" s="123"/>
      <c r="R1125" s="123"/>
      <c r="S1125" s="123"/>
      <c r="T1125" s="123"/>
      <c r="U1125" s="123"/>
      <c r="V1125" s="123"/>
      <c r="W1125" s="123"/>
      <c r="X1125" s="123"/>
      <c r="Y1125" s="255" t="s">
        <v>277</v>
      </c>
      <c r="Z1125" s="256"/>
      <c r="AA1125" s="256"/>
      <c r="AB1125" s="256"/>
      <c r="AC1125" s="948" t="s">
        <v>278</v>
      </c>
      <c r="AD1125" s="948"/>
      <c r="AE1125" s="948"/>
      <c r="AF1125" s="948"/>
      <c r="AG1125" s="948"/>
      <c r="AH1125" s="255" t="s">
        <v>354</v>
      </c>
      <c r="AI1125" s="253"/>
      <c r="AJ1125" s="253"/>
      <c r="AK1125" s="253"/>
      <c r="AL1125" s="253" t="s">
        <v>280</v>
      </c>
      <c r="AM1125" s="253"/>
      <c r="AN1125" s="253"/>
      <c r="AO1125" s="257"/>
      <c r="AP1125" s="948" t="s">
        <v>281</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274</v>
      </c>
      <c r="D1158" s="253"/>
      <c r="E1158" s="253"/>
      <c r="F1158" s="253"/>
      <c r="G1158" s="253"/>
      <c r="H1158" s="253"/>
      <c r="I1158" s="253"/>
      <c r="J1158" s="948" t="s">
        <v>275</v>
      </c>
      <c r="K1158" s="949"/>
      <c r="L1158" s="949"/>
      <c r="M1158" s="949"/>
      <c r="N1158" s="949"/>
      <c r="O1158" s="949"/>
      <c r="P1158" s="123" t="s">
        <v>276</v>
      </c>
      <c r="Q1158" s="123"/>
      <c r="R1158" s="123"/>
      <c r="S1158" s="123"/>
      <c r="T1158" s="123"/>
      <c r="U1158" s="123"/>
      <c r="V1158" s="123"/>
      <c r="W1158" s="123"/>
      <c r="X1158" s="123"/>
      <c r="Y1158" s="255" t="s">
        <v>277</v>
      </c>
      <c r="Z1158" s="256"/>
      <c r="AA1158" s="256"/>
      <c r="AB1158" s="256"/>
      <c r="AC1158" s="948" t="s">
        <v>278</v>
      </c>
      <c r="AD1158" s="948"/>
      <c r="AE1158" s="948"/>
      <c r="AF1158" s="948"/>
      <c r="AG1158" s="948"/>
      <c r="AH1158" s="255" t="s">
        <v>354</v>
      </c>
      <c r="AI1158" s="253"/>
      <c r="AJ1158" s="253"/>
      <c r="AK1158" s="253"/>
      <c r="AL1158" s="253" t="s">
        <v>280</v>
      </c>
      <c r="AM1158" s="253"/>
      <c r="AN1158" s="253"/>
      <c r="AO1158" s="257"/>
      <c r="AP1158" s="948" t="s">
        <v>281</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274</v>
      </c>
      <c r="D1191" s="253"/>
      <c r="E1191" s="253"/>
      <c r="F1191" s="253"/>
      <c r="G1191" s="253"/>
      <c r="H1191" s="253"/>
      <c r="I1191" s="253"/>
      <c r="J1191" s="948" t="s">
        <v>275</v>
      </c>
      <c r="K1191" s="949"/>
      <c r="L1191" s="949"/>
      <c r="M1191" s="949"/>
      <c r="N1191" s="949"/>
      <c r="O1191" s="949"/>
      <c r="P1191" s="123" t="s">
        <v>276</v>
      </c>
      <c r="Q1191" s="123"/>
      <c r="R1191" s="123"/>
      <c r="S1191" s="123"/>
      <c r="T1191" s="123"/>
      <c r="U1191" s="123"/>
      <c r="V1191" s="123"/>
      <c r="W1191" s="123"/>
      <c r="X1191" s="123"/>
      <c r="Y1191" s="255" t="s">
        <v>277</v>
      </c>
      <c r="Z1191" s="256"/>
      <c r="AA1191" s="256"/>
      <c r="AB1191" s="256"/>
      <c r="AC1191" s="948" t="s">
        <v>278</v>
      </c>
      <c r="AD1191" s="948"/>
      <c r="AE1191" s="948"/>
      <c r="AF1191" s="948"/>
      <c r="AG1191" s="948"/>
      <c r="AH1191" s="255" t="s">
        <v>354</v>
      </c>
      <c r="AI1191" s="253"/>
      <c r="AJ1191" s="253"/>
      <c r="AK1191" s="253"/>
      <c r="AL1191" s="253" t="s">
        <v>280</v>
      </c>
      <c r="AM1191" s="253"/>
      <c r="AN1191" s="253"/>
      <c r="AO1191" s="257"/>
      <c r="AP1191" s="948" t="s">
        <v>281</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857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274</v>
      </c>
      <c r="D1224" s="253"/>
      <c r="E1224" s="253"/>
      <c r="F1224" s="253"/>
      <c r="G1224" s="253"/>
      <c r="H1224" s="253"/>
      <c r="I1224" s="253"/>
      <c r="J1224" s="948" t="s">
        <v>275</v>
      </c>
      <c r="K1224" s="949"/>
      <c r="L1224" s="949"/>
      <c r="M1224" s="949"/>
      <c r="N1224" s="949"/>
      <c r="O1224" s="949"/>
      <c r="P1224" s="123" t="s">
        <v>276</v>
      </c>
      <c r="Q1224" s="123"/>
      <c r="R1224" s="123"/>
      <c r="S1224" s="123"/>
      <c r="T1224" s="123"/>
      <c r="U1224" s="123"/>
      <c r="V1224" s="123"/>
      <c r="W1224" s="123"/>
      <c r="X1224" s="123"/>
      <c r="Y1224" s="255" t="s">
        <v>277</v>
      </c>
      <c r="Z1224" s="256"/>
      <c r="AA1224" s="256"/>
      <c r="AB1224" s="256"/>
      <c r="AC1224" s="948" t="s">
        <v>278</v>
      </c>
      <c r="AD1224" s="948"/>
      <c r="AE1224" s="948"/>
      <c r="AF1224" s="948"/>
      <c r="AG1224" s="948"/>
      <c r="AH1224" s="255" t="s">
        <v>354</v>
      </c>
      <c r="AI1224" s="253"/>
      <c r="AJ1224" s="253"/>
      <c r="AK1224" s="253"/>
      <c r="AL1224" s="253" t="s">
        <v>280</v>
      </c>
      <c r="AM1224" s="253"/>
      <c r="AN1224" s="253"/>
      <c r="AO1224" s="257"/>
      <c r="AP1224" s="948" t="s">
        <v>281</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858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274</v>
      </c>
      <c r="D1257" s="253"/>
      <c r="E1257" s="253"/>
      <c r="F1257" s="253"/>
      <c r="G1257" s="253"/>
      <c r="H1257" s="253"/>
      <c r="I1257" s="253"/>
      <c r="J1257" s="948" t="s">
        <v>275</v>
      </c>
      <c r="K1257" s="949"/>
      <c r="L1257" s="949"/>
      <c r="M1257" s="949"/>
      <c r="N1257" s="949"/>
      <c r="O1257" s="949"/>
      <c r="P1257" s="123" t="s">
        <v>276</v>
      </c>
      <c r="Q1257" s="123"/>
      <c r="R1257" s="123"/>
      <c r="S1257" s="123"/>
      <c r="T1257" s="123"/>
      <c r="U1257" s="123"/>
      <c r="V1257" s="123"/>
      <c r="W1257" s="123"/>
      <c r="X1257" s="123"/>
      <c r="Y1257" s="255" t="s">
        <v>277</v>
      </c>
      <c r="Z1257" s="256"/>
      <c r="AA1257" s="256"/>
      <c r="AB1257" s="256"/>
      <c r="AC1257" s="948" t="s">
        <v>278</v>
      </c>
      <c r="AD1257" s="948"/>
      <c r="AE1257" s="948"/>
      <c r="AF1257" s="948"/>
      <c r="AG1257" s="948"/>
      <c r="AH1257" s="255" t="s">
        <v>354</v>
      </c>
      <c r="AI1257" s="253"/>
      <c r="AJ1257" s="253"/>
      <c r="AK1257" s="253"/>
      <c r="AL1257" s="253" t="s">
        <v>280</v>
      </c>
      <c r="AM1257" s="253"/>
      <c r="AN1257" s="253"/>
      <c r="AO1257" s="257"/>
      <c r="AP1257" s="948" t="s">
        <v>281</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859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274</v>
      </c>
      <c r="D1290" s="253"/>
      <c r="E1290" s="253"/>
      <c r="F1290" s="253"/>
      <c r="G1290" s="253"/>
      <c r="H1290" s="253"/>
      <c r="I1290" s="253"/>
      <c r="J1290" s="948" t="s">
        <v>275</v>
      </c>
      <c r="K1290" s="949"/>
      <c r="L1290" s="949"/>
      <c r="M1290" s="949"/>
      <c r="N1290" s="949"/>
      <c r="O1290" s="949"/>
      <c r="P1290" s="123" t="s">
        <v>276</v>
      </c>
      <c r="Q1290" s="123"/>
      <c r="R1290" s="123"/>
      <c r="S1290" s="123"/>
      <c r="T1290" s="123"/>
      <c r="U1290" s="123"/>
      <c r="V1290" s="123"/>
      <c r="W1290" s="123"/>
      <c r="X1290" s="123"/>
      <c r="Y1290" s="255" t="s">
        <v>277</v>
      </c>
      <c r="Z1290" s="256"/>
      <c r="AA1290" s="256"/>
      <c r="AB1290" s="256"/>
      <c r="AC1290" s="948" t="s">
        <v>278</v>
      </c>
      <c r="AD1290" s="948"/>
      <c r="AE1290" s="948"/>
      <c r="AF1290" s="948"/>
      <c r="AG1290" s="948"/>
      <c r="AH1290" s="255" t="s">
        <v>354</v>
      </c>
      <c r="AI1290" s="253"/>
      <c r="AJ1290" s="253"/>
      <c r="AK1290" s="253"/>
      <c r="AL1290" s="253" t="s">
        <v>280</v>
      </c>
      <c r="AM1290" s="253"/>
      <c r="AN1290" s="253"/>
      <c r="AO1290" s="257"/>
      <c r="AP1290" s="948" t="s">
        <v>281</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81337-0CFA-46C4-B093-F0F579E8E2D3}">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4025B61-67BA-402C-ABCB-8CB22CAF9C39}">
  <ds:schemaRefs>
    <ds:schemaRef ds:uri="http://schemas.microsoft.com/sharepoint/v3/contenttype/forms"/>
  </ds:schemaRefs>
</ds:datastoreItem>
</file>

<file path=customXml/itemProps3.xml><?xml version="1.0" encoding="utf-8"?>
<ds:datastoreItem xmlns:ds="http://schemas.openxmlformats.org/officeDocument/2006/customXml" ds:itemID="{427E07B7-AE30-475B-9F80-FD33F0368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2022-10-03T09:01:51Z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