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R:\【省内共有】期間限定\大臣官房会計課（宮下）20230131削除\予算班\R4レビューシート（公表用ファイル）\"/>
    </mc:Choice>
  </mc:AlternateContent>
  <xr:revisionPtr revIDLastSave="0" documentId="13_ncr:1_{60CBFBEC-9926-47F6-816D-ED1C8DCD579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38" i="11" l="1"/>
  <c r="AY340" i="11"/>
  <c r="AY336" i="11"/>
  <c r="AY337" i="11"/>
  <c r="AY341" i="11"/>
  <c r="AY329" i="11"/>
  <c r="AY330" i="11"/>
  <c r="AY326" i="11"/>
  <c r="AY328" i="11"/>
  <c r="AY323" i="11"/>
  <c r="AY324" i="11"/>
  <c r="AY331" i="11"/>
  <c r="AY322" i="11"/>
  <c r="AY325" i="11"/>
  <c r="AY332" i="11"/>
  <c r="AY397" i="11"/>
  <c r="AY398" i="11"/>
  <c r="AY69" i="11"/>
  <c r="AY327" i="11"/>
  <c r="AY66" i="11"/>
  <c r="AY75" i="11"/>
  <c r="AY73" i="11"/>
  <c r="AY77" i="11"/>
  <c r="AY74" i="11"/>
  <c r="AY72" i="11"/>
  <c r="AY335" i="11"/>
  <c r="AY214" i="11"/>
  <c r="AY208" i="11"/>
  <c r="AY213" i="11" s="1"/>
  <c r="AY200" i="11"/>
  <c r="AY206" i="11" s="1"/>
  <c r="AY195" i="11"/>
  <c r="AY196" i="11" s="1"/>
  <c r="AY190" i="11"/>
  <c r="AY192" i="11" s="1"/>
  <c r="AY180" i="11"/>
  <c r="AY187" i="11" s="1"/>
  <c r="AY173" i="11"/>
  <c r="AY179"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20" i="11" s="1"/>
  <c r="AY99" i="11"/>
  <c r="AY101" i="11" s="1"/>
  <c r="AY98" i="11"/>
  <c r="AY102" i="11"/>
  <c r="AY104" i="11" s="1"/>
  <c r="AY201" i="11" l="1"/>
  <c r="AY202" i="11"/>
  <c r="AY203" i="11"/>
  <c r="AY205" i="11"/>
  <c r="AY207" i="11"/>
  <c r="AY177" i="11"/>
  <c r="AY178" i="11"/>
  <c r="AY175" i="11"/>
  <c r="AY174" i="11"/>
  <c r="AY176" i="11"/>
  <c r="AY151" i="11"/>
  <c r="AY154" i="11"/>
  <c r="AY142" i="11"/>
  <c r="AY144" i="11"/>
  <c r="AY143" i="11"/>
  <c r="AY140" i="11"/>
  <c r="AY141" i="11"/>
  <c r="AY126" i="11"/>
  <c r="AY124" i="11"/>
  <c r="AY121" i="11"/>
  <c r="AY115" i="11"/>
  <c r="AY193" i="11"/>
  <c r="AY209" i="11"/>
  <c r="AY100" i="11"/>
  <c r="AY116" i="11"/>
  <c r="AY128" i="11"/>
  <c r="AY152" i="11"/>
  <c r="AY163" i="11"/>
  <c r="AY134" i="11"/>
  <c r="AY117" i="11"/>
  <c r="AY123" i="11"/>
  <c r="AY129" i="11"/>
  <c r="AY153" i="11"/>
  <c r="AY164" i="11"/>
  <c r="AY171" i="11"/>
  <c r="AY204" i="11"/>
  <c r="AY210" i="11"/>
  <c r="AY130" i="11"/>
  <c r="AY198" i="11"/>
  <c r="AY211" i="11"/>
  <c r="AY118" i="11"/>
  <c r="AY113" i="11"/>
  <c r="AY119" i="11"/>
  <c r="AY155" i="11"/>
  <c r="AY137" i="11"/>
  <c r="AY212" i="11"/>
  <c r="AY11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7" i="11" s="1"/>
  <c r="AY88" i="11"/>
  <c r="AY90" i="11" s="1"/>
  <c r="AY78" i="11"/>
  <c r="AY84" i="11" s="1"/>
  <c r="AY44" i="11"/>
  <c r="AY52" i="11" s="1"/>
  <c r="AY81" i="11" l="1"/>
  <c r="AY82" i="11"/>
  <c r="AY87" i="11"/>
  <c r="AY83" i="11"/>
  <c r="AY89" i="11"/>
  <c r="AY95" i="11"/>
  <c r="AY79" i="11"/>
  <c r="AY85" i="11"/>
  <c r="AY91" i="11"/>
  <c r="AY80" i="11"/>
  <c r="AY86" i="11"/>
  <c r="AY92" i="11"/>
  <c r="AY55" i="11"/>
  <c r="AY96" i="11"/>
  <c r="AY63"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<sst xmlns="http://schemas.openxmlformats.org/spreadsheetml/2006/main" count="2055" uniqueCount="776">
  <si>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</si>
  <si>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</si>
  <si>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</si>
  <si>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</si>
  <si>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</si>
  <si>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</si>
  <si>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</si>
  <si>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</si>
  <si>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</si>
  <si>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</si>
  <si>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</si>
  <si>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</si>
  <si>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</si>
  <si>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</si>
  <si>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</si>
  <si>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</si>
  <si>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</si>
  <si>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</si>
  <si>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</si>
  <si>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</si>
  <si>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</si>
  <si>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</si>
  <si>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</si>
  <si>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</si>
  <si>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</si>
  <si>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</si>
  <si>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</si>
  <si>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</si>
  <si>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</si>
  <si>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</si>
  <si>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</si>
  <si>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</si>
  <si>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</si>
  <si>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</si>
  <si>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</si>
  <si>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</si>
  <si>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</si>
  <si>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</si>
  <si>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</si>
  <si>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</si>
  <si>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</si>
  <si>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</si>
  <si>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</si>
  <si>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</si>
  <si>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</si>
  <si>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</si>
  <si>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</si>
  <si>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</si>
  <si>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</si>
  <si>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</si>
  <si>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</si>
  <si>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</si>
  <si>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</si>
  <si>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</si>
  <si>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</si>
  <si>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</si>
  <si>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</si>
  <si>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</si>
  <si>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</si>
  <si>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</si>
  <si>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</si>
  <si>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</si>
  <si>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</si>
  <si>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</si>
  <si>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</si>
  <si>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</si>
  <si>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</si>
  <si>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</si>
  <si>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</si>
  <si>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</si>
  <si>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</si>
  <si>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</si>
  <si>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</si>
  <si>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</si>
  <si>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</si>
  <si>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</si>
  <si>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</si>
  <si>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</si>
  <si>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</si>
  <si>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</si>
  <si>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</si>
  <si>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</si>
  <si>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</si>
  <si>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</si>
  <si>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</si>
  <si>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</si>
  <si>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</si>
  <si>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</si>
  <si>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</si>
  <si>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</si>
  <si>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</si>
  <si>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</si>
  <si>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</si>
  <si>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</si>
  <si>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</si>
  <si>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</si>
  <si>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</si>
  <si>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</si>
  <si>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</si>
  <si>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</si>
  <si>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</si>
  <si>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</si>
  <si>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</si>
  <si>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</si>
  <si>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</si>
  <si>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</si>
  <si>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</si>
  <si>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</si>
  <si>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</si>
  <si>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</si>
  <si>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</si>
  <si>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</si>
  <si>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</si>
  <si>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</si>
  <si>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</si>
  <si>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</si>
  <si>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</si>
  <si>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</si>
  <si>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</si>
  <si>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</si>
  <si>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</si>
  <si>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</si>
  <si>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</si>
  <si>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</si>
  <si>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</si>
  <si>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</si>
  <si>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</si>
  <si>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</si>
  <si>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</si>
  <si>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</si>
  <si>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</si>
  <si>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</si>
  <si>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</si>
  <si>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</si>
  <si>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</si>
  <si>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</si>
  <si>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</si>
  <si>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</si>
  <si>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</si>
  <si>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</si>
  <si>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</si>
  <si>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</si>
  <si>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</si>
  <si>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</si>
  <si>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</si>
  <si>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</si>
  <si>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</si>
  <si>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</si>
  <si>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</si>
  <si>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</si>
  <si>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</si>
  <si>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</si>
  <si>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</si>
  <si>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</si>
  <si>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</si>
  <si>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</si>
  <si>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</si>
  <si>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</si>
  <si>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</si>
  <si>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</si>
  <si>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</si>
  <si>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</si>
  <si>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</si>
  <si>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</si>
  <si>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</si>
  <si>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</si>
  <si>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</si>
  <si>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</si>
  <si>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</si>
  <si>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</si>
  <si>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</si>
  <si>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</si>
  <si>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</si>
  <si>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</si>
  <si>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</si>
  <si>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</si>
  <si>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</si>
  <si>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</si>
  <si>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</si>
  <si>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</si>
  <si>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</si>
  <si>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</si>
  <si>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</si>
  <si>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</si>
  <si>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</si>
  <si>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</si>
  <si>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</si>
  <si>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</si>
  <si>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</si>
  <si>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</si>
  <si>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</si>
  <si>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</si>
  <si>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</si>
  <si>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</si>
  <si>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</si>
  <si>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</si>
  <si>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</si>
  <si>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</si>
  <si>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</si>
  <si>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</si>
  <si>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</si>
  <si>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</si>
  <si>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</si>
  <si>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</si>
  <si>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</si>
  <si>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</si>
  <si>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</si>
  <si>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</si>
  <si>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</si>
  <si>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</si>
  <si>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</si>
  <si>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</si>
  <si>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</si>
  <si>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</si>
  <si>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</si>
  <si>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</si>
  <si>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</si>
  <si>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</si>
  <si>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</si>
  <si>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</si>
  <si>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</si>
  <si>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</si>
  <si>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</si>
  <si>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</si>
  <si>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</si>
  <si>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</si>
  <si>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</si>
  <si>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</si>
  <si>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</si>
  <si>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</si>
  <si>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</si>
  <si>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</si>
  <si>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</si>
  <si>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</si>
  <si>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</si>
  <si>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</si>
  <si>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</si>
  <si>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</si>
  <si>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</si>
  <si>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</si>
  <si>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</si>
  <si>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</si>
  <si>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</si>
  <si>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</si>
  <si>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</si>
  <si>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</si>
  <si>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</si>
  <si>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</si>
  <si>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</si>
  <si>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</si>
  <si>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</si>
  <si>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</si>
  <si>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</si>
  <si>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</si>
  <si>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</si>
  <si>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</si>
  <si>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</si>
  <si>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</si>
  <si>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</si>
  <si>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</si>
  <si>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</si>
  <si>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</si>
  <si>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</si>
  <si>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</si>
  <si>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</si>
  <si>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</si>
  <si>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</si>
  <si>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</si>
  <si>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</si>
  <si>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</si>
  <si>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</si>
  <si>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</si>
  <si>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</si>
  <si>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</si>
  <si>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</si>
  <si>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</si>
  <si>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</si>
  <si>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</si>
  <si>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</si>
  <si>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</si>
  <si>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</si>
  <si>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</si>
  <si>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</si>
  <si>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</si>
  <si>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</si>
  <si>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</si>
  <si>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</si>
  <si>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</si>
  <si>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</si>
  <si>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</si>
  <si>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</si>
  <si>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</si>
  <si>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</si>
  <si>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</si>
  <si>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</si>
  <si>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</si>
  <si>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</si>
  <si>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</si>
  <si>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</si>
  <si>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</si>
  <si>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</si>
  <si>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</si>
  <si>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</si>
  <si>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</si>
  <si>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</si>
  <si>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</si>
  <si>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</si>
  <si>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</si>
  <si>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</si>
  <si>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</si>
  <si>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</si>
  <si>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</si>
  <si>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</si>
  <si>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</si>
  <si>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</si>
  <si>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</si>
  <si>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</si>
  <si>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</si>
  <si>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</si>
  <si>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</si>
  <si>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</si>
  <si>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</si>
  <si>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</si>
  <si>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</si>
  <si>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</si>
  <si>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</si>
  <si>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</si>
  <si>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</si>
  <si>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</si>
  <si>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</si>
  <si>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</si>
  <si>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</si>
  <si>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</si>
  <si>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</si>
  <si>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</si>
  <si>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</si>
  <si>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</si>
  <si>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</si>
  <si>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</si>
  <si>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</si>
  <si>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</si>
  <si>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</si>
  <si>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</si>
  <si>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</si>
  <si>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</si>
  <si>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</si>
  <si>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</si>
  <si>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</si>
  <si>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</si>
  <si>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</si>
  <si>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</si>
  <si>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</si>
  <si>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</si>
  <si>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</si>
  <si>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</si>
  <si>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</si>
  <si>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</si>
  <si>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</si>
  <si>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</si>
  <si>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</si>
  <si>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</si>
  <si>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</si>
  <si>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</si>
  <si>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</si>
  <si>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</si>
  <si>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</si>
  <si>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</si>
  <si>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</si>
  <si>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</si>
  <si>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</si>
  <si>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</si>
  <si>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</si>
  <si>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</si>
  <si>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</si>
  <si>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</si>
  <si>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</si>
  <si>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</si>
  <si>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</si>
  <si>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</si>
  <si>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</si>
  <si>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</si>
  <si>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</si>
  <si>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</si>
  <si>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</si>
  <si>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</si>
  <si>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</si>
  <si>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</si>
  <si>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</si>
  <si>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</si>
  <si>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</si>
  <si>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</si>
  <si>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</si>
  <si>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</si>
  <si>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</si>
  <si>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</si>
  <si>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</si>
  <si>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</si>
  <si>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</si>
  <si>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</si>
  <si>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</si>
  <si>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</si>
  <si>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</si>
  <si>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</si>
  <si>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</si>
  <si>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</si>
  <si>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</si>
  <si>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</si>
  <si>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</si>
  <si>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</si>
  <si>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</si>
  <si>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</si>
  <si>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</si>
  <si>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</si>
  <si>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</si>
  <si>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</si>
  <si>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</si>
  <si>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</si>
  <si>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</si>
  <si>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</si>
  <si>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</si>
  <si>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</si>
  <si>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</si>
  <si>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</si>
  <si>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</si>
  <si>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</si>
  <si>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</si>
  <si>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</si>
  <si>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</si>
  <si>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</si>
  <si>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</si>
  <si>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</si>
  <si>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</si>
  <si>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</si>
  <si>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</si>
  <si>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</si>
  <si>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</si>
  <si>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</si>
  <si>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</si>
  <si>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</si>
  <si>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</si>
  <si>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</si>
  <si>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</si>
  <si>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</si>
  <si>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</si>
  <si>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</si>
  <si>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</si>
  <si>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</si>
  <si>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</si>
  <si>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</si>
  <si>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</si>
  <si>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</si>
  <si>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</si>
  <si>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</si>
  <si>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</si>
  <si>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</si>
  <si>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</si>
  <si>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</si>
  <si>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</si>
  <si>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</si>
  <si>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</si>
  <si>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</si>
  <si>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</si>
  <si>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</si>
  <si>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</si>
  <si>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</si>
  <si>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</si>
  <si>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</si>
  <si>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</si>
  <si>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</si>
  <si>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</si>
  <si>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</si>
  <si>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</si>
  <si>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</si>
  <si>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</si>
  <si>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</si>
  <si>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</si>
  <si>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</si>
  <si>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</si>
  <si>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</si>
  <si>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</si>
  <si>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</si>
  <si>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</si>
  <si>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</si>
  <si>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</si>
  <si>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</si>
  <si>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</si>
  <si>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</si>
  <si>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</si>
  <si>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</si>
  <si>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</si>
  <si>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</si>
  <si>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</si>
  <si>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</si>
  <si>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</si>
  <si>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</si>
  <si>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</si>
  <si>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</si>
  <si>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</si>
  <si>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</si>
  <si>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</si>
  <si>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</si>
  <si>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</si>
  <si>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</si>
  <si>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</si>
  <si>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</si>
  <si>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</si>
  <si>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</si>
  <si>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</si>
  <si>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</si>
  <si>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</si>
  <si>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</si>
  <si>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</si>
  <si>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</si>
  <si>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</si>
  <si>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</si>
  <si>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</si>
  <si>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</si>
  <si>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</si>
  <si>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</si>
  <si>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</si>
  <si>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</si>
  <si>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</si>
  <si>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</si>
  <si>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</si>
  <si>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</si>
  <si>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</si>
  <si>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</si>
  <si>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</si>
  <si>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</si>
  <si>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</si>
  <si>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</si>
  <si>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</si>
  <si>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</si>
  <si>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</si>
  <si>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</si>
  <si>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</si>
  <si>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</si>
  <si>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</si>
  <si>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</si>
  <si>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</si>
  <si>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</si>
  <si>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</si>
  <si>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</si>
  <si>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</si>
  <si>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</si>
  <si>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</si>
  <si>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</si>
  <si>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</si>
  <si>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</si>
  <si>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</si>
  <si>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</si>
  <si>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</si>
  <si>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</si>
  <si>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</si>
  <si>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</si>
  <si>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</si>
  <si>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</si>
  <si>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</si>
  <si>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</si>
  <si>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</si>
  <si>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</si>
  <si>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</si>
  <si>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</si>
  <si>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</si>
  <si>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</si>
  <si>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</si>
  <si>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</si>
  <si>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</si>
  <si>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</si>
  <si>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</si>
  <si>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</si>
  <si>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</si>
  <si>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</si>
  <si>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</si>
  <si>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</si>
  <si>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</si>
  <si>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</si>
  <si>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</si>
  <si>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</si>
  <si>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</si>
  <si>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</si>
  <si>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</si>
  <si>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</si>
  <si>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</si>
  <si>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</si>
  <si>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</si>
  <si>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</si>
  <si>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</si>
  <si>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</si>
  <si>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</si>
  <si>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</si>
  <si>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</si>
  <si>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</si>
  <si>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</si>
  <si>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</si>
  <si>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</si>
  <si>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</si>
  <si>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</si>
  <si>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</si>
  <si>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</si>
  <si>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</si>
  <si>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</si>
  <si>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</si>
  <si>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</si>
  <si>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</si>
  <si>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</si>
  <si>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</si>
  <si>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</si>
  <si>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</si>
  <si>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</si>
  <si>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</si>
  <si>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</si>
  <si>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</si>
  <si>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</si>
  <si>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</si>
  <si>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</si>
  <si>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</si>
  <si>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</si>
  <si>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</si>
  <si>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</si>
  <si>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</si>
  <si>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</si>
  <si>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</si>
  <si>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</si>
  <si>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</si>
  <si>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</si>
  <si>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</si>
  <si>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</si>
  <si>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</si>
  <si>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</si>
  <si>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</si>
  <si>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</si>
  <si>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</si>
  <si>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</si>
  <si>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</si>
  <si>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</si>
  <si>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</si>
  <si>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</si>
  <si>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</si>
  <si>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</si>
  <si>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</si>
  <si>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</si>
  <si>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</si>
  <si>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</si>
  <si>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</si>
  <si>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</si>
  <si>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</si>
  <si>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</si>
  <si>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</si>
  <si>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</si>
  <si>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</si>
  <si>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</si>
  <si>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</si>
  <si>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</si>
  <si>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</si>
  <si>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</si>
  <si>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</si>
  <si>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</si>
  <si>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</si>
  <si>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</si>
  <si>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</si>
  <si>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</si>
  <si>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</si>
  <si>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</si>
  <si>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</si>
  <si>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</si>
  <si>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</si>
  <si>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</si>
  <si>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</si>
  <si>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</si>
  <si>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</si>
  <si>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</si>
  <si>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</si>
  <si>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</si>
  <si>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</si>
  <si>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</si>
  <si>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</si>
  <si>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</si>
  <si>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</si>
  <si>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</si>
  <si>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</si>
  <si>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</si>
  <si>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</si>
  <si>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</si>
  <si>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</si>
  <si>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</si>
  <si>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</si>
  <si>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</si>
  <si>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</si>
  <si>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</si>
  <si>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経産</t>
  </si>
  <si>
    <t>経済産業省</t>
  </si>
  <si>
    <t>特許庁</t>
  </si>
  <si>
    <t>平成25年度</t>
  </si>
  <si>
    <t>令和5年度</t>
  </si>
  <si>
    <t>総務部　国際政策課</t>
  </si>
  <si>
    <t>課長　福田　聡</t>
  </si>
  <si>
    <t>○</t>
  </si>
  <si>
    <t>-</t>
  </si>
  <si>
    <t>知財推進計画2020
（令和2年5月27日知的財産戦略本部決定）</t>
  </si>
  <si>
    <t>日本企業の多くが進出する中国において、中国政府との間に新たな知的財産権保護に関する協力枠組みを構築し、日中両国の産業財産権に関する専門家が共同で中長期的な知的財産に関わる共同研究等を実施することにより、中国知的財産法制度・運用（審査・エンフォースメント等）の適正化を目指す。更に、我が国企業の活動が活発な中国及び海外各国において、研究者による共同研究を通じて日本の制度への理解を深めるとともに、研究者のネットワークを活用して産業財産権制度に関する制度調和の推進を図ることを目的とする。</t>
  </si>
  <si>
    <t>中国政府及び関係機関との協力により、知財管轄官庁が多岐にわたる中国政府に対して包括的に機関横断的な働きかけを行うため、知財法改正を支援する機関において産業財産権制度・運用における課題の抽出を行い、改善提案等を検討して中国政府関係機関への提言を行うとともに、知的財産法令・運用（審査・エンフォースメント等）の適正化に資する共同研究、セミナー開催、中国の政府知財担当官や知財法有識者の日本への招聘等を実施する。また、日本を含む複数国間において産業財産権制度に関する制度調和が中期的に必要な課題について共同研究により調査を実施する。</t>
  </si>
  <si>
    <t>工業所有権調査等委託費</t>
  </si>
  <si>
    <t>事業の航空運賃の上昇、会場設備費の上昇等のため増額</t>
  </si>
  <si>
    <t>産業財産権法及び隣接法に精通した日中研究者の招へいや派遣での日中両国の知財有識者等とのワークショップ等を通じた、共同研究の実施及び研究報告書の作成</t>
  </si>
  <si>
    <t>日中共同研究テーマにおいて中国の知的財産権制度策定・運用関係者が参加したワークショップ等の開催回数</t>
  </si>
  <si>
    <t>ワークショップ等の開催回数</t>
  </si>
  <si>
    <t>回</t>
  </si>
  <si>
    <t>事業費（支出額・税込）／共同研究テーマ数　　　　　　　　</t>
    <phoneticPr fontId="5"/>
  </si>
  <si>
    <t>千円</t>
  </si>
  <si>
    <t>事業費/テーマ数</t>
    <phoneticPr fontId="5"/>
  </si>
  <si>
    <t>48282/14</t>
  </si>
  <si>
    <t>30375/10</t>
  </si>
  <si>
    <t>18908/10</t>
  </si>
  <si>
    <t>中国政府関係機関等へ行った改善提案数</t>
  </si>
  <si>
    <t>提言等の数</t>
  </si>
  <si>
    <t>件</t>
  </si>
  <si>
    <t>知的財産に関する日中共同研究報告書
https://www.jpo.go.jp/resources/report/takoku/nicchu_houkoku/index.html</t>
  </si>
  <si>
    <t>国内外の産業財産権制度等に関する研究者を招へい・派遣を通じた制度調和等における中期的な課題に関する共同研究の実施及び研究報告書の作成</t>
  </si>
  <si>
    <t>各研究者による研究テーマに基づく研究報告会の開催</t>
  </si>
  <si>
    <t>研究報告会の回数</t>
  </si>
  <si>
    <t>事業費（支出額・税込）／研究テーマ数　　　　　　　</t>
    <phoneticPr fontId="5"/>
  </si>
  <si>
    <t>事業費/研究テーマ数</t>
    <phoneticPr fontId="5"/>
  </si>
  <si>
    <t>66603/7</t>
  </si>
  <si>
    <t>35690/2</t>
  </si>
  <si>
    <t>24013/1</t>
  </si>
  <si>
    <t>研究者による産業財産権制度の制度調和に係る提言等</t>
  </si>
  <si>
    <t>産業財産権制度調和に係る共同研究調査事業調査研究報告書
https://www.jpo.go.jp/resources/report/takoku/sangyo_zaisan_houkoku.html</t>
  </si>
  <si>
    <t>有</t>
  </si>
  <si>
    <t>無</t>
  </si>
  <si>
    <t>‐</t>
  </si>
  <si>
    <t>業界団体へのヒアリング等、日本産業界の意向を反映している。</t>
  </si>
  <si>
    <t>中国政府あるいは世界各国の研究機関へ働きかけを行い、協力を求める必要があることから、日本政府が行うべき事業である。</t>
  </si>
  <si>
    <t>Ａ事業の、日本産業界のニーズ等日本の国益にかなった法改正等を実現するには中国政府への多様な働きかけが不可欠であり、優先度が高い事業。
Ｂ事業も、日本企業が海外各国において活動しやすい産業財産権制度の導入を促すためには、産業財産権制度に関する制度調和を進める上で抱える中期的な課題に対する研究が不可欠であり、優先度が高い事業。</t>
  </si>
  <si>
    <t>A事業、B事業共に 一般競争入札（総合評価落札方式）を実施し、A事業は一者応札となった。</t>
  </si>
  <si>
    <t>Ａ事業は、日本企業が多く進出する中国における知的財産法制度・運用（審査・エンフォースメント等）の適正化を進める上で不可欠な事業であり、制度利用者からの料金収入を財源とする特許特別会計で実施すべき事業である。
Ｂ事業は、日本企業が海外各国において活動しやすい産業財産権制度の導入を促す上で不可欠な事業であり、制度利用者からの料金収入を財源とする特許特別会計で実施すべき事業である。</t>
  </si>
  <si>
    <t>委託費の執行状況に係る進捗確認、確定検査を実施することにより、支出が合理的なものとなっているかチェックを行っている。</t>
  </si>
  <si>
    <t>委託費の執行状況に係る進捗確認、確定検査を実施することにより、費目・使途が真に必要なものに限定されているかチェックを行っている。</t>
  </si>
  <si>
    <t>新型コロナウイルス蔓延による制約により、Ａ事業は研究者の渡航ができず会議形式が変更になり、Ｂ事業は招へい研究等が中止となり減額の契約変更を行ったため。</t>
  </si>
  <si>
    <t>できる限り安価な会議室の確保に努める等、コスト削減に努めた。</t>
  </si>
  <si>
    <t>成果目標を達成している。</t>
  </si>
  <si>
    <t>当初見込に見合った結果となっている。</t>
  </si>
  <si>
    <t>本事業の成果として取りまとめられた「知的財産に関する日中共同研究報告書」、「産業財産権制度調和に係る共同研究調査事業調査研究報告書」を特許庁HPに掲載する等、一般に提供している。</t>
  </si>
  <si>
    <t>・知的財産分野において、中国は日本産業界にとって最も関心の高い国であり、政府間の直接対話の他に学術機関等を通した交流において令和３年度は両国において関心の高い、国際的な意匠保護やソフトウェア関連特許の２テーマの研究を実施し、効果的な改善提案の取りまとめに努めた。報告書については特許庁HPに掲載し広く一般に提供している。
・令和３年度は、昨今の情勢を鑑み、「第二のパンデミックに向けて迅速なワクチンの開発・流通を促進する制度としての調停」とのテーマで研究を実施し、有益な提言を得ることができた。報告書については特許庁HPに掲載し広く一般に提供している。</t>
  </si>
  <si>
    <t>・日本特許庁関係者等と中国政府関係機関・学術機関との交流の機会を増やすことを目的に、中国におけるワークショップ等の内容を充実させる。
・研究テーマを設定する際に、世界情勢、日中関係、社会の潮流に適したもの等を選定し、本事業の効果を高める。</t>
  </si>
  <si>
    <t>外部有識者書面点検対象外</t>
  </si>
  <si>
    <t>現状通り</t>
  </si>
  <si>
    <t>・事業目的に合った定量的なアウトカムになっている。
・成果目標の目標値が適切な水準に設定されている。
・論理的つながりを持ってアウトプットとアウトカムが適切に設定されている
・当該事業によって達成されるアウトカムが適切に設定されている。</t>
  </si>
  <si>
    <t>引き続き事業の効果検証を実施し、必要に応じて事業内容を見直すことにより、効果的、効率的な予算執行に努める。</t>
  </si>
  <si>
    <t>新25-0100</t>
  </si>
  <si>
    <t>新25-0030</t>
  </si>
  <si>
    <t>0608</t>
  </si>
  <si>
    <t>0552</t>
  </si>
  <si>
    <t>0503</t>
  </si>
  <si>
    <t>0448</t>
  </si>
  <si>
    <t>0414</t>
  </si>
  <si>
    <t>事業費</t>
  </si>
  <si>
    <t>人件費</t>
  </si>
  <si>
    <t>その他・税・管理費等</t>
  </si>
  <si>
    <t>研究・セミナー等開催費</t>
  </si>
  <si>
    <t>事業に関する人件費</t>
  </si>
  <si>
    <t>事務諸費・一般管理費・消費税</t>
  </si>
  <si>
    <t>研究者が研究を実施するために必要な費用</t>
  </si>
  <si>
    <t>研究者の研究を支援する人材の人件費</t>
  </si>
  <si>
    <t>事業に要した経費としての抽出・特定が困難な費用</t>
  </si>
  <si>
    <t>　</t>
    <phoneticPr fontId="5"/>
  </si>
  <si>
    <t xml:space="preserve">一般財団法人知的財産研究教育財団 </t>
  </si>
  <si>
    <t>共同研究に係る全体調整、セミナー実施、招聘等</t>
  </si>
  <si>
    <t>一般競争契約
（総合評価）</t>
  </si>
  <si>
    <t>入札公告から提案書の〆切期限が短く、一者応札となった。
次回は入札公告から提案書の〆切期限を長くし、多くの事業者に声をかける。</t>
  </si>
  <si>
    <t>産業財産権制度の研究に関する、国内外の研究者の選定、研究者が行う研究の進ちょく管理、研究成果報告会の開催・研究成果報告書の作成</t>
  </si>
  <si>
    <t>2021</t>
  </si>
  <si>
    <t>20</t>
  </si>
  <si>
    <t xml:space="preserve">A. 一般財団法人知的財産研究教育財団 </t>
    <phoneticPr fontId="5"/>
  </si>
  <si>
    <t>B. 一般財団法人知的財産研究教育財団</t>
    <phoneticPr fontId="5"/>
  </si>
  <si>
    <t>工業所有権調査等委託費
（知的財産保護包括協力推進事業）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</si>
</sst>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78441</xdr:colOff>
      <xdr:row>269</xdr:row>
      <xdr:rowOff>291353</xdr:rowOff>
    </xdr:from>
    <xdr:to>
      <xdr:col>49</xdr:col>
      <xdr:colOff>87928</xdr:colOff>
      <xdr:row>286</xdr:row>
      <xdr:rowOff>26132</xdr:rowOff>
    </xdr:to>
    <xdr:grpSp>
      <xdr:nvGrpSpPr>
        <xdr:cNvPr id="3" name="グループ化 2">
          <a:extLst>
            <a:ext uri="{FF2B5EF4-FFF2-40B4-BE49-F238E27FC236}">
              <a16:creationId xmlns:a16="http://schemas.microsoft.com/office/drawing/2014/main" id="{41FD1270-A564-4214-8DDB-0F1C731DF753}"/>
            </a:ext>
          </a:extLst>
        </xdr:cNvPr>
        <xdr:cNvGrpSpPr/>
      </xdr:nvGrpSpPr>
      <xdr:grpSpPr>
        <a:xfrm>
          <a:off x="1490382" y="41103177"/>
          <a:ext cx="8481134" cy="5965249"/>
          <a:chOff x="1268798" y="41327173"/>
          <a:chExt cx="8481134" cy="5965250"/>
        </a:xfrm>
      </xdr:grpSpPr>
      <xdr:sp macro="" textlink="">
        <xdr:nvSpPr>
          <xdr:cNvPr id="4" name="Text Box 31">
            <a:extLst>
              <a:ext uri="{FF2B5EF4-FFF2-40B4-BE49-F238E27FC236}">
                <a16:creationId xmlns:a16="http://schemas.microsoft.com/office/drawing/2014/main" id="{E2320082-87C6-4A55-A9DF-9B1CB8264F67}"/>
              </a:ext>
            </a:extLst>
          </xdr:cNvPr>
          <xdr:cNvSpPr txBox="1">
            <a:spLocks noChangeArrowheads="1"/>
          </xdr:cNvSpPr>
        </xdr:nvSpPr>
        <xdr:spPr bwMode="auto">
          <a:xfrm>
            <a:off x="4849895" y="41327173"/>
            <a:ext cx="2238670" cy="841897"/>
          </a:xfrm>
          <a:prstGeom prst="rect">
            <a:avLst/>
          </a:prstGeom>
          <a:solidFill>
            <a:srgbClr val="FFFFFF"/>
          </a:solidFill>
          <a:ln w="9525">
            <a:solidFill>
              <a:srgbClr val="000000"/>
            </a:solidFill>
            <a:miter lim="800000"/>
            <a:headEnd/>
            <a:tailEnd/>
          </a:ln>
        </xdr:spPr>
        <xdr:txBody>
          <a:bodyPr vertOverflow="clip" wrap="square" lIns="27432" tIns="18288" rIns="0" bIns="0" anchor="ctr" anchorCtr="0" upright="1"/>
          <a:lstStyle/>
          <a:p>
            <a:pPr algn="ctr" rtl="0">
              <a:defRPr sz="1000"/>
            </a:pPr>
            <a:r>
              <a:rPr lang="ja-JP" altLang="en-US" sz="1400" b="0" i="0" u="none" strike="noStrike" baseline="0">
                <a:solidFill>
                  <a:srgbClr val="000000"/>
                </a:solidFill>
                <a:latin typeface="ＭＳ Ｐゴシック"/>
                <a:ea typeface="ＭＳ Ｐゴシック"/>
              </a:rPr>
              <a:t>特許庁</a:t>
            </a:r>
          </a:p>
          <a:p>
            <a:pPr algn="ctr" rtl="0">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59</a:t>
            </a:r>
            <a:r>
              <a:rPr lang="ja-JP" altLang="en-US" sz="1400" b="0" i="0" u="none" strike="noStrike" baseline="0">
                <a:solidFill>
                  <a:srgbClr val="000000"/>
                </a:solidFill>
                <a:latin typeface="ＭＳ Ｐゴシック"/>
                <a:ea typeface="ＭＳ Ｐゴシック"/>
              </a:rPr>
              <a:t>百万円）</a:t>
            </a:r>
          </a:p>
          <a:p>
            <a:pPr algn="ctr" rtl="0">
              <a:lnSpc>
                <a:spcPts val="1300"/>
              </a:lnSpc>
              <a:defRPr sz="1000"/>
            </a:pPr>
            <a:endParaRPr lang="ja-JP" altLang="en-US" sz="1400" b="0" i="0" u="none" strike="noStrike" baseline="0">
              <a:solidFill>
                <a:srgbClr val="000000"/>
              </a:solidFill>
              <a:latin typeface="ＭＳ Ｐゴシック"/>
              <a:ea typeface="ＭＳ Ｐゴシック"/>
            </a:endParaRPr>
          </a:p>
        </xdr:txBody>
      </xdr:sp>
      <xdr:sp macro="" textlink="">
        <xdr:nvSpPr>
          <xdr:cNvPr id="5" name="Text Box 32">
            <a:extLst>
              <a:ext uri="{FF2B5EF4-FFF2-40B4-BE49-F238E27FC236}">
                <a16:creationId xmlns:a16="http://schemas.microsoft.com/office/drawing/2014/main" id="{EE2A34A1-D330-4651-9AC5-5833B716296C}"/>
              </a:ext>
            </a:extLst>
          </xdr:cNvPr>
          <xdr:cNvSpPr txBox="1">
            <a:spLocks noChangeArrowheads="1"/>
          </xdr:cNvSpPr>
        </xdr:nvSpPr>
        <xdr:spPr bwMode="auto">
          <a:xfrm>
            <a:off x="2352897" y="45559545"/>
            <a:ext cx="2614729" cy="1077731"/>
          </a:xfrm>
          <a:prstGeom prst="rect">
            <a:avLst/>
          </a:prstGeom>
          <a:solidFill>
            <a:srgbClr val="FFFFFF"/>
          </a:solidFill>
          <a:ln w="9525">
            <a:solidFill>
              <a:srgbClr val="000000"/>
            </a:solidFill>
            <a:miter lim="800000"/>
            <a:headEnd/>
            <a:tailEnd/>
          </a:ln>
        </xdr:spPr>
        <xdr:txBody>
          <a:bodyPr vertOverflow="clip" wrap="square" lIns="27432" tIns="18288" rIns="0" bIns="0" anchor="ctr" anchorCtr="0" upright="1"/>
          <a:lstStyle/>
          <a:p>
            <a:pPr algn="ctr" rtl="0">
              <a:lnSpc>
                <a:spcPts val="1600"/>
              </a:lnSpc>
              <a:defRPr sz="1000"/>
            </a:pPr>
            <a:r>
              <a:rPr lang="ja-JP" altLang="en-US" sz="1400" b="0" i="0" u="none" strike="noStrike" baseline="0">
                <a:solidFill>
                  <a:srgbClr val="000000"/>
                </a:solidFill>
                <a:latin typeface="ＭＳ Ｐゴシック"/>
                <a:ea typeface="+mn-ea"/>
              </a:rPr>
              <a:t>Ａ．</a:t>
            </a:r>
            <a:endParaRPr lang="en-US" altLang="ja-JP" sz="1400" b="0" i="0" u="none" strike="noStrike" baseline="0">
              <a:solidFill>
                <a:srgbClr val="000000"/>
              </a:solidFill>
              <a:latin typeface="ＭＳ Ｐゴシック"/>
              <a:ea typeface="+mn-ea"/>
            </a:endParaRPr>
          </a:p>
          <a:p>
            <a:pPr algn="ctr" rtl="0">
              <a:lnSpc>
                <a:spcPts val="1600"/>
              </a:lnSpc>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一般財団法人知的財産研究教育財団 （</a:t>
            </a:r>
            <a:r>
              <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rPr>
              <a:t>35</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p>
        </xdr:txBody>
      </xdr:sp>
      <xdr:cxnSp macro="">
        <xdr:nvCxnSpPr>
          <xdr:cNvPr id="6" name="AutoShape 37">
            <a:extLst>
              <a:ext uri="{FF2B5EF4-FFF2-40B4-BE49-F238E27FC236}">
                <a16:creationId xmlns:a16="http://schemas.microsoft.com/office/drawing/2014/main" id="{9D4B9C5B-A5C0-48AE-B6AE-C068EA085BD5}"/>
              </a:ext>
            </a:extLst>
          </xdr:cNvPr>
          <xdr:cNvCxnSpPr>
            <a:cxnSpLocks noChangeShapeType="1"/>
            <a:stCxn id="4" idx="2"/>
          </xdr:cNvCxnSpPr>
        </xdr:nvCxnSpPr>
        <xdr:spPr bwMode="auto">
          <a:xfrm flipH="1">
            <a:off x="4500128" y="42169070"/>
            <a:ext cx="1450702" cy="2898726"/>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sp macro="" textlink="">
        <xdr:nvSpPr>
          <xdr:cNvPr id="7" name="Text Box 31">
            <a:extLst>
              <a:ext uri="{FF2B5EF4-FFF2-40B4-BE49-F238E27FC236}">
                <a16:creationId xmlns:a16="http://schemas.microsoft.com/office/drawing/2014/main" id="{71A4DFA8-731E-4FC7-A44C-412B1805D0FD}"/>
              </a:ext>
            </a:extLst>
          </xdr:cNvPr>
          <xdr:cNvSpPr txBox="1">
            <a:spLocks noChangeArrowheads="1"/>
          </xdr:cNvSpPr>
        </xdr:nvSpPr>
        <xdr:spPr bwMode="auto">
          <a:xfrm>
            <a:off x="2814031" y="42653846"/>
            <a:ext cx="1763067" cy="741412"/>
          </a:xfrm>
          <a:prstGeom prst="rect">
            <a:avLst/>
          </a:prstGeom>
          <a:solidFill>
            <a:srgbClr val="FFFFFF"/>
          </a:solidFill>
          <a:ln w="9525">
            <a:solidFill>
              <a:srgbClr val="000000"/>
            </a:solidFill>
            <a:prstDash val="lgDash"/>
            <a:miter lim="800000"/>
            <a:headEnd/>
            <a:tailEnd/>
          </a:ln>
        </xdr:spPr>
        <xdr:txBody>
          <a:bodyPr vertOverflow="clip" wrap="square" lIns="27432" tIns="18288" rIns="0" bIns="0" anchor="ctr" anchorCtr="0" upright="1"/>
          <a:lstStyle/>
          <a:p>
            <a:pPr algn="ctr" rtl="0">
              <a:defRPr sz="1000"/>
            </a:pPr>
            <a:r>
              <a:rPr lang="ja-JP" altLang="en-US" sz="1400" b="0" i="0" u="none" strike="noStrike" baseline="0">
                <a:solidFill>
                  <a:srgbClr val="000000"/>
                </a:solidFill>
                <a:latin typeface="ＭＳ Ｐゴシック"/>
                <a:ea typeface="ＭＳ Ｐゴシック"/>
              </a:rPr>
              <a:t>中国政府・関係機関</a:t>
            </a:r>
          </a:p>
        </xdr:txBody>
      </xdr:sp>
      <xdr:sp macro="" textlink="">
        <xdr:nvSpPr>
          <xdr:cNvPr id="8" name="Line 90">
            <a:extLst>
              <a:ext uri="{FF2B5EF4-FFF2-40B4-BE49-F238E27FC236}">
                <a16:creationId xmlns:a16="http://schemas.microsoft.com/office/drawing/2014/main" id="{2D0977F2-9D0C-43BD-91E9-3A94084DF3D8}"/>
              </a:ext>
            </a:extLst>
          </xdr:cNvPr>
          <xdr:cNvSpPr>
            <a:spLocks noChangeShapeType="1"/>
          </xdr:cNvSpPr>
        </xdr:nvSpPr>
        <xdr:spPr bwMode="auto">
          <a:xfrm>
            <a:off x="3681931" y="43410318"/>
            <a:ext cx="487538" cy="1668684"/>
          </a:xfrm>
          <a:prstGeom prst="line">
            <a:avLst/>
          </a:prstGeom>
          <a:noFill/>
          <a:ln w="9525">
            <a:solidFill>
              <a:srgbClr val="000000"/>
            </a:solidFill>
            <a:prstDash val="lgDash"/>
            <a:round/>
            <a:headEnd/>
            <a:tailEnd type="triangle" w="med" len="med"/>
          </a:ln>
          <a:extLst>
            <a:ext uri="{909E8E84-426E-40DD-AFC4-6F175D3DCCD1}">
              <a14:hiddenFill xmlns:a14="http://schemas.microsoft.com/office/drawing/2010/main">
                <a:noFill/>
              </a14:hiddenFill>
            </a:ext>
          </a:extLst>
        </xdr:spPr>
      </xdr:sp>
      <xdr:sp macro="" textlink="">
        <xdr:nvSpPr>
          <xdr:cNvPr id="9" name="Text Box 44">
            <a:extLst>
              <a:ext uri="{FF2B5EF4-FFF2-40B4-BE49-F238E27FC236}">
                <a16:creationId xmlns:a16="http://schemas.microsoft.com/office/drawing/2014/main" id="{20A76FFE-8873-4D02-A94A-167489980EBC}"/>
              </a:ext>
            </a:extLst>
          </xdr:cNvPr>
          <xdr:cNvSpPr txBox="1">
            <a:spLocks noChangeArrowheads="1"/>
          </xdr:cNvSpPr>
        </xdr:nvSpPr>
        <xdr:spPr bwMode="auto">
          <a:xfrm>
            <a:off x="1268798" y="44030474"/>
            <a:ext cx="2628887" cy="647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400" b="0" i="0" u="none" strike="noStrike" baseline="0">
                <a:solidFill>
                  <a:srgbClr val="000000"/>
                </a:solidFill>
                <a:latin typeface="ＭＳ Ｐゴシック"/>
                <a:ea typeface="ＭＳ Ｐゴシック"/>
              </a:rPr>
              <a:t>（共同研究の中国側コーディネート、共同研究に係る専門家の派遣等）</a:t>
            </a:r>
          </a:p>
        </xdr:txBody>
      </xdr:sp>
      <xdr:sp macro="" textlink="">
        <xdr:nvSpPr>
          <xdr:cNvPr id="10" name="Text Box 45">
            <a:extLst>
              <a:ext uri="{FF2B5EF4-FFF2-40B4-BE49-F238E27FC236}">
                <a16:creationId xmlns:a16="http://schemas.microsoft.com/office/drawing/2014/main" id="{A49F0459-D86B-43D2-9DAA-5E101988E795}"/>
              </a:ext>
            </a:extLst>
          </xdr:cNvPr>
          <xdr:cNvSpPr txBox="1">
            <a:spLocks noChangeArrowheads="1"/>
          </xdr:cNvSpPr>
        </xdr:nvSpPr>
        <xdr:spPr bwMode="auto">
          <a:xfrm>
            <a:off x="1570550" y="46517785"/>
            <a:ext cx="4609957" cy="688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400" b="0" i="0" u="none" strike="noStrike" baseline="0">
                <a:solidFill>
                  <a:srgbClr val="000000"/>
                </a:solidFill>
                <a:latin typeface="ＭＳ Ｐゴシック"/>
                <a:ea typeface="ＭＳ Ｐゴシック"/>
              </a:rPr>
              <a:t>（共同研究にかかる全体調整、セミナー実施、招聘等）</a:t>
            </a:r>
          </a:p>
        </xdr:txBody>
      </xdr:sp>
      <xdr:sp macro="" textlink="">
        <xdr:nvSpPr>
          <xdr:cNvPr id="11" name="Text Box 45">
            <a:extLst>
              <a:ext uri="{FF2B5EF4-FFF2-40B4-BE49-F238E27FC236}">
                <a16:creationId xmlns:a16="http://schemas.microsoft.com/office/drawing/2014/main" id="{38BCECA5-C81A-4A64-8BC7-594234806680}"/>
              </a:ext>
            </a:extLst>
          </xdr:cNvPr>
          <xdr:cNvSpPr txBox="1">
            <a:spLocks noChangeArrowheads="1"/>
          </xdr:cNvSpPr>
        </xdr:nvSpPr>
        <xdr:spPr bwMode="auto">
          <a:xfrm>
            <a:off x="2190751" y="45230951"/>
            <a:ext cx="3009899" cy="3717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一般競争入札（総合評価方式）・委託</a:t>
            </a:r>
            <a:r>
              <a:rPr lang="en-US" altLang="ja-JP" sz="1400" b="0" i="0" u="none" strike="noStrike" baseline="0">
                <a:solidFill>
                  <a:srgbClr val="000000"/>
                </a:solidFill>
                <a:latin typeface="ＭＳ Ｐゴシック"/>
                <a:ea typeface="ＭＳ Ｐゴシック"/>
              </a:rPr>
              <a:t>】</a:t>
            </a:r>
            <a:endParaRPr lang="ja-JP" altLang="en-US" sz="1400" b="0" i="0" u="none" strike="noStrike" baseline="0">
              <a:solidFill>
                <a:srgbClr val="000000"/>
              </a:solidFill>
              <a:latin typeface="ＭＳ Ｐゴシック"/>
              <a:ea typeface="ＭＳ Ｐゴシック"/>
            </a:endParaRPr>
          </a:p>
        </xdr:txBody>
      </xdr:sp>
      <xdr:sp macro="" textlink="">
        <xdr:nvSpPr>
          <xdr:cNvPr id="12" name="Text Box 6">
            <a:extLst>
              <a:ext uri="{FF2B5EF4-FFF2-40B4-BE49-F238E27FC236}">
                <a16:creationId xmlns:a16="http://schemas.microsoft.com/office/drawing/2014/main" id="{900E6D77-6E1B-4484-8F94-15A0195DA779}"/>
              </a:ext>
            </a:extLst>
          </xdr:cNvPr>
          <xdr:cNvSpPr txBox="1">
            <a:spLocks noChangeArrowheads="1"/>
          </xdr:cNvSpPr>
        </xdr:nvSpPr>
        <xdr:spPr bwMode="auto">
          <a:xfrm>
            <a:off x="6666298" y="45146838"/>
            <a:ext cx="2796458" cy="5479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18288" anchor="ctr" upright="1">
            <a:noAutofit/>
          </a:bodyPr>
          <a:lstStyle/>
          <a:p>
            <a:pPr algn="l" rtl="0">
              <a:lnSpc>
                <a:spcPts val="1100"/>
              </a:lnSpc>
              <a:defRPr sz="1000"/>
            </a:pPr>
            <a:r>
              <a:rPr lang="ja-JP" altLang="en-US" sz="1400" b="0" i="0" u="none" strike="noStrike" baseline="0">
                <a:solidFill>
                  <a:srgbClr val="000000"/>
                </a:solidFill>
                <a:latin typeface="ＭＳ Ｐゴシック"/>
                <a:ea typeface="ＭＳ Ｐゴシック"/>
              </a:rPr>
              <a:t>【一般競争入札（総合評価方式）・委託】</a:t>
            </a:r>
          </a:p>
        </xdr:txBody>
      </xdr:sp>
      <xdr:sp macro="" textlink="">
        <xdr:nvSpPr>
          <xdr:cNvPr id="13" name="Text Box 7">
            <a:extLst>
              <a:ext uri="{FF2B5EF4-FFF2-40B4-BE49-F238E27FC236}">
                <a16:creationId xmlns:a16="http://schemas.microsoft.com/office/drawing/2014/main" id="{6C478197-4843-4690-9DAA-24D5D4ED81FB}"/>
              </a:ext>
            </a:extLst>
          </xdr:cNvPr>
          <xdr:cNvSpPr txBox="1">
            <a:spLocks noChangeArrowheads="1"/>
          </xdr:cNvSpPr>
        </xdr:nvSpPr>
        <xdr:spPr bwMode="auto">
          <a:xfrm>
            <a:off x="6772584" y="45549830"/>
            <a:ext cx="2656555" cy="1064323"/>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Ｂ．</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一般財団法人知的財産研究教育財団（</a:t>
            </a:r>
            <a:r>
              <a:rPr lang="en-US" altLang="ja-JP" sz="1400" b="0" i="0" u="none" strike="noStrike" baseline="0">
                <a:solidFill>
                  <a:sysClr val="windowText" lastClr="000000"/>
                </a:solidFill>
                <a:latin typeface="ＭＳ Ｐゴシック"/>
                <a:ea typeface="ＭＳ Ｐゴシック"/>
              </a:rPr>
              <a:t>24</a:t>
            </a:r>
            <a:r>
              <a:rPr lang="ja-JP" altLang="en-US" sz="1400" b="0" i="0" u="none" strike="noStrike" baseline="0">
                <a:solidFill>
                  <a:srgbClr val="000000"/>
                </a:solidFill>
                <a:latin typeface="ＭＳ Ｐゴシック"/>
                <a:ea typeface="ＭＳ Ｐゴシック"/>
              </a:rPr>
              <a:t>百万円）　</a:t>
            </a:r>
          </a:p>
        </xdr:txBody>
      </xdr:sp>
      <xdr:sp macro="" textlink="">
        <xdr:nvSpPr>
          <xdr:cNvPr id="14" name="AutoShape 8">
            <a:extLst>
              <a:ext uri="{FF2B5EF4-FFF2-40B4-BE49-F238E27FC236}">
                <a16:creationId xmlns:a16="http://schemas.microsoft.com/office/drawing/2014/main" id="{A4263C41-4A40-4C68-920F-FFC48FE3CF38}"/>
              </a:ext>
            </a:extLst>
          </xdr:cNvPr>
          <xdr:cNvSpPr>
            <a:spLocks noChangeArrowheads="1"/>
          </xdr:cNvSpPr>
        </xdr:nvSpPr>
        <xdr:spPr bwMode="auto">
          <a:xfrm>
            <a:off x="6495367" y="46748624"/>
            <a:ext cx="3254565" cy="54379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産業財産権制度の研究に関する、国内外の研究者の選定、研究者が行う研究の進ちょく管理、研究成果報告会の開催・研究成果報告書の作成</a:t>
            </a:r>
          </a:p>
        </xdr:txBody>
      </xdr:sp>
      <xdr:cxnSp macro="">
        <xdr:nvCxnSpPr>
          <xdr:cNvPr id="15" name="AutoShape 37">
            <a:extLst>
              <a:ext uri="{FF2B5EF4-FFF2-40B4-BE49-F238E27FC236}">
                <a16:creationId xmlns:a16="http://schemas.microsoft.com/office/drawing/2014/main" id="{D08BB861-2AFB-4787-8940-C7E1AC649C43}"/>
              </a:ext>
            </a:extLst>
          </xdr:cNvPr>
          <xdr:cNvCxnSpPr>
            <a:cxnSpLocks noChangeShapeType="1"/>
            <a:stCxn id="4" idx="2"/>
          </xdr:cNvCxnSpPr>
        </xdr:nvCxnSpPr>
        <xdr:spPr bwMode="auto">
          <a:xfrm>
            <a:off x="5950830" y="42169070"/>
            <a:ext cx="1396353" cy="2955356"/>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sp macro="" textlink="">
        <xdr:nvSpPr>
          <xdr:cNvPr id="16" name="Text Box 31">
            <a:extLst>
              <a:ext uri="{FF2B5EF4-FFF2-40B4-BE49-F238E27FC236}">
                <a16:creationId xmlns:a16="http://schemas.microsoft.com/office/drawing/2014/main" id="{3C1184D7-F7F9-4A20-A3B1-9B40D6BBB6B1}"/>
              </a:ext>
            </a:extLst>
          </xdr:cNvPr>
          <xdr:cNvSpPr txBox="1">
            <a:spLocks noChangeArrowheads="1"/>
          </xdr:cNvSpPr>
        </xdr:nvSpPr>
        <xdr:spPr bwMode="auto">
          <a:xfrm>
            <a:off x="7363246" y="42671227"/>
            <a:ext cx="1789239" cy="741412"/>
          </a:xfrm>
          <a:prstGeom prst="rect">
            <a:avLst/>
          </a:prstGeom>
          <a:solidFill>
            <a:srgbClr val="FFFFFF"/>
          </a:solidFill>
          <a:ln w="9525">
            <a:solidFill>
              <a:srgbClr val="000000"/>
            </a:solidFill>
            <a:prstDash val="lgDash"/>
            <a:miter lim="800000"/>
            <a:headEnd/>
            <a:tailEnd/>
          </a:ln>
        </xdr:spPr>
        <xdr:txBody>
          <a:bodyPr vertOverflow="clip" wrap="square" lIns="27432" tIns="18288" rIns="0" bIns="0" anchor="ctr" anchorCtr="0" upright="1"/>
          <a:lstStyle/>
          <a:p>
            <a:pPr algn="ctr" rtl="0">
              <a:defRPr sz="1000"/>
            </a:pPr>
            <a:r>
              <a:rPr lang="ja-JP" altLang="en-US" sz="1400" b="0" i="0" u="none" strike="noStrike" baseline="0">
                <a:solidFill>
                  <a:srgbClr val="000000"/>
                </a:solidFill>
                <a:latin typeface="ＭＳ Ｐゴシック"/>
                <a:ea typeface="ＭＳ Ｐゴシック"/>
              </a:rPr>
              <a:t>各国政府・関係機関</a:t>
            </a:r>
          </a:p>
        </xdr:txBody>
      </xdr:sp>
      <xdr:sp macro="" textlink="">
        <xdr:nvSpPr>
          <xdr:cNvPr id="17" name="Line 90">
            <a:extLst>
              <a:ext uri="{FF2B5EF4-FFF2-40B4-BE49-F238E27FC236}">
                <a16:creationId xmlns:a16="http://schemas.microsoft.com/office/drawing/2014/main" id="{73E0D2BC-DC0F-46B5-A15A-9AFDB34219FE}"/>
              </a:ext>
            </a:extLst>
          </xdr:cNvPr>
          <xdr:cNvSpPr>
            <a:spLocks noChangeShapeType="1"/>
          </xdr:cNvSpPr>
        </xdr:nvSpPr>
        <xdr:spPr bwMode="auto">
          <a:xfrm flipH="1">
            <a:off x="7772344" y="43399112"/>
            <a:ext cx="451910" cy="1714108"/>
          </a:xfrm>
          <a:prstGeom prst="line">
            <a:avLst/>
          </a:prstGeom>
          <a:noFill/>
          <a:ln w="9525">
            <a:solidFill>
              <a:srgbClr val="000000"/>
            </a:solidFill>
            <a:prstDash val="lgDash"/>
            <a:round/>
            <a:headEnd/>
            <a:tailEnd type="triangle" w="med" len="me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C1" sqref="B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690</v>
      </c>
      <c r="AK2" s="187"/>
      <c r="AL2" s="187"/>
      <c r="AM2" s="187"/>
      <c r="AN2" s="90" t="s">
        <v>366</v>
      </c>
      <c r="AO2" s="187">
        <v>21</v>
      </c>
      <c r="AP2" s="187"/>
      <c r="AQ2" s="187"/>
      <c r="AR2" s="91" t="s">
        <v>366</v>
      </c>
      <c r="AS2" s="188">
        <v>386</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775</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特許特別会計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知的財産</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156</v>
      </c>
      <c r="Q13" s="232"/>
      <c r="R13" s="232"/>
      <c r="S13" s="232"/>
      <c r="T13" s="232"/>
      <c r="U13" s="232"/>
      <c r="V13" s="233"/>
      <c r="W13" s="231">
        <v>109</v>
      </c>
      <c r="X13" s="232"/>
      <c r="Y13" s="232"/>
      <c r="Z13" s="232"/>
      <c r="AA13" s="232"/>
      <c r="AB13" s="232"/>
      <c r="AC13" s="233"/>
      <c r="AD13" s="231">
        <v>81</v>
      </c>
      <c r="AE13" s="232"/>
      <c r="AF13" s="232"/>
      <c r="AG13" s="232"/>
      <c r="AH13" s="232"/>
      <c r="AI13" s="232"/>
      <c r="AJ13" s="233"/>
      <c r="AK13" s="231">
        <v>81</v>
      </c>
      <c r="AL13" s="232"/>
      <c r="AM13" s="232"/>
      <c r="AN13" s="232"/>
      <c r="AO13" s="232"/>
      <c r="AP13" s="232"/>
      <c r="AQ13" s="233"/>
      <c r="AR13" s="243">
        <v>87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698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156</v>
      </c>
      <c r="Q18" s="276"/>
      <c r="R18" s="276"/>
      <c r="S18" s="276"/>
      <c r="T18" s="276"/>
      <c r="U18" s="276"/>
      <c r="V18" s="277"/>
      <c r="W18" s="275">
        <f>SUM(W13:AC17)</f>
        <v>109</v>
      </c>
      <c r="X18" s="276"/>
      <c r="Y18" s="276"/>
      <c r="Z18" s="276"/>
      <c r="AA18" s="276"/>
      <c r="AB18" s="276"/>
      <c r="AC18" s="277"/>
      <c r="AD18" s="275">
        <f>SUM(AD13:AJ17)</f>
        <v>81</v>
      </c>
      <c r="AE18" s="276"/>
      <c r="AF18" s="276"/>
      <c r="AG18" s="276"/>
      <c r="AH18" s="276"/>
      <c r="AI18" s="276"/>
      <c r="AJ18" s="277"/>
      <c r="AK18" s="275">
        <f>SUM(AK13:AQ17)</f>
        <v>81</v>
      </c>
      <c r="AL18" s="276"/>
      <c r="AM18" s="276"/>
      <c r="AN18" s="276"/>
      <c r="AO18" s="276"/>
      <c r="AP18" s="276"/>
      <c r="AQ18" s="277"/>
      <c r="AR18" s="275">
        <f>SUM(AR13:AX17)</f>
        <v>87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136</v>
      </c>
      <c r="Q19" s="232"/>
      <c r="R19" s="232"/>
      <c r="S19" s="232"/>
      <c r="T19" s="232"/>
      <c r="U19" s="232"/>
      <c r="V19" s="233"/>
      <c r="W19" s="231">
        <v>84</v>
      </c>
      <c r="X19" s="232"/>
      <c r="Y19" s="232"/>
      <c r="Z19" s="232"/>
      <c r="AA19" s="232"/>
      <c r="AB19" s="232"/>
      <c r="AC19" s="233"/>
      <c r="AD19" s="231">
        <v>59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0.87179487179487181</v>
      </c>
      <c r="Q20" s="307"/>
      <c r="R20" s="307"/>
      <c r="S20" s="307"/>
      <c r="T20" s="307"/>
      <c r="U20" s="307"/>
      <c r="V20" s="307"/>
      <c r="W20" s="307">
        <f>IF(W18=0, "-", SUM(W19)/W18)</f>
        <v>0.77064220183486243</v>
      </c>
      <c r="X20" s="307"/>
      <c r="Y20" s="307"/>
      <c r="Z20" s="307"/>
      <c r="AA20" s="307"/>
      <c r="AB20" s="307"/>
      <c r="AC20" s="307"/>
      <c r="AD20" s="307">
        <f>IF(AD18=0, "-", SUM(AD19)/AD18)</f>
        <v>0.72839506172839508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0.87179487179487181</v>
      </c>
      <c r="Q21" s="307"/>
      <c r="R21" s="307"/>
      <c r="S21" s="307"/>
      <c r="T21" s="307"/>
      <c r="U21" s="307"/>
      <c r="V21" s="307"/>
      <c r="W21" s="307">
        <f>IF(W19=0, "-", SUM(W19)/SUM(W13,W14))</f>
        <v>0.77064220183486243</v>
      </c>
      <c r="X21" s="307"/>
      <c r="Y21" s="307"/>
      <c r="Z21" s="307"/>
      <c r="AA21" s="307"/>
      <c r="AB21" s="307"/>
      <c r="AC21" s="307"/>
      <c r="AD21" s="307">
        <f>IF(AD19=0, "-", SUM(AD19)/SUM(AD13,AD14))</f>
        <v>0.72839506172839508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309</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80</v>
      </c>
      <c r="Q23" s="244"/>
      <c r="R23" s="244"/>
      <c r="S23" s="244"/>
      <c r="T23" s="244"/>
      <c r="U23" s="244"/>
      <c r="V23" s="295"/>
      <c r="W23" s="243" t="s">
        <v>698</v>
      </c>
      <c r="X23" s="244"/>
      <c r="Y23" s="244"/>
      <c r="Z23" s="244"/>
      <c r="AA23" s="244"/>
      <c r="AB23" s="244"/>
      <c r="AC23" s="295"/>
      <c r="AD23" s="296" t="s">
        <v>703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81</v>
      </c>
      <c r="Q29" s="346"/>
      <c r="R29" s="346"/>
      <c r="S29" s="346"/>
      <c r="T29" s="346"/>
      <c r="U29" s="346"/>
      <c r="V29" s="347"/>
      <c r="W29" s="348">
        <f>AR13</f>
        <v>87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26" t="s">
        <v>704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663</v>
      </c>
      <c r="B31" s="332"/>
      <c r="C31" s="332"/>
      <c r="D31" s="332"/>
      <c r="E31" s="332"/>
      <c r="F31" s="333"/>
      <c r="G31" s="364" t="s">
        <v>655</v>
      </c>
      <c r="H31" s="365"/>
      <c r="I31" s="365"/>
      <c r="J31" s="365"/>
      <c r="K31" s="365"/>
      <c r="L31" s="365"/>
      <c r="M31" s="365"/>
      <c r="N31" s="365"/>
      <c r="O31" s="365"/>
      <c r="P31" s="366" t="s">
        <v>654</v>
      </c>
      <c r="Q31" s="365"/>
      <c r="R31" s="365"/>
      <c r="S31" s="365"/>
      <c r="T31" s="365"/>
      <c r="U31" s="365"/>
      <c r="V31" s="365"/>
      <c r="W31" s="365"/>
      <c r="X31" s="367"/>
      <c r="Y31" s="368"/>
      <c r="Z31" s="369"/>
      <c r="AA31" s="370"/>
      <c r="AB31" s="415" t="s">
        <v>11</v>
      </c>
      <c r="AC31" s="415"/>
      <c r="AD31" s="415"/>
      <c r="AE31" s="416" t="s">
        <v>499</v>
      </c>
      <c r="AF31" s="417"/>
      <c r="AG31" s="417"/>
      <c r="AH31" s="418"/>
      <c r="AI31" s="416" t="s">
        <v>651</v>
      </c>
      <c r="AJ31" s="417"/>
      <c r="AK31" s="417"/>
      <c r="AL31" s="418"/>
      <c r="AM31" s="416" t="s">
        <v>467</v>
      </c>
      <c r="AN31" s="417"/>
      <c r="AO31" s="417"/>
      <c r="AP31" s="418"/>
      <c r="AQ31" s="425" t="s">
        <v>498</v>
      </c>
      <c r="AR31" s="426"/>
      <c r="AS31" s="426"/>
      <c r="AT31" s="427"/>
      <c r="AU31" s="425" t="s">
        <v>676</v>
      </c>
      <c r="AV31" s="426"/>
      <c r="AW31" s="426"/>
      <c r="AX31" s="428"/>
    </row>
    <row r="32" spans="1:50" ht="30.75" customHeight="1" x14ac:dyDescent="0.15">
      <c r="A32" s="362"/>
      <c r="B32" s="332"/>
      <c r="C32" s="332"/>
      <c r="D32" s="332"/>
      <c r="E32" s="332"/>
      <c r="F32" s="333"/>
      <c r="G32" s="371" t="s">
        <v>705</v>
      </c>
      <c r="H32" s="372"/>
      <c r="I32" s="372"/>
      <c r="J32" s="372"/>
      <c r="K32" s="372"/>
      <c r="L32" s="372"/>
      <c r="M32" s="372"/>
      <c r="N32" s="372"/>
      <c r="O32" s="372"/>
      <c r="P32" s="375" t="s">
        <v>706</v>
      </c>
      <c r="Q32" s="376"/>
      <c r="R32" s="376"/>
      <c r="S32" s="376"/>
      <c r="T32" s="376"/>
      <c r="U32" s="376"/>
      <c r="V32" s="376"/>
      <c r="W32" s="376"/>
      <c r="X32" s="377"/>
      <c r="Y32" s="381" t="s">
        <v>52</v>
      </c>
      <c r="Z32" s="382"/>
      <c r="AA32" s="383"/>
      <c r="AB32" s="384" t="s">
        <v>707</v>
      </c>
      <c r="AC32" s="384"/>
      <c r="AD32" s="384"/>
      <c r="AE32" s="385">
        <v>3</v>
      </c>
      <c r="AF32" s="385"/>
      <c r="AG32" s="385"/>
      <c r="AH32" s="385"/>
      <c r="AI32" s="385">
        <v>3</v>
      </c>
      <c r="AJ32" s="385"/>
      <c r="AK32" s="385"/>
      <c r="AL32" s="385"/>
      <c r="AM32" s="385">
        <v>3</v>
      </c>
      <c r="AN32" s="385"/>
      <c r="AO32" s="385"/>
      <c r="AP32" s="385"/>
      <c r="AQ32" s="385">
        <v>3</v>
      </c>
      <c r="AR32" s="385"/>
      <c r="AS32" s="385"/>
      <c r="AT32" s="385"/>
      <c r="AU32" s="419" t="s">
        <v>698</v>
      </c>
      <c r="AV32" s="420"/>
      <c r="AW32" s="420"/>
      <c r="AX32" s="421"/>
    </row>
    <row r="33" spans="1:51" ht="30.7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2" t="s">
        <v>53</v>
      </c>
      <c r="Z33" s="423"/>
      <c r="AA33" s="424"/>
      <c r="AB33" s="384" t="s">
        <v>707</v>
      </c>
      <c r="AC33" s="384"/>
      <c r="AD33" s="384"/>
      <c r="AE33" s="385">
        <v>3</v>
      </c>
      <c r="AF33" s="385"/>
      <c r="AG33" s="385"/>
      <c r="AH33" s="385"/>
      <c r="AI33" s="385">
        <v>3</v>
      </c>
      <c r="AJ33" s="385"/>
      <c r="AK33" s="385"/>
      <c r="AL33" s="385"/>
      <c r="AM33" s="385">
        <v>3</v>
      </c>
      <c r="AN33" s="385"/>
      <c r="AO33" s="385"/>
      <c r="AP33" s="385"/>
      <c r="AQ33" s="385">
        <v>3</v>
      </c>
      <c r="AR33" s="385"/>
      <c r="AS33" s="385"/>
      <c r="AT33" s="385"/>
      <c r="AU33" s="419">
        <v>3</v>
      </c>
      <c r="AV33" s="420"/>
      <c r="AW33" s="420"/>
      <c r="AX33" s="421"/>
    </row>
    <row r="34" spans="1:51" ht="23.25" customHeight="1" x14ac:dyDescent="0.15">
      <c r="A34" s="449" t="s">
        <v>664</v>
      </c>
      <c r="B34" s="450"/>
      <c r="C34" s="450"/>
      <c r="D34" s="450"/>
      <c r="E34" s="450"/>
      <c r="F34" s="451"/>
      <c r="G34" s="238" t="s">
        <v>665</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499</v>
      </c>
      <c r="AF34" s="238"/>
      <c r="AG34" s="238"/>
      <c r="AH34" s="267"/>
      <c r="AI34" s="237" t="s">
        <v>651</v>
      </c>
      <c r="AJ34" s="238"/>
      <c r="AK34" s="238"/>
      <c r="AL34" s="267"/>
      <c r="AM34" s="237" t="s">
        <v>467</v>
      </c>
      <c r="AN34" s="238"/>
      <c r="AO34" s="238"/>
      <c r="AP34" s="267"/>
      <c r="AQ34" s="430" t="s">
        <v>677</v>
      </c>
      <c r="AR34" s="431"/>
      <c r="AS34" s="431"/>
      <c r="AT34" s="431"/>
      <c r="AU34" s="431"/>
      <c r="AV34" s="431"/>
      <c r="AW34" s="431"/>
      <c r="AX34" s="432"/>
    </row>
    <row r="35" spans="1:51" ht="23.25" customHeight="1" x14ac:dyDescent="0.15">
      <c r="A35" s="452"/>
      <c r="B35" s="453"/>
      <c r="C35" s="453"/>
      <c r="D35" s="453"/>
      <c r="E35" s="453"/>
      <c r="F35" s="454"/>
      <c r="G35" s="408" t="s">
        <v>708</v>
      </c>
      <c r="H35" s="409"/>
      <c r="I35" s="409"/>
      <c r="J35" s="409"/>
      <c r="K35" s="409"/>
      <c r="L35" s="409"/>
      <c r="M35" s="409"/>
      <c r="N35" s="409"/>
      <c r="O35" s="409"/>
      <c r="P35" s="409"/>
      <c r="Q35" s="409"/>
      <c r="R35" s="409"/>
      <c r="S35" s="409"/>
      <c r="T35" s="409"/>
      <c r="U35" s="409"/>
      <c r="V35" s="409"/>
      <c r="W35" s="409"/>
      <c r="X35" s="409"/>
      <c r="Y35" s="433" t="s">
        <v>664</v>
      </c>
      <c r="Z35" s="434"/>
      <c r="AA35" s="435"/>
      <c r="AB35" s="436" t="s">
        <v>709</v>
      </c>
      <c r="AC35" s="437"/>
      <c r="AD35" s="438"/>
      <c r="AE35" s="412">
        <v>3449</v>
      </c>
      <c r="AF35" s="412"/>
      <c r="AG35" s="412"/>
      <c r="AH35" s="412"/>
      <c r="AI35" s="412">
        <v>3038</v>
      </c>
      <c r="AJ35" s="412"/>
      <c r="AK35" s="412"/>
      <c r="AL35" s="412"/>
      <c r="AM35" s="412">
        <v>1891</v>
      </c>
      <c r="AN35" s="412"/>
      <c r="AO35" s="412"/>
      <c r="AP35" s="412"/>
      <c r="AQ35" s="403" t="s">
        <v>698</v>
      </c>
      <c r="AR35" s="386"/>
      <c r="AS35" s="386"/>
      <c r="AT35" s="386"/>
      <c r="AU35" s="386"/>
      <c r="AV35" s="386"/>
      <c r="AW35" s="386"/>
      <c r="AX35" s="387"/>
    </row>
    <row r="36" spans="1:51" ht="46.5" customHeight="1" x14ac:dyDescent="0.15">
      <c r="A36" s="455"/>
      <c r="B36" s="223"/>
      <c r="C36" s="223"/>
      <c r="D36" s="223"/>
      <c r="E36" s="223"/>
      <c r="F36" s="456"/>
      <c r="G36" s="410"/>
      <c r="H36" s="411"/>
      <c r="I36" s="411"/>
      <c r="J36" s="411"/>
      <c r="K36" s="411"/>
      <c r="L36" s="411"/>
      <c r="M36" s="411"/>
      <c r="N36" s="411"/>
      <c r="O36" s="411"/>
      <c r="P36" s="411"/>
      <c r="Q36" s="411"/>
      <c r="R36" s="411"/>
      <c r="S36" s="411"/>
      <c r="T36" s="411"/>
      <c r="U36" s="411"/>
      <c r="V36" s="411"/>
      <c r="W36" s="411"/>
      <c r="X36" s="411"/>
      <c r="Y36" s="399" t="s">
        <v>667</v>
      </c>
      <c r="Z36" s="413"/>
      <c r="AA36" s="414"/>
      <c r="AB36" s="439" t="s">
        <v>710</v>
      </c>
      <c r="AC36" s="440"/>
      <c r="AD36" s="441"/>
      <c r="AE36" s="442" t="s">
        <v>711</v>
      </c>
      <c r="AF36" s="442"/>
      <c r="AG36" s="442"/>
      <c r="AH36" s="442"/>
      <c r="AI36" s="442" t="s">
        <v>712</v>
      </c>
      <c r="AJ36" s="442"/>
      <c r="AK36" s="442"/>
      <c r="AL36" s="442"/>
      <c r="AM36" s="442" t="s">
        <v>713</v>
      </c>
      <c r="AN36" s="442"/>
      <c r="AO36" s="442"/>
      <c r="AP36" s="442"/>
      <c r="AQ36" s="442" t="s">
        <v>698</v>
      </c>
      <c r="AR36" s="442"/>
      <c r="AS36" s="442"/>
      <c r="AT36" s="442"/>
      <c r="AU36" s="442"/>
      <c r="AV36" s="442"/>
      <c r="AW36" s="442"/>
      <c r="AX36" s="443"/>
    </row>
    <row r="37" spans="1:51" ht="18.75" customHeight="1" x14ac:dyDescent="0.15">
      <c r="A37" s="479" t="s">
        <v>315</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499</v>
      </c>
      <c r="AF37" s="497"/>
      <c r="AG37" s="497"/>
      <c r="AH37" s="498"/>
      <c r="AI37" s="501" t="s">
        <v>651</v>
      </c>
      <c r="AJ37" s="501"/>
      <c r="AK37" s="501"/>
      <c r="AL37" s="496"/>
      <c r="AM37" s="501" t="s">
        <v>467</v>
      </c>
      <c r="AN37" s="501"/>
      <c r="AO37" s="501"/>
      <c r="AP37" s="496"/>
      <c r="AQ37" s="470" t="s">
        <v>223</v>
      </c>
      <c r="AR37" s="471"/>
      <c r="AS37" s="471"/>
      <c r="AT37" s="472"/>
      <c r="AU37" s="337" t="s">
        <v>129</v>
      </c>
      <c r="AV37" s="337"/>
      <c r="AW37" s="337"/>
      <c r="AX37" s="342"/>
    </row>
    <row r="38" spans="1:51" ht="18.75" customHeight="1" x14ac:dyDescent="0.15">
      <c r="A38" s="482"/>
      <c r="B38" s="483"/>
      <c r="C38" s="483"/>
      <c r="D38" s="483"/>
      <c r="E38" s="483"/>
      <c r="F38" s="484"/>
      <c r="G38" s="357"/>
      <c r="H38" s="339"/>
      <c r="I38" s="339"/>
      <c r="J38" s="339"/>
      <c r="K38" s="339"/>
      <c r="L38" s="339"/>
      <c r="M38" s="339"/>
      <c r="N38" s="339"/>
      <c r="O38" s="340"/>
      <c r="P38" s="343"/>
      <c r="Q38" s="339"/>
      <c r="R38" s="339"/>
      <c r="S38" s="339"/>
      <c r="T38" s="339"/>
      <c r="U38" s="339"/>
      <c r="V38" s="339"/>
      <c r="W38" s="339"/>
      <c r="X38" s="340"/>
      <c r="Y38" s="493"/>
      <c r="Z38" s="494"/>
      <c r="AA38" s="495"/>
      <c r="AB38" s="416"/>
      <c r="AC38" s="499"/>
      <c r="AD38" s="500"/>
      <c r="AE38" s="416"/>
      <c r="AF38" s="499"/>
      <c r="AG38" s="499"/>
      <c r="AH38" s="500"/>
      <c r="AI38" s="502"/>
      <c r="AJ38" s="502"/>
      <c r="AK38" s="502"/>
      <c r="AL38" s="416"/>
      <c r="AM38" s="502"/>
      <c r="AN38" s="502"/>
      <c r="AO38" s="502"/>
      <c r="AP38" s="416"/>
      <c r="AQ38" s="444" t="s">
        <v>698</v>
      </c>
      <c r="AR38" s="445"/>
      <c r="AS38" s="446" t="s">
        <v>224</v>
      </c>
      <c r="AT38" s="447"/>
      <c r="AU38" s="448">
        <v>5</v>
      </c>
      <c r="AV38" s="448"/>
      <c r="AW38" s="339" t="s">
        <v>170</v>
      </c>
      <c r="AX38" s="344"/>
    </row>
    <row r="39" spans="1:51" ht="23.25" customHeight="1" x14ac:dyDescent="0.15">
      <c r="A39" s="485"/>
      <c r="B39" s="483"/>
      <c r="C39" s="483"/>
      <c r="D39" s="483"/>
      <c r="E39" s="483"/>
      <c r="F39" s="484"/>
      <c r="G39" s="388" t="s">
        <v>714</v>
      </c>
      <c r="H39" s="389"/>
      <c r="I39" s="389"/>
      <c r="J39" s="389"/>
      <c r="K39" s="389"/>
      <c r="L39" s="389"/>
      <c r="M39" s="389"/>
      <c r="N39" s="389"/>
      <c r="O39" s="390"/>
      <c r="P39" s="154" t="s">
        <v>715</v>
      </c>
      <c r="Q39" s="154"/>
      <c r="R39" s="154"/>
      <c r="S39" s="154"/>
      <c r="T39" s="154"/>
      <c r="U39" s="154"/>
      <c r="V39" s="154"/>
      <c r="W39" s="154"/>
      <c r="X39" s="155"/>
      <c r="Y39" s="399" t="s">
        <v>12</v>
      </c>
      <c r="Z39" s="400"/>
      <c r="AA39" s="401"/>
      <c r="AB39" s="402" t="s">
        <v>716</v>
      </c>
      <c r="AC39" s="402"/>
      <c r="AD39" s="402"/>
      <c r="AE39" s="403">
        <v>14</v>
      </c>
      <c r="AF39" s="386"/>
      <c r="AG39" s="386"/>
      <c r="AH39" s="386"/>
      <c r="AI39" s="403">
        <v>10</v>
      </c>
      <c r="AJ39" s="386"/>
      <c r="AK39" s="386"/>
      <c r="AL39" s="386"/>
      <c r="AM39" s="403">
        <v>10</v>
      </c>
      <c r="AN39" s="386"/>
      <c r="AO39" s="386"/>
      <c r="AP39" s="386"/>
      <c r="AQ39" s="405" t="s">
        <v>698</v>
      </c>
      <c r="AR39" s="406"/>
      <c r="AS39" s="406"/>
      <c r="AT39" s="407"/>
      <c r="AU39" s="386" t="s">
        <v>698</v>
      </c>
      <c r="AV39" s="386"/>
      <c r="AW39" s="386"/>
      <c r="AX39" s="387"/>
    </row>
    <row r="40" spans="1:51" ht="23.25" customHeight="1" x14ac:dyDescent="0.15">
      <c r="A40" s="486"/>
      <c r="B40" s="487"/>
      <c r="C40" s="487"/>
      <c r="D40" s="487"/>
      <c r="E40" s="487"/>
      <c r="F40" s="488"/>
      <c r="G40" s="391"/>
      <c r="H40" s="392"/>
      <c r="I40" s="392"/>
      <c r="J40" s="392"/>
      <c r="K40" s="392"/>
      <c r="L40" s="392"/>
      <c r="M40" s="392"/>
      <c r="N40" s="392"/>
      <c r="O40" s="393"/>
      <c r="P40" s="397"/>
      <c r="Q40" s="397"/>
      <c r="R40" s="397"/>
      <c r="S40" s="397"/>
      <c r="T40" s="397"/>
      <c r="U40" s="397"/>
      <c r="V40" s="397"/>
      <c r="W40" s="397"/>
      <c r="X40" s="398"/>
      <c r="Y40" s="237" t="s">
        <v>51</v>
      </c>
      <c r="Z40" s="238"/>
      <c r="AA40" s="267"/>
      <c r="AB40" s="460" t="s">
        <v>716</v>
      </c>
      <c r="AC40" s="460"/>
      <c r="AD40" s="460"/>
      <c r="AE40" s="403">
        <v>14</v>
      </c>
      <c r="AF40" s="386"/>
      <c r="AG40" s="386"/>
      <c r="AH40" s="386"/>
      <c r="AI40" s="403">
        <v>10</v>
      </c>
      <c r="AJ40" s="386"/>
      <c r="AK40" s="386"/>
      <c r="AL40" s="386"/>
      <c r="AM40" s="403">
        <v>10</v>
      </c>
      <c r="AN40" s="386"/>
      <c r="AO40" s="386"/>
      <c r="AP40" s="386"/>
      <c r="AQ40" s="405" t="s">
        <v>698</v>
      </c>
      <c r="AR40" s="406"/>
      <c r="AS40" s="406"/>
      <c r="AT40" s="407"/>
      <c r="AU40" s="386">
        <v>10</v>
      </c>
      <c r="AV40" s="386"/>
      <c r="AW40" s="386"/>
      <c r="AX40" s="387"/>
    </row>
    <row r="41" spans="1:51" ht="23.25" customHeight="1" x14ac:dyDescent="0.15">
      <c r="A41" s="485"/>
      <c r="B41" s="483"/>
      <c r="C41" s="483"/>
      <c r="D41" s="483"/>
      <c r="E41" s="483"/>
      <c r="F41" s="484"/>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v>100</v>
      </c>
      <c r="AF41" s="386"/>
      <c r="AG41" s="386"/>
      <c r="AH41" s="386"/>
      <c r="AI41" s="403">
        <v>100</v>
      </c>
      <c r="AJ41" s="386"/>
      <c r="AK41" s="386"/>
      <c r="AL41" s="386"/>
      <c r="AM41" s="403">
        <v>100</v>
      </c>
      <c r="AN41" s="386"/>
      <c r="AO41" s="386"/>
      <c r="AP41" s="386"/>
      <c r="AQ41" s="405" t="s">
        <v>698</v>
      </c>
      <c r="AR41" s="406"/>
      <c r="AS41" s="406"/>
      <c r="AT41" s="407"/>
      <c r="AU41" s="386" t="s">
        <v>698</v>
      </c>
      <c r="AV41" s="386"/>
      <c r="AW41" s="386"/>
      <c r="AX41" s="387"/>
    </row>
    <row r="42" spans="1:51" ht="23.25" customHeight="1" x14ac:dyDescent="0.15">
      <c r="A42" s="473" t="s">
        <v>342</v>
      </c>
      <c r="B42" s="468"/>
      <c r="C42" s="468"/>
      <c r="D42" s="468"/>
      <c r="E42" s="468"/>
      <c r="F42" s="469"/>
      <c r="G42" s="509" t="s">
        <v>717</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thickBot="1" x14ac:dyDescent="0.2">
      <c r="A43" s="363"/>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901"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9"/>
      <c r="B49" s="467" t="s">
        <v>139</v>
      </c>
      <c r="C49" s="468"/>
      <c r="D49" s="468"/>
      <c r="E49" s="468"/>
      <c r="F49" s="469"/>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8" t="s">
        <v>11</v>
      </c>
      <c r="AC49" s="899"/>
      <c r="AD49" s="900"/>
      <c r="AE49" s="429" t="s">
        <v>499</v>
      </c>
      <c r="AF49" s="429"/>
      <c r="AG49" s="429"/>
      <c r="AH49" s="429"/>
      <c r="AI49" s="429" t="s">
        <v>651</v>
      </c>
      <c r="AJ49" s="429"/>
      <c r="AK49" s="429"/>
      <c r="AL49" s="429"/>
      <c r="AM49" s="429" t="s">
        <v>467</v>
      </c>
      <c r="AN49" s="429"/>
      <c r="AO49" s="429"/>
      <c r="AP49" s="429"/>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499"/>
      <c r="AD50" s="500"/>
      <c r="AE50" s="429"/>
      <c r="AF50" s="429"/>
      <c r="AG50" s="429"/>
      <c r="AH50" s="429"/>
      <c r="AI50" s="429"/>
      <c r="AJ50" s="429"/>
      <c r="AK50" s="429"/>
      <c r="AL50" s="429"/>
      <c r="AM50" s="429"/>
      <c r="AN50" s="429"/>
      <c r="AO50" s="429"/>
      <c r="AP50" s="429"/>
      <c r="AQ50" s="508"/>
      <c r="AR50" s="448"/>
      <c r="AS50" s="446" t="s">
        <v>224</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1"/>
      <c r="R51" s="461"/>
      <c r="S51" s="461"/>
      <c r="T51" s="461"/>
      <c r="U51" s="461"/>
      <c r="V51" s="461"/>
      <c r="W51" s="461"/>
      <c r="X51" s="462"/>
      <c r="Y51" s="902" t="s">
        <v>58</v>
      </c>
      <c r="Z51" s="903"/>
      <c r="AA51" s="904"/>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9"/>
      <c r="B52" s="331"/>
      <c r="C52" s="332"/>
      <c r="D52" s="332"/>
      <c r="E52" s="332"/>
      <c r="F52" s="333"/>
      <c r="G52" s="905"/>
      <c r="H52" s="397"/>
      <c r="I52" s="397"/>
      <c r="J52" s="397"/>
      <c r="K52" s="397"/>
      <c r="L52" s="397"/>
      <c r="M52" s="397"/>
      <c r="N52" s="397"/>
      <c r="O52" s="398"/>
      <c r="P52" s="463"/>
      <c r="Q52" s="463"/>
      <c r="R52" s="463"/>
      <c r="S52" s="463"/>
      <c r="T52" s="463"/>
      <c r="U52" s="463"/>
      <c r="V52" s="463"/>
      <c r="W52" s="463"/>
      <c r="X52" s="464"/>
      <c r="Y52" s="906" t="s">
        <v>51</v>
      </c>
      <c r="Z52" s="798"/>
      <c r="AA52" s="799"/>
      <c r="AB52" s="460"/>
      <c r="AC52" s="460"/>
      <c r="AD52" s="460"/>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06" t="s">
        <v>13</v>
      </c>
      <c r="Z53" s="798"/>
      <c r="AA53" s="799"/>
      <c r="AB53" s="907" t="s">
        <v>14</v>
      </c>
      <c r="AC53" s="907"/>
      <c r="AD53" s="907"/>
      <c r="AE53" s="576"/>
      <c r="AF53" s="577"/>
      <c r="AG53" s="577"/>
      <c r="AH53" s="577"/>
      <c r="AI53" s="576"/>
      <c r="AJ53" s="577"/>
      <c r="AK53" s="577"/>
      <c r="AL53" s="577"/>
      <c r="AM53" s="576"/>
      <c r="AN53" s="577"/>
      <c r="AO53" s="577"/>
      <c r="AP53" s="577"/>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9"/>
      <c r="B54" s="467" t="s">
        <v>139</v>
      </c>
      <c r="C54" s="468"/>
      <c r="D54" s="468"/>
      <c r="E54" s="468"/>
      <c r="F54" s="469"/>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8" t="s">
        <v>11</v>
      </c>
      <c r="AC54" s="899"/>
      <c r="AD54" s="900"/>
      <c r="AE54" s="429" t="s">
        <v>499</v>
      </c>
      <c r="AF54" s="429"/>
      <c r="AG54" s="429"/>
      <c r="AH54" s="429"/>
      <c r="AI54" s="429" t="s">
        <v>651</v>
      </c>
      <c r="AJ54" s="429"/>
      <c r="AK54" s="429"/>
      <c r="AL54" s="429"/>
      <c r="AM54" s="429" t="s">
        <v>467</v>
      </c>
      <c r="AN54" s="429"/>
      <c r="AO54" s="429"/>
      <c r="AP54" s="429"/>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499"/>
      <c r="AD55" s="500"/>
      <c r="AE55" s="429"/>
      <c r="AF55" s="429"/>
      <c r="AG55" s="429"/>
      <c r="AH55" s="429"/>
      <c r="AI55" s="429"/>
      <c r="AJ55" s="429"/>
      <c r="AK55" s="429"/>
      <c r="AL55" s="429"/>
      <c r="AM55" s="429"/>
      <c r="AN55" s="429"/>
      <c r="AO55" s="429"/>
      <c r="AP55" s="429"/>
      <c r="AQ55" s="508"/>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02" t="s">
        <v>58</v>
      </c>
      <c r="Z56" s="903"/>
      <c r="AA56" s="904"/>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5"/>
      <c r="H57" s="397"/>
      <c r="I57" s="397"/>
      <c r="J57" s="397"/>
      <c r="K57" s="397"/>
      <c r="L57" s="397"/>
      <c r="M57" s="397"/>
      <c r="N57" s="397"/>
      <c r="O57" s="398"/>
      <c r="P57" s="463"/>
      <c r="Q57" s="463"/>
      <c r="R57" s="463"/>
      <c r="S57" s="463"/>
      <c r="T57" s="463"/>
      <c r="U57" s="463"/>
      <c r="V57" s="463"/>
      <c r="W57" s="463"/>
      <c r="X57" s="464"/>
      <c r="Y57" s="906" t="s">
        <v>51</v>
      </c>
      <c r="Z57" s="798"/>
      <c r="AA57" s="799"/>
      <c r="AB57" s="460"/>
      <c r="AC57" s="460"/>
      <c r="AD57" s="460"/>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6" t="s">
        <v>13</v>
      </c>
      <c r="Z58" s="798"/>
      <c r="AA58" s="799"/>
      <c r="AB58" s="907" t="s">
        <v>14</v>
      </c>
      <c r="AC58" s="907"/>
      <c r="AD58" s="907"/>
      <c r="AE58" s="576"/>
      <c r="AF58" s="577"/>
      <c r="AG58" s="577"/>
      <c r="AH58" s="577"/>
      <c r="AI58" s="576"/>
      <c r="AJ58" s="577"/>
      <c r="AK58" s="577"/>
      <c r="AL58" s="577"/>
      <c r="AM58" s="576"/>
      <c r="AN58" s="577"/>
      <c r="AO58" s="577"/>
      <c r="AP58" s="577"/>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8" t="s">
        <v>11</v>
      </c>
      <c r="AC59" s="899"/>
      <c r="AD59" s="900"/>
      <c r="AE59" s="429" t="s">
        <v>499</v>
      </c>
      <c r="AF59" s="429"/>
      <c r="AG59" s="429"/>
      <c r="AH59" s="429"/>
      <c r="AI59" s="429" t="s">
        <v>651</v>
      </c>
      <c r="AJ59" s="429"/>
      <c r="AK59" s="429"/>
      <c r="AL59" s="429"/>
      <c r="AM59" s="429" t="s">
        <v>467</v>
      </c>
      <c r="AN59" s="429"/>
      <c r="AO59" s="429"/>
      <c r="AP59" s="429"/>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499"/>
      <c r="AD60" s="500"/>
      <c r="AE60" s="429"/>
      <c r="AF60" s="429"/>
      <c r="AG60" s="429"/>
      <c r="AH60" s="429"/>
      <c r="AI60" s="429"/>
      <c r="AJ60" s="429"/>
      <c r="AK60" s="429"/>
      <c r="AL60" s="429"/>
      <c r="AM60" s="429"/>
      <c r="AN60" s="429"/>
      <c r="AO60" s="429"/>
      <c r="AP60" s="429"/>
      <c r="AQ60" s="508"/>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02" t="s">
        <v>58</v>
      </c>
      <c r="Z61" s="903"/>
      <c r="AA61" s="904"/>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5"/>
      <c r="H62" s="397"/>
      <c r="I62" s="397"/>
      <c r="J62" s="397"/>
      <c r="K62" s="397"/>
      <c r="L62" s="397"/>
      <c r="M62" s="397"/>
      <c r="N62" s="397"/>
      <c r="O62" s="398"/>
      <c r="P62" s="463"/>
      <c r="Q62" s="463"/>
      <c r="R62" s="463"/>
      <c r="S62" s="463"/>
      <c r="T62" s="463"/>
      <c r="U62" s="463"/>
      <c r="V62" s="463"/>
      <c r="W62" s="463"/>
      <c r="X62" s="464"/>
      <c r="Y62" s="906" t="s">
        <v>51</v>
      </c>
      <c r="Z62" s="798"/>
      <c r="AA62" s="799"/>
      <c r="AB62" s="460"/>
      <c r="AC62" s="460"/>
      <c r="AD62" s="460"/>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5"/>
      <c r="C63" s="896"/>
      <c r="D63" s="896"/>
      <c r="E63" s="896"/>
      <c r="F63" s="897"/>
      <c r="G63" s="156"/>
      <c r="H63" s="157"/>
      <c r="I63" s="157"/>
      <c r="J63" s="157"/>
      <c r="K63" s="157"/>
      <c r="L63" s="157"/>
      <c r="M63" s="157"/>
      <c r="N63" s="157"/>
      <c r="O63" s="158"/>
      <c r="P63" s="465"/>
      <c r="Q63" s="465"/>
      <c r="R63" s="465"/>
      <c r="S63" s="465"/>
      <c r="T63" s="465"/>
      <c r="U63" s="465"/>
      <c r="V63" s="465"/>
      <c r="W63" s="465"/>
      <c r="X63" s="466"/>
      <c r="Y63" s="906" t="s">
        <v>13</v>
      </c>
      <c r="Z63" s="798"/>
      <c r="AA63" s="799"/>
      <c r="AB63" s="907" t="s">
        <v>14</v>
      </c>
      <c r="AC63" s="907"/>
      <c r="AD63" s="907"/>
      <c r="AE63" s="576"/>
      <c r="AF63" s="577"/>
      <c r="AG63" s="577"/>
      <c r="AH63" s="577"/>
      <c r="AI63" s="576"/>
      <c r="AJ63" s="577"/>
      <c r="AK63" s="577"/>
      <c r="AL63" s="577"/>
      <c r="AM63" s="576"/>
      <c r="AN63" s="577"/>
      <c r="AO63" s="577"/>
      <c r="AP63" s="577"/>
      <c r="AQ63" s="405"/>
      <c r="AR63" s="406"/>
      <c r="AS63" s="406"/>
      <c r="AT63" s="407"/>
      <c r="AU63" s="386"/>
      <c r="AV63" s="386"/>
      <c r="AW63" s="386"/>
      <c r="AX63" s="387"/>
      <c r="AY63">
        <f>$AY$59</f>
        <v>0</v>
      </c>
      <c r="AZ63" s="10"/>
      <c r="BA63" s="10"/>
      <c r="BB63" s="10"/>
      <c r="BC63" s="10"/>
      <c r="BD63" s="10"/>
      <c r="BE63" s="10"/>
      <c r="BF63" s="10"/>
      <c r="BG63" s="10"/>
      <c r="BH63" s="10"/>
    </row>
    <row r="64" spans="1:60" ht="47.25" customHeight="1" x14ac:dyDescent="0.15">
      <c r="A64" s="351" t="s">
        <v>662</v>
      </c>
      <c r="B64" s="352"/>
      <c r="C64" s="352"/>
      <c r="D64" s="352"/>
      <c r="E64" s="352"/>
      <c r="F64" s="353"/>
      <c r="G64" s="326" t="s">
        <v>718</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2" t="s">
        <v>663</v>
      </c>
      <c r="B65" s="332"/>
      <c r="C65" s="332"/>
      <c r="D65" s="332"/>
      <c r="E65" s="332"/>
      <c r="F65" s="333"/>
      <c r="G65" s="364" t="s">
        <v>655</v>
      </c>
      <c r="H65" s="365"/>
      <c r="I65" s="365"/>
      <c r="J65" s="365"/>
      <c r="K65" s="365"/>
      <c r="L65" s="365"/>
      <c r="M65" s="365"/>
      <c r="N65" s="365"/>
      <c r="O65" s="365"/>
      <c r="P65" s="366" t="s">
        <v>654</v>
      </c>
      <c r="Q65" s="365"/>
      <c r="R65" s="365"/>
      <c r="S65" s="365"/>
      <c r="T65" s="365"/>
      <c r="U65" s="365"/>
      <c r="V65" s="365"/>
      <c r="W65" s="365"/>
      <c r="X65" s="367"/>
      <c r="Y65" s="368"/>
      <c r="Z65" s="369"/>
      <c r="AA65" s="370"/>
      <c r="AB65" s="415" t="s">
        <v>11</v>
      </c>
      <c r="AC65" s="415"/>
      <c r="AD65" s="415"/>
      <c r="AE65" s="416" t="s">
        <v>499</v>
      </c>
      <c r="AF65" s="417"/>
      <c r="AG65" s="417"/>
      <c r="AH65" s="418"/>
      <c r="AI65" s="416" t="s">
        <v>651</v>
      </c>
      <c r="AJ65" s="417"/>
      <c r="AK65" s="417"/>
      <c r="AL65" s="418"/>
      <c r="AM65" s="416" t="s">
        <v>467</v>
      </c>
      <c r="AN65" s="417"/>
      <c r="AO65" s="417"/>
      <c r="AP65" s="418"/>
      <c r="AQ65" s="425" t="s">
        <v>498</v>
      </c>
      <c r="AR65" s="426"/>
      <c r="AS65" s="426"/>
      <c r="AT65" s="427"/>
      <c r="AU65" s="425" t="s">
        <v>676</v>
      </c>
      <c r="AV65" s="426"/>
      <c r="AW65" s="426"/>
      <c r="AX65" s="428"/>
      <c r="AY65">
        <f>COUNTA($G$66)</f>
        <v>1</v>
      </c>
    </row>
    <row r="66" spans="1:51" ht="23.25" customHeight="1" x14ac:dyDescent="0.15">
      <c r="A66" s="362"/>
      <c r="B66" s="332"/>
      <c r="C66" s="332"/>
      <c r="D66" s="332"/>
      <c r="E66" s="332"/>
      <c r="F66" s="333"/>
      <c r="G66" s="371" t="s">
        <v>719</v>
      </c>
      <c r="H66" s="372"/>
      <c r="I66" s="372"/>
      <c r="J66" s="372"/>
      <c r="K66" s="372"/>
      <c r="L66" s="372"/>
      <c r="M66" s="372"/>
      <c r="N66" s="372"/>
      <c r="O66" s="372"/>
      <c r="P66" s="375" t="s">
        <v>720</v>
      </c>
      <c r="Q66" s="376"/>
      <c r="R66" s="376"/>
      <c r="S66" s="376"/>
      <c r="T66" s="376"/>
      <c r="U66" s="376"/>
      <c r="V66" s="376"/>
      <c r="W66" s="376"/>
      <c r="X66" s="377"/>
      <c r="Y66" s="381" t="s">
        <v>52</v>
      </c>
      <c r="Z66" s="382"/>
      <c r="AA66" s="383"/>
      <c r="AB66" s="384" t="s">
        <v>707</v>
      </c>
      <c r="AC66" s="384"/>
      <c r="AD66" s="384"/>
      <c r="AE66" s="385">
        <v>7</v>
      </c>
      <c r="AF66" s="385"/>
      <c r="AG66" s="385"/>
      <c r="AH66" s="385"/>
      <c r="AI66" s="385">
        <v>2</v>
      </c>
      <c r="AJ66" s="385"/>
      <c r="AK66" s="385"/>
      <c r="AL66" s="385"/>
      <c r="AM66" s="385">
        <v>1</v>
      </c>
      <c r="AN66" s="385"/>
      <c r="AO66" s="385"/>
      <c r="AP66" s="385"/>
      <c r="AQ66" s="385">
        <v>4</v>
      </c>
      <c r="AR66" s="385"/>
      <c r="AS66" s="385"/>
      <c r="AT66" s="385"/>
      <c r="AU66" s="419" t="s">
        <v>698</v>
      </c>
      <c r="AV66" s="420"/>
      <c r="AW66" s="420"/>
      <c r="AX66" s="421"/>
      <c r="AY66">
        <f>$AY$65</f>
        <v>1</v>
      </c>
    </row>
    <row r="67" spans="1:51" ht="23.25"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2" t="s">
        <v>53</v>
      </c>
      <c r="Z67" s="423"/>
      <c r="AA67" s="424"/>
      <c r="AB67" s="384" t="s">
        <v>707</v>
      </c>
      <c r="AC67" s="384"/>
      <c r="AD67" s="384"/>
      <c r="AE67" s="385">
        <v>7</v>
      </c>
      <c r="AF67" s="385"/>
      <c r="AG67" s="385"/>
      <c r="AH67" s="385"/>
      <c r="AI67" s="385">
        <v>2</v>
      </c>
      <c r="AJ67" s="385"/>
      <c r="AK67" s="385"/>
      <c r="AL67" s="385"/>
      <c r="AM67" s="385"/>
      <c r="AN67" s="385"/>
      <c r="AO67" s="385"/>
      <c r="AP67" s="385"/>
      <c r="AQ67" s="385">
        <v>4</v>
      </c>
      <c r="AR67" s="385"/>
      <c r="AS67" s="385"/>
      <c r="AT67" s="385"/>
      <c r="AU67" s="419">
        <v>4</v>
      </c>
      <c r="AV67" s="420"/>
      <c r="AW67" s="420"/>
      <c r="AX67" s="421"/>
      <c r="AY67">
        <f>$AY$65</f>
        <v>1</v>
      </c>
    </row>
    <row r="68" spans="1:51" ht="23.25" customHeight="1" x14ac:dyDescent="0.15">
      <c r="A68" s="449" t="s">
        <v>664</v>
      </c>
      <c r="B68" s="450"/>
      <c r="C68" s="450"/>
      <c r="D68" s="450"/>
      <c r="E68" s="450"/>
      <c r="F68" s="451"/>
      <c r="G68" s="238" t="s">
        <v>665</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9" t="s">
        <v>499</v>
      </c>
      <c r="AF68" s="429"/>
      <c r="AG68" s="429"/>
      <c r="AH68" s="429"/>
      <c r="AI68" s="429" t="s">
        <v>651</v>
      </c>
      <c r="AJ68" s="429"/>
      <c r="AK68" s="429"/>
      <c r="AL68" s="429"/>
      <c r="AM68" s="429" t="s">
        <v>467</v>
      </c>
      <c r="AN68" s="429"/>
      <c r="AO68" s="429"/>
      <c r="AP68" s="429"/>
      <c r="AQ68" s="430" t="s">
        <v>677</v>
      </c>
      <c r="AR68" s="431"/>
      <c r="AS68" s="431"/>
      <c r="AT68" s="431"/>
      <c r="AU68" s="431"/>
      <c r="AV68" s="431"/>
      <c r="AW68" s="431"/>
      <c r="AX68" s="432"/>
      <c r="AY68">
        <f>IF(SUBSTITUTE(SUBSTITUTE($G$69,"／",""),"　","")="",0,1)</f>
        <v>1</v>
      </c>
    </row>
    <row r="69" spans="1:51" ht="23.25" customHeight="1" x14ac:dyDescent="0.15">
      <c r="A69" s="452"/>
      <c r="B69" s="453"/>
      <c r="C69" s="453"/>
      <c r="D69" s="453"/>
      <c r="E69" s="453"/>
      <c r="F69" s="454"/>
      <c r="G69" s="408" t="s">
        <v>721</v>
      </c>
      <c r="H69" s="409"/>
      <c r="I69" s="409"/>
      <c r="J69" s="409"/>
      <c r="K69" s="409"/>
      <c r="L69" s="409"/>
      <c r="M69" s="409"/>
      <c r="N69" s="409"/>
      <c r="O69" s="409"/>
      <c r="P69" s="409"/>
      <c r="Q69" s="409"/>
      <c r="R69" s="409"/>
      <c r="S69" s="409"/>
      <c r="T69" s="409"/>
      <c r="U69" s="409"/>
      <c r="V69" s="409"/>
      <c r="W69" s="409"/>
      <c r="X69" s="409"/>
      <c r="Y69" s="433" t="s">
        <v>664</v>
      </c>
      <c r="Z69" s="434"/>
      <c r="AA69" s="435"/>
      <c r="AB69" s="436" t="s">
        <v>709</v>
      </c>
      <c r="AC69" s="437"/>
      <c r="AD69" s="438"/>
      <c r="AE69" s="412">
        <v>9515</v>
      </c>
      <c r="AF69" s="412"/>
      <c r="AG69" s="412"/>
      <c r="AH69" s="412"/>
      <c r="AI69" s="412">
        <v>17845</v>
      </c>
      <c r="AJ69" s="412"/>
      <c r="AK69" s="412"/>
      <c r="AL69" s="412"/>
      <c r="AM69" s="412">
        <v>24013</v>
      </c>
      <c r="AN69" s="412"/>
      <c r="AO69" s="412"/>
      <c r="AP69" s="412"/>
      <c r="AQ69" s="403" t="s">
        <v>698</v>
      </c>
      <c r="AR69" s="386"/>
      <c r="AS69" s="386"/>
      <c r="AT69" s="386"/>
      <c r="AU69" s="386"/>
      <c r="AV69" s="386"/>
      <c r="AW69" s="386"/>
      <c r="AX69" s="387"/>
      <c r="AY69">
        <f>$AY$68</f>
        <v>1</v>
      </c>
    </row>
    <row r="70" spans="1:51" ht="46.5" customHeight="1" x14ac:dyDescent="0.15">
      <c r="A70" s="455"/>
      <c r="B70" s="223"/>
      <c r="C70" s="223"/>
      <c r="D70" s="223"/>
      <c r="E70" s="223"/>
      <c r="F70" s="456"/>
      <c r="G70" s="410"/>
      <c r="H70" s="411"/>
      <c r="I70" s="411"/>
      <c r="J70" s="411"/>
      <c r="K70" s="411"/>
      <c r="L70" s="411"/>
      <c r="M70" s="411"/>
      <c r="N70" s="411"/>
      <c r="O70" s="411"/>
      <c r="P70" s="411"/>
      <c r="Q70" s="411"/>
      <c r="R70" s="411"/>
      <c r="S70" s="411"/>
      <c r="T70" s="411"/>
      <c r="U70" s="411"/>
      <c r="V70" s="411"/>
      <c r="W70" s="411"/>
      <c r="X70" s="411"/>
      <c r="Y70" s="399" t="s">
        <v>667</v>
      </c>
      <c r="Z70" s="413"/>
      <c r="AA70" s="414"/>
      <c r="AB70" s="439" t="s">
        <v>722</v>
      </c>
      <c r="AC70" s="440"/>
      <c r="AD70" s="441"/>
      <c r="AE70" s="442" t="s">
        <v>723</v>
      </c>
      <c r="AF70" s="442"/>
      <c r="AG70" s="442"/>
      <c r="AH70" s="442"/>
      <c r="AI70" s="442" t="s">
        <v>724</v>
      </c>
      <c r="AJ70" s="442"/>
      <c r="AK70" s="442"/>
      <c r="AL70" s="442"/>
      <c r="AM70" s="442" t="s">
        <v>725</v>
      </c>
      <c r="AN70" s="442"/>
      <c r="AO70" s="442"/>
      <c r="AP70" s="442"/>
      <c r="AQ70" s="442" t="s">
        <v>698</v>
      </c>
      <c r="AR70" s="442"/>
      <c r="AS70" s="442"/>
      <c r="AT70" s="442"/>
      <c r="AU70" s="442"/>
      <c r="AV70" s="442"/>
      <c r="AW70" s="442"/>
      <c r="AX70" s="443"/>
      <c r="AY70">
        <f>$AY$68</f>
        <v>1</v>
      </c>
    </row>
    <row r="71" spans="1:51" ht="18.75" customHeight="1" x14ac:dyDescent="0.15">
      <c r="A71" s="515" t="s">
        <v>315</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9" t="s">
        <v>499</v>
      </c>
      <c r="AF71" s="429"/>
      <c r="AG71" s="429"/>
      <c r="AH71" s="429"/>
      <c r="AI71" s="429" t="s">
        <v>651</v>
      </c>
      <c r="AJ71" s="429"/>
      <c r="AK71" s="429"/>
      <c r="AL71" s="429"/>
      <c r="AM71" s="429" t="s">
        <v>467</v>
      </c>
      <c r="AN71" s="429"/>
      <c r="AO71" s="429"/>
      <c r="AP71" s="429"/>
      <c r="AQ71" s="470" t="s">
        <v>223</v>
      </c>
      <c r="AR71" s="471"/>
      <c r="AS71" s="471"/>
      <c r="AT71" s="472"/>
      <c r="AU71" s="337" t="s">
        <v>129</v>
      </c>
      <c r="AV71" s="337"/>
      <c r="AW71" s="337"/>
      <c r="AX71" s="342"/>
      <c r="AY71">
        <f>COUNTA($G$73)</f>
        <v>1</v>
      </c>
    </row>
    <row r="72" spans="1:51" ht="18.75" customHeight="1" x14ac:dyDescent="0.15">
      <c r="A72" s="518"/>
      <c r="B72" s="519"/>
      <c r="C72" s="519"/>
      <c r="D72" s="519"/>
      <c r="E72" s="519"/>
      <c r="F72" s="520"/>
      <c r="G72" s="357"/>
      <c r="H72" s="339"/>
      <c r="I72" s="339"/>
      <c r="J72" s="339"/>
      <c r="K72" s="339"/>
      <c r="L72" s="339"/>
      <c r="M72" s="339"/>
      <c r="N72" s="339"/>
      <c r="O72" s="340"/>
      <c r="P72" s="343"/>
      <c r="Q72" s="339"/>
      <c r="R72" s="339"/>
      <c r="S72" s="339"/>
      <c r="T72" s="339"/>
      <c r="U72" s="339"/>
      <c r="V72" s="339"/>
      <c r="W72" s="339"/>
      <c r="X72" s="340"/>
      <c r="Y72" s="493"/>
      <c r="Z72" s="494"/>
      <c r="AA72" s="495"/>
      <c r="AB72" s="416"/>
      <c r="AC72" s="499"/>
      <c r="AD72" s="500"/>
      <c r="AE72" s="429"/>
      <c r="AF72" s="429"/>
      <c r="AG72" s="429"/>
      <c r="AH72" s="429"/>
      <c r="AI72" s="429"/>
      <c r="AJ72" s="429"/>
      <c r="AK72" s="429"/>
      <c r="AL72" s="429"/>
      <c r="AM72" s="429"/>
      <c r="AN72" s="429"/>
      <c r="AO72" s="429"/>
      <c r="AP72" s="429"/>
      <c r="AQ72" s="444" t="s">
        <v>698</v>
      </c>
      <c r="AR72" s="445"/>
      <c r="AS72" s="446" t="s">
        <v>224</v>
      </c>
      <c r="AT72" s="447"/>
      <c r="AU72" s="448">
        <v>5</v>
      </c>
      <c r="AV72" s="448"/>
      <c r="AW72" s="339" t="s">
        <v>170</v>
      </c>
      <c r="AX72" s="344"/>
      <c r="AY72">
        <f t="shared" ref="AY72:AY77" si="1">$AY$71</f>
        <v>1</v>
      </c>
    </row>
    <row r="73" spans="1:51" ht="23.25" customHeight="1" x14ac:dyDescent="0.15">
      <c r="A73" s="521"/>
      <c r="B73" s="519"/>
      <c r="C73" s="519"/>
      <c r="D73" s="519"/>
      <c r="E73" s="519"/>
      <c r="F73" s="520"/>
      <c r="G73" s="388" t="s">
        <v>726</v>
      </c>
      <c r="H73" s="389"/>
      <c r="I73" s="389"/>
      <c r="J73" s="389"/>
      <c r="K73" s="389"/>
      <c r="L73" s="389"/>
      <c r="M73" s="389"/>
      <c r="N73" s="389"/>
      <c r="O73" s="390"/>
      <c r="P73" s="154" t="s">
        <v>715</v>
      </c>
      <c r="Q73" s="154"/>
      <c r="R73" s="154"/>
      <c r="S73" s="154"/>
      <c r="T73" s="154"/>
      <c r="U73" s="154"/>
      <c r="V73" s="154"/>
      <c r="W73" s="154"/>
      <c r="X73" s="155"/>
      <c r="Y73" s="399" t="s">
        <v>12</v>
      </c>
      <c r="Z73" s="400"/>
      <c r="AA73" s="401"/>
      <c r="AB73" s="402" t="s">
        <v>716</v>
      </c>
      <c r="AC73" s="402"/>
      <c r="AD73" s="402"/>
      <c r="AE73" s="403">
        <v>7</v>
      </c>
      <c r="AF73" s="386"/>
      <c r="AG73" s="386"/>
      <c r="AH73" s="386"/>
      <c r="AI73" s="403">
        <v>2</v>
      </c>
      <c r="AJ73" s="386"/>
      <c r="AK73" s="386"/>
      <c r="AL73" s="386"/>
      <c r="AM73" s="403">
        <v>1</v>
      </c>
      <c r="AN73" s="386"/>
      <c r="AO73" s="386"/>
      <c r="AP73" s="386"/>
      <c r="AQ73" s="405" t="s">
        <v>698</v>
      </c>
      <c r="AR73" s="406"/>
      <c r="AS73" s="406"/>
      <c r="AT73" s="407"/>
      <c r="AU73" s="386" t="s">
        <v>698</v>
      </c>
      <c r="AV73" s="386"/>
      <c r="AW73" s="386"/>
      <c r="AX73" s="387"/>
      <c r="AY73">
        <f t="shared" si="1"/>
        <v>1</v>
      </c>
    </row>
    <row r="74" spans="1:51" ht="23.25" customHeight="1" x14ac:dyDescent="0.15">
      <c r="A74" s="522"/>
      <c r="B74" s="523"/>
      <c r="C74" s="523"/>
      <c r="D74" s="523"/>
      <c r="E74" s="523"/>
      <c r="F74" s="524"/>
      <c r="G74" s="391"/>
      <c r="H74" s="392"/>
      <c r="I74" s="392"/>
      <c r="J74" s="392"/>
      <c r="K74" s="392"/>
      <c r="L74" s="392"/>
      <c r="M74" s="392"/>
      <c r="N74" s="392"/>
      <c r="O74" s="393"/>
      <c r="P74" s="397"/>
      <c r="Q74" s="397"/>
      <c r="R74" s="397"/>
      <c r="S74" s="397"/>
      <c r="T74" s="397"/>
      <c r="U74" s="397"/>
      <c r="V74" s="397"/>
      <c r="W74" s="397"/>
      <c r="X74" s="398"/>
      <c r="Y74" s="237" t="s">
        <v>51</v>
      </c>
      <c r="Z74" s="238"/>
      <c r="AA74" s="267"/>
      <c r="AB74" s="460" t="s">
        <v>716</v>
      </c>
      <c r="AC74" s="460"/>
      <c r="AD74" s="460"/>
      <c r="AE74" s="403">
        <v>7</v>
      </c>
      <c r="AF74" s="386"/>
      <c r="AG74" s="386"/>
      <c r="AH74" s="386"/>
      <c r="AI74" s="403">
        <v>2</v>
      </c>
      <c r="AJ74" s="386"/>
      <c r="AK74" s="386"/>
      <c r="AL74" s="386"/>
      <c r="AM74" s="403">
        <v>1</v>
      </c>
      <c r="AN74" s="386"/>
      <c r="AO74" s="386"/>
      <c r="AP74" s="386"/>
      <c r="AQ74" s="405" t="s">
        <v>698</v>
      </c>
      <c r="AR74" s="406"/>
      <c r="AS74" s="406"/>
      <c r="AT74" s="407"/>
      <c r="AU74" s="386">
        <v>4</v>
      </c>
      <c r="AV74" s="386"/>
      <c r="AW74" s="386"/>
      <c r="AX74" s="387"/>
      <c r="AY74">
        <f t="shared" si="1"/>
        <v>1</v>
      </c>
    </row>
    <row r="75" spans="1:51" ht="23.25" customHeight="1" x14ac:dyDescent="0.15">
      <c r="A75" s="521"/>
      <c r="B75" s="519"/>
      <c r="C75" s="519"/>
      <c r="D75" s="519"/>
      <c r="E75" s="519"/>
      <c r="F75" s="520"/>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v>100</v>
      </c>
      <c r="AF75" s="386"/>
      <c r="AG75" s="386"/>
      <c r="AH75" s="386"/>
      <c r="AI75" s="403">
        <v>100</v>
      </c>
      <c r="AJ75" s="386"/>
      <c r="AK75" s="386"/>
      <c r="AL75" s="386"/>
      <c r="AM75" s="403">
        <v>100</v>
      </c>
      <c r="AN75" s="386"/>
      <c r="AO75" s="386"/>
      <c r="AP75" s="386"/>
      <c r="AQ75" s="405" t="s">
        <v>698</v>
      </c>
      <c r="AR75" s="406"/>
      <c r="AS75" s="406"/>
      <c r="AT75" s="407"/>
      <c r="AU75" s="386" t="s">
        <v>698</v>
      </c>
      <c r="AV75" s="386"/>
      <c r="AW75" s="386"/>
      <c r="AX75" s="387"/>
      <c r="AY75">
        <f t="shared" si="1"/>
        <v>1</v>
      </c>
    </row>
    <row r="76" spans="1:51" ht="23.25" customHeight="1" x14ac:dyDescent="0.15">
      <c r="A76" s="473" t="s">
        <v>342</v>
      </c>
      <c r="B76" s="468"/>
      <c r="C76" s="468"/>
      <c r="D76" s="468"/>
      <c r="E76" s="468"/>
      <c r="F76" s="469"/>
      <c r="G76" s="509" t="s">
        <v>727</v>
      </c>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1</v>
      </c>
    </row>
    <row r="77" spans="1:51" ht="23.25" customHeight="1" thickBot="1" x14ac:dyDescent="0.2">
      <c r="A77" s="363"/>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7" t="s">
        <v>139</v>
      </c>
      <c r="C83" s="468"/>
      <c r="D83" s="468"/>
      <c r="E83" s="468"/>
      <c r="F83" s="469"/>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8" t="s">
        <v>11</v>
      </c>
      <c r="AC83" s="899"/>
      <c r="AD83" s="900"/>
      <c r="AE83" s="429" t="s">
        <v>499</v>
      </c>
      <c r="AF83" s="429"/>
      <c r="AG83" s="429"/>
      <c r="AH83" s="429"/>
      <c r="AI83" s="429" t="s">
        <v>651</v>
      </c>
      <c r="AJ83" s="429"/>
      <c r="AK83" s="429"/>
      <c r="AL83" s="429"/>
      <c r="AM83" s="429" t="s">
        <v>467</v>
      </c>
      <c r="AN83" s="429"/>
      <c r="AO83" s="429"/>
      <c r="AP83" s="429"/>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499"/>
      <c r="AD84" s="500"/>
      <c r="AE84" s="429"/>
      <c r="AF84" s="429"/>
      <c r="AG84" s="429"/>
      <c r="AH84" s="429"/>
      <c r="AI84" s="429"/>
      <c r="AJ84" s="429"/>
      <c r="AK84" s="429"/>
      <c r="AL84" s="429"/>
      <c r="AM84" s="429"/>
      <c r="AN84" s="429"/>
      <c r="AO84" s="429"/>
      <c r="AP84" s="429"/>
      <c r="AQ84" s="508"/>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02" t="s">
        <v>58</v>
      </c>
      <c r="Z85" s="903"/>
      <c r="AA85" s="904"/>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5"/>
      <c r="H86" s="397"/>
      <c r="I86" s="397"/>
      <c r="J86" s="397"/>
      <c r="K86" s="397"/>
      <c r="L86" s="397"/>
      <c r="M86" s="397"/>
      <c r="N86" s="397"/>
      <c r="O86" s="398"/>
      <c r="P86" s="463"/>
      <c r="Q86" s="463"/>
      <c r="R86" s="463"/>
      <c r="S86" s="463"/>
      <c r="T86" s="463"/>
      <c r="U86" s="463"/>
      <c r="V86" s="463"/>
      <c r="W86" s="463"/>
      <c r="X86" s="464"/>
      <c r="Y86" s="906" t="s">
        <v>51</v>
      </c>
      <c r="Z86" s="798"/>
      <c r="AA86" s="799"/>
      <c r="AB86" s="460"/>
      <c r="AC86" s="460"/>
      <c r="AD86" s="460"/>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6" t="s">
        <v>13</v>
      </c>
      <c r="Z87" s="798"/>
      <c r="AA87" s="799"/>
      <c r="AB87" s="907" t="s">
        <v>14</v>
      </c>
      <c r="AC87" s="907"/>
      <c r="AD87" s="907"/>
      <c r="AE87" s="576"/>
      <c r="AF87" s="577"/>
      <c r="AG87" s="577"/>
      <c r="AH87" s="577"/>
      <c r="AI87" s="576"/>
      <c r="AJ87" s="577"/>
      <c r="AK87" s="577"/>
      <c r="AL87" s="577"/>
      <c r="AM87" s="576"/>
      <c r="AN87" s="577"/>
      <c r="AO87" s="577"/>
      <c r="AP87" s="577"/>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8" t="s">
        <v>11</v>
      </c>
      <c r="AC88" s="899"/>
      <c r="AD88" s="900"/>
      <c r="AE88" s="429" t="s">
        <v>499</v>
      </c>
      <c r="AF88" s="429"/>
      <c r="AG88" s="429"/>
      <c r="AH88" s="429"/>
      <c r="AI88" s="429" t="s">
        <v>651</v>
      </c>
      <c r="AJ88" s="429"/>
      <c r="AK88" s="429"/>
      <c r="AL88" s="429"/>
      <c r="AM88" s="429" t="s">
        <v>467</v>
      </c>
      <c r="AN88" s="429"/>
      <c r="AO88" s="429"/>
      <c r="AP88" s="429"/>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499"/>
      <c r="AD89" s="500"/>
      <c r="AE89" s="429"/>
      <c r="AF89" s="429"/>
      <c r="AG89" s="429"/>
      <c r="AH89" s="429"/>
      <c r="AI89" s="429"/>
      <c r="AJ89" s="429"/>
      <c r="AK89" s="429"/>
      <c r="AL89" s="429"/>
      <c r="AM89" s="429"/>
      <c r="AN89" s="429"/>
      <c r="AO89" s="429"/>
      <c r="AP89" s="429"/>
      <c r="AQ89" s="508"/>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2" t="s">
        <v>58</v>
      </c>
      <c r="Z90" s="903"/>
      <c r="AA90" s="904"/>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5"/>
      <c r="H91" s="397"/>
      <c r="I91" s="397"/>
      <c r="J91" s="397"/>
      <c r="K91" s="397"/>
      <c r="L91" s="397"/>
      <c r="M91" s="397"/>
      <c r="N91" s="397"/>
      <c r="O91" s="398"/>
      <c r="P91" s="463"/>
      <c r="Q91" s="463"/>
      <c r="R91" s="463"/>
      <c r="S91" s="463"/>
      <c r="T91" s="463"/>
      <c r="U91" s="463"/>
      <c r="V91" s="463"/>
      <c r="W91" s="463"/>
      <c r="X91" s="464"/>
      <c r="Y91" s="906" t="s">
        <v>51</v>
      </c>
      <c r="Z91" s="798"/>
      <c r="AA91" s="799"/>
      <c r="AB91" s="460"/>
      <c r="AC91" s="460"/>
      <c r="AD91" s="460"/>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6" t="s">
        <v>13</v>
      </c>
      <c r="Z92" s="798"/>
      <c r="AA92" s="799"/>
      <c r="AB92" s="907" t="s">
        <v>14</v>
      </c>
      <c r="AC92" s="907"/>
      <c r="AD92" s="907"/>
      <c r="AE92" s="576"/>
      <c r="AF92" s="577"/>
      <c r="AG92" s="577"/>
      <c r="AH92" s="577"/>
      <c r="AI92" s="576"/>
      <c r="AJ92" s="577"/>
      <c r="AK92" s="577"/>
      <c r="AL92" s="577"/>
      <c r="AM92" s="576"/>
      <c r="AN92" s="577"/>
      <c r="AO92" s="577"/>
      <c r="AP92" s="577"/>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8" t="s">
        <v>11</v>
      </c>
      <c r="AC93" s="899"/>
      <c r="AD93" s="900"/>
      <c r="AE93" s="429" t="s">
        <v>499</v>
      </c>
      <c r="AF93" s="429"/>
      <c r="AG93" s="429"/>
      <c r="AH93" s="429"/>
      <c r="AI93" s="429" t="s">
        <v>651</v>
      </c>
      <c r="AJ93" s="429"/>
      <c r="AK93" s="429"/>
      <c r="AL93" s="429"/>
      <c r="AM93" s="429" t="s">
        <v>467</v>
      </c>
      <c r="AN93" s="429"/>
      <c r="AO93" s="429"/>
      <c r="AP93" s="429"/>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499"/>
      <c r="AD94" s="500"/>
      <c r="AE94" s="429"/>
      <c r="AF94" s="429"/>
      <c r="AG94" s="429"/>
      <c r="AH94" s="429"/>
      <c r="AI94" s="429"/>
      <c r="AJ94" s="429"/>
      <c r="AK94" s="429"/>
      <c r="AL94" s="429"/>
      <c r="AM94" s="429"/>
      <c r="AN94" s="429"/>
      <c r="AO94" s="429"/>
      <c r="AP94" s="429"/>
      <c r="AQ94" s="508"/>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2" t="s">
        <v>58</v>
      </c>
      <c r="Z95" s="903"/>
      <c r="AA95" s="904"/>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5"/>
      <c r="H96" s="397"/>
      <c r="I96" s="397"/>
      <c r="J96" s="397"/>
      <c r="K96" s="397"/>
      <c r="L96" s="397"/>
      <c r="M96" s="397"/>
      <c r="N96" s="397"/>
      <c r="O96" s="398"/>
      <c r="P96" s="463"/>
      <c r="Q96" s="463"/>
      <c r="R96" s="463"/>
      <c r="S96" s="463"/>
      <c r="T96" s="463"/>
      <c r="U96" s="463"/>
      <c r="V96" s="463"/>
      <c r="W96" s="463"/>
      <c r="X96" s="464"/>
      <c r="Y96" s="906" t="s">
        <v>51</v>
      </c>
      <c r="Z96" s="798"/>
      <c r="AA96" s="799"/>
      <c r="AB96" s="460"/>
      <c r="AC96" s="460"/>
      <c r="AD96" s="460"/>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5"/>
      <c r="C97" s="896"/>
      <c r="D97" s="896"/>
      <c r="E97" s="896"/>
      <c r="F97" s="897"/>
      <c r="G97" s="156"/>
      <c r="H97" s="157"/>
      <c r="I97" s="157"/>
      <c r="J97" s="157"/>
      <c r="K97" s="157"/>
      <c r="L97" s="157"/>
      <c r="M97" s="157"/>
      <c r="N97" s="157"/>
      <c r="O97" s="158"/>
      <c r="P97" s="465"/>
      <c r="Q97" s="465"/>
      <c r="R97" s="465"/>
      <c r="S97" s="465"/>
      <c r="T97" s="465"/>
      <c r="U97" s="465"/>
      <c r="V97" s="465"/>
      <c r="W97" s="465"/>
      <c r="X97" s="466"/>
      <c r="Y97" s="906" t="s">
        <v>13</v>
      </c>
      <c r="Z97" s="798"/>
      <c r="AA97" s="799"/>
      <c r="AB97" s="907" t="s">
        <v>14</v>
      </c>
      <c r="AC97" s="907"/>
      <c r="AD97" s="907"/>
      <c r="AE97" s="576"/>
      <c r="AF97" s="577"/>
      <c r="AG97" s="577"/>
      <c r="AH97" s="577"/>
      <c r="AI97" s="576"/>
      <c r="AJ97" s="577"/>
      <c r="AK97" s="577"/>
      <c r="AL97" s="577"/>
      <c r="AM97" s="576"/>
      <c r="AN97" s="577"/>
      <c r="AO97" s="577"/>
      <c r="AP97" s="577"/>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663</v>
      </c>
      <c r="B99" s="332"/>
      <c r="C99" s="332"/>
      <c r="D99" s="332"/>
      <c r="E99" s="332"/>
      <c r="F99" s="333"/>
      <c r="G99" s="364" t="s">
        <v>655</v>
      </c>
      <c r="H99" s="365"/>
      <c r="I99" s="365"/>
      <c r="J99" s="365"/>
      <c r="K99" s="365"/>
      <c r="L99" s="365"/>
      <c r="M99" s="365"/>
      <c r="N99" s="365"/>
      <c r="O99" s="365"/>
      <c r="P99" s="366" t="s">
        <v>654</v>
      </c>
      <c r="Q99" s="365"/>
      <c r="R99" s="365"/>
      <c r="S99" s="365"/>
      <c r="T99" s="365"/>
      <c r="U99" s="365"/>
      <c r="V99" s="365"/>
      <c r="W99" s="365"/>
      <c r="X99" s="367"/>
      <c r="Y99" s="368"/>
      <c r="Z99" s="369"/>
      <c r="AA99" s="370"/>
      <c r="AB99" s="415" t="s">
        <v>11</v>
      </c>
      <c r="AC99" s="415"/>
      <c r="AD99" s="415"/>
      <c r="AE99" s="429" t="s">
        <v>499</v>
      </c>
      <c r="AF99" s="429"/>
      <c r="AG99" s="429"/>
      <c r="AH99" s="429"/>
      <c r="AI99" s="429" t="s">
        <v>651</v>
      </c>
      <c r="AJ99" s="429"/>
      <c r="AK99" s="429"/>
      <c r="AL99" s="429"/>
      <c r="AM99" s="429" t="s">
        <v>467</v>
      </c>
      <c r="AN99" s="429"/>
      <c r="AO99" s="429"/>
      <c r="AP99" s="429"/>
      <c r="AQ99" s="425" t="s">
        <v>498</v>
      </c>
      <c r="AR99" s="426"/>
      <c r="AS99" s="426"/>
      <c r="AT99" s="427"/>
      <c r="AU99" s="425" t="s">
        <v>676</v>
      </c>
      <c r="AV99" s="426"/>
      <c r="AW99" s="426"/>
      <c r="AX99" s="428"/>
      <c r="AY99">
        <f>COUNTA($G$100)</f>
        <v>0</v>
      </c>
    </row>
    <row r="100" spans="1:60" ht="23.25" hidden="1" customHeight="1" x14ac:dyDescent="0.15">
      <c r="A100" s="362"/>
      <c r="B100" s="332"/>
      <c r="C100" s="332"/>
      <c r="D100" s="332"/>
      <c r="E100" s="332"/>
      <c r="F100" s="333"/>
      <c r="G100" s="371"/>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19"/>
      <c r="AV100" s="420"/>
      <c r="AW100" s="420"/>
      <c r="AX100" s="421"/>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384"/>
      <c r="AC101" s="384"/>
      <c r="AD101" s="384"/>
      <c r="AE101" s="385"/>
      <c r="AF101" s="385"/>
      <c r="AG101" s="385"/>
      <c r="AH101" s="385"/>
      <c r="AI101" s="385"/>
      <c r="AJ101" s="385"/>
      <c r="AK101" s="385"/>
      <c r="AL101" s="385"/>
      <c r="AM101" s="385"/>
      <c r="AN101" s="385"/>
      <c r="AO101" s="385"/>
      <c r="AP101" s="385"/>
      <c r="AQ101" s="385"/>
      <c r="AR101" s="385"/>
      <c r="AS101" s="385"/>
      <c r="AT101" s="385"/>
      <c r="AU101" s="419"/>
      <c r="AV101" s="420"/>
      <c r="AW101" s="420"/>
      <c r="AX101" s="421"/>
      <c r="AY101">
        <f>$AY$99</f>
        <v>0</v>
      </c>
    </row>
    <row r="102" spans="1:60" ht="23.25" hidden="1" customHeight="1" x14ac:dyDescent="0.15">
      <c r="A102" s="473" t="s">
        <v>664</v>
      </c>
      <c r="B102" s="355"/>
      <c r="C102" s="355"/>
      <c r="D102" s="355"/>
      <c r="E102" s="355"/>
      <c r="F102" s="474"/>
      <c r="G102" s="238" t="s">
        <v>665</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9" t="s">
        <v>499</v>
      </c>
      <c r="AF102" s="429"/>
      <c r="AG102" s="429"/>
      <c r="AH102" s="429"/>
      <c r="AI102" s="429" t="s">
        <v>651</v>
      </c>
      <c r="AJ102" s="429"/>
      <c r="AK102" s="429"/>
      <c r="AL102" s="429"/>
      <c r="AM102" s="429" t="s">
        <v>467</v>
      </c>
      <c r="AN102" s="429"/>
      <c r="AO102" s="429"/>
      <c r="AP102" s="429"/>
      <c r="AQ102" s="430" t="s">
        <v>677</v>
      </c>
      <c r="AR102" s="431"/>
      <c r="AS102" s="431"/>
      <c r="AT102" s="431"/>
      <c r="AU102" s="431"/>
      <c r="AV102" s="431"/>
      <c r="AW102" s="431"/>
      <c r="AX102" s="432"/>
      <c r="AY102">
        <f>IF(SUBSTITUTE(SUBSTITUTE($G$103,"／",""),"　","")="",0,1)</f>
        <v>0</v>
      </c>
    </row>
    <row r="103" spans="1:60" ht="23.25" hidden="1" customHeight="1" x14ac:dyDescent="0.15">
      <c r="A103" s="475"/>
      <c r="B103" s="337"/>
      <c r="C103" s="337"/>
      <c r="D103" s="337"/>
      <c r="E103" s="337"/>
      <c r="F103" s="476"/>
      <c r="G103" s="408"/>
      <c r="H103" s="409"/>
      <c r="I103" s="409"/>
      <c r="J103" s="409"/>
      <c r="K103" s="409"/>
      <c r="L103" s="409"/>
      <c r="M103" s="409"/>
      <c r="N103" s="409"/>
      <c r="O103" s="409"/>
      <c r="P103" s="409"/>
      <c r="Q103" s="409"/>
      <c r="R103" s="409"/>
      <c r="S103" s="409"/>
      <c r="T103" s="409"/>
      <c r="U103" s="409"/>
      <c r="V103" s="409"/>
      <c r="W103" s="409"/>
      <c r="X103" s="409"/>
      <c r="Y103" s="433" t="s">
        <v>664</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7"/>
      <c r="B104" s="339"/>
      <c r="C104" s="339"/>
      <c r="D104" s="339"/>
      <c r="E104" s="339"/>
      <c r="F104" s="478"/>
      <c r="G104" s="410"/>
      <c r="H104" s="411"/>
      <c r="I104" s="411"/>
      <c r="J104" s="411"/>
      <c r="K104" s="411"/>
      <c r="L104" s="411"/>
      <c r="M104" s="411"/>
      <c r="N104" s="411"/>
      <c r="O104" s="411"/>
      <c r="P104" s="411"/>
      <c r="Q104" s="411"/>
      <c r="R104" s="411"/>
      <c r="S104" s="411"/>
      <c r="T104" s="411"/>
      <c r="U104" s="411"/>
      <c r="V104" s="411"/>
      <c r="W104" s="411"/>
      <c r="X104" s="411"/>
      <c r="Y104" s="399" t="s">
        <v>667</v>
      </c>
      <c r="Z104" s="413"/>
      <c r="AA104" s="414"/>
      <c r="AB104" s="439"/>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c r="AY104">
        <f>$AY$102</f>
        <v>0</v>
      </c>
    </row>
    <row r="105" spans="1:60" ht="18.75" hidden="1" customHeight="1" x14ac:dyDescent="0.15">
      <c r="A105" s="515" t="s">
        <v>315</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9" t="s">
        <v>499</v>
      </c>
      <c r="AF105" s="429"/>
      <c r="AG105" s="429"/>
      <c r="AH105" s="429"/>
      <c r="AI105" s="429" t="s">
        <v>651</v>
      </c>
      <c r="AJ105" s="429"/>
      <c r="AK105" s="429"/>
      <c r="AL105" s="429"/>
      <c r="AM105" s="429" t="s">
        <v>467</v>
      </c>
      <c r="AN105" s="429"/>
      <c r="AO105" s="429"/>
      <c r="AP105" s="429"/>
      <c r="AQ105" s="470" t="s">
        <v>223</v>
      </c>
      <c r="AR105" s="471"/>
      <c r="AS105" s="471"/>
      <c r="AT105" s="472"/>
      <c r="AU105" s="337" t="s">
        <v>129</v>
      </c>
      <c r="AV105" s="337"/>
      <c r="AW105" s="337"/>
      <c r="AX105" s="342"/>
      <c r="AY105">
        <f>COUNTA($G$107)</f>
        <v>0</v>
      </c>
    </row>
    <row r="106" spans="1:60" ht="18.75" hidden="1" customHeight="1" x14ac:dyDescent="0.15">
      <c r="A106" s="518"/>
      <c r="B106" s="519"/>
      <c r="C106" s="519"/>
      <c r="D106" s="519"/>
      <c r="E106" s="519"/>
      <c r="F106" s="520"/>
      <c r="G106" s="357"/>
      <c r="H106" s="339"/>
      <c r="I106" s="339"/>
      <c r="J106" s="339"/>
      <c r="K106" s="339"/>
      <c r="L106" s="339"/>
      <c r="M106" s="339"/>
      <c r="N106" s="339"/>
      <c r="O106" s="340"/>
      <c r="P106" s="343"/>
      <c r="Q106" s="339"/>
      <c r="R106" s="339"/>
      <c r="S106" s="339"/>
      <c r="T106" s="339"/>
      <c r="U106" s="339"/>
      <c r="V106" s="339"/>
      <c r="W106" s="339"/>
      <c r="X106" s="340"/>
      <c r="Y106" s="493"/>
      <c r="Z106" s="494"/>
      <c r="AA106" s="495"/>
      <c r="AB106" s="416"/>
      <c r="AC106" s="499"/>
      <c r="AD106" s="500"/>
      <c r="AE106" s="429"/>
      <c r="AF106" s="429"/>
      <c r="AG106" s="429"/>
      <c r="AH106" s="429"/>
      <c r="AI106" s="429"/>
      <c r="AJ106" s="429"/>
      <c r="AK106" s="429"/>
      <c r="AL106" s="429"/>
      <c r="AM106" s="429"/>
      <c r="AN106" s="429"/>
      <c r="AO106" s="429"/>
      <c r="AP106" s="429"/>
      <c r="AQ106" s="444"/>
      <c r="AR106" s="445"/>
      <c r="AS106" s="446" t="s">
        <v>224</v>
      </c>
      <c r="AT106" s="447"/>
      <c r="AU106" s="448"/>
      <c r="AV106" s="448"/>
      <c r="AW106" s="339" t="s">
        <v>170</v>
      </c>
      <c r="AX106" s="344"/>
      <c r="AY106">
        <f t="shared" ref="AY106:AY111" si="3">$AY$105</f>
        <v>0</v>
      </c>
    </row>
    <row r="107" spans="1:60" ht="23.25" hidden="1" customHeight="1" x14ac:dyDescent="0.15">
      <c r="A107" s="521"/>
      <c r="B107" s="519"/>
      <c r="C107" s="519"/>
      <c r="D107" s="519"/>
      <c r="E107" s="519"/>
      <c r="F107" s="520"/>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2"/>
      <c r="B108" s="523"/>
      <c r="C108" s="523"/>
      <c r="D108" s="523"/>
      <c r="E108" s="523"/>
      <c r="F108" s="524"/>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0"/>
      <c r="AC108" s="460"/>
      <c r="AD108" s="460"/>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1"/>
      <c r="B109" s="519"/>
      <c r="C109" s="519"/>
      <c r="D109" s="519"/>
      <c r="E109" s="519"/>
      <c r="F109" s="520"/>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3" t="s">
        <v>342</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3"/>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7" t="s">
        <v>139</v>
      </c>
      <c r="C117" s="468"/>
      <c r="D117" s="468"/>
      <c r="E117" s="468"/>
      <c r="F117" s="469"/>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8" t="s">
        <v>11</v>
      </c>
      <c r="AC117" s="899"/>
      <c r="AD117" s="900"/>
      <c r="AE117" s="429" t="s">
        <v>499</v>
      </c>
      <c r="AF117" s="429"/>
      <c r="AG117" s="429"/>
      <c r="AH117" s="429"/>
      <c r="AI117" s="429" t="s">
        <v>651</v>
      </c>
      <c r="AJ117" s="429"/>
      <c r="AK117" s="429"/>
      <c r="AL117" s="429"/>
      <c r="AM117" s="429" t="s">
        <v>467</v>
      </c>
      <c r="AN117" s="429"/>
      <c r="AO117" s="429"/>
      <c r="AP117" s="429"/>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499"/>
      <c r="AD118" s="500"/>
      <c r="AE118" s="429"/>
      <c r="AF118" s="429"/>
      <c r="AG118" s="429"/>
      <c r="AH118" s="429"/>
      <c r="AI118" s="429"/>
      <c r="AJ118" s="429"/>
      <c r="AK118" s="429"/>
      <c r="AL118" s="429"/>
      <c r="AM118" s="429"/>
      <c r="AN118" s="429"/>
      <c r="AO118" s="429"/>
      <c r="AP118" s="429"/>
      <c r="AQ118" s="508"/>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2" t="s">
        <v>58</v>
      </c>
      <c r="Z119" s="903"/>
      <c r="AA119" s="904"/>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5"/>
      <c r="H120" s="397"/>
      <c r="I120" s="397"/>
      <c r="J120" s="397"/>
      <c r="K120" s="397"/>
      <c r="L120" s="397"/>
      <c r="M120" s="397"/>
      <c r="N120" s="397"/>
      <c r="O120" s="398"/>
      <c r="P120" s="463"/>
      <c r="Q120" s="463"/>
      <c r="R120" s="463"/>
      <c r="S120" s="463"/>
      <c r="T120" s="463"/>
      <c r="U120" s="463"/>
      <c r="V120" s="463"/>
      <c r="W120" s="463"/>
      <c r="X120" s="464"/>
      <c r="Y120" s="906" t="s">
        <v>51</v>
      </c>
      <c r="Z120" s="798"/>
      <c r="AA120" s="799"/>
      <c r="AB120" s="460"/>
      <c r="AC120" s="460"/>
      <c r="AD120" s="460"/>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6" t="s">
        <v>13</v>
      </c>
      <c r="Z121" s="798"/>
      <c r="AA121" s="799"/>
      <c r="AB121" s="907" t="s">
        <v>14</v>
      </c>
      <c r="AC121" s="907"/>
      <c r="AD121" s="907"/>
      <c r="AE121" s="576"/>
      <c r="AF121" s="577"/>
      <c r="AG121" s="577"/>
      <c r="AH121" s="577"/>
      <c r="AI121" s="576"/>
      <c r="AJ121" s="577"/>
      <c r="AK121" s="577"/>
      <c r="AL121" s="577"/>
      <c r="AM121" s="576"/>
      <c r="AN121" s="577"/>
      <c r="AO121" s="577"/>
      <c r="AP121" s="577"/>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8" t="s">
        <v>11</v>
      </c>
      <c r="AC122" s="899"/>
      <c r="AD122" s="900"/>
      <c r="AE122" s="429" t="s">
        <v>499</v>
      </c>
      <c r="AF122" s="429"/>
      <c r="AG122" s="429"/>
      <c r="AH122" s="429"/>
      <c r="AI122" s="429" t="s">
        <v>651</v>
      </c>
      <c r="AJ122" s="429"/>
      <c r="AK122" s="429"/>
      <c r="AL122" s="429"/>
      <c r="AM122" s="429" t="s">
        <v>467</v>
      </c>
      <c r="AN122" s="429"/>
      <c r="AO122" s="429"/>
      <c r="AP122" s="429"/>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499"/>
      <c r="AD123" s="500"/>
      <c r="AE123" s="429"/>
      <c r="AF123" s="429"/>
      <c r="AG123" s="429"/>
      <c r="AH123" s="429"/>
      <c r="AI123" s="429"/>
      <c r="AJ123" s="429"/>
      <c r="AK123" s="429"/>
      <c r="AL123" s="429"/>
      <c r="AM123" s="429"/>
      <c r="AN123" s="429"/>
      <c r="AO123" s="429"/>
      <c r="AP123" s="429"/>
      <c r="AQ123" s="508"/>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2" t="s">
        <v>58</v>
      </c>
      <c r="Z124" s="903"/>
      <c r="AA124" s="904"/>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5"/>
      <c r="H125" s="397"/>
      <c r="I125" s="397"/>
      <c r="J125" s="397"/>
      <c r="K125" s="397"/>
      <c r="L125" s="397"/>
      <c r="M125" s="397"/>
      <c r="N125" s="397"/>
      <c r="O125" s="398"/>
      <c r="P125" s="463"/>
      <c r="Q125" s="463"/>
      <c r="R125" s="463"/>
      <c r="S125" s="463"/>
      <c r="T125" s="463"/>
      <c r="U125" s="463"/>
      <c r="V125" s="463"/>
      <c r="W125" s="463"/>
      <c r="X125" s="464"/>
      <c r="Y125" s="906" t="s">
        <v>51</v>
      </c>
      <c r="Z125" s="798"/>
      <c r="AA125" s="799"/>
      <c r="AB125" s="460"/>
      <c r="AC125" s="460"/>
      <c r="AD125" s="460"/>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6" t="s">
        <v>13</v>
      </c>
      <c r="Z126" s="798"/>
      <c r="AA126" s="799"/>
      <c r="AB126" s="907" t="s">
        <v>14</v>
      </c>
      <c r="AC126" s="907"/>
      <c r="AD126" s="907"/>
      <c r="AE126" s="576"/>
      <c r="AF126" s="577"/>
      <c r="AG126" s="577"/>
      <c r="AH126" s="577"/>
      <c r="AI126" s="576"/>
      <c r="AJ126" s="577"/>
      <c r="AK126" s="577"/>
      <c r="AL126" s="577"/>
      <c r="AM126" s="576"/>
      <c r="AN126" s="577"/>
      <c r="AO126" s="577"/>
      <c r="AP126" s="577"/>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8" t="s">
        <v>11</v>
      </c>
      <c r="AC127" s="899"/>
      <c r="AD127" s="900"/>
      <c r="AE127" s="429" t="s">
        <v>499</v>
      </c>
      <c r="AF127" s="429"/>
      <c r="AG127" s="429"/>
      <c r="AH127" s="429"/>
      <c r="AI127" s="429" t="s">
        <v>651</v>
      </c>
      <c r="AJ127" s="429"/>
      <c r="AK127" s="429"/>
      <c r="AL127" s="429"/>
      <c r="AM127" s="429" t="s">
        <v>467</v>
      </c>
      <c r="AN127" s="429"/>
      <c r="AO127" s="429"/>
      <c r="AP127" s="429"/>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499"/>
      <c r="AD128" s="500"/>
      <c r="AE128" s="429"/>
      <c r="AF128" s="429"/>
      <c r="AG128" s="429"/>
      <c r="AH128" s="429"/>
      <c r="AI128" s="429"/>
      <c r="AJ128" s="429"/>
      <c r="AK128" s="429"/>
      <c r="AL128" s="429"/>
      <c r="AM128" s="429"/>
      <c r="AN128" s="429"/>
      <c r="AO128" s="429"/>
      <c r="AP128" s="429"/>
      <c r="AQ128" s="508"/>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2" t="s">
        <v>58</v>
      </c>
      <c r="Z129" s="903"/>
      <c r="AA129" s="904"/>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5"/>
      <c r="H130" s="397"/>
      <c r="I130" s="397"/>
      <c r="J130" s="397"/>
      <c r="K130" s="397"/>
      <c r="L130" s="397"/>
      <c r="M130" s="397"/>
      <c r="N130" s="397"/>
      <c r="O130" s="398"/>
      <c r="P130" s="463"/>
      <c r="Q130" s="463"/>
      <c r="R130" s="463"/>
      <c r="S130" s="463"/>
      <c r="T130" s="463"/>
      <c r="U130" s="463"/>
      <c r="V130" s="463"/>
      <c r="W130" s="463"/>
      <c r="X130" s="464"/>
      <c r="Y130" s="906" t="s">
        <v>51</v>
      </c>
      <c r="Z130" s="798"/>
      <c r="AA130" s="799"/>
      <c r="AB130" s="460"/>
      <c r="AC130" s="460"/>
      <c r="AD130" s="460"/>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5"/>
      <c r="C131" s="896"/>
      <c r="D131" s="896"/>
      <c r="E131" s="896"/>
      <c r="F131" s="897"/>
      <c r="G131" s="156"/>
      <c r="H131" s="157"/>
      <c r="I131" s="157"/>
      <c r="J131" s="157"/>
      <c r="K131" s="157"/>
      <c r="L131" s="157"/>
      <c r="M131" s="157"/>
      <c r="N131" s="157"/>
      <c r="O131" s="158"/>
      <c r="P131" s="465"/>
      <c r="Q131" s="465"/>
      <c r="R131" s="465"/>
      <c r="S131" s="465"/>
      <c r="T131" s="465"/>
      <c r="U131" s="465"/>
      <c r="V131" s="465"/>
      <c r="W131" s="465"/>
      <c r="X131" s="466"/>
      <c r="Y131" s="906" t="s">
        <v>13</v>
      </c>
      <c r="Z131" s="798"/>
      <c r="AA131" s="799"/>
      <c r="AB131" s="907" t="s">
        <v>14</v>
      </c>
      <c r="AC131" s="907"/>
      <c r="AD131" s="907"/>
      <c r="AE131" s="576"/>
      <c r="AF131" s="577"/>
      <c r="AG131" s="577"/>
      <c r="AH131" s="577"/>
      <c r="AI131" s="576"/>
      <c r="AJ131" s="577"/>
      <c r="AK131" s="577"/>
      <c r="AL131" s="577"/>
      <c r="AM131" s="576"/>
      <c r="AN131" s="577"/>
      <c r="AO131" s="577"/>
      <c r="AP131" s="577"/>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663</v>
      </c>
      <c r="B133" s="332"/>
      <c r="C133" s="332"/>
      <c r="D133" s="332"/>
      <c r="E133" s="332"/>
      <c r="F133" s="333"/>
      <c r="G133" s="364" t="s">
        <v>655</v>
      </c>
      <c r="H133" s="365"/>
      <c r="I133" s="365"/>
      <c r="J133" s="365"/>
      <c r="K133" s="365"/>
      <c r="L133" s="365"/>
      <c r="M133" s="365"/>
      <c r="N133" s="365"/>
      <c r="O133" s="365"/>
      <c r="P133" s="366" t="s">
        <v>654</v>
      </c>
      <c r="Q133" s="365"/>
      <c r="R133" s="365"/>
      <c r="S133" s="365"/>
      <c r="T133" s="365"/>
      <c r="U133" s="365"/>
      <c r="V133" s="365"/>
      <c r="W133" s="365"/>
      <c r="X133" s="367"/>
      <c r="Y133" s="368"/>
      <c r="Z133" s="369"/>
      <c r="AA133" s="370"/>
      <c r="AB133" s="415" t="s">
        <v>11</v>
      </c>
      <c r="AC133" s="415"/>
      <c r="AD133" s="415"/>
      <c r="AE133" s="429" t="s">
        <v>499</v>
      </c>
      <c r="AF133" s="429"/>
      <c r="AG133" s="429"/>
      <c r="AH133" s="429"/>
      <c r="AI133" s="429" t="s">
        <v>651</v>
      </c>
      <c r="AJ133" s="429"/>
      <c r="AK133" s="429"/>
      <c r="AL133" s="429"/>
      <c r="AM133" s="429" t="s">
        <v>467</v>
      </c>
      <c r="AN133" s="429"/>
      <c r="AO133" s="429"/>
      <c r="AP133" s="429"/>
      <c r="AQ133" s="425" t="s">
        <v>498</v>
      </c>
      <c r="AR133" s="426"/>
      <c r="AS133" s="426"/>
      <c r="AT133" s="427"/>
      <c r="AU133" s="425" t="s">
        <v>676</v>
      </c>
      <c r="AV133" s="426"/>
      <c r="AW133" s="426"/>
      <c r="AX133" s="428"/>
      <c r="AY133">
        <f>COUNTA($G$134)</f>
        <v>0</v>
      </c>
    </row>
    <row r="134" spans="1:60" ht="23.25" hidden="1" customHeight="1" x14ac:dyDescent="0.15">
      <c r="A134" s="362"/>
      <c r="B134" s="332"/>
      <c r="C134" s="332"/>
      <c r="D134" s="332"/>
      <c r="E134" s="332"/>
      <c r="F134" s="333"/>
      <c r="G134" s="371"/>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19"/>
      <c r="AV134" s="420"/>
      <c r="AW134" s="420"/>
      <c r="AX134" s="421"/>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384"/>
      <c r="AC135" s="384"/>
      <c r="AD135" s="384"/>
      <c r="AE135" s="385"/>
      <c r="AF135" s="385"/>
      <c r="AG135" s="385"/>
      <c r="AH135" s="385"/>
      <c r="AI135" s="385"/>
      <c r="AJ135" s="385"/>
      <c r="AK135" s="385"/>
      <c r="AL135" s="385"/>
      <c r="AM135" s="385"/>
      <c r="AN135" s="385"/>
      <c r="AO135" s="385"/>
      <c r="AP135" s="385"/>
      <c r="AQ135" s="385"/>
      <c r="AR135" s="385"/>
      <c r="AS135" s="385"/>
      <c r="AT135" s="385"/>
      <c r="AU135" s="419"/>
      <c r="AV135" s="420"/>
      <c r="AW135" s="420"/>
      <c r="AX135" s="421"/>
      <c r="AY135">
        <f>$AY$133</f>
        <v>0</v>
      </c>
    </row>
    <row r="136" spans="1:60" ht="23.25" hidden="1" customHeight="1" x14ac:dyDescent="0.15">
      <c r="A136" s="473" t="s">
        <v>664</v>
      </c>
      <c r="B136" s="355"/>
      <c r="C136" s="355"/>
      <c r="D136" s="355"/>
      <c r="E136" s="355"/>
      <c r="F136" s="474"/>
      <c r="G136" s="238" t="s">
        <v>665</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9" t="s">
        <v>499</v>
      </c>
      <c r="AF136" s="429"/>
      <c r="AG136" s="429"/>
      <c r="AH136" s="429"/>
      <c r="AI136" s="429" t="s">
        <v>651</v>
      </c>
      <c r="AJ136" s="429"/>
      <c r="AK136" s="429"/>
      <c r="AL136" s="429"/>
      <c r="AM136" s="429" t="s">
        <v>467</v>
      </c>
      <c r="AN136" s="429"/>
      <c r="AO136" s="429"/>
      <c r="AP136" s="429"/>
      <c r="AQ136" s="430" t="s">
        <v>677</v>
      </c>
      <c r="AR136" s="431"/>
      <c r="AS136" s="431"/>
      <c r="AT136" s="431"/>
      <c r="AU136" s="431"/>
      <c r="AV136" s="431"/>
      <c r="AW136" s="431"/>
      <c r="AX136" s="432"/>
      <c r="AY136">
        <f>IF(SUBSTITUTE(SUBSTITUTE($G$137,"／",""),"　","")="",0,1)</f>
        <v>0</v>
      </c>
    </row>
    <row r="137" spans="1:60" ht="23.25" hidden="1" customHeight="1" x14ac:dyDescent="0.15">
      <c r="A137" s="475"/>
      <c r="B137" s="337"/>
      <c r="C137" s="337"/>
      <c r="D137" s="337"/>
      <c r="E137" s="337"/>
      <c r="F137" s="476"/>
      <c r="G137" s="408" t="s">
        <v>666</v>
      </c>
      <c r="H137" s="409"/>
      <c r="I137" s="409"/>
      <c r="J137" s="409"/>
      <c r="K137" s="409"/>
      <c r="L137" s="409"/>
      <c r="M137" s="409"/>
      <c r="N137" s="409"/>
      <c r="O137" s="409"/>
      <c r="P137" s="409"/>
      <c r="Q137" s="409"/>
      <c r="R137" s="409"/>
      <c r="S137" s="409"/>
      <c r="T137" s="409"/>
      <c r="U137" s="409"/>
      <c r="V137" s="409"/>
      <c r="W137" s="409"/>
      <c r="X137" s="409"/>
      <c r="Y137" s="433" t="s">
        <v>664</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7"/>
      <c r="B138" s="339"/>
      <c r="C138" s="339"/>
      <c r="D138" s="339"/>
      <c r="E138" s="339"/>
      <c r="F138" s="478"/>
      <c r="G138" s="410"/>
      <c r="H138" s="411"/>
      <c r="I138" s="411"/>
      <c r="J138" s="411"/>
      <c r="K138" s="411"/>
      <c r="L138" s="411"/>
      <c r="M138" s="411"/>
      <c r="N138" s="411"/>
      <c r="O138" s="411"/>
      <c r="P138" s="411"/>
      <c r="Q138" s="411"/>
      <c r="R138" s="411"/>
      <c r="S138" s="411"/>
      <c r="T138" s="411"/>
      <c r="U138" s="411"/>
      <c r="V138" s="411"/>
      <c r="W138" s="411"/>
      <c r="X138" s="411"/>
      <c r="Y138" s="399" t="s">
        <v>667</v>
      </c>
      <c r="Z138" s="413"/>
      <c r="AA138" s="414"/>
      <c r="AB138" s="439" t="s">
        <v>668</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3"/>
      <c r="AY138">
        <f>$AY$136</f>
        <v>0</v>
      </c>
    </row>
    <row r="139" spans="1:60" ht="18.75" hidden="1" customHeight="1" x14ac:dyDescent="0.15">
      <c r="A139" s="515" t="s">
        <v>315</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9" t="s">
        <v>499</v>
      </c>
      <c r="AF139" s="429"/>
      <c r="AG139" s="429"/>
      <c r="AH139" s="429"/>
      <c r="AI139" s="429" t="s">
        <v>651</v>
      </c>
      <c r="AJ139" s="429"/>
      <c r="AK139" s="429"/>
      <c r="AL139" s="429"/>
      <c r="AM139" s="429" t="s">
        <v>467</v>
      </c>
      <c r="AN139" s="429"/>
      <c r="AO139" s="429"/>
      <c r="AP139" s="429"/>
      <c r="AQ139" s="470" t="s">
        <v>223</v>
      </c>
      <c r="AR139" s="471"/>
      <c r="AS139" s="471"/>
      <c r="AT139" s="472"/>
      <c r="AU139" s="337" t="s">
        <v>129</v>
      </c>
      <c r="AV139" s="337"/>
      <c r="AW139" s="337"/>
      <c r="AX139" s="342"/>
      <c r="AY139">
        <f>COUNTA($G$141)</f>
        <v>0</v>
      </c>
    </row>
    <row r="140" spans="1:60" ht="18.75" hidden="1" customHeight="1" x14ac:dyDescent="0.15">
      <c r="A140" s="518"/>
      <c r="B140" s="519"/>
      <c r="C140" s="519"/>
      <c r="D140" s="519"/>
      <c r="E140" s="519"/>
      <c r="F140" s="520"/>
      <c r="G140" s="357"/>
      <c r="H140" s="339"/>
      <c r="I140" s="339"/>
      <c r="J140" s="339"/>
      <c r="K140" s="339"/>
      <c r="L140" s="339"/>
      <c r="M140" s="339"/>
      <c r="N140" s="339"/>
      <c r="O140" s="340"/>
      <c r="P140" s="343"/>
      <c r="Q140" s="339"/>
      <c r="R140" s="339"/>
      <c r="S140" s="339"/>
      <c r="T140" s="339"/>
      <c r="U140" s="339"/>
      <c r="V140" s="339"/>
      <c r="W140" s="339"/>
      <c r="X140" s="340"/>
      <c r="Y140" s="493"/>
      <c r="Z140" s="494"/>
      <c r="AA140" s="495"/>
      <c r="AB140" s="416"/>
      <c r="AC140" s="499"/>
      <c r="AD140" s="500"/>
      <c r="AE140" s="429"/>
      <c r="AF140" s="429"/>
      <c r="AG140" s="429"/>
      <c r="AH140" s="429"/>
      <c r="AI140" s="429"/>
      <c r="AJ140" s="429"/>
      <c r="AK140" s="429"/>
      <c r="AL140" s="429"/>
      <c r="AM140" s="429"/>
      <c r="AN140" s="429"/>
      <c r="AO140" s="429"/>
      <c r="AP140" s="429"/>
      <c r="AQ140" s="444"/>
      <c r="AR140" s="445"/>
      <c r="AS140" s="446" t="s">
        <v>224</v>
      </c>
      <c r="AT140" s="447"/>
      <c r="AU140" s="448"/>
      <c r="AV140" s="448"/>
      <c r="AW140" s="339" t="s">
        <v>170</v>
      </c>
      <c r="AX140" s="344"/>
      <c r="AY140">
        <f t="shared" ref="AY140:AY145" si="5">$AY$139</f>
        <v>0</v>
      </c>
    </row>
    <row r="141" spans="1:60" ht="23.25" hidden="1" customHeight="1" x14ac:dyDescent="0.15">
      <c r="A141" s="521"/>
      <c r="B141" s="519"/>
      <c r="C141" s="519"/>
      <c r="D141" s="519"/>
      <c r="E141" s="519"/>
      <c r="F141" s="520"/>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2"/>
      <c r="B142" s="523"/>
      <c r="C142" s="523"/>
      <c r="D142" s="523"/>
      <c r="E142" s="523"/>
      <c r="F142" s="524"/>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0"/>
      <c r="AC142" s="460"/>
      <c r="AD142" s="460"/>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1"/>
      <c r="B143" s="519"/>
      <c r="C143" s="519"/>
      <c r="D143" s="519"/>
      <c r="E143" s="519"/>
      <c r="F143" s="520"/>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3" t="s">
        <v>342</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3"/>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7" t="s">
        <v>139</v>
      </c>
      <c r="C151" s="468"/>
      <c r="D151" s="468"/>
      <c r="E151" s="468"/>
      <c r="F151" s="469"/>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8" t="s">
        <v>11</v>
      </c>
      <c r="AC151" s="899"/>
      <c r="AD151" s="900"/>
      <c r="AE151" s="429" t="s">
        <v>499</v>
      </c>
      <c r="AF151" s="429"/>
      <c r="AG151" s="429"/>
      <c r="AH151" s="429"/>
      <c r="AI151" s="429" t="s">
        <v>651</v>
      </c>
      <c r="AJ151" s="429"/>
      <c r="AK151" s="429"/>
      <c r="AL151" s="429"/>
      <c r="AM151" s="429" t="s">
        <v>467</v>
      </c>
      <c r="AN151" s="429"/>
      <c r="AO151" s="429"/>
      <c r="AP151" s="429"/>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499"/>
      <c r="AD152" s="500"/>
      <c r="AE152" s="429"/>
      <c r="AF152" s="429"/>
      <c r="AG152" s="429"/>
      <c r="AH152" s="429"/>
      <c r="AI152" s="429"/>
      <c r="AJ152" s="429"/>
      <c r="AK152" s="429"/>
      <c r="AL152" s="429"/>
      <c r="AM152" s="429"/>
      <c r="AN152" s="429"/>
      <c r="AO152" s="429"/>
      <c r="AP152" s="429"/>
      <c r="AQ152" s="508"/>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2" t="s">
        <v>58</v>
      </c>
      <c r="Z153" s="903"/>
      <c r="AA153" s="904"/>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5"/>
      <c r="H154" s="397"/>
      <c r="I154" s="397"/>
      <c r="J154" s="397"/>
      <c r="K154" s="397"/>
      <c r="L154" s="397"/>
      <c r="M154" s="397"/>
      <c r="N154" s="397"/>
      <c r="O154" s="398"/>
      <c r="P154" s="463"/>
      <c r="Q154" s="463"/>
      <c r="R154" s="463"/>
      <c r="S154" s="463"/>
      <c r="T154" s="463"/>
      <c r="U154" s="463"/>
      <c r="V154" s="463"/>
      <c r="W154" s="463"/>
      <c r="X154" s="464"/>
      <c r="Y154" s="906" t="s">
        <v>51</v>
      </c>
      <c r="Z154" s="798"/>
      <c r="AA154" s="799"/>
      <c r="AB154" s="460"/>
      <c r="AC154" s="460"/>
      <c r="AD154" s="460"/>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6" t="s">
        <v>13</v>
      </c>
      <c r="Z155" s="798"/>
      <c r="AA155" s="799"/>
      <c r="AB155" s="907" t="s">
        <v>14</v>
      </c>
      <c r="AC155" s="907"/>
      <c r="AD155" s="907"/>
      <c r="AE155" s="576"/>
      <c r="AF155" s="577"/>
      <c r="AG155" s="577"/>
      <c r="AH155" s="577"/>
      <c r="AI155" s="576"/>
      <c r="AJ155" s="577"/>
      <c r="AK155" s="577"/>
      <c r="AL155" s="577"/>
      <c r="AM155" s="576"/>
      <c r="AN155" s="577"/>
      <c r="AO155" s="577"/>
      <c r="AP155" s="577"/>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8" t="s">
        <v>11</v>
      </c>
      <c r="AC156" s="899"/>
      <c r="AD156" s="900"/>
      <c r="AE156" s="429" t="s">
        <v>499</v>
      </c>
      <c r="AF156" s="429"/>
      <c r="AG156" s="429"/>
      <c r="AH156" s="429"/>
      <c r="AI156" s="429" t="s">
        <v>651</v>
      </c>
      <c r="AJ156" s="429"/>
      <c r="AK156" s="429"/>
      <c r="AL156" s="429"/>
      <c r="AM156" s="429" t="s">
        <v>467</v>
      </c>
      <c r="AN156" s="429"/>
      <c r="AO156" s="429"/>
      <c r="AP156" s="429"/>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499"/>
      <c r="AD157" s="500"/>
      <c r="AE157" s="429"/>
      <c r="AF157" s="429"/>
      <c r="AG157" s="429"/>
      <c r="AH157" s="429"/>
      <c r="AI157" s="429"/>
      <c r="AJ157" s="429"/>
      <c r="AK157" s="429"/>
      <c r="AL157" s="429"/>
      <c r="AM157" s="429"/>
      <c r="AN157" s="429"/>
      <c r="AO157" s="429"/>
      <c r="AP157" s="429"/>
      <c r="AQ157" s="508"/>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2" t="s">
        <v>58</v>
      </c>
      <c r="Z158" s="903"/>
      <c r="AA158" s="904"/>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5"/>
      <c r="H159" s="397"/>
      <c r="I159" s="397"/>
      <c r="J159" s="397"/>
      <c r="K159" s="397"/>
      <c r="L159" s="397"/>
      <c r="M159" s="397"/>
      <c r="N159" s="397"/>
      <c r="O159" s="398"/>
      <c r="P159" s="463"/>
      <c r="Q159" s="463"/>
      <c r="R159" s="463"/>
      <c r="S159" s="463"/>
      <c r="T159" s="463"/>
      <c r="U159" s="463"/>
      <c r="V159" s="463"/>
      <c r="W159" s="463"/>
      <c r="X159" s="464"/>
      <c r="Y159" s="906" t="s">
        <v>51</v>
      </c>
      <c r="Z159" s="798"/>
      <c r="AA159" s="799"/>
      <c r="AB159" s="460"/>
      <c r="AC159" s="460"/>
      <c r="AD159" s="460"/>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6" t="s">
        <v>13</v>
      </c>
      <c r="Z160" s="798"/>
      <c r="AA160" s="799"/>
      <c r="AB160" s="907" t="s">
        <v>14</v>
      </c>
      <c r="AC160" s="907"/>
      <c r="AD160" s="907"/>
      <c r="AE160" s="576"/>
      <c r="AF160" s="577"/>
      <c r="AG160" s="577"/>
      <c r="AH160" s="577"/>
      <c r="AI160" s="576"/>
      <c r="AJ160" s="577"/>
      <c r="AK160" s="577"/>
      <c r="AL160" s="577"/>
      <c r="AM160" s="576"/>
      <c r="AN160" s="577"/>
      <c r="AO160" s="577"/>
      <c r="AP160" s="577"/>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8" t="s">
        <v>11</v>
      </c>
      <c r="AC161" s="899"/>
      <c r="AD161" s="900"/>
      <c r="AE161" s="429" t="s">
        <v>499</v>
      </c>
      <c r="AF161" s="429"/>
      <c r="AG161" s="429"/>
      <c r="AH161" s="429"/>
      <c r="AI161" s="429" t="s">
        <v>651</v>
      </c>
      <c r="AJ161" s="429"/>
      <c r="AK161" s="429"/>
      <c r="AL161" s="429"/>
      <c r="AM161" s="429" t="s">
        <v>467</v>
      </c>
      <c r="AN161" s="429"/>
      <c r="AO161" s="429"/>
      <c r="AP161" s="429"/>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499"/>
      <c r="AD162" s="500"/>
      <c r="AE162" s="429"/>
      <c r="AF162" s="429"/>
      <c r="AG162" s="429"/>
      <c r="AH162" s="429"/>
      <c r="AI162" s="429"/>
      <c r="AJ162" s="429"/>
      <c r="AK162" s="429"/>
      <c r="AL162" s="429"/>
      <c r="AM162" s="429"/>
      <c r="AN162" s="429"/>
      <c r="AO162" s="429"/>
      <c r="AP162" s="429"/>
      <c r="AQ162" s="508"/>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2" t="s">
        <v>58</v>
      </c>
      <c r="Z163" s="903"/>
      <c r="AA163" s="904"/>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5"/>
      <c r="H164" s="397"/>
      <c r="I164" s="397"/>
      <c r="J164" s="397"/>
      <c r="K164" s="397"/>
      <c r="L164" s="397"/>
      <c r="M164" s="397"/>
      <c r="N164" s="397"/>
      <c r="O164" s="398"/>
      <c r="P164" s="463"/>
      <c r="Q164" s="463"/>
      <c r="R164" s="463"/>
      <c r="S164" s="463"/>
      <c r="T164" s="463"/>
      <c r="U164" s="463"/>
      <c r="V164" s="463"/>
      <c r="W164" s="463"/>
      <c r="X164" s="464"/>
      <c r="Y164" s="906" t="s">
        <v>51</v>
      </c>
      <c r="Z164" s="798"/>
      <c r="AA164" s="799"/>
      <c r="AB164" s="460"/>
      <c r="AC164" s="460"/>
      <c r="AD164" s="460"/>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663</v>
      </c>
      <c r="B167" s="332"/>
      <c r="C167" s="332"/>
      <c r="D167" s="332"/>
      <c r="E167" s="332"/>
      <c r="F167" s="333"/>
      <c r="G167" s="364" t="s">
        <v>655</v>
      </c>
      <c r="H167" s="365"/>
      <c r="I167" s="365"/>
      <c r="J167" s="365"/>
      <c r="K167" s="365"/>
      <c r="L167" s="365"/>
      <c r="M167" s="365"/>
      <c r="N167" s="365"/>
      <c r="O167" s="365"/>
      <c r="P167" s="366" t="s">
        <v>654</v>
      </c>
      <c r="Q167" s="365"/>
      <c r="R167" s="365"/>
      <c r="S167" s="365"/>
      <c r="T167" s="365"/>
      <c r="U167" s="365"/>
      <c r="V167" s="365"/>
      <c r="W167" s="365"/>
      <c r="X167" s="367"/>
      <c r="Y167" s="368"/>
      <c r="Z167" s="369"/>
      <c r="AA167" s="370"/>
      <c r="AB167" s="415" t="s">
        <v>11</v>
      </c>
      <c r="AC167" s="415"/>
      <c r="AD167" s="415"/>
      <c r="AE167" s="429" t="s">
        <v>499</v>
      </c>
      <c r="AF167" s="429"/>
      <c r="AG167" s="429"/>
      <c r="AH167" s="429"/>
      <c r="AI167" s="429" t="s">
        <v>651</v>
      </c>
      <c r="AJ167" s="429"/>
      <c r="AK167" s="429"/>
      <c r="AL167" s="429"/>
      <c r="AM167" s="429" t="s">
        <v>467</v>
      </c>
      <c r="AN167" s="429"/>
      <c r="AO167" s="429"/>
      <c r="AP167" s="429"/>
      <c r="AQ167" s="425" t="s">
        <v>498</v>
      </c>
      <c r="AR167" s="426"/>
      <c r="AS167" s="426"/>
      <c r="AT167" s="427"/>
      <c r="AU167" s="425" t="s">
        <v>676</v>
      </c>
      <c r="AV167" s="426"/>
      <c r="AW167" s="426"/>
      <c r="AX167" s="428"/>
      <c r="AY167">
        <f>COUNTA($G$168)</f>
        <v>0</v>
      </c>
    </row>
    <row r="168" spans="1:60" ht="23.25" hidden="1" customHeight="1" x14ac:dyDescent="0.15">
      <c r="A168" s="362"/>
      <c r="B168" s="332"/>
      <c r="C168" s="332"/>
      <c r="D168" s="332"/>
      <c r="E168" s="332"/>
      <c r="F168" s="333"/>
      <c r="G168" s="371"/>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19"/>
      <c r="AV168" s="420"/>
      <c r="AW168" s="420"/>
      <c r="AX168" s="421"/>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4"/>
      <c r="AC169" s="384"/>
      <c r="AD169" s="384"/>
      <c r="AE169" s="385"/>
      <c r="AF169" s="385"/>
      <c r="AG169" s="385"/>
      <c r="AH169" s="385"/>
      <c r="AI169" s="385"/>
      <c r="AJ169" s="385"/>
      <c r="AK169" s="385"/>
      <c r="AL169" s="385"/>
      <c r="AM169" s="385"/>
      <c r="AN169" s="385"/>
      <c r="AO169" s="385"/>
      <c r="AP169" s="385"/>
      <c r="AQ169" s="385"/>
      <c r="AR169" s="385"/>
      <c r="AS169" s="385"/>
      <c r="AT169" s="385"/>
      <c r="AU169" s="419"/>
      <c r="AV169" s="420"/>
      <c r="AW169" s="420"/>
      <c r="AX169" s="421"/>
      <c r="AY169">
        <f>$AY$167</f>
        <v>0</v>
      </c>
    </row>
    <row r="170" spans="1:60" ht="23.25" hidden="1" customHeight="1" x14ac:dyDescent="0.15">
      <c r="A170" s="473" t="s">
        <v>664</v>
      </c>
      <c r="B170" s="355"/>
      <c r="C170" s="355"/>
      <c r="D170" s="355"/>
      <c r="E170" s="355"/>
      <c r="F170" s="474"/>
      <c r="G170" s="238" t="s">
        <v>665</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9" t="s">
        <v>499</v>
      </c>
      <c r="AF170" s="429"/>
      <c r="AG170" s="429"/>
      <c r="AH170" s="429"/>
      <c r="AI170" s="429" t="s">
        <v>651</v>
      </c>
      <c r="AJ170" s="429"/>
      <c r="AK170" s="429"/>
      <c r="AL170" s="429"/>
      <c r="AM170" s="429" t="s">
        <v>467</v>
      </c>
      <c r="AN170" s="429"/>
      <c r="AO170" s="429"/>
      <c r="AP170" s="429"/>
      <c r="AQ170" s="430" t="s">
        <v>677</v>
      </c>
      <c r="AR170" s="431"/>
      <c r="AS170" s="431"/>
      <c r="AT170" s="431"/>
      <c r="AU170" s="431"/>
      <c r="AV170" s="431"/>
      <c r="AW170" s="431"/>
      <c r="AX170" s="432"/>
      <c r="AY170">
        <f>IF(SUBSTITUTE(SUBSTITUTE($G$171,"／",""),"　","")="",0,1)</f>
        <v>0</v>
      </c>
    </row>
    <row r="171" spans="1:60" ht="23.25" hidden="1" customHeight="1" x14ac:dyDescent="0.15">
      <c r="A171" s="475"/>
      <c r="B171" s="337"/>
      <c r="C171" s="337"/>
      <c r="D171" s="337"/>
      <c r="E171" s="337"/>
      <c r="F171" s="476"/>
      <c r="G171" s="408" t="s">
        <v>666</v>
      </c>
      <c r="H171" s="409"/>
      <c r="I171" s="409"/>
      <c r="J171" s="409"/>
      <c r="K171" s="409"/>
      <c r="L171" s="409"/>
      <c r="M171" s="409"/>
      <c r="N171" s="409"/>
      <c r="O171" s="409"/>
      <c r="P171" s="409"/>
      <c r="Q171" s="409"/>
      <c r="R171" s="409"/>
      <c r="S171" s="409"/>
      <c r="T171" s="409"/>
      <c r="U171" s="409"/>
      <c r="V171" s="409"/>
      <c r="W171" s="409"/>
      <c r="X171" s="409"/>
      <c r="Y171" s="433" t="s">
        <v>664</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7"/>
      <c r="B172" s="339"/>
      <c r="C172" s="339"/>
      <c r="D172" s="339"/>
      <c r="E172" s="339"/>
      <c r="F172" s="478"/>
      <c r="G172" s="410"/>
      <c r="H172" s="411"/>
      <c r="I172" s="411"/>
      <c r="J172" s="411"/>
      <c r="K172" s="411"/>
      <c r="L172" s="411"/>
      <c r="M172" s="411"/>
      <c r="N172" s="411"/>
      <c r="O172" s="411"/>
      <c r="P172" s="411"/>
      <c r="Q172" s="411"/>
      <c r="R172" s="411"/>
      <c r="S172" s="411"/>
      <c r="T172" s="411"/>
      <c r="U172" s="411"/>
      <c r="V172" s="411"/>
      <c r="W172" s="411"/>
      <c r="X172" s="411"/>
      <c r="Y172" s="399" t="s">
        <v>667</v>
      </c>
      <c r="Z172" s="413"/>
      <c r="AA172" s="414"/>
      <c r="AB172" s="439" t="s">
        <v>668</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5" t="s">
        <v>315</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9" t="s">
        <v>499</v>
      </c>
      <c r="AF173" s="429"/>
      <c r="AG173" s="429"/>
      <c r="AH173" s="429"/>
      <c r="AI173" s="429" t="s">
        <v>651</v>
      </c>
      <c r="AJ173" s="429"/>
      <c r="AK173" s="429"/>
      <c r="AL173" s="429"/>
      <c r="AM173" s="429" t="s">
        <v>467</v>
      </c>
      <c r="AN173" s="429"/>
      <c r="AO173" s="429"/>
      <c r="AP173" s="429"/>
      <c r="AQ173" s="470" t="s">
        <v>223</v>
      </c>
      <c r="AR173" s="471"/>
      <c r="AS173" s="471"/>
      <c r="AT173" s="472"/>
      <c r="AU173" s="337" t="s">
        <v>129</v>
      </c>
      <c r="AV173" s="337"/>
      <c r="AW173" s="337"/>
      <c r="AX173" s="342"/>
      <c r="AY173">
        <f>COUNTA($G$175)</f>
        <v>0</v>
      </c>
    </row>
    <row r="174" spans="1:60" ht="18.75" hidden="1" customHeight="1" x14ac:dyDescent="0.15">
      <c r="A174" s="518"/>
      <c r="B174" s="519"/>
      <c r="C174" s="519"/>
      <c r="D174" s="519"/>
      <c r="E174" s="519"/>
      <c r="F174" s="520"/>
      <c r="G174" s="357"/>
      <c r="H174" s="339"/>
      <c r="I174" s="339"/>
      <c r="J174" s="339"/>
      <c r="K174" s="339"/>
      <c r="L174" s="339"/>
      <c r="M174" s="339"/>
      <c r="N174" s="339"/>
      <c r="O174" s="340"/>
      <c r="P174" s="343"/>
      <c r="Q174" s="339"/>
      <c r="R174" s="339"/>
      <c r="S174" s="339"/>
      <c r="T174" s="339"/>
      <c r="U174" s="339"/>
      <c r="V174" s="339"/>
      <c r="W174" s="339"/>
      <c r="X174" s="340"/>
      <c r="Y174" s="493"/>
      <c r="Z174" s="494"/>
      <c r="AA174" s="495"/>
      <c r="AB174" s="416"/>
      <c r="AC174" s="499"/>
      <c r="AD174" s="500"/>
      <c r="AE174" s="429"/>
      <c r="AF174" s="429"/>
      <c r="AG174" s="429"/>
      <c r="AH174" s="429"/>
      <c r="AI174" s="429"/>
      <c r="AJ174" s="429"/>
      <c r="AK174" s="429"/>
      <c r="AL174" s="429"/>
      <c r="AM174" s="429"/>
      <c r="AN174" s="429"/>
      <c r="AO174" s="429"/>
      <c r="AP174" s="429"/>
      <c r="AQ174" s="444"/>
      <c r="AR174" s="445"/>
      <c r="AS174" s="446" t="s">
        <v>224</v>
      </c>
      <c r="AT174" s="447"/>
      <c r="AU174" s="448"/>
      <c r="AV174" s="448"/>
      <c r="AW174" s="339" t="s">
        <v>170</v>
      </c>
      <c r="AX174" s="344"/>
      <c r="AY174">
        <f t="shared" ref="AY174:AY179" si="7">$AY$173</f>
        <v>0</v>
      </c>
    </row>
    <row r="175" spans="1:60" ht="23.25" hidden="1" customHeight="1" x14ac:dyDescent="0.15">
      <c r="A175" s="521"/>
      <c r="B175" s="519"/>
      <c r="C175" s="519"/>
      <c r="D175" s="519"/>
      <c r="E175" s="519"/>
      <c r="F175" s="520"/>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2"/>
      <c r="B176" s="523"/>
      <c r="C176" s="523"/>
      <c r="D176" s="523"/>
      <c r="E176" s="523"/>
      <c r="F176" s="524"/>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0"/>
      <c r="AC176" s="460"/>
      <c r="AD176" s="460"/>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1"/>
      <c r="B177" s="519"/>
      <c r="C177" s="519"/>
      <c r="D177" s="519"/>
      <c r="E177" s="519"/>
      <c r="F177" s="520"/>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3" t="s">
        <v>342</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3"/>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7" t="s">
        <v>139</v>
      </c>
      <c r="C185" s="468"/>
      <c r="D185" s="468"/>
      <c r="E185" s="468"/>
      <c r="F185" s="469"/>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8" t="s">
        <v>11</v>
      </c>
      <c r="AC185" s="899"/>
      <c r="AD185" s="900"/>
      <c r="AE185" s="429" t="s">
        <v>499</v>
      </c>
      <c r="AF185" s="429"/>
      <c r="AG185" s="429"/>
      <c r="AH185" s="429"/>
      <c r="AI185" s="429" t="s">
        <v>651</v>
      </c>
      <c r="AJ185" s="429"/>
      <c r="AK185" s="429"/>
      <c r="AL185" s="429"/>
      <c r="AM185" s="429" t="s">
        <v>467</v>
      </c>
      <c r="AN185" s="429"/>
      <c r="AO185" s="429"/>
      <c r="AP185" s="429"/>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499"/>
      <c r="AD186" s="500"/>
      <c r="AE186" s="429"/>
      <c r="AF186" s="429"/>
      <c r="AG186" s="429"/>
      <c r="AH186" s="429"/>
      <c r="AI186" s="429"/>
      <c r="AJ186" s="429"/>
      <c r="AK186" s="429"/>
      <c r="AL186" s="429"/>
      <c r="AM186" s="429"/>
      <c r="AN186" s="429"/>
      <c r="AO186" s="429"/>
      <c r="AP186" s="429"/>
      <c r="AQ186" s="508"/>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2" t="s">
        <v>58</v>
      </c>
      <c r="Z187" s="903"/>
      <c r="AA187" s="904"/>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5"/>
      <c r="H188" s="397"/>
      <c r="I188" s="397"/>
      <c r="J188" s="397"/>
      <c r="K188" s="397"/>
      <c r="L188" s="397"/>
      <c r="M188" s="397"/>
      <c r="N188" s="397"/>
      <c r="O188" s="398"/>
      <c r="P188" s="463"/>
      <c r="Q188" s="463"/>
      <c r="R188" s="463"/>
      <c r="S188" s="463"/>
      <c r="T188" s="463"/>
      <c r="U188" s="463"/>
      <c r="V188" s="463"/>
      <c r="W188" s="463"/>
      <c r="X188" s="464"/>
      <c r="Y188" s="906" t="s">
        <v>51</v>
      </c>
      <c r="Z188" s="798"/>
      <c r="AA188" s="799"/>
      <c r="AB188" s="460"/>
      <c r="AC188" s="460"/>
      <c r="AD188" s="460"/>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6" t="s">
        <v>13</v>
      </c>
      <c r="Z189" s="798"/>
      <c r="AA189" s="799"/>
      <c r="AB189" s="907" t="s">
        <v>14</v>
      </c>
      <c r="AC189" s="907"/>
      <c r="AD189" s="907"/>
      <c r="AE189" s="576"/>
      <c r="AF189" s="577"/>
      <c r="AG189" s="577"/>
      <c r="AH189" s="577"/>
      <c r="AI189" s="576"/>
      <c r="AJ189" s="577"/>
      <c r="AK189" s="577"/>
      <c r="AL189" s="577"/>
      <c r="AM189" s="576"/>
      <c r="AN189" s="577"/>
      <c r="AO189" s="577"/>
      <c r="AP189" s="577"/>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8" t="s">
        <v>11</v>
      </c>
      <c r="AC190" s="899"/>
      <c r="AD190" s="900"/>
      <c r="AE190" s="429" t="s">
        <v>499</v>
      </c>
      <c r="AF190" s="429"/>
      <c r="AG190" s="429"/>
      <c r="AH190" s="429"/>
      <c r="AI190" s="429" t="s">
        <v>651</v>
      </c>
      <c r="AJ190" s="429"/>
      <c r="AK190" s="429"/>
      <c r="AL190" s="429"/>
      <c r="AM190" s="429" t="s">
        <v>467</v>
      </c>
      <c r="AN190" s="429"/>
      <c r="AO190" s="429"/>
      <c r="AP190" s="429"/>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499"/>
      <c r="AD191" s="500"/>
      <c r="AE191" s="429"/>
      <c r="AF191" s="429"/>
      <c r="AG191" s="429"/>
      <c r="AH191" s="429"/>
      <c r="AI191" s="429"/>
      <c r="AJ191" s="429"/>
      <c r="AK191" s="429"/>
      <c r="AL191" s="429"/>
      <c r="AM191" s="429"/>
      <c r="AN191" s="429"/>
      <c r="AO191" s="429"/>
      <c r="AP191" s="429"/>
      <c r="AQ191" s="508"/>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2" t="s">
        <v>58</v>
      </c>
      <c r="Z192" s="903"/>
      <c r="AA192" s="904"/>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5"/>
      <c r="H193" s="397"/>
      <c r="I193" s="397"/>
      <c r="J193" s="397"/>
      <c r="K193" s="397"/>
      <c r="L193" s="397"/>
      <c r="M193" s="397"/>
      <c r="N193" s="397"/>
      <c r="O193" s="398"/>
      <c r="P193" s="463"/>
      <c r="Q193" s="463"/>
      <c r="R193" s="463"/>
      <c r="S193" s="463"/>
      <c r="T193" s="463"/>
      <c r="U193" s="463"/>
      <c r="V193" s="463"/>
      <c r="W193" s="463"/>
      <c r="X193" s="464"/>
      <c r="Y193" s="906" t="s">
        <v>51</v>
      </c>
      <c r="Z193" s="798"/>
      <c r="AA193" s="799"/>
      <c r="AB193" s="460"/>
      <c r="AC193" s="460"/>
      <c r="AD193" s="460"/>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6" t="s">
        <v>13</v>
      </c>
      <c r="Z194" s="798"/>
      <c r="AA194" s="799"/>
      <c r="AB194" s="907" t="s">
        <v>14</v>
      </c>
      <c r="AC194" s="907"/>
      <c r="AD194" s="907"/>
      <c r="AE194" s="576"/>
      <c r="AF194" s="577"/>
      <c r="AG194" s="577"/>
      <c r="AH194" s="577"/>
      <c r="AI194" s="576"/>
      <c r="AJ194" s="577"/>
      <c r="AK194" s="577"/>
      <c r="AL194" s="577"/>
      <c r="AM194" s="576"/>
      <c r="AN194" s="577"/>
      <c r="AO194" s="577"/>
      <c r="AP194" s="577"/>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8" t="s">
        <v>11</v>
      </c>
      <c r="AC195" s="899"/>
      <c r="AD195" s="900"/>
      <c r="AE195" s="429" t="s">
        <v>499</v>
      </c>
      <c r="AF195" s="429"/>
      <c r="AG195" s="429"/>
      <c r="AH195" s="429"/>
      <c r="AI195" s="429" t="s">
        <v>651</v>
      </c>
      <c r="AJ195" s="429"/>
      <c r="AK195" s="429"/>
      <c r="AL195" s="429"/>
      <c r="AM195" s="429" t="s">
        <v>467</v>
      </c>
      <c r="AN195" s="429"/>
      <c r="AO195" s="429"/>
      <c r="AP195" s="429"/>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499"/>
      <c r="AD196" s="500"/>
      <c r="AE196" s="429"/>
      <c r="AF196" s="429"/>
      <c r="AG196" s="429"/>
      <c r="AH196" s="429"/>
      <c r="AI196" s="429"/>
      <c r="AJ196" s="429"/>
      <c r="AK196" s="429"/>
      <c r="AL196" s="429"/>
      <c r="AM196" s="429"/>
      <c r="AN196" s="429"/>
      <c r="AO196" s="429"/>
      <c r="AP196" s="429"/>
      <c r="AQ196" s="508"/>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2" t="s">
        <v>58</v>
      </c>
      <c r="Z197" s="903"/>
      <c r="AA197" s="904"/>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5"/>
      <c r="H198" s="397"/>
      <c r="I198" s="397"/>
      <c r="J198" s="397"/>
      <c r="K198" s="397"/>
      <c r="L198" s="397"/>
      <c r="M198" s="397"/>
      <c r="N198" s="397"/>
      <c r="O198" s="398"/>
      <c r="P198" s="463"/>
      <c r="Q198" s="463"/>
      <c r="R198" s="463"/>
      <c r="S198" s="463"/>
      <c r="T198" s="463"/>
      <c r="U198" s="463"/>
      <c r="V198" s="463"/>
      <c r="W198" s="463"/>
      <c r="X198" s="464"/>
      <c r="Y198" s="906" t="s">
        <v>51</v>
      </c>
      <c r="Z198" s="798"/>
      <c r="AA198" s="799"/>
      <c r="AB198" s="460"/>
      <c r="AC198" s="460"/>
      <c r="AD198" s="460"/>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3" t="s">
        <v>316</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312</v>
      </c>
      <c r="X200" s="567"/>
      <c r="Y200" s="570"/>
      <c r="Z200" s="570"/>
      <c r="AA200" s="571"/>
      <c r="AB200" s="564" t="s">
        <v>11</v>
      </c>
      <c r="AC200" s="561"/>
      <c r="AD200" s="562"/>
      <c r="AE200" s="429" t="s">
        <v>499</v>
      </c>
      <c r="AF200" s="429"/>
      <c r="AG200" s="429"/>
      <c r="AH200" s="429"/>
      <c r="AI200" s="429" t="s">
        <v>651</v>
      </c>
      <c r="AJ200" s="429"/>
      <c r="AK200" s="429"/>
      <c r="AL200" s="429"/>
      <c r="AM200" s="429" t="s">
        <v>467</v>
      </c>
      <c r="AN200" s="429"/>
      <c r="AO200" s="429"/>
      <c r="AP200" s="429"/>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9"/>
      <c r="AF201" s="429"/>
      <c r="AG201" s="429"/>
      <c r="AH201" s="429"/>
      <c r="AI201" s="429"/>
      <c r="AJ201" s="429"/>
      <c r="AK201" s="429"/>
      <c r="AL201" s="429"/>
      <c r="AM201" s="429"/>
      <c r="AN201" s="429"/>
      <c r="AO201" s="429"/>
      <c r="AP201" s="429"/>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332</v>
      </c>
      <c r="AC202" s="554"/>
      <c r="AD202" s="554"/>
      <c r="AE202" s="403"/>
      <c r="AF202" s="386"/>
      <c r="AG202" s="386"/>
      <c r="AH202" s="386"/>
      <c r="AI202" s="403"/>
      <c r="AJ202" s="386"/>
      <c r="AK202" s="386"/>
      <c r="AL202" s="386"/>
      <c r="AM202" s="403"/>
      <c r="AN202" s="386"/>
      <c r="AO202" s="386"/>
      <c r="AP202" s="386"/>
      <c r="AQ202" s="403"/>
      <c r="AR202" s="386"/>
      <c r="AS202" s="386"/>
      <c r="AT202" s="574"/>
      <c r="AU202" s="386"/>
      <c r="AV202" s="386"/>
      <c r="AW202" s="386"/>
      <c r="AX202" s="387"/>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332</v>
      </c>
      <c r="AC203" s="597"/>
      <c r="AD203" s="597"/>
      <c r="AE203" s="403"/>
      <c r="AF203" s="386"/>
      <c r="AG203" s="386"/>
      <c r="AH203" s="386"/>
      <c r="AI203" s="403"/>
      <c r="AJ203" s="386"/>
      <c r="AK203" s="386"/>
      <c r="AL203" s="386"/>
      <c r="AM203" s="403"/>
      <c r="AN203" s="386"/>
      <c r="AO203" s="386"/>
      <c r="AP203" s="386"/>
      <c r="AQ203" s="403"/>
      <c r="AR203" s="386"/>
      <c r="AS203" s="386"/>
      <c r="AT203" s="574"/>
      <c r="AU203" s="386"/>
      <c r="AV203" s="386"/>
      <c r="AW203" s="386"/>
      <c r="AX203" s="387"/>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333</v>
      </c>
      <c r="AC204" s="575"/>
      <c r="AD204" s="575"/>
      <c r="AE204" s="576"/>
      <c r="AF204" s="577"/>
      <c r="AG204" s="577"/>
      <c r="AH204" s="577"/>
      <c r="AI204" s="576"/>
      <c r="AJ204" s="577"/>
      <c r="AK204" s="577"/>
      <c r="AL204" s="577"/>
      <c r="AM204" s="576"/>
      <c r="AN204" s="577"/>
      <c r="AO204" s="577"/>
      <c r="AP204" s="577"/>
      <c r="AQ204" s="403"/>
      <c r="AR204" s="386"/>
      <c r="AS204" s="386"/>
      <c r="AT204" s="574"/>
      <c r="AU204" s="386"/>
      <c r="AV204" s="386"/>
      <c r="AW204" s="386"/>
      <c r="AX204" s="387"/>
      <c r="AY204">
        <f t="shared" si="10"/>
        <v>0</v>
      </c>
    </row>
    <row r="205" spans="1:60" ht="23.25" hidden="1" customHeight="1" x14ac:dyDescent="0.15">
      <c r="A205" s="578" t="s">
        <v>320</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331</v>
      </c>
      <c r="X205" s="588"/>
      <c r="Y205" s="552" t="s">
        <v>12</v>
      </c>
      <c r="Z205" s="552"/>
      <c r="AA205" s="553"/>
      <c r="AB205" s="554" t="s">
        <v>332</v>
      </c>
      <c r="AC205" s="554"/>
      <c r="AD205" s="554"/>
      <c r="AE205" s="403"/>
      <c r="AF205" s="386"/>
      <c r="AG205" s="386"/>
      <c r="AH205" s="386"/>
      <c r="AI205" s="403"/>
      <c r="AJ205" s="386"/>
      <c r="AK205" s="386"/>
      <c r="AL205" s="386"/>
      <c r="AM205" s="403"/>
      <c r="AN205" s="386"/>
      <c r="AO205" s="386"/>
      <c r="AP205" s="386"/>
      <c r="AQ205" s="403"/>
      <c r="AR205" s="386"/>
      <c r="AS205" s="386"/>
      <c r="AT205" s="574"/>
      <c r="AU205" s="386"/>
      <c r="AV205" s="386"/>
      <c r="AW205" s="386"/>
      <c r="AX205" s="387"/>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332</v>
      </c>
      <c r="AC206" s="597"/>
      <c r="AD206" s="597"/>
      <c r="AE206" s="403"/>
      <c r="AF206" s="386"/>
      <c r="AG206" s="386"/>
      <c r="AH206" s="386"/>
      <c r="AI206" s="403"/>
      <c r="AJ206" s="386"/>
      <c r="AK206" s="386"/>
      <c r="AL206" s="386"/>
      <c r="AM206" s="403"/>
      <c r="AN206" s="386"/>
      <c r="AO206" s="386"/>
      <c r="AP206" s="386"/>
      <c r="AQ206" s="403"/>
      <c r="AR206" s="386"/>
      <c r="AS206" s="386"/>
      <c r="AT206" s="574"/>
      <c r="AU206" s="386"/>
      <c r="AV206" s="386"/>
      <c r="AW206" s="386"/>
      <c r="AX206" s="387"/>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333</v>
      </c>
      <c r="AC207" s="575"/>
      <c r="AD207" s="575"/>
      <c r="AE207" s="576"/>
      <c r="AF207" s="577"/>
      <c r="AG207" s="577"/>
      <c r="AH207" s="577"/>
      <c r="AI207" s="576"/>
      <c r="AJ207" s="577"/>
      <c r="AK207" s="577"/>
      <c r="AL207" s="577"/>
      <c r="AM207" s="576"/>
      <c r="AN207" s="577"/>
      <c r="AO207" s="577"/>
      <c r="AP207" s="596"/>
      <c r="AQ207" s="403"/>
      <c r="AR207" s="386"/>
      <c r="AS207" s="386"/>
      <c r="AT207" s="574"/>
      <c r="AU207" s="386"/>
      <c r="AV207" s="386"/>
      <c r="AW207" s="386"/>
      <c r="AX207" s="387"/>
      <c r="AY207">
        <f t="shared" si="10"/>
        <v>0</v>
      </c>
    </row>
    <row r="208" spans="1:60" ht="18.75" hidden="1" customHeight="1" x14ac:dyDescent="0.15">
      <c r="A208" s="602" t="s">
        <v>316</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8" t="s">
        <v>11</v>
      </c>
      <c r="AC208" s="355"/>
      <c r="AD208" s="356"/>
      <c r="AE208" s="151" t="s">
        <v>499</v>
      </c>
      <c r="AF208" s="151"/>
      <c r="AG208" s="151"/>
      <c r="AH208" s="151"/>
      <c r="AI208" s="429" t="s">
        <v>651</v>
      </c>
      <c r="AJ208" s="429"/>
      <c r="AK208" s="429"/>
      <c r="AL208" s="429"/>
      <c r="AM208" s="429" t="s">
        <v>467</v>
      </c>
      <c r="AN208" s="429"/>
      <c r="AO208" s="429"/>
      <c r="AP208" s="429"/>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3"/>
      <c r="AC209" s="339"/>
      <c r="AD209" s="340"/>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8"/>
      <c r="B211" s="579"/>
      <c r="C211" s="579"/>
      <c r="D211" s="579"/>
      <c r="E211" s="579"/>
      <c r="F211" s="580"/>
      <c r="G211" s="615"/>
      <c r="H211" s="397"/>
      <c r="I211" s="397"/>
      <c r="J211" s="397"/>
      <c r="K211" s="397"/>
      <c r="L211" s="397"/>
      <c r="M211" s="397"/>
      <c r="N211" s="397"/>
      <c r="O211" s="398"/>
      <c r="P211" s="397"/>
      <c r="Q211" s="397"/>
      <c r="R211" s="397"/>
      <c r="S211" s="397"/>
      <c r="T211" s="397"/>
      <c r="U211" s="397"/>
      <c r="V211" s="397"/>
      <c r="W211" s="397"/>
      <c r="X211" s="398"/>
      <c r="Y211" s="623" t="s">
        <v>51</v>
      </c>
      <c r="Z211" s="624"/>
      <c r="AA211" s="625"/>
      <c r="AB211" s="626"/>
      <c r="AC211" s="626"/>
      <c r="AD211" s="626"/>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7"/>
      <c r="Q212" s="397"/>
      <c r="R212" s="397"/>
      <c r="S212" s="397"/>
      <c r="T212" s="397"/>
      <c r="U212" s="397"/>
      <c r="V212" s="397"/>
      <c r="W212" s="397"/>
      <c r="X212" s="398"/>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5"/>
      <c r="AR212" s="406"/>
      <c r="AS212" s="406"/>
      <c r="AT212" s="407"/>
      <c r="AU212" s="386"/>
      <c r="AV212" s="386"/>
      <c r="AW212" s="386"/>
      <c r="AX212" s="387"/>
      <c r="AY212">
        <f>$AY$208</f>
        <v>0</v>
      </c>
    </row>
    <row r="213" spans="1:51" ht="69.75" hidden="1" customHeight="1" x14ac:dyDescent="0.15">
      <c r="A213" s="657" t="s">
        <v>345</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x14ac:dyDescent="0.2">
      <c r="A214" s="515" t="s">
        <v>659</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311</v>
      </c>
      <c r="AP214" s="674"/>
      <c r="AQ214" s="674"/>
      <c r="AR214" s="96"/>
      <c r="AS214" s="673"/>
      <c r="AT214" s="674"/>
      <c r="AU214" s="674"/>
      <c r="AV214" s="674"/>
      <c r="AW214" s="674"/>
      <c r="AX214" s="675"/>
      <c r="AY214">
        <f>COUNTIF($AR$214,"☑")</f>
        <v>0</v>
      </c>
    </row>
    <row r="215" spans="1:51" ht="45" hidden="1" customHeight="1" x14ac:dyDescent="0.15">
      <c r="A215" s="663" t="s">
        <v>365</v>
      </c>
      <c r="B215" s="664"/>
      <c r="C215" s="666" t="s">
        <v>227</v>
      </c>
      <c r="D215" s="664"/>
      <c r="E215" s="667" t="s">
        <v>243</v>
      </c>
      <c r="F215" s="668"/>
      <c r="G215" s="669"/>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hidden="1" customHeight="1" x14ac:dyDescent="0.15">
      <c r="A216" s="665"/>
      <c r="B216" s="653"/>
      <c r="C216" s="652"/>
      <c r="D216" s="653"/>
      <c r="E216" s="467" t="s">
        <v>242</v>
      </c>
      <c r="F216" s="469"/>
      <c r="G216" s="153"/>
      <c r="H216" s="154"/>
      <c r="I216" s="154"/>
      <c r="J216" s="154"/>
      <c r="K216" s="154"/>
      <c r="L216" s="154"/>
      <c r="M216" s="154"/>
      <c r="N216" s="154"/>
      <c r="O216" s="154"/>
      <c r="P216" s="154"/>
      <c r="Q216" s="154"/>
      <c r="R216" s="154"/>
      <c r="S216" s="154"/>
      <c r="T216" s="154"/>
      <c r="U216" s="154"/>
      <c r="V216" s="155"/>
      <c r="W216" s="641" t="s">
        <v>669</v>
      </c>
      <c r="X216" s="642"/>
      <c r="Y216" s="642"/>
      <c r="Z216" s="642"/>
      <c r="AA216" s="643"/>
      <c r="AB216" s="644"/>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hidden="1" customHeight="1" x14ac:dyDescent="0.15">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670</v>
      </c>
      <c r="X217" s="648"/>
      <c r="Y217" s="648"/>
      <c r="Z217" s="648"/>
      <c r="AA217" s="649"/>
      <c r="AB217" s="644"/>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hidden="1" customHeight="1" x14ac:dyDescent="0.15">
      <c r="A218" s="665"/>
      <c r="B218" s="653"/>
      <c r="C218" s="650" t="s">
        <v>682</v>
      </c>
      <c r="D218" s="651"/>
      <c r="E218" s="467" t="s">
        <v>361</v>
      </c>
      <c r="F218" s="469"/>
      <c r="G218" s="631" t="s">
        <v>230</v>
      </c>
      <c r="H218" s="632"/>
      <c r="I218" s="632"/>
      <c r="J218" s="654"/>
      <c r="K218" s="655"/>
      <c r="L218" s="655"/>
      <c r="M218" s="655"/>
      <c r="N218" s="655"/>
      <c r="O218" s="655"/>
      <c r="P218" s="655"/>
      <c r="Q218" s="655"/>
      <c r="R218" s="655"/>
      <c r="S218" s="655"/>
      <c r="T218" s="656"/>
      <c r="U218" s="629"/>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hidden="1" customHeight="1" x14ac:dyDescent="0.15">
      <c r="A219" s="665"/>
      <c r="B219" s="653"/>
      <c r="C219" s="652"/>
      <c r="D219" s="653"/>
      <c r="E219" s="331"/>
      <c r="F219" s="333"/>
      <c r="G219" s="631" t="s">
        <v>683</v>
      </c>
      <c r="H219" s="632"/>
      <c r="I219" s="632"/>
      <c r="J219" s="632"/>
      <c r="K219" s="632"/>
      <c r="L219" s="632"/>
      <c r="M219" s="632"/>
      <c r="N219" s="632"/>
      <c r="O219" s="632"/>
      <c r="P219" s="632"/>
      <c r="Q219" s="632"/>
      <c r="R219" s="632"/>
      <c r="S219" s="632"/>
      <c r="T219" s="632"/>
      <c r="U219" s="628"/>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hidden="1" customHeight="1" thickBot="1" x14ac:dyDescent="0.2">
      <c r="A220" s="665"/>
      <c r="B220" s="653"/>
      <c r="C220" s="652"/>
      <c r="D220" s="653"/>
      <c r="E220" s="334"/>
      <c r="F220" s="336"/>
      <c r="G220" s="631" t="s">
        <v>670</v>
      </c>
      <c r="H220" s="632"/>
      <c r="I220" s="632"/>
      <c r="J220" s="632"/>
      <c r="K220" s="632"/>
      <c r="L220" s="632"/>
      <c r="M220" s="632"/>
      <c r="N220" s="632"/>
      <c r="O220" s="632"/>
      <c r="P220" s="632"/>
      <c r="Q220" s="632"/>
      <c r="R220" s="632"/>
      <c r="S220" s="632"/>
      <c r="T220" s="632"/>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27"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697</v>
      </c>
      <c r="AE223" s="719"/>
      <c r="AF223" s="719"/>
      <c r="AG223" s="720" t="s">
        <v>731</v>
      </c>
      <c r="AH223" s="721"/>
      <c r="AI223" s="721"/>
      <c r="AJ223" s="721"/>
      <c r="AK223" s="721"/>
      <c r="AL223" s="721"/>
      <c r="AM223" s="721"/>
      <c r="AN223" s="721"/>
      <c r="AO223" s="721"/>
      <c r="AP223" s="721"/>
      <c r="AQ223" s="721"/>
      <c r="AR223" s="721"/>
      <c r="AS223" s="721"/>
      <c r="AT223" s="721"/>
      <c r="AU223" s="721"/>
      <c r="AV223" s="721"/>
      <c r="AW223" s="721"/>
      <c r="AX223" s="722"/>
    </row>
    <row r="224" spans="1:51" ht="46.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697</v>
      </c>
      <c r="AE224" s="700"/>
      <c r="AF224" s="700"/>
      <c r="AG224" s="726" t="s">
        <v>732</v>
      </c>
      <c r="AH224" s="727"/>
      <c r="AI224" s="727"/>
      <c r="AJ224" s="727"/>
      <c r="AK224" s="727"/>
      <c r="AL224" s="727"/>
      <c r="AM224" s="727"/>
      <c r="AN224" s="727"/>
      <c r="AO224" s="727"/>
      <c r="AP224" s="727"/>
      <c r="AQ224" s="727"/>
      <c r="AR224" s="727"/>
      <c r="AS224" s="727"/>
      <c r="AT224" s="727"/>
      <c r="AU224" s="727"/>
      <c r="AV224" s="727"/>
      <c r="AW224" s="727"/>
      <c r="AX224" s="728"/>
    </row>
    <row r="225" spans="1:50" ht="109.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697</v>
      </c>
      <c r="AE225" s="733"/>
      <c r="AF225" s="733"/>
      <c r="AG225" s="690" t="s">
        <v>733</v>
      </c>
      <c r="AH225" s="397"/>
      <c r="AI225" s="397"/>
      <c r="AJ225" s="397"/>
      <c r="AK225" s="397"/>
      <c r="AL225" s="397"/>
      <c r="AM225" s="397"/>
      <c r="AN225" s="397"/>
      <c r="AO225" s="397"/>
      <c r="AP225" s="397"/>
      <c r="AQ225" s="397"/>
      <c r="AR225" s="397"/>
      <c r="AS225" s="397"/>
      <c r="AT225" s="397"/>
      <c r="AU225" s="397"/>
      <c r="AV225" s="397"/>
      <c r="AW225" s="397"/>
      <c r="AX225" s="691"/>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697</v>
      </c>
      <c r="AE226" s="687"/>
      <c r="AF226" s="687"/>
      <c r="AG226" s="688" t="s">
        <v>734</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7"/>
      <c r="B227" s="678"/>
      <c r="C227" s="692"/>
      <c r="D227" s="693"/>
      <c r="E227" s="696" t="s">
        <v>343</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728</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26.25"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729</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118.5"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697</v>
      </c>
      <c r="AE229" s="752"/>
      <c r="AF229" s="752"/>
      <c r="AG229" s="753" t="s">
        <v>735</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697</v>
      </c>
      <c r="AE230" s="700"/>
      <c r="AF230" s="700"/>
      <c r="AG230" s="726" t="s">
        <v>698</v>
      </c>
      <c r="AH230" s="727"/>
      <c r="AI230" s="727"/>
      <c r="AJ230" s="727"/>
      <c r="AK230" s="727"/>
      <c r="AL230" s="727"/>
      <c r="AM230" s="727"/>
      <c r="AN230" s="727"/>
      <c r="AO230" s="727"/>
      <c r="AP230" s="727"/>
      <c r="AQ230" s="727"/>
      <c r="AR230" s="727"/>
      <c r="AS230" s="727"/>
      <c r="AT230" s="727"/>
      <c r="AU230" s="727"/>
      <c r="AV230" s="727"/>
      <c r="AW230" s="727"/>
      <c r="AX230" s="728"/>
    </row>
    <row r="231" spans="1:50" ht="32.25" customHeight="1" x14ac:dyDescent="0.15">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697</v>
      </c>
      <c r="AE231" s="700"/>
      <c r="AF231" s="700"/>
      <c r="AG231" s="726" t="s">
        <v>736</v>
      </c>
      <c r="AH231" s="727"/>
      <c r="AI231" s="727"/>
      <c r="AJ231" s="727"/>
      <c r="AK231" s="727"/>
      <c r="AL231" s="727"/>
      <c r="AM231" s="727"/>
      <c r="AN231" s="727"/>
      <c r="AO231" s="727"/>
      <c r="AP231" s="727"/>
      <c r="AQ231" s="727"/>
      <c r="AR231" s="727"/>
      <c r="AS231" s="727"/>
      <c r="AT231" s="727"/>
      <c r="AU231" s="727"/>
      <c r="AV231" s="727"/>
      <c r="AW231" s="727"/>
      <c r="AX231" s="728"/>
    </row>
    <row r="232" spans="1:50" ht="60.75" customHeight="1" x14ac:dyDescent="0.15">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697</v>
      </c>
      <c r="AE232" s="700"/>
      <c r="AF232" s="700"/>
      <c r="AG232" s="726" t="s">
        <v>737</v>
      </c>
      <c r="AH232" s="727"/>
      <c r="AI232" s="727"/>
      <c r="AJ232" s="727"/>
      <c r="AK232" s="727"/>
      <c r="AL232" s="727"/>
      <c r="AM232" s="727"/>
      <c r="AN232" s="727"/>
      <c r="AO232" s="727"/>
      <c r="AP232" s="727"/>
      <c r="AQ232" s="727"/>
      <c r="AR232" s="727"/>
      <c r="AS232" s="727"/>
      <c r="AT232" s="727"/>
      <c r="AU232" s="727"/>
      <c r="AV232" s="727"/>
      <c r="AW232" s="727"/>
      <c r="AX232" s="728"/>
    </row>
    <row r="233" spans="1:50" ht="60.75" customHeight="1" x14ac:dyDescent="0.15">
      <c r="A233" s="677"/>
      <c r="B233" s="679"/>
      <c r="C233" s="746" t="s">
        <v>313</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697</v>
      </c>
      <c r="AE233" s="733"/>
      <c r="AF233" s="733"/>
      <c r="AG233" s="748" t="s">
        <v>738</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7"/>
      <c r="B234" s="679"/>
      <c r="C234" s="734" t="s">
        <v>314</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730</v>
      </c>
      <c r="AE234" s="700"/>
      <c r="AF234" s="701"/>
      <c r="AG234" s="726" t="s">
        <v>698</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0"/>
      <c r="B235" s="681"/>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697</v>
      </c>
      <c r="AE235" s="741"/>
      <c r="AF235" s="742"/>
      <c r="AG235" s="743" t="s">
        <v>739</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697</v>
      </c>
      <c r="AE236" s="752"/>
      <c r="AF236" s="762"/>
      <c r="AG236" s="753" t="s">
        <v>740</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7"/>
      <c r="B237" s="679"/>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730</v>
      </c>
      <c r="AE237" s="767"/>
      <c r="AF237" s="767"/>
      <c r="AG237" s="726" t="s">
        <v>698</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7"/>
      <c r="B238" s="679"/>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697</v>
      </c>
      <c r="AE238" s="700"/>
      <c r="AF238" s="700"/>
      <c r="AG238" s="726" t="s">
        <v>741</v>
      </c>
      <c r="AH238" s="727"/>
      <c r="AI238" s="727"/>
      <c r="AJ238" s="727"/>
      <c r="AK238" s="727"/>
      <c r="AL238" s="727"/>
      <c r="AM238" s="727"/>
      <c r="AN238" s="727"/>
      <c r="AO238" s="727"/>
      <c r="AP238" s="727"/>
      <c r="AQ238" s="727"/>
      <c r="AR238" s="727"/>
      <c r="AS238" s="727"/>
      <c r="AT238" s="727"/>
      <c r="AU238" s="727"/>
      <c r="AV238" s="727"/>
      <c r="AW238" s="727"/>
      <c r="AX238" s="728"/>
    </row>
    <row r="239" spans="1:50" ht="76.5" customHeight="1" x14ac:dyDescent="0.15">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697</v>
      </c>
      <c r="AE239" s="700"/>
      <c r="AF239" s="700"/>
      <c r="AG239" s="756" t="s">
        <v>742</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3"/>
      <c r="AD240" s="686" t="s">
        <v>730</v>
      </c>
      <c r="AE240" s="687"/>
      <c r="AF240" s="779"/>
      <c r="AG240" s="688" t="s">
        <v>698</v>
      </c>
      <c r="AH240" s="154"/>
      <c r="AI240" s="154"/>
      <c r="AJ240" s="154"/>
      <c r="AK240" s="154"/>
      <c r="AL240" s="154"/>
      <c r="AM240" s="154"/>
      <c r="AN240" s="154"/>
      <c r="AO240" s="154"/>
      <c r="AP240" s="154"/>
      <c r="AQ240" s="154"/>
      <c r="AR240" s="154"/>
      <c r="AS240" s="154"/>
      <c r="AT240" s="154"/>
      <c r="AU240" s="154"/>
      <c r="AV240" s="154"/>
      <c r="AW240" s="154"/>
      <c r="AX240" s="689"/>
    </row>
    <row r="241" spans="1:50" ht="19.7" hidden="1" customHeight="1" x14ac:dyDescent="0.15">
      <c r="A241" s="773"/>
      <c r="B241" s="774"/>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hidden="1"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hidden="1"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743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746</v>
      </c>
      <c r="B252" s="134"/>
      <c r="C252" s="134"/>
      <c r="D252" s="134"/>
      <c r="E252" s="135"/>
      <c r="F252" s="136" t="s">
        <v>747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746</v>
      </c>
      <c r="B254" s="134"/>
      <c r="C254" s="134"/>
      <c r="D254" s="134"/>
      <c r="E254" s="135"/>
      <c r="F254" s="787" t="s">
        <v>748</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317</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359</v>
      </c>
      <c r="B258" s="798"/>
      <c r="C258" s="798"/>
      <c r="D258" s="799"/>
      <c r="E258" s="783" t="s">
        <v>698</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358</v>
      </c>
      <c r="B259" s="151"/>
      <c r="C259" s="151"/>
      <c r="D259" s="151"/>
      <c r="E259" s="783" t="s">
        <v>749</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357</v>
      </c>
      <c r="B260" s="151"/>
      <c r="C260" s="151"/>
      <c r="D260" s="151"/>
      <c r="E260" s="783" t="s">
        <v>750</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356</v>
      </c>
      <c r="B261" s="151"/>
      <c r="C261" s="151"/>
      <c r="D261" s="151"/>
      <c r="E261" s="783" t="s">
        <v>751</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355</v>
      </c>
      <c r="B262" s="151"/>
      <c r="C262" s="151"/>
      <c r="D262" s="151"/>
      <c r="E262" s="783" t="s">
        <v>752</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354</v>
      </c>
      <c r="B263" s="151"/>
      <c r="C263" s="151"/>
      <c r="D263" s="151"/>
      <c r="E263" s="783" t="s">
        <v>753</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353</v>
      </c>
      <c r="B264" s="151"/>
      <c r="C264" s="151"/>
      <c r="D264" s="151"/>
      <c r="E264" s="783" t="s">
        <v>754</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352</v>
      </c>
      <c r="B265" s="151"/>
      <c r="C265" s="151"/>
      <c r="D265" s="151"/>
      <c r="E265" s="783" t="s">
        <v>755</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499</v>
      </c>
      <c r="B266" s="151"/>
      <c r="C266" s="151"/>
      <c r="D266" s="151"/>
      <c r="E266" s="802" t="s">
        <v>691</v>
      </c>
      <c r="F266" s="803"/>
      <c r="G266" s="803"/>
      <c r="H266" s="92" t="str">
        <f>IF(E266="","","-")</f>
        <v>-</v>
      </c>
      <c r="I266" s="803"/>
      <c r="J266" s="803"/>
      <c r="K266" s="92" t="str">
        <f>IF(I266="","","-")</f>
        <v/>
      </c>
      <c r="L266" s="121">
        <v>401</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679</v>
      </c>
      <c r="B267" s="151"/>
      <c r="C267" s="151"/>
      <c r="D267" s="151"/>
      <c r="E267" s="802" t="s">
        <v>691</v>
      </c>
      <c r="F267" s="803"/>
      <c r="G267" s="803"/>
      <c r="H267" s="92"/>
      <c r="I267" s="803"/>
      <c r="J267" s="803"/>
      <c r="K267" s="92"/>
      <c r="L267" s="121">
        <v>387</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467</v>
      </c>
      <c r="B268" s="151"/>
      <c r="C268" s="151"/>
      <c r="D268" s="151"/>
      <c r="E268" s="805" t="s">
        <v>771</v>
      </c>
      <c r="F268" s="152"/>
      <c r="G268" s="803" t="s">
        <v>690</v>
      </c>
      <c r="H268" s="803"/>
      <c r="I268" s="803"/>
      <c r="J268" s="152" t="s">
        <v>772</v>
      </c>
      <c r="K268" s="152"/>
      <c r="L268" s="121">
        <v>406</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348</v>
      </c>
      <c r="B308" s="810"/>
      <c r="C308" s="810"/>
      <c r="D308" s="810"/>
      <c r="E308" s="810"/>
      <c r="F308" s="811"/>
      <c r="G308" s="815" t="s">
        <v>773</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774</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756</v>
      </c>
      <c r="H310" s="837"/>
      <c r="I310" s="837"/>
      <c r="J310" s="837"/>
      <c r="K310" s="838"/>
      <c r="L310" s="839" t="s">
        <v>759</v>
      </c>
      <c r="M310" s="840"/>
      <c r="N310" s="840"/>
      <c r="O310" s="840"/>
      <c r="P310" s="840"/>
      <c r="Q310" s="840"/>
      <c r="R310" s="840"/>
      <c r="S310" s="840"/>
      <c r="T310" s="840"/>
      <c r="U310" s="840"/>
      <c r="V310" s="840"/>
      <c r="W310" s="840"/>
      <c r="X310" s="841"/>
      <c r="Y310" s="842">
        <v>19</v>
      </c>
      <c r="Z310" s="843"/>
      <c r="AA310" s="843"/>
      <c r="AB310" s="844"/>
      <c r="AC310" s="836" t="s">
        <v>756</v>
      </c>
      <c r="AD310" s="837"/>
      <c r="AE310" s="837"/>
      <c r="AF310" s="837"/>
      <c r="AG310" s="838"/>
      <c r="AH310" s="839" t="s">
        <v>762</v>
      </c>
      <c r="AI310" s="840"/>
      <c r="AJ310" s="840"/>
      <c r="AK310" s="840"/>
      <c r="AL310" s="840"/>
      <c r="AM310" s="840"/>
      <c r="AN310" s="840"/>
      <c r="AO310" s="840"/>
      <c r="AP310" s="840"/>
      <c r="AQ310" s="840"/>
      <c r="AR310" s="840"/>
      <c r="AS310" s="840"/>
      <c r="AT310" s="841"/>
      <c r="AU310" s="842">
        <v>11</v>
      </c>
      <c r="AV310" s="843"/>
      <c r="AW310" s="843"/>
      <c r="AX310" s="845"/>
    </row>
    <row r="311" spans="1:50" ht="24.75" customHeight="1" x14ac:dyDescent="0.15">
      <c r="A311" s="812"/>
      <c r="B311" s="813"/>
      <c r="C311" s="813"/>
      <c r="D311" s="813"/>
      <c r="E311" s="813"/>
      <c r="F311" s="814"/>
      <c r="G311" s="822" t="s">
        <v>757</v>
      </c>
      <c r="H311" s="823"/>
      <c r="I311" s="823"/>
      <c r="J311" s="823"/>
      <c r="K311" s="824"/>
      <c r="L311" s="825" t="s">
        <v>760</v>
      </c>
      <c r="M311" s="826"/>
      <c r="N311" s="826"/>
      <c r="O311" s="826"/>
      <c r="P311" s="826"/>
      <c r="Q311" s="826"/>
      <c r="R311" s="826"/>
      <c r="S311" s="826"/>
      <c r="T311" s="826"/>
      <c r="U311" s="826"/>
      <c r="V311" s="826"/>
      <c r="W311" s="826"/>
      <c r="X311" s="827"/>
      <c r="Y311" s="828">
        <v>12</v>
      </c>
      <c r="Z311" s="829"/>
      <c r="AA311" s="829"/>
      <c r="AB311" s="830"/>
      <c r="AC311" s="822" t="s">
        <v>757</v>
      </c>
      <c r="AD311" s="823"/>
      <c r="AE311" s="823"/>
      <c r="AF311" s="823"/>
      <c r="AG311" s="824"/>
      <c r="AH311" s="825" t="s">
        <v>763</v>
      </c>
      <c r="AI311" s="826"/>
      <c r="AJ311" s="826"/>
      <c r="AK311" s="826"/>
      <c r="AL311" s="826"/>
      <c r="AM311" s="826"/>
      <c r="AN311" s="826"/>
      <c r="AO311" s="826"/>
      <c r="AP311" s="826"/>
      <c r="AQ311" s="826"/>
      <c r="AR311" s="826"/>
      <c r="AS311" s="826"/>
      <c r="AT311" s="827"/>
      <c r="AU311" s="828">
        <v>11</v>
      </c>
      <c r="AV311" s="829"/>
      <c r="AW311" s="829"/>
      <c r="AX311" s="831"/>
    </row>
    <row r="312" spans="1:50" ht="39" customHeight="1" x14ac:dyDescent="0.15">
      <c r="A312" s="812"/>
      <c r="B312" s="813"/>
      <c r="C312" s="813"/>
      <c r="D312" s="813"/>
      <c r="E312" s="813"/>
      <c r="F312" s="814"/>
      <c r="G312" s="822" t="s">
        <v>758</v>
      </c>
      <c r="H312" s="823"/>
      <c r="I312" s="823"/>
      <c r="J312" s="823"/>
      <c r="K312" s="824"/>
      <c r="L312" s="825" t="s">
        <v>761</v>
      </c>
      <c r="M312" s="826"/>
      <c r="N312" s="826"/>
      <c r="O312" s="826"/>
      <c r="P312" s="826"/>
      <c r="Q312" s="826"/>
      <c r="R312" s="826"/>
      <c r="S312" s="826"/>
      <c r="T312" s="826"/>
      <c r="U312" s="826"/>
      <c r="V312" s="826"/>
      <c r="W312" s="826"/>
      <c r="X312" s="827"/>
      <c r="Y312" s="828">
        <v>3</v>
      </c>
      <c r="Z312" s="829"/>
      <c r="AA312" s="829"/>
      <c r="AB312" s="830"/>
      <c r="AC312" s="822" t="s">
        <v>758</v>
      </c>
      <c r="AD312" s="823"/>
      <c r="AE312" s="823"/>
      <c r="AF312" s="823"/>
      <c r="AG312" s="824"/>
      <c r="AH312" s="825" t="s">
        <v>764</v>
      </c>
      <c r="AI312" s="826"/>
      <c r="AJ312" s="826"/>
      <c r="AK312" s="826"/>
      <c r="AL312" s="826"/>
      <c r="AM312" s="826"/>
      <c r="AN312" s="826"/>
      <c r="AO312" s="826"/>
      <c r="AP312" s="826"/>
      <c r="AQ312" s="826"/>
      <c r="AR312" s="826"/>
      <c r="AS312" s="826"/>
      <c r="AT312" s="827"/>
      <c r="AU312" s="828">
        <v>2</v>
      </c>
      <c r="AV312" s="829"/>
      <c r="AW312" s="829"/>
      <c r="AX312" s="831"/>
    </row>
    <row r="313" spans="1:50" ht="24.75" hidden="1"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34</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24</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5" t="s">
        <v>660</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311</v>
      </c>
      <c r="AM360" s="859"/>
      <c r="AN360" s="859"/>
      <c r="AO360" s="94" t="s">
        <v>765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9" t="s">
        <v>25</v>
      </c>
      <c r="Q365" s="429"/>
      <c r="R365" s="429"/>
      <c r="S365" s="429"/>
      <c r="T365" s="429"/>
      <c r="U365" s="429"/>
      <c r="V365" s="429"/>
      <c r="W365" s="429"/>
      <c r="X365" s="429"/>
      <c r="Y365" s="862" t="s">
        <v>273</v>
      </c>
      <c r="Z365" s="863"/>
      <c r="AA365" s="863"/>
      <c r="AB365" s="863"/>
      <c r="AC365" s="861" t="s">
        <v>310</v>
      </c>
      <c r="AD365" s="861"/>
      <c r="AE365" s="861"/>
      <c r="AF365" s="861"/>
      <c r="AG365" s="861"/>
      <c r="AH365" s="862" t="s">
        <v>329</v>
      </c>
      <c r="AI365" s="860"/>
      <c r="AJ365" s="860"/>
      <c r="AK365" s="860"/>
      <c r="AL365" s="860" t="s">
        <v>19</v>
      </c>
      <c r="AM365" s="860"/>
      <c r="AN365" s="860"/>
      <c r="AO365" s="864"/>
      <c r="AP365" s="885" t="s">
        <v>275</v>
      </c>
      <c r="AQ365" s="885"/>
      <c r="AR365" s="885"/>
      <c r="AS365" s="885"/>
      <c r="AT365" s="885"/>
      <c r="AU365" s="885"/>
      <c r="AV365" s="885"/>
      <c r="AW365" s="885"/>
      <c r="AX365" s="885"/>
    </row>
    <row r="366" spans="1:51" ht="105" customHeight="1" x14ac:dyDescent="0.15">
      <c r="A366" s="871">
        <v>1</v>
      </c>
      <c r="B366" s="871">
        <v>1</v>
      </c>
      <c r="C366" s="873" t="s">
        <v>766</v>
      </c>
      <c r="D366" s="873"/>
      <c r="E366" s="873"/>
      <c r="F366" s="873"/>
      <c r="G366" s="873"/>
      <c r="H366" s="873"/>
      <c r="I366" s="873"/>
      <c r="J366" s="874">
        <v>1010005016691</v>
      </c>
      <c r="K366" s="875"/>
      <c r="L366" s="875"/>
      <c r="M366" s="875"/>
      <c r="N366" s="875"/>
      <c r="O366" s="875"/>
      <c r="P366" s="877" t="s">
        <v>767</v>
      </c>
      <c r="Q366" s="877"/>
      <c r="R366" s="877"/>
      <c r="S366" s="877"/>
      <c r="T366" s="877"/>
      <c r="U366" s="877"/>
      <c r="V366" s="877"/>
      <c r="W366" s="877"/>
      <c r="X366" s="877"/>
      <c r="Y366" s="878">
        <v>35</v>
      </c>
      <c r="Z366" s="879"/>
      <c r="AA366" s="879"/>
      <c r="AB366" s="880"/>
      <c r="AC366" s="881" t="s">
        <v>768</v>
      </c>
      <c r="AD366" s="882"/>
      <c r="AE366" s="882"/>
      <c r="AF366" s="882"/>
      <c r="AG366" s="882"/>
      <c r="AH366" s="865">
        <v>1</v>
      </c>
      <c r="AI366" s="866"/>
      <c r="AJ366" s="866"/>
      <c r="AK366" s="866"/>
      <c r="AL366" s="867">
        <v>98</v>
      </c>
      <c r="AM366" s="868"/>
      <c r="AN366" s="868"/>
      <c r="AO366" s="869"/>
      <c r="AP366" s="870" t="s">
        <v>769</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0"/>
      <c r="B398" s="860"/>
      <c r="C398" s="860" t="s">
        <v>24</v>
      </c>
      <c r="D398" s="860"/>
      <c r="E398" s="860"/>
      <c r="F398" s="860"/>
      <c r="G398" s="860"/>
      <c r="H398" s="860"/>
      <c r="I398" s="860"/>
      <c r="J398" s="861" t="s">
        <v>274</v>
      </c>
      <c r="K398" s="151"/>
      <c r="L398" s="151"/>
      <c r="M398" s="151"/>
      <c r="N398" s="151"/>
      <c r="O398" s="151"/>
      <c r="P398" s="429" t="s">
        <v>25</v>
      </c>
      <c r="Q398" s="429"/>
      <c r="R398" s="429"/>
      <c r="S398" s="429"/>
      <c r="T398" s="429"/>
      <c r="U398" s="429"/>
      <c r="V398" s="429"/>
      <c r="W398" s="429"/>
      <c r="X398" s="429"/>
      <c r="Y398" s="862" t="s">
        <v>273</v>
      </c>
      <c r="Z398" s="863"/>
      <c r="AA398" s="863"/>
      <c r="AB398" s="863"/>
      <c r="AC398" s="861" t="s">
        <v>310</v>
      </c>
      <c r="AD398" s="861"/>
      <c r="AE398" s="861"/>
      <c r="AF398" s="861"/>
      <c r="AG398" s="861"/>
      <c r="AH398" s="862" t="s">
        <v>329</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99.75" customHeight="1" x14ac:dyDescent="0.15">
      <c r="A399" s="871">
        <v>1</v>
      </c>
      <c r="B399" s="871">
        <v>1</v>
      </c>
      <c r="C399" s="873" t="s">
        <v>766</v>
      </c>
      <c r="D399" s="873"/>
      <c r="E399" s="873"/>
      <c r="F399" s="873"/>
      <c r="G399" s="873"/>
      <c r="H399" s="873"/>
      <c r="I399" s="873"/>
      <c r="J399" s="874">
        <v>1010005016691</v>
      </c>
      <c r="K399" s="875"/>
      <c r="L399" s="875"/>
      <c r="M399" s="875"/>
      <c r="N399" s="875"/>
      <c r="O399" s="875"/>
      <c r="P399" s="877" t="s">
        <v>770</v>
      </c>
      <c r="Q399" s="877"/>
      <c r="R399" s="877"/>
      <c r="S399" s="877"/>
      <c r="T399" s="877"/>
      <c r="U399" s="877"/>
      <c r="V399" s="877"/>
      <c r="W399" s="877"/>
      <c r="X399" s="877"/>
      <c r="Y399" s="878">
        <v>24</v>
      </c>
      <c r="Z399" s="879"/>
      <c r="AA399" s="879"/>
      <c r="AB399" s="880"/>
      <c r="AC399" s="881" t="s">
        <v>768</v>
      </c>
      <c r="AD399" s="882"/>
      <c r="AE399" s="882"/>
      <c r="AF399" s="882"/>
      <c r="AG399" s="882"/>
      <c r="AH399" s="865">
        <v>2</v>
      </c>
      <c r="AI399" s="866"/>
      <c r="AJ399" s="866"/>
      <c r="AK399" s="866"/>
      <c r="AL399" s="867" t="s">
        <v>698</v>
      </c>
      <c r="AM399" s="868"/>
      <c r="AN399" s="868"/>
      <c r="AO399" s="869"/>
      <c r="AP399" s="870" t="s">
        <v>698</v>
      </c>
      <c r="AQ399" s="870"/>
      <c r="AR399" s="870"/>
      <c r="AS399" s="870"/>
      <c r="AT399" s="870"/>
      <c r="AU399" s="870"/>
      <c r="AV399" s="870"/>
      <c r="AW399" s="870"/>
      <c r="AX399" s="870"/>
      <c r="AY399">
        <f>$AY$396</f>
        <v>1</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29" t="s">
        <v>25</v>
      </c>
      <c r="Q431" s="429"/>
      <c r="R431" s="429"/>
      <c r="S431" s="429"/>
      <c r="T431" s="429"/>
      <c r="U431" s="429"/>
      <c r="V431" s="429"/>
      <c r="W431" s="429"/>
      <c r="X431" s="429"/>
      <c r="Y431" s="862" t="s">
        <v>273</v>
      </c>
      <c r="Z431" s="863"/>
      <c r="AA431" s="863"/>
      <c r="AB431" s="863"/>
      <c r="AC431" s="861" t="s">
        <v>310</v>
      </c>
      <c r="AD431" s="861"/>
      <c r="AE431" s="861"/>
      <c r="AF431" s="861"/>
      <c r="AG431" s="861"/>
      <c r="AH431" s="862" t="s">
        <v>329</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29" t="s">
        <v>25</v>
      </c>
      <c r="Q464" s="429"/>
      <c r="R464" s="429"/>
      <c r="S464" s="429"/>
      <c r="T464" s="429"/>
      <c r="U464" s="429"/>
      <c r="V464" s="429"/>
      <c r="W464" s="429"/>
      <c r="X464" s="429"/>
      <c r="Y464" s="862" t="s">
        <v>273</v>
      </c>
      <c r="Z464" s="863"/>
      <c r="AA464" s="863"/>
      <c r="AB464" s="863"/>
      <c r="AC464" s="861" t="s">
        <v>310</v>
      </c>
      <c r="AD464" s="861"/>
      <c r="AE464" s="861"/>
      <c r="AF464" s="861"/>
      <c r="AG464" s="861"/>
      <c r="AH464" s="862" t="s">
        <v>329</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9" t="s">
        <v>25</v>
      </c>
      <c r="Q497" s="429"/>
      <c r="R497" s="429"/>
      <c r="S497" s="429"/>
      <c r="T497" s="429"/>
      <c r="U497" s="429"/>
      <c r="V497" s="429"/>
      <c r="W497" s="429"/>
      <c r="X497" s="429"/>
      <c r="Y497" s="862" t="s">
        <v>273</v>
      </c>
      <c r="Z497" s="863"/>
      <c r="AA497" s="863"/>
      <c r="AB497" s="863"/>
      <c r="AC497" s="861" t="s">
        <v>310</v>
      </c>
      <c r="AD497" s="861"/>
      <c r="AE497" s="861"/>
      <c r="AF497" s="861"/>
      <c r="AG497" s="861"/>
      <c r="AH497" s="862" t="s">
        <v>329</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9" t="s">
        <v>25</v>
      </c>
      <c r="Q530" s="429"/>
      <c r="R530" s="429"/>
      <c r="S530" s="429"/>
      <c r="T530" s="429"/>
      <c r="U530" s="429"/>
      <c r="V530" s="429"/>
      <c r="W530" s="429"/>
      <c r="X530" s="429"/>
      <c r="Y530" s="862" t="s">
        <v>273</v>
      </c>
      <c r="Z530" s="863"/>
      <c r="AA530" s="863"/>
      <c r="AB530" s="863"/>
      <c r="AC530" s="861" t="s">
        <v>310</v>
      </c>
      <c r="AD530" s="861"/>
      <c r="AE530" s="861"/>
      <c r="AF530" s="861"/>
      <c r="AG530" s="861"/>
      <c r="AH530" s="862" t="s">
        <v>329</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9" t="s">
        <v>25</v>
      </c>
      <c r="Q563" s="429"/>
      <c r="R563" s="429"/>
      <c r="S563" s="429"/>
      <c r="T563" s="429"/>
      <c r="U563" s="429"/>
      <c r="V563" s="429"/>
      <c r="W563" s="429"/>
      <c r="X563" s="429"/>
      <c r="Y563" s="862" t="s">
        <v>273</v>
      </c>
      <c r="Z563" s="863"/>
      <c r="AA563" s="863"/>
      <c r="AB563" s="863"/>
      <c r="AC563" s="861" t="s">
        <v>310</v>
      </c>
      <c r="AD563" s="861"/>
      <c r="AE563" s="861"/>
      <c r="AF563" s="861"/>
      <c r="AG563" s="861"/>
      <c r="AH563" s="862" t="s">
        <v>329</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9" t="s">
        <v>25</v>
      </c>
      <c r="Q596" s="429"/>
      <c r="R596" s="429"/>
      <c r="S596" s="429"/>
      <c r="T596" s="429"/>
      <c r="U596" s="429"/>
      <c r="V596" s="429"/>
      <c r="W596" s="429"/>
      <c r="X596" s="429"/>
      <c r="Y596" s="862" t="s">
        <v>273</v>
      </c>
      <c r="Z596" s="863"/>
      <c r="AA596" s="863"/>
      <c r="AB596" s="863"/>
      <c r="AC596" s="861" t="s">
        <v>310</v>
      </c>
      <c r="AD596" s="861"/>
      <c r="AE596" s="861"/>
      <c r="AF596" s="861"/>
      <c r="AG596" s="861"/>
      <c r="AH596" s="862" t="s">
        <v>329</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6" t="s">
        <v>661</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311</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hidden="1" customHeight="1" x14ac:dyDescent="0.15">
      <c r="A631" s="871">
        <v>1</v>
      </c>
      <c r="B631" s="871">
        <v>1</v>
      </c>
      <c r="C631" s="893"/>
      <c r="D631" s="893"/>
      <c r="E631" s="894"/>
      <c r="F631" s="894"/>
      <c r="G631" s="894"/>
      <c r="H631" s="894"/>
      <c r="I631" s="894"/>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0"/>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t="s">
        <v>697</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t="s">
        <v>697</v>
      </c>
      <c r="C19" s="13" t="str">
        <f t="shared" si="9"/>
        <v>知的財産</v>
      </c>
      <c r="D19" s="13" t="str">
        <f t="shared" si="8"/>
        <v>知的財産</v>
      </c>
      <c r="F19" s="18" t="s">
        <v>121</v>
      </c>
      <c r="G19" s="17"/>
      <c r="H19" s="13" t="str">
        <f t="shared" si="1"/>
        <v/>
      </c>
      <c r="I19" s="13" t="str">
        <f t="shared" si="5"/>
        <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知的財産</v>
      </c>
      <c r="F20" s="18" t="s">
        <v>287</v>
      </c>
      <c r="G20" s="17"/>
      <c r="H20" s="13" t="str">
        <f t="shared" si="1"/>
        <v/>
      </c>
      <c r="I20" s="13" t="str">
        <f t="shared" si="5"/>
        <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知的財産</v>
      </c>
      <c r="F21" s="18" t="s">
        <v>122</v>
      </c>
      <c r="G21" s="17"/>
      <c r="H21" s="13" t="str">
        <f t="shared" si="1"/>
        <v/>
      </c>
      <c r="I21" s="13" t="str">
        <f t="shared" si="5"/>
        <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知的財産</v>
      </c>
      <c r="F22" s="18" t="s">
        <v>123</v>
      </c>
      <c r="G22" s="17"/>
      <c r="H22" s="13" t="str">
        <f t="shared" si="1"/>
        <v/>
      </c>
      <c r="I22" s="13" t="str">
        <f t="shared" si="5"/>
        <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知的財産</v>
      </c>
      <c r="F23" s="18" t="s">
        <v>124</v>
      </c>
      <c r="G23" s="17"/>
      <c r="H23" s="13" t="str">
        <f t="shared" si="1"/>
        <v/>
      </c>
      <c r="I23" s="13" t="str">
        <f t="shared" si="5"/>
        <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知的財産</v>
      </c>
      <c r="B27" s="13"/>
      <c r="F27" s="18" t="s">
        <v>127</v>
      </c>
      <c r="G27" s="17"/>
      <c r="H27" s="13" t="str">
        <f t="shared" si="1"/>
        <v/>
      </c>
      <c r="I27" s="13" t="str">
        <f t="shared" si="5"/>
        <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t="s">
        <v>697</v>
      </c>
      <c r="H31" s="13" t="str">
        <f t="shared" si="1"/>
        <v>特許特別会計</v>
      </c>
      <c r="I31" s="13" t="str">
        <f t="shared" si="5"/>
        <v>特許特別会計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特許特別会計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特許特別会計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特許特別会計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特許特別会計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特許特別会計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特許特別会計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特許特別会計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315</v>
      </c>
      <c r="B2" s="483"/>
      <c r="C2" s="483"/>
      <c r="D2" s="483"/>
      <c r="E2" s="483"/>
      <c r="F2" s="484"/>
      <c r="G2" s="354" t="s">
        <v>140</v>
      </c>
      <c r="H2" s="355"/>
      <c r="I2" s="355"/>
      <c r="J2" s="355"/>
      <c r="K2" s="355"/>
      <c r="L2" s="355"/>
      <c r="M2" s="355"/>
      <c r="N2" s="355"/>
      <c r="O2" s="356"/>
      <c r="P2" s="358" t="s">
        <v>56</v>
      </c>
      <c r="Q2" s="355"/>
      <c r="R2" s="355"/>
      <c r="S2" s="355"/>
      <c r="T2" s="355"/>
      <c r="U2" s="355"/>
      <c r="V2" s="355"/>
      <c r="W2" s="355"/>
      <c r="X2" s="356"/>
      <c r="Y2" s="953"/>
      <c r="Z2" s="849"/>
      <c r="AA2" s="850"/>
      <c r="AB2" s="957" t="s">
        <v>11</v>
      </c>
      <c r="AC2" s="958"/>
      <c r="AD2" s="959"/>
      <c r="AE2" s="961" t="s">
        <v>370</v>
      </c>
      <c r="AF2" s="961"/>
      <c r="AG2" s="961"/>
      <c r="AH2" s="898"/>
      <c r="AI2" s="961" t="s">
        <v>466</v>
      </c>
      <c r="AJ2" s="961"/>
      <c r="AK2" s="961"/>
      <c r="AL2" s="898"/>
      <c r="AM2" s="961" t="s">
        <v>467</v>
      </c>
      <c r="AN2" s="961"/>
      <c r="AO2" s="961"/>
      <c r="AP2" s="898"/>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7"/>
      <c r="H3" s="339"/>
      <c r="I3" s="339"/>
      <c r="J3" s="339"/>
      <c r="K3" s="339"/>
      <c r="L3" s="339"/>
      <c r="M3" s="339"/>
      <c r="N3" s="339"/>
      <c r="O3" s="340"/>
      <c r="P3" s="343"/>
      <c r="Q3" s="339"/>
      <c r="R3" s="339"/>
      <c r="S3" s="339"/>
      <c r="T3" s="339"/>
      <c r="U3" s="339"/>
      <c r="V3" s="339"/>
      <c r="W3" s="339"/>
      <c r="X3" s="340"/>
      <c r="Y3" s="954"/>
      <c r="Z3" s="955"/>
      <c r="AA3" s="956"/>
      <c r="AB3" s="960"/>
      <c r="AC3" s="417"/>
      <c r="AD3" s="418"/>
      <c r="AE3" s="502"/>
      <c r="AF3" s="502"/>
      <c r="AG3" s="502"/>
      <c r="AH3" s="416"/>
      <c r="AI3" s="502"/>
      <c r="AJ3" s="502"/>
      <c r="AK3" s="502"/>
      <c r="AL3" s="416"/>
      <c r="AM3" s="502"/>
      <c r="AN3" s="502"/>
      <c r="AO3" s="502"/>
      <c r="AP3" s="416"/>
      <c r="AQ3" s="508"/>
      <c r="AR3" s="448"/>
      <c r="AS3" s="446" t="s">
        <v>224</v>
      </c>
      <c r="AT3" s="447"/>
      <c r="AU3" s="448"/>
      <c r="AV3" s="448"/>
      <c r="AW3" s="339" t="s">
        <v>170</v>
      </c>
      <c r="AX3" s="344"/>
      <c r="AY3" s="34">
        <f t="shared" ref="AY3:AY8" si="0">$AY$2</f>
        <v>0</v>
      </c>
    </row>
    <row r="4" spans="1:51" ht="22.5" customHeight="1" x14ac:dyDescent="0.15">
      <c r="A4" s="485"/>
      <c r="B4" s="483"/>
      <c r="C4" s="483"/>
      <c r="D4" s="483"/>
      <c r="E4" s="483"/>
      <c r="F4" s="484"/>
      <c r="G4" s="388"/>
      <c r="H4" s="935"/>
      <c r="I4" s="935"/>
      <c r="J4" s="935"/>
      <c r="K4" s="935"/>
      <c r="L4" s="935"/>
      <c r="M4" s="935"/>
      <c r="N4" s="935"/>
      <c r="O4" s="936"/>
      <c r="P4" s="154"/>
      <c r="Q4" s="376"/>
      <c r="R4" s="376"/>
      <c r="S4" s="376"/>
      <c r="T4" s="376"/>
      <c r="U4" s="376"/>
      <c r="V4" s="376"/>
      <c r="W4" s="376"/>
      <c r="X4" s="377"/>
      <c r="Y4" s="949" t="s">
        <v>12</v>
      </c>
      <c r="Z4" s="950"/>
      <c r="AA4" s="951"/>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6"/>
      <c r="B5" s="487"/>
      <c r="C5" s="487"/>
      <c r="D5" s="487"/>
      <c r="E5" s="487"/>
      <c r="F5" s="488"/>
      <c r="G5" s="937"/>
      <c r="H5" s="938"/>
      <c r="I5" s="938"/>
      <c r="J5" s="938"/>
      <c r="K5" s="938"/>
      <c r="L5" s="938"/>
      <c r="M5" s="938"/>
      <c r="N5" s="938"/>
      <c r="O5" s="939"/>
      <c r="P5" s="943"/>
      <c r="Q5" s="943"/>
      <c r="R5" s="943"/>
      <c r="S5" s="943"/>
      <c r="T5" s="943"/>
      <c r="U5" s="943"/>
      <c r="V5" s="943"/>
      <c r="W5" s="943"/>
      <c r="X5" s="944"/>
      <c r="Y5" s="237" t="s">
        <v>51</v>
      </c>
      <c r="Z5" s="946"/>
      <c r="AA5" s="947"/>
      <c r="AB5" s="460"/>
      <c r="AC5" s="952"/>
      <c r="AD5" s="952"/>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6"/>
      <c r="B6" s="487"/>
      <c r="C6" s="487"/>
      <c r="D6" s="487"/>
      <c r="E6" s="487"/>
      <c r="F6" s="488"/>
      <c r="G6" s="940"/>
      <c r="H6" s="941"/>
      <c r="I6" s="941"/>
      <c r="J6" s="941"/>
      <c r="K6" s="941"/>
      <c r="L6" s="941"/>
      <c r="M6" s="941"/>
      <c r="N6" s="941"/>
      <c r="O6" s="942"/>
      <c r="P6" s="379"/>
      <c r="Q6" s="379"/>
      <c r="R6" s="379"/>
      <c r="S6" s="379"/>
      <c r="T6" s="379"/>
      <c r="U6" s="379"/>
      <c r="V6" s="379"/>
      <c r="W6" s="379"/>
      <c r="X6" s="380"/>
      <c r="Y6" s="945" t="s">
        <v>13</v>
      </c>
      <c r="Z6" s="946"/>
      <c r="AA6" s="947"/>
      <c r="AB6" s="907" t="s">
        <v>171</v>
      </c>
      <c r="AC6" s="948"/>
      <c r="AD6" s="948"/>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3" t="s">
        <v>342</v>
      </c>
      <c r="B7" s="924"/>
      <c r="C7" s="924"/>
      <c r="D7" s="924"/>
      <c r="E7" s="924"/>
      <c r="F7" s="925"/>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6"/>
      <c r="B8" s="927"/>
      <c r="C8" s="927"/>
      <c r="D8" s="927"/>
      <c r="E8" s="927"/>
      <c r="F8" s="928"/>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315</v>
      </c>
      <c r="B9" s="483"/>
      <c r="C9" s="483"/>
      <c r="D9" s="483"/>
      <c r="E9" s="483"/>
      <c r="F9" s="484"/>
      <c r="G9" s="354" t="s">
        <v>140</v>
      </c>
      <c r="H9" s="355"/>
      <c r="I9" s="355"/>
      <c r="J9" s="355"/>
      <c r="K9" s="355"/>
      <c r="L9" s="355"/>
      <c r="M9" s="355"/>
      <c r="N9" s="355"/>
      <c r="O9" s="356"/>
      <c r="P9" s="358" t="s">
        <v>56</v>
      </c>
      <c r="Q9" s="355"/>
      <c r="R9" s="355"/>
      <c r="S9" s="355"/>
      <c r="T9" s="355"/>
      <c r="U9" s="355"/>
      <c r="V9" s="355"/>
      <c r="W9" s="355"/>
      <c r="X9" s="356"/>
      <c r="Y9" s="953"/>
      <c r="Z9" s="849"/>
      <c r="AA9" s="850"/>
      <c r="AB9" s="957" t="s">
        <v>11</v>
      </c>
      <c r="AC9" s="958"/>
      <c r="AD9" s="959"/>
      <c r="AE9" s="961" t="s">
        <v>370</v>
      </c>
      <c r="AF9" s="961"/>
      <c r="AG9" s="961"/>
      <c r="AH9" s="898"/>
      <c r="AI9" s="961" t="s">
        <v>466</v>
      </c>
      <c r="AJ9" s="961"/>
      <c r="AK9" s="961"/>
      <c r="AL9" s="898"/>
      <c r="AM9" s="961" t="s">
        <v>467</v>
      </c>
      <c r="AN9" s="961"/>
      <c r="AO9" s="961"/>
      <c r="AP9" s="898"/>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7"/>
      <c r="H10" s="339"/>
      <c r="I10" s="339"/>
      <c r="J10" s="339"/>
      <c r="K10" s="339"/>
      <c r="L10" s="339"/>
      <c r="M10" s="339"/>
      <c r="N10" s="339"/>
      <c r="O10" s="340"/>
      <c r="P10" s="343"/>
      <c r="Q10" s="339"/>
      <c r="R10" s="339"/>
      <c r="S10" s="339"/>
      <c r="T10" s="339"/>
      <c r="U10" s="339"/>
      <c r="V10" s="339"/>
      <c r="W10" s="339"/>
      <c r="X10" s="340"/>
      <c r="Y10" s="954"/>
      <c r="Z10" s="955"/>
      <c r="AA10" s="956"/>
      <c r="AB10" s="960"/>
      <c r="AC10" s="417"/>
      <c r="AD10" s="418"/>
      <c r="AE10" s="502"/>
      <c r="AF10" s="502"/>
      <c r="AG10" s="502"/>
      <c r="AH10" s="416"/>
      <c r="AI10" s="502"/>
      <c r="AJ10" s="502"/>
      <c r="AK10" s="502"/>
      <c r="AL10" s="416"/>
      <c r="AM10" s="502"/>
      <c r="AN10" s="502"/>
      <c r="AO10" s="502"/>
      <c r="AP10" s="416"/>
      <c r="AQ10" s="508"/>
      <c r="AR10" s="448"/>
      <c r="AS10" s="446" t="s">
        <v>224</v>
      </c>
      <c r="AT10" s="447"/>
      <c r="AU10" s="448"/>
      <c r="AV10" s="448"/>
      <c r="AW10" s="339" t="s">
        <v>170</v>
      </c>
      <c r="AX10" s="344"/>
      <c r="AY10" s="34">
        <f t="shared" ref="AY10:AY15" si="1">$AY$9</f>
        <v>0</v>
      </c>
    </row>
    <row r="11" spans="1:51" ht="22.5" customHeight="1" x14ac:dyDescent="0.15">
      <c r="A11" s="485"/>
      <c r="B11" s="483"/>
      <c r="C11" s="483"/>
      <c r="D11" s="483"/>
      <c r="E11" s="483"/>
      <c r="F11" s="484"/>
      <c r="G11" s="388"/>
      <c r="H11" s="935"/>
      <c r="I11" s="935"/>
      <c r="J11" s="935"/>
      <c r="K11" s="935"/>
      <c r="L11" s="935"/>
      <c r="M11" s="935"/>
      <c r="N11" s="935"/>
      <c r="O11" s="936"/>
      <c r="P11" s="154"/>
      <c r="Q11" s="376"/>
      <c r="R11" s="376"/>
      <c r="S11" s="376"/>
      <c r="T11" s="376"/>
      <c r="U11" s="376"/>
      <c r="V11" s="376"/>
      <c r="W11" s="376"/>
      <c r="X11" s="377"/>
      <c r="Y11" s="949" t="s">
        <v>12</v>
      </c>
      <c r="Z11" s="950"/>
      <c r="AA11" s="951"/>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6"/>
      <c r="B12" s="487"/>
      <c r="C12" s="487"/>
      <c r="D12" s="487"/>
      <c r="E12" s="487"/>
      <c r="F12" s="488"/>
      <c r="G12" s="937"/>
      <c r="H12" s="938"/>
      <c r="I12" s="938"/>
      <c r="J12" s="938"/>
      <c r="K12" s="938"/>
      <c r="L12" s="938"/>
      <c r="M12" s="938"/>
      <c r="N12" s="938"/>
      <c r="O12" s="939"/>
      <c r="P12" s="943"/>
      <c r="Q12" s="943"/>
      <c r="R12" s="943"/>
      <c r="S12" s="943"/>
      <c r="T12" s="943"/>
      <c r="U12" s="943"/>
      <c r="V12" s="943"/>
      <c r="W12" s="943"/>
      <c r="X12" s="944"/>
      <c r="Y12" s="237" t="s">
        <v>51</v>
      </c>
      <c r="Z12" s="946"/>
      <c r="AA12" s="947"/>
      <c r="AB12" s="460"/>
      <c r="AC12" s="952"/>
      <c r="AD12" s="952"/>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79"/>
      <c r="Q13" s="379"/>
      <c r="R13" s="379"/>
      <c r="S13" s="379"/>
      <c r="T13" s="379"/>
      <c r="U13" s="379"/>
      <c r="V13" s="379"/>
      <c r="W13" s="379"/>
      <c r="X13" s="380"/>
      <c r="Y13" s="945" t="s">
        <v>13</v>
      </c>
      <c r="Z13" s="946"/>
      <c r="AA13" s="947"/>
      <c r="AB13" s="907" t="s">
        <v>171</v>
      </c>
      <c r="AC13" s="948"/>
      <c r="AD13" s="948"/>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3" t="s">
        <v>342</v>
      </c>
      <c r="B14" s="924"/>
      <c r="C14" s="924"/>
      <c r="D14" s="924"/>
      <c r="E14" s="924"/>
      <c r="F14" s="925"/>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6"/>
      <c r="B15" s="927"/>
      <c r="C15" s="927"/>
      <c r="D15" s="927"/>
      <c r="E15" s="927"/>
      <c r="F15" s="928"/>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315</v>
      </c>
      <c r="B16" s="483"/>
      <c r="C16" s="483"/>
      <c r="D16" s="483"/>
      <c r="E16" s="483"/>
      <c r="F16" s="484"/>
      <c r="G16" s="354" t="s">
        <v>140</v>
      </c>
      <c r="H16" s="355"/>
      <c r="I16" s="355"/>
      <c r="J16" s="355"/>
      <c r="K16" s="355"/>
      <c r="L16" s="355"/>
      <c r="M16" s="355"/>
      <c r="N16" s="355"/>
      <c r="O16" s="356"/>
      <c r="P16" s="358" t="s">
        <v>56</v>
      </c>
      <c r="Q16" s="355"/>
      <c r="R16" s="355"/>
      <c r="S16" s="355"/>
      <c r="T16" s="355"/>
      <c r="U16" s="355"/>
      <c r="V16" s="355"/>
      <c r="W16" s="355"/>
      <c r="X16" s="356"/>
      <c r="Y16" s="953"/>
      <c r="Z16" s="849"/>
      <c r="AA16" s="850"/>
      <c r="AB16" s="957" t="s">
        <v>11</v>
      </c>
      <c r="AC16" s="958"/>
      <c r="AD16" s="959"/>
      <c r="AE16" s="961" t="s">
        <v>370</v>
      </c>
      <c r="AF16" s="961"/>
      <c r="AG16" s="961"/>
      <c r="AH16" s="898"/>
      <c r="AI16" s="961" t="s">
        <v>466</v>
      </c>
      <c r="AJ16" s="961"/>
      <c r="AK16" s="961"/>
      <c r="AL16" s="898"/>
      <c r="AM16" s="961" t="s">
        <v>467</v>
      </c>
      <c r="AN16" s="961"/>
      <c r="AO16" s="961"/>
      <c r="AP16" s="898"/>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7"/>
      <c r="H17" s="339"/>
      <c r="I17" s="339"/>
      <c r="J17" s="339"/>
      <c r="K17" s="339"/>
      <c r="L17" s="339"/>
      <c r="M17" s="339"/>
      <c r="N17" s="339"/>
      <c r="O17" s="340"/>
      <c r="P17" s="343"/>
      <c r="Q17" s="339"/>
      <c r="R17" s="339"/>
      <c r="S17" s="339"/>
      <c r="T17" s="339"/>
      <c r="U17" s="339"/>
      <c r="V17" s="339"/>
      <c r="W17" s="339"/>
      <c r="X17" s="340"/>
      <c r="Y17" s="954"/>
      <c r="Z17" s="955"/>
      <c r="AA17" s="956"/>
      <c r="AB17" s="960"/>
      <c r="AC17" s="417"/>
      <c r="AD17" s="418"/>
      <c r="AE17" s="502"/>
      <c r="AF17" s="502"/>
      <c r="AG17" s="502"/>
      <c r="AH17" s="416"/>
      <c r="AI17" s="502"/>
      <c r="AJ17" s="502"/>
      <c r="AK17" s="502"/>
      <c r="AL17" s="416"/>
      <c r="AM17" s="502"/>
      <c r="AN17" s="502"/>
      <c r="AO17" s="502"/>
      <c r="AP17" s="416"/>
      <c r="AQ17" s="508"/>
      <c r="AR17" s="448"/>
      <c r="AS17" s="446" t="s">
        <v>224</v>
      </c>
      <c r="AT17" s="447"/>
      <c r="AU17" s="448"/>
      <c r="AV17" s="448"/>
      <c r="AW17" s="339" t="s">
        <v>170</v>
      </c>
      <c r="AX17" s="344"/>
      <c r="AY17" s="34">
        <f t="shared" ref="AY17:AY22" si="2">$AY$16</f>
        <v>0</v>
      </c>
    </row>
    <row r="18" spans="1:51" ht="22.5" customHeight="1" x14ac:dyDescent="0.15">
      <c r="A18" s="485"/>
      <c r="B18" s="483"/>
      <c r="C18" s="483"/>
      <c r="D18" s="483"/>
      <c r="E18" s="483"/>
      <c r="F18" s="484"/>
      <c r="G18" s="388"/>
      <c r="H18" s="935"/>
      <c r="I18" s="935"/>
      <c r="J18" s="935"/>
      <c r="K18" s="935"/>
      <c r="L18" s="935"/>
      <c r="M18" s="935"/>
      <c r="N18" s="935"/>
      <c r="O18" s="936"/>
      <c r="P18" s="154"/>
      <c r="Q18" s="376"/>
      <c r="R18" s="376"/>
      <c r="S18" s="376"/>
      <c r="T18" s="376"/>
      <c r="U18" s="376"/>
      <c r="V18" s="376"/>
      <c r="W18" s="376"/>
      <c r="X18" s="377"/>
      <c r="Y18" s="949" t="s">
        <v>12</v>
      </c>
      <c r="Z18" s="950"/>
      <c r="AA18" s="951"/>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6"/>
      <c r="B19" s="487"/>
      <c r="C19" s="487"/>
      <c r="D19" s="487"/>
      <c r="E19" s="487"/>
      <c r="F19" s="488"/>
      <c r="G19" s="937"/>
      <c r="H19" s="938"/>
      <c r="I19" s="938"/>
      <c r="J19" s="938"/>
      <c r="K19" s="938"/>
      <c r="L19" s="938"/>
      <c r="M19" s="938"/>
      <c r="N19" s="938"/>
      <c r="O19" s="939"/>
      <c r="P19" s="943"/>
      <c r="Q19" s="943"/>
      <c r="R19" s="943"/>
      <c r="S19" s="943"/>
      <c r="T19" s="943"/>
      <c r="U19" s="943"/>
      <c r="V19" s="943"/>
      <c r="W19" s="943"/>
      <c r="X19" s="944"/>
      <c r="Y19" s="237" t="s">
        <v>51</v>
      </c>
      <c r="Z19" s="946"/>
      <c r="AA19" s="947"/>
      <c r="AB19" s="460"/>
      <c r="AC19" s="952"/>
      <c r="AD19" s="952"/>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79"/>
      <c r="Q20" s="379"/>
      <c r="R20" s="379"/>
      <c r="S20" s="379"/>
      <c r="T20" s="379"/>
      <c r="U20" s="379"/>
      <c r="V20" s="379"/>
      <c r="W20" s="379"/>
      <c r="X20" s="380"/>
      <c r="Y20" s="945" t="s">
        <v>13</v>
      </c>
      <c r="Z20" s="946"/>
      <c r="AA20" s="947"/>
      <c r="AB20" s="907" t="s">
        <v>171</v>
      </c>
      <c r="AC20" s="948"/>
      <c r="AD20" s="948"/>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3" t="s">
        <v>342</v>
      </c>
      <c r="B21" s="924"/>
      <c r="C21" s="924"/>
      <c r="D21" s="924"/>
      <c r="E21" s="924"/>
      <c r="F21" s="925"/>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6"/>
      <c r="B22" s="927"/>
      <c r="C22" s="927"/>
      <c r="D22" s="927"/>
      <c r="E22" s="927"/>
      <c r="F22" s="928"/>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315</v>
      </c>
      <c r="B23" s="483"/>
      <c r="C23" s="483"/>
      <c r="D23" s="483"/>
      <c r="E23" s="483"/>
      <c r="F23" s="484"/>
      <c r="G23" s="354" t="s">
        <v>140</v>
      </c>
      <c r="H23" s="355"/>
      <c r="I23" s="355"/>
      <c r="J23" s="355"/>
      <c r="K23" s="355"/>
      <c r="L23" s="355"/>
      <c r="M23" s="355"/>
      <c r="N23" s="355"/>
      <c r="O23" s="356"/>
      <c r="P23" s="358" t="s">
        <v>56</v>
      </c>
      <c r="Q23" s="355"/>
      <c r="R23" s="355"/>
      <c r="S23" s="355"/>
      <c r="T23" s="355"/>
      <c r="U23" s="355"/>
      <c r="V23" s="355"/>
      <c r="W23" s="355"/>
      <c r="X23" s="356"/>
      <c r="Y23" s="953"/>
      <c r="Z23" s="849"/>
      <c r="AA23" s="850"/>
      <c r="AB23" s="957" t="s">
        <v>11</v>
      </c>
      <c r="AC23" s="958"/>
      <c r="AD23" s="959"/>
      <c r="AE23" s="961" t="s">
        <v>370</v>
      </c>
      <c r="AF23" s="961"/>
      <c r="AG23" s="961"/>
      <c r="AH23" s="898"/>
      <c r="AI23" s="961" t="s">
        <v>466</v>
      </c>
      <c r="AJ23" s="961"/>
      <c r="AK23" s="961"/>
      <c r="AL23" s="898"/>
      <c r="AM23" s="961" t="s">
        <v>467</v>
      </c>
      <c r="AN23" s="961"/>
      <c r="AO23" s="961"/>
      <c r="AP23" s="898"/>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7"/>
      <c r="H24" s="339"/>
      <c r="I24" s="339"/>
      <c r="J24" s="339"/>
      <c r="K24" s="339"/>
      <c r="L24" s="339"/>
      <c r="M24" s="339"/>
      <c r="N24" s="339"/>
      <c r="O24" s="340"/>
      <c r="P24" s="343"/>
      <c r="Q24" s="339"/>
      <c r="R24" s="339"/>
      <c r="S24" s="339"/>
      <c r="T24" s="339"/>
      <c r="U24" s="339"/>
      <c r="V24" s="339"/>
      <c r="W24" s="339"/>
      <c r="X24" s="340"/>
      <c r="Y24" s="954"/>
      <c r="Z24" s="955"/>
      <c r="AA24" s="956"/>
      <c r="AB24" s="960"/>
      <c r="AC24" s="417"/>
      <c r="AD24" s="418"/>
      <c r="AE24" s="502"/>
      <c r="AF24" s="502"/>
      <c r="AG24" s="502"/>
      <c r="AH24" s="416"/>
      <c r="AI24" s="502"/>
      <c r="AJ24" s="502"/>
      <c r="AK24" s="502"/>
      <c r="AL24" s="416"/>
      <c r="AM24" s="502"/>
      <c r="AN24" s="502"/>
      <c r="AO24" s="502"/>
      <c r="AP24" s="416"/>
      <c r="AQ24" s="508"/>
      <c r="AR24" s="448"/>
      <c r="AS24" s="446" t="s">
        <v>224</v>
      </c>
      <c r="AT24" s="447"/>
      <c r="AU24" s="448"/>
      <c r="AV24" s="448"/>
      <c r="AW24" s="339" t="s">
        <v>170</v>
      </c>
      <c r="AX24" s="344"/>
      <c r="AY24" s="34">
        <f t="shared" ref="AY24:AY29" si="3">$AY$23</f>
        <v>0</v>
      </c>
    </row>
    <row r="25" spans="1:51" ht="22.5" customHeight="1" x14ac:dyDescent="0.15">
      <c r="A25" s="485"/>
      <c r="B25" s="483"/>
      <c r="C25" s="483"/>
      <c r="D25" s="483"/>
      <c r="E25" s="483"/>
      <c r="F25" s="484"/>
      <c r="G25" s="388"/>
      <c r="H25" s="935"/>
      <c r="I25" s="935"/>
      <c r="J25" s="935"/>
      <c r="K25" s="935"/>
      <c r="L25" s="935"/>
      <c r="M25" s="935"/>
      <c r="N25" s="935"/>
      <c r="O25" s="936"/>
      <c r="P25" s="154"/>
      <c r="Q25" s="376"/>
      <c r="R25" s="376"/>
      <c r="S25" s="376"/>
      <c r="T25" s="376"/>
      <c r="U25" s="376"/>
      <c r="V25" s="376"/>
      <c r="W25" s="376"/>
      <c r="X25" s="377"/>
      <c r="Y25" s="949" t="s">
        <v>12</v>
      </c>
      <c r="Z25" s="950"/>
      <c r="AA25" s="951"/>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6"/>
      <c r="B26" s="487"/>
      <c r="C26" s="487"/>
      <c r="D26" s="487"/>
      <c r="E26" s="487"/>
      <c r="F26" s="488"/>
      <c r="G26" s="937"/>
      <c r="H26" s="938"/>
      <c r="I26" s="938"/>
      <c r="J26" s="938"/>
      <c r="K26" s="938"/>
      <c r="L26" s="938"/>
      <c r="M26" s="938"/>
      <c r="N26" s="938"/>
      <c r="O26" s="939"/>
      <c r="P26" s="943"/>
      <c r="Q26" s="943"/>
      <c r="R26" s="943"/>
      <c r="S26" s="943"/>
      <c r="T26" s="943"/>
      <c r="U26" s="943"/>
      <c r="V26" s="943"/>
      <c r="W26" s="943"/>
      <c r="X26" s="944"/>
      <c r="Y26" s="237" t="s">
        <v>51</v>
      </c>
      <c r="Z26" s="946"/>
      <c r="AA26" s="947"/>
      <c r="AB26" s="460"/>
      <c r="AC26" s="952"/>
      <c r="AD26" s="952"/>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79"/>
      <c r="Q27" s="379"/>
      <c r="R27" s="379"/>
      <c r="S27" s="379"/>
      <c r="T27" s="379"/>
      <c r="U27" s="379"/>
      <c r="V27" s="379"/>
      <c r="W27" s="379"/>
      <c r="X27" s="380"/>
      <c r="Y27" s="945" t="s">
        <v>13</v>
      </c>
      <c r="Z27" s="946"/>
      <c r="AA27" s="947"/>
      <c r="AB27" s="907" t="s">
        <v>171</v>
      </c>
      <c r="AC27" s="948"/>
      <c r="AD27" s="948"/>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3" t="s">
        <v>342</v>
      </c>
      <c r="B28" s="924"/>
      <c r="C28" s="924"/>
      <c r="D28" s="924"/>
      <c r="E28" s="924"/>
      <c r="F28" s="925"/>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6"/>
      <c r="B29" s="927"/>
      <c r="C29" s="927"/>
      <c r="D29" s="927"/>
      <c r="E29" s="927"/>
      <c r="F29" s="928"/>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315</v>
      </c>
      <c r="B30" s="483"/>
      <c r="C30" s="483"/>
      <c r="D30" s="483"/>
      <c r="E30" s="483"/>
      <c r="F30" s="484"/>
      <c r="G30" s="354" t="s">
        <v>140</v>
      </c>
      <c r="H30" s="355"/>
      <c r="I30" s="355"/>
      <c r="J30" s="355"/>
      <c r="K30" s="355"/>
      <c r="L30" s="355"/>
      <c r="M30" s="355"/>
      <c r="N30" s="355"/>
      <c r="O30" s="356"/>
      <c r="P30" s="358" t="s">
        <v>56</v>
      </c>
      <c r="Q30" s="355"/>
      <c r="R30" s="355"/>
      <c r="S30" s="355"/>
      <c r="T30" s="355"/>
      <c r="U30" s="355"/>
      <c r="V30" s="355"/>
      <c r="W30" s="355"/>
      <c r="X30" s="356"/>
      <c r="Y30" s="953"/>
      <c r="Z30" s="849"/>
      <c r="AA30" s="850"/>
      <c r="AB30" s="957" t="s">
        <v>11</v>
      </c>
      <c r="AC30" s="958"/>
      <c r="AD30" s="959"/>
      <c r="AE30" s="961" t="s">
        <v>370</v>
      </c>
      <c r="AF30" s="961"/>
      <c r="AG30" s="961"/>
      <c r="AH30" s="898"/>
      <c r="AI30" s="961" t="s">
        <v>466</v>
      </c>
      <c r="AJ30" s="961"/>
      <c r="AK30" s="961"/>
      <c r="AL30" s="898"/>
      <c r="AM30" s="961" t="s">
        <v>467</v>
      </c>
      <c r="AN30" s="961"/>
      <c r="AO30" s="961"/>
      <c r="AP30" s="898"/>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7"/>
      <c r="H31" s="339"/>
      <c r="I31" s="339"/>
      <c r="J31" s="339"/>
      <c r="K31" s="339"/>
      <c r="L31" s="339"/>
      <c r="M31" s="339"/>
      <c r="N31" s="339"/>
      <c r="O31" s="340"/>
      <c r="P31" s="343"/>
      <c r="Q31" s="339"/>
      <c r="R31" s="339"/>
      <c r="S31" s="339"/>
      <c r="T31" s="339"/>
      <c r="U31" s="339"/>
      <c r="V31" s="339"/>
      <c r="W31" s="339"/>
      <c r="X31" s="340"/>
      <c r="Y31" s="954"/>
      <c r="Z31" s="955"/>
      <c r="AA31" s="956"/>
      <c r="AB31" s="960"/>
      <c r="AC31" s="417"/>
      <c r="AD31" s="418"/>
      <c r="AE31" s="502"/>
      <c r="AF31" s="502"/>
      <c r="AG31" s="502"/>
      <c r="AH31" s="416"/>
      <c r="AI31" s="502"/>
      <c r="AJ31" s="502"/>
      <c r="AK31" s="502"/>
      <c r="AL31" s="416"/>
      <c r="AM31" s="502"/>
      <c r="AN31" s="502"/>
      <c r="AO31" s="502"/>
      <c r="AP31" s="416"/>
      <c r="AQ31" s="508"/>
      <c r="AR31" s="448"/>
      <c r="AS31" s="446" t="s">
        <v>224</v>
      </c>
      <c r="AT31" s="447"/>
      <c r="AU31" s="448"/>
      <c r="AV31" s="448"/>
      <c r="AW31" s="339" t="s">
        <v>170</v>
      </c>
      <c r="AX31" s="344"/>
      <c r="AY31" s="34">
        <f t="shared" ref="AY31:AY36" si="4">$AY$30</f>
        <v>0</v>
      </c>
    </row>
    <row r="32" spans="1:51" ht="22.5" customHeight="1" x14ac:dyDescent="0.15">
      <c r="A32" s="485"/>
      <c r="B32" s="483"/>
      <c r="C32" s="483"/>
      <c r="D32" s="483"/>
      <c r="E32" s="483"/>
      <c r="F32" s="484"/>
      <c r="G32" s="388"/>
      <c r="H32" s="935"/>
      <c r="I32" s="935"/>
      <c r="J32" s="935"/>
      <c r="K32" s="935"/>
      <c r="L32" s="935"/>
      <c r="M32" s="935"/>
      <c r="N32" s="935"/>
      <c r="O32" s="936"/>
      <c r="P32" s="154"/>
      <c r="Q32" s="376"/>
      <c r="R32" s="376"/>
      <c r="S32" s="376"/>
      <c r="T32" s="376"/>
      <c r="U32" s="376"/>
      <c r="V32" s="376"/>
      <c r="W32" s="376"/>
      <c r="X32" s="377"/>
      <c r="Y32" s="949" t="s">
        <v>12</v>
      </c>
      <c r="Z32" s="950"/>
      <c r="AA32" s="951"/>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6"/>
      <c r="B33" s="487"/>
      <c r="C33" s="487"/>
      <c r="D33" s="487"/>
      <c r="E33" s="487"/>
      <c r="F33" s="488"/>
      <c r="G33" s="937"/>
      <c r="H33" s="938"/>
      <c r="I33" s="938"/>
      <c r="J33" s="938"/>
      <c r="K33" s="938"/>
      <c r="L33" s="938"/>
      <c r="M33" s="938"/>
      <c r="N33" s="938"/>
      <c r="O33" s="939"/>
      <c r="P33" s="943"/>
      <c r="Q33" s="943"/>
      <c r="R33" s="943"/>
      <c r="S33" s="943"/>
      <c r="T33" s="943"/>
      <c r="U33" s="943"/>
      <c r="V33" s="943"/>
      <c r="W33" s="943"/>
      <c r="X33" s="944"/>
      <c r="Y33" s="237" t="s">
        <v>51</v>
      </c>
      <c r="Z33" s="946"/>
      <c r="AA33" s="947"/>
      <c r="AB33" s="460"/>
      <c r="AC33" s="952"/>
      <c r="AD33" s="952"/>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79"/>
      <c r="Q34" s="379"/>
      <c r="R34" s="379"/>
      <c r="S34" s="379"/>
      <c r="T34" s="379"/>
      <c r="U34" s="379"/>
      <c r="V34" s="379"/>
      <c r="W34" s="379"/>
      <c r="X34" s="380"/>
      <c r="Y34" s="945" t="s">
        <v>13</v>
      </c>
      <c r="Z34" s="946"/>
      <c r="AA34" s="947"/>
      <c r="AB34" s="907" t="s">
        <v>171</v>
      </c>
      <c r="AC34" s="948"/>
      <c r="AD34" s="948"/>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3" t="s">
        <v>342</v>
      </c>
      <c r="B35" s="924"/>
      <c r="C35" s="924"/>
      <c r="D35" s="924"/>
      <c r="E35" s="924"/>
      <c r="F35" s="925"/>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6"/>
      <c r="B36" s="927"/>
      <c r="C36" s="927"/>
      <c r="D36" s="927"/>
      <c r="E36" s="927"/>
      <c r="F36" s="928"/>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315</v>
      </c>
      <c r="B37" s="483"/>
      <c r="C37" s="483"/>
      <c r="D37" s="483"/>
      <c r="E37" s="483"/>
      <c r="F37" s="484"/>
      <c r="G37" s="354" t="s">
        <v>140</v>
      </c>
      <c r="H37" s="355"/>
      <c r="I37" s="355"/>
      <c r="J37" s="355"/>
      <c r="K37" s="355"/>
      <c r="L37" s="355"/>
      <c r="M37" s="355"/>
      <c r="N37" s="355"/>
      <c r="O37" s="356"/>
      <c r="P37" s="358" t="s">
        <v>56</v>
      </c>
      <c r="Q37" s="355"/>
      <c r="R37" s="355"/>
      <c r="S37" s="355"/>
      <c r="T37" s="355"/>
      <c r="U37" s="355"/>
      <c r="V37" s="355"/>
      <c r="W37" s="355"/>
      <c r="X37" s="356"/>
      <c r="Y37" s="953"/>
      <c r="Z37" s="849"/>
      <c r="AA37" s="850"/>
      <c r="AB37" s="957" t="s">
        <v>11</v>
      </c>
      <c r="AC37" s="958"/>
      <c r="AD37" s="959"/>
      <c r="AE37" s="961" t="s">
        <v>370</v>
      </c>
      <c r="AF37" s="961"/>
      <c r="AG37" s="961"/>
      <c r="AH37" s="898"/>
      <c r="AI37" s="961" t="s">
        <v>466</v>
      </c>
      <c r="AJ37" s="961"/>
      <c r="AK37" s="961"/>
      <c r="AL37" s="898"/>
      <c r="AM37" s="961" t="s">
        <v>467</v>
      </c>
      <c r="AN37" s="961"/>
      <c r="AO37" s="961"/>
      <c r="AP37" s="898"/>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7"/>
      <c r="H38" s="339"/>
      <c r="I38" s="339"/>
      <c r="J38" s="339"/>
      <c r="K38" s="339"/>
      <c r="L38" s="339"/>
      <c r="M38" s="339"/>
      <c r="N38" s="339"/>
      <c r="O38" s="340"/>
      <c r="P38" s="343"/>
      <c r="Q38" s="339"/>
      <c r="R38" s="339"/>
      <c r="S38" s="339"/>
      <c r="T38" s="339"/>
      <c r="U38" s="339"/>
      <c r="V38" s="339"/>
      <c r="W38" s="339"/>
      <c r="X38" s="340"/>
      <c r="Y38" s="954"/>
      <c r="Z38" s="955"/>
      <c r="AA38" s="956"/>
      <c r="AB38" s="960"/>
      <c r="AC38" s="417"/>
      <c r="AD38" s="418"/>
      <c r="AE38" s="502"/>
      <c r="AF38" s="502"/>
      <c r="AG38" s="502"/>
      <c r="AH38" s="416"/>
      <c r="AI38" s="502"/>
      <c r="AJ38" s="502"/>
      <c r="AK38" s="502"/>
      <c r="AL38" s="416"/>
      <c r="AM38" s="502"/>
      <c r="AN38" s="502"/>
      <c r="AO38" s="502"/>
      <c r="AP38" s="416"/>
      <c r="AQ38" s="508"/>
      <c r="AR38" s="448"/>
      <c r="AS38" s="446" t="s">
        <v>224</v>
      </c>
      <c r="AT38" s="447"/>
      <c r="AU38" s="448"/>
      <c r="AV38" s="448"/>
      <c r="AW38" s="339" t="s">
        <v>170</v>
      </c>
      <c r="AX38" s="344"/>
      <c r="AY38" s="34">
        <f t="shared" ref="AY38:AY43" si="5">$AY$37</f>
        <v>0</v>
      </c>
    </row>
    <row r="39" spans="1:51" ht="22.5" customHeight="1" x14ac:dyDescent="0.15">
      <c r="A39" s="485"/>
      <c r="B39" s="483"/>
      <c r="C39" s="483"/>
      <c r="D39" s="483"/>
      <c r="E39" s="483"/>
      <c r="F39" s="484"/>
      <c r="G39" s="388"/>
      <c r="H39" s="935"/>
      <c r="I39" s="935"/>
      <c r="J39" s="935"/>
      <c r="K39" s="935"/>
      <c r="L39" s="935"/>
      <c r="M39" s="935"/>
      <c r="N39" s="935"/>
      <c r="O39" s="936"/>
      <c r="P39" s="154"/>
      <c r="Q39" s="376"/>
      <c r="R39" s="376"/>
      <c r="S39" s="376"/>
      <c r="T39" s="376"/>
      <c r="U39" s="376"/>
      <c r="V39" s="376"/>
      <c r="W39" s="376"/>
      <c r="X39" s="377"/>
      <c r="Y39" s="949" t="s">
        <v>12</v>
      </c>
      <c r="Z39" s="950"/>
      <c r="AA39" s="951"/>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6"/>
      <c r="B40" s="487"/>
      <c r="C40" s="487"/>
      <c r="D40" s="487"/>
      <c r="E40" s="487"/>
      <c r="F40" s="488"/>
      <c r="G40" s="937"/>
      <c r="H40" s="938"/>
      <c r="I40" s="938"/>
      <c r="J40" s="938"/>
      <c r="K40" s="938"/>
      <c r="L40" s="938"/>
      <c r="M40" s="938"/>
      <c r="N40" s="938"/>
      <c r="O40" s="939"/>
      <c r="P40" s="943"/>
      <c r="Q40" s="943"/>
      <c r="R40" s="943"/>
      <c r="S40" s="943"/>
      <c r="T40" s="943"/>
      <c r="U40" s="943"/>
      <c r="V40" s="943"/>
      <c r="W40" s="943"/>
      <c r="X40" s="944"/>
      <c r="Y40" s="237" t="s">
        <v>51</v>
      </c>
      <c r="Z40" s="946"/>
      <c r="AA40" s="947"/>
      <c r="AB40" s="460"/>
      <c r="AC40" s="952"/>
      <c r="AD40" s="952"/>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79"/>
      <c r="Q41" s="379"/>
      <c r="R41" s="379"/>
      <c r="S41" s="379"/>
      <c r="T41" s="379"/>
      <c r="U41" s="379"/>
      <c r="V41" s="379"/>
      <c r="W41" s="379"/>
      <c r="X41" s="380"/>
      <c r="Y41" s="945" t="s">
        <v>13</v>
      </c>
      <c r="Z41" s="946"/>
      <c r="AA41" s="947"/>
      <c r="AB41" s="907" t="s">
        <v>171</v>
      </c>
      <c r="AC41" s="948"/>
      <c r="AD41" s="948"/>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3" t="s">
        <v>342</v>
      </c>
      <c r="B42" s="924"/>
      <c r="C42" s="924"/>
      <c r="D42" s="924"/>
      <c r="E42" s="924"/>
      <c r="F42" s="925"/>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6"/>
      <c r="B43" s="927"/>
      <c r="C43" s="927"/>
      <c r="D43" s="927"/>
      <c r="E43" s="927"/>
      <c r="F43" s="928"/>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315</v>
      </c>
      <c r="B44" s="483"/>
      <c r="C44" s="483"/>
      <c r="D44" s="483"/>
      <c r="E44" s="483"/>
      <c r="F44" s="484"/>
      <c r="G44" s="354" t="s">
        <v>140</v>
      </c>
      <c r="H44" s="355"/>
      <c r="I44" s="355"/>
      <c r="J44" s="355"/>
      <c r="K44" s="355"/>
      <c r="L44" s="355"/>
      <c r="M44" s="355"/>
      <c r="N44" s="355"/>
      <c r="O44" s="356"/>
      <c r="P44" s="358" t="s">
        <v>56</v>
      </c>
      <c r="Q44" s="355"/>
      <c r="R44" s="355"/>
      <c r="S44" s="355"/>
      <c r="T44" s="355"/>
      <c r="U44" s="355"/>
      <c r="V44" s="355"/>
      <c r="W44" s="355"/>
      <c r="X44" s="356"/>
      <c r="Y44" s="953"/>
      <c r="Z44" s="849"/>
      <c r="AA44" s="850"/>
      <c r="AB44" s="957" t="s">
        <v>11</v>
      </c>
      <c r="AC44" s="958"/>
      <c r="AD44" s="959"/>
      <c r="AE44" s="961" t="s">
        <v>370</v>
      </c>
      <c r="AF44" s="961"/>
      <c r="AG44" s="961"/>
      <c r="AH44" s="898"/>
      <c r="AI44" s="961" t="s">
        <v>466</v>
      </c>
      <c r="AJ44" s="961"/>
      <c r="AK44" s="961"/>
      <c r="AL44" s="898"/>
      <c r="AM44" s="961" t="s">
        <v>467</v>
      </c>
      <c r="AN44" s="961"/>
      <c r="AO44" s="961"/>
      <c r="AP44" s="898"/>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7"/>
      <c r="H45" s="339"/>
      <c r="I45" s="339"/>
      <c r="J45" s="339"/>
      <c r="K45" s="339"/>
      <c r="L45" s="339"/>
      <c r="M45" s="339"/>
      <c r="N45" s="339"/>
      <c r="O45" s="340"/>
      <c r="P45" s="343"/>
      <c r="Q45" s="339"/>
      <c r="R45" s="339"/>
      <c r="S45" s="339"/>
      <c r="T45" s="339"/>
      <c r="U45" s="339"/>
      <c r="V45" s="339"/>
      <c r="W45" s="339"/>
      <c r="X45" s="340"/>
      <c r="Y45" s="954"/>
      <c r="Z45" s="955"/>
      <c r="AA45" s="956"/>
      <c r="AB45" s="960"/>
      <c r="AC45" s="417"/>
      <c r="AD45" s="418"/>
      <c r="AE45" s="502"/>
      <c r="AF45" s="502"/>
      <c r="AG45" s="502"/>
      <c r="AH45" s="416"/>
      <c r="AI45" s="502"/>
      <c r="AJ45" s="502"/>
      <c r="AK45" s="502"/>
      <c r="AL45" s="416"/>
      <c r="AM45" s="502"/>
      <c r="AN45" s="502"/>
      <c r="AO45" s="502"/>
      <c r="AP45" s="416"/>
      <c r="AQ45" s="508"/>
      <c r="AR45" s="448"/>
      <c r="AS45" s="446" t="s">
        <v>224</v>
      </c>
      <c r="AT45" s="447"/>
      <c r="AU45" s="448"/>
      <c r="AV45" s="448"/>
      <c r="AW45" s="339" t="s">
        <v>170</v>
      </c>
      <c r="AX45" s="344"/>
      <c r="AY45" s="34">
        <f t="shared" ref="AY45:AY50" si="6">$AY$44</f>
        <v>0</v>
      </c>
    </row>
    <row r="46" spans="1:51" ht="22.5" customHeight="1" x14ac:dyDescent="0.15">
      <c r="A46" s="485"/>
      <c r="B46" s="483"/>
      <c r="C46" s="483"/>
      <c r="D46" s="483"/>
      <c r="E46" s="483"/>
      <c r="F46" s="484"/>
      <c r="G46" s="388"/>
      <c r="H46" s="935"/>
      <c r="I46" s="935"/>
      <c r="J46" s="935"/>
      <c r="K46" s="935"/>
      <c r="L46" s="935"/>
      <c r="M46" s="935"/>
      <c r="N46" s="935"/>
      <c r="O46" s="936"/>
      <c r="P46" s="154"/>
      <c r="Q46" s="376"/>
      <c r="R46" s="376"/>
      <c r="S46" s="376"/>
      <c r="T46" s="376"/>
      <c r="U46" s="376"/>
      <c r="V46" s="376"/>
      <c r="W46" s="376"/>
      <c r="X46" s="377"/>
      <c r="Y46" s="949" t="s">
        <v>12</v>
      </c>
      <c r="Z46" s="950"/>
      <c r="AA46" s="951"/>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6"/>
      <c r="B47" s="487"/>
      <c r="C47" s="487"/>
      <c r="D47" s="487"/>
      <c r="E47" s="487"/>
      <c r="F47" s="488"/>
      <c r="G47" s="937"/>
      <c r="H47" s="938"/>
      <c r="I47" s="938"/>
      <c r="J47" s="938"/>
      <c r="K47" s="938"/>
      <c r="L47" s="938"/>
      <c r="M47" s="938"/>
      <c r="N47" s="938"/>
      <c r="O47" s="939"/>
      <c r="P47" s="943"/>
      <c r="Q47" s="943"/>
      <c r="R47" s="943"/>
      <c r="S47" s="943"/>
      <c r="T47" s="943"/>
      <c r="U47" s="943"/>
      <c r="V47" s="943"/>
      <c r="W47" s="943"/>
      <c r="X47" s="944"/>
      <c r="Y47" s="237" t="s">
        <v>51</v>
      </c>
      <c r="Z47" s="946"/>
      <c r="AA47" s="947"/>
      <c r="AB47" s="460"/>
      <c r="AC47" s="952"/>
      <c r="AD47" s="952"/>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79"/>
      <c r="Q48" s="379"/>
      <c r="R48" s="379"/>
      <c r="S48" s="379"/>
      <c r="T48" s="379"/>
      <c r="U48" s="379"/>
      <c r="V48" s="379"/>
      <c r="W48" s="379"/>
      <c r="X48" s="380"/>
      <c r="Y48" s="945" t="s">
        <v>13</v>
      </c>
      <c r="Z48" s="946"/>
      <c r="AA48" s="947"/>
      <c r="AB48" s="907" t="s">
        <v>171</v>
      </c>
      <c r="AC48" s="948"/>
      <c r="AD48" s="948"/>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3" t="s">
        <v>342</v>
      </c>
      <c r="B49" s="924"/>
      <c r="C49" s="924"/>
      <c r="D49" s="924"/>
      <c r="E49" s="924"/>
      <c r="F49" s="925"/>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6"/>
      <c r="B50" s="927"/>
      <c r="C50" s="927"/>
      <c r="D50" s="927"/>
      <c r="E50" s="927"/>
      <c r="F50" s="928"/>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315</v>
      </c>
      <c r="B51" s="483"/>
      <c r="C51" s="483"/>
      <c r="D51" s="483"/>
      <c r="E51" s="483"/>
      <c r="F51" s="484"/>
      <c r="G51" s="354" t="s">
        <v>140</v>
      </c>
      <c r="H51" s="355"/>
      <c r="I51" s="355"/>
      <c r="J51" s="355"/>
      <c r="K51" s="355"/>
      <c r="L51" s="355"/>
      <c r="M51" s="355"/>
      <c r="N51" s="355"/>
      <c r="O51" s="356"/>
      <c r="P51" s="358" t="s">
        <v>56</v>
      </c>
      <c r="Q51" s="355"/>
      <c r="R51" s="355"/>
      <c r="S51" s="355"/>
      <c r="T51" s="355"/>
      <c r="U51" s="355"/>
      <c r="V51" s="355"/>
      <c r="W51" s="355"/>
      <c r="X51" s="356"/>
      <c r="Y51" s="953"/>
      <c r="Z51" s="849"/>
      <c r="AA51" s="850"/>
      <c r="AB51" s="898" t="s">
        <v>11</v>
      </c>
      <c r="AC51" s="958"/>
      <c r="AD51" s="959"/>
      <c r="AE51" s="961" t="s">
        <v>370</v>
      </c>
      <c r="AF51" s="961"/>
      <c r="AG51" s="961"/>
      <c r="AH51" s="898"/>
      <c r="AI51" s="961" t="s">
        <v>466</v>
      </c>
      <c r="AJ51" s="961"/>
      <c r="AK51" s="961"/>
      <c r="AL51" s="898"/>
      <c r="AM51" s="961" t="s">
        <v>467</v>
      </c>
      <c r="AN51" s="961"/>
      <c r="AO51" s="961"/>
      <c r="AP51" s="898"/>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7"/>
      <c r="H52" s="339"/>
      <c r="I52" s="339"/>
      <c r="J52" s="339"/>
      <c r="K52" s="339"/>
      <c r="L52" s="339"/>
      <c r="M52" s="339"/>
      <c r="N52" s="339"/>
      <c r="O52" s="340"/>
      <c r="P52" s="343"/>
      <c r="Q52" s="339"/>
      <c r="R52" s="339"/>
      <c r="S52" s="339"/>
      <c r="T52" s="339"/>
      <c r="U52" s="339"/>
      <c r="V52" s="339"/>
      <c r="W52" s="339"/>
      <c r="X52" s="340"/>
      <c r="Y52" s="954"/>
      <c r="Z52" s="955"/>
      <c r="AA52" s="956"/>
      <c r="AB52" s="960"/>
      <c r="AC52" s="417"/>
      <c r="AD52" s="418"/>
      <c r="AE52" s="502"/>
      <c r="AF52" s="502"/>
      <c r="AG52" s="502"/>
      <c r="AH52" s="416"/>
      <c r="AI52" s="502"/>
      <c r="AJ52" s="502"/>
      <c r="AK52" s="502"/>
      <c r="AL52" s="416"/>
      <c r="AM52" s="502"/>
      <c r="AN52" s="502"/>
      <c r="AO52" s="502"/>
      <c r="AP52" s="416"/>
      <c r="AQ52" s="508"/>
      <c r="AR52" s="448"/>
      <c r="AS52" s="446" t="s">
        <v>224</v>
      </c>
      <c r="AT52" s="447"/>
      <c r="AU52" s="448"/>
      <c r="AV52" s="448"/>
      <c r="AW52" s="339" t="s">
        <v>170</v>
      </c>
      <c r="AX52" s="344"/>
      <c r="AY52" s="34">
        <f t="shared" ref="AY52:AY57" si="7">$AY$51</f>
        <v>0</v>
      </c>
    </row>
    <row r="53" spans="1:51" ht="22.5" customHeight="1" x14ac:dyDescent="0.15">
      <c r="A53" s="485"/>
      <c r="B53" s="483"/>
      <c r="C53" s="483"/>
      <c r="D53" s="483"/>
      <c r="E53" s="483"/>
      <c r="F53" s="484"/>
      <c r="G53" s="388"/>
      <c r="H53" s="935"/>
      <c r="I53" s="935"/>
      <c r="J53" s="935"/>
      <c r="K53" s="935"/>
      <c r="L53" s="935"/>
      <c r="M53" s="935"/>
      <c r="N53" s="935"/>
      <c r="O53" s="936"/>
      <c r="P53" s="154"/>
      <c r="Q53" s="376"/>
      <c r="R53" s="376"/>
      <c r="S53" s="376"/>
      <c r="T53" s="376"/>
      <c r="U53" s="376"/>
      <c r="V53" s="376"/>
      <c r="W53" s="376"/>
      <c r="X53" s="377"/>
      <c r="Y53" s="949" t="s">
        <v>12</v>
      </c>
      <c r="Z53" s="950"/>
      <c r="AA53" s="951"/>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6"/>
      <c r="B54" s="487"/>
      <c r="C54" s="487"/>
      <c r="D54" s="487"/>
      <c r="E54" s="487"/>
      <c r="F54" s="488"/>
      <c r="G54" s="937"/>
      <c r="H54" s="938"/>
      <c r="I54" s="938"/>
      <c r="J54" s="938"/>
      <c r="K54" s="938"/>
      <c r="L54" s="938"/>
      <c r="M54" s="938"/>
      <c r="N54" s="938"/>
      <c r="O54" s="939"/>
      <c r="P54" s="943"/>
      <c r="Q54" s="943"/>
      <c r="R54" s="943"/>
      <c r="S54" s="943"/>
      <c r="T54" s="943"/>
      <c r="U54" s="943"/>
      <c r="V54" s="943"/>
      <c r="W54" s="943"/>
      <c r="X54" s="944"/>
      <c r="Y54" s="237" t="s">
        <v>51</v>
      </c>
      <c r="Z54" s="946"/>
      <c r="AA54" s="947"/>
      <c r="AB54" s="460"/>
      <c r="AC54" s="952"/>
      <c r="AD54" s="952"/>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79"/>
      <c r="Q55" s="379"/>
      <c r="R55" s="379"/>
      <c r="S55" s="379"/>
      <c r="T55" s="379"/>
      <c r="U55" s="379"/>
      <c r="V55" s="379"/>
      <c r="W55" s="379"/>
      <c r="X55" s="380"/>
      <c r="Y55" s="945" t="s">
        <v>13</v>
      </c>
      <c r="Z55" s="946"/>
      <c r="AA55" s="947"/>
      <c r="AB55" s="907" t="s">
        <v>171</v>
      </c>
      <c r="AC55" s="948"/>
      <c r="AD55" s="948"/>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3" t="s">
        <v>342</v>
      </c>
      <c r="B56" s="924"/>
      <c r="C56" s="924"/>
      <c r="D56" s="924"/>
      <c r="E56" s="924"/>
      <c r="F56" s="925"/>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6"/>
      <c r="B57" s="927"/>
      <c r="C57" s="927"/>
      <c r="D57" s="927"/>
      <c r="E57" s="927"/>
      <c r="F57" s="928"/>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315</v>
      </c>
      <c r="B58" s="483"/>
      <c r="C58" s="483"/>
      <c r="D58" s="483"/>
      <c r="E58" s="483"/>
      <c r="F58" s="484"/>
      <c r="G58" s="354" t="s">
        <v>140</v>
      </c>
      <c r="H58" s="355"/>
      <c r="I58" s="355"/>
      <c r="J58" s="355"/>
      <c r="K58" s="355"/>
      <c r="L58" s="355"/>
      <c r="M58" s="355"/>
      <c r="N58" s="355"/>
      <c r="O58" s="356"/>
      <c r="P58" s="358" t="s">
        <v>56</v>
      </c>
      <c r="Q58" s="355"/>
      <c r="R58" s="355"/>
      <c r="S58" s="355"/>
      <c r="T58" s="355"/>
      <c r="U58" s="355"/>
      <c r="V58" s="355"/>
      <c r="W58" s="355"/>
      <c r="X58" s="356"/>
      <c r="Y58" s="953"/>
      <c r="Z58" s="849"/>
      <c r="AA58" s="850"/>
      <c r="AB58" s="957" t="s">
        <v>11</v>
      </c>
      <c r="AC58" s="958"/>
      <c r="AD58" s="959"/>
      <c r="AE58" s="961" t="s">
        <v>370</v>
      </c>
      <c r="AF58" s="961"/>
      <c r="AG58" s="961"/>
      <c r="AH58" s="898"/>
      <c r="AI58" s="961" t="s">
        <v>466</v>
      </c>
      <c r="AJ58" s="961"/>
      <c r="AK58" s="961"/>
      <c r="AL58" s="898"/>
      <c r="AM58" s="961" t="s">
        <v>467</v>
      </c>
      <c r="AN58" s="961"/>
      <c r="AO58" s="961"/>
      <c r="AP58" s="898"/>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7"/>
      <c r="H59" s="339"/>
      <c r="I59" s="339"/>
      <c r="J59" s="339"/>
      <c r="K59" s="339"/>
      <c r="L59" s="339"/>
      <c r="M59" s="339"/>
      <c r="N59" s="339"/>
      <c r="O59" s="340"/>
      <c r="P59" s="343"/>
      <c r="Q59" s="339"/>
      <c r="R59" s="339"/>
      <c r="S59" s="339"/>
      <c r="T59" s="339"/>
      <c r="U59" s="339"/>
      <c r="V59" s="339"/>
      <c r="W59" s="339"/>
      <c r="X59" s="340"/>
      <c r="Y59" s="954"/>
      <c r="Z59" s="955"/>
      <c r="AA59" s="956"/>
      <c r="AB59" s="960"/>
      <c r="AC59" s="417"/>
      <c r="AD59" s="418"/>
      <c r="AE59" s="502"/>
      <c r="AF59" s="502"/>
      <c r="AG59" s="502"/>
      <c r="AH59" s="416"/>
      <c r="AI59" s="502"/>
      <c r="AJ59" s="502"/>
      <c r="AK59" s="502"/>
      <c r="AL59" s="416"/>
      <c r="AM59" s="502"/>
      <c r="AN59" s="502"/>
      <c r="AO59" s="502"/>
      <c r="AP59" s="416"/>
      <c r="AQ59" s="508"/>
      <c r="AR59" s="448"/>
      <c r="AS59" s="446" t="s">
        <v>224</v>
      </c>
      <c r="AT59" s="447"/>
      <c r="AU59" s="448"/>
      <c r="AV59" s="448"/>
      <c r="AW59" s="339" t="s">
        <v>170</v>
      </c>
      <c r="AX59" s="344"/>
      <c r="AY59" s="34">
        <f t="shared" ref="AY59:AY64" si="8">$AY$58</f>
        <v>0</v>
      </c>
    </row>
    <row r="60" spans="1:51" ht="22.5" customHeight="1" x14ac:dyDescent="0.15">
      <c r="A60" s="485"/>
      <c r="B60" s="483"/>
      <c r="C60" s="483"/>
      <c r="D60" s="483"/>
      <c r="E60" s="483"/>
      <c r="F60" s="484"/>
      <c r="G60" s="388"/>
      <c r="H60" s="935"/>
      <c r="I60" s="935"/>
      <c r="J60" s="935"/>
      <c r="K60" s="935"/>
      <c r="L60" s="935"/>
      <c r="M60" s="935"/>
      <c r="N60" s="935"/>
      <c r="O60" s="936"/>
      <c r="P60" s="154"/>
      <c r="Q60" s="376"/>
      <c r="R60" s="376"/>
      <c r="S60" s="376"/>
      <c r="T60" s="376"/>
      <c r="U60" s="376"/>
      <c r="V60" s="376"/>
      <c r="W60" s="376"/>
      <c r="X60" s="377"/>
      <c r="Y60" s="949" t="s">
        <v>12</v>
      </c>
      <c r="Z60" s="950"/>
      <c r="AA60" s="951"/>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6"/>
      <c r="B61" s="487"/>
      <c r="C61" s="487"/>
      <c r="D61" s="487"/>
      <c r="E61" s="487"/>
      <c r="F61" s="488"/>
      <c r="G61" s="937"/>
      <c r="H61" s="938"/>
      <c r="I61" s="938"/>
      <c r="J61" s="938"/>
      <c r="K61" s="938"/>
      <c r="L61" s="938"/>
      <c r="M61" s="938"/>
      <c r="N61" s="938"/>
      <c r="O61" s="939"/>
      <c r="P61" s="943"/>
      <c r="Q61" s="943"/>
      <c r="R61" s="943"/>
      <c r="S61" s="943"/>
      <c r="T61" s="943"/>
      <c r="U61" s="943"/>
      <c r="V61" s="943"/>
      <c r="W61" s="943"/>
      <c r="X61" s="944"/>
      <c r="Y61" s="237" t="s">
        <v>51</v>
      </c>
      <c r="Z61" s="946"/>
      <c r="AA61" s="947"/>
      <c r="AB61" s="460"/>
      <c r="AC61" s="952"/>
      <c r="AD61" s="952"/>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79"/>
      <c r="Q62" s="379"/>
      <c r="R62" s="379"/>
      <c r="S62" s="379"/>
      <c r="T62" s="379"/>
      <c r="U62" s="379"/>
      <c r="V62" s="379"/>
      <c r="W62" s="379"/>
      <c r="X62" s="380"/>
      <c r="Y62" s="945" t="s">
        <v>13</v>
      </c>
      <c r="Z62" s="946"/>
      <c r="AA62" s="947"/>
      <c r="AB62" s="907" t="s">
        <v>171</v>
      </c>
      <c r="AC62" s="948"/>
      <c r="AD62" s="948"/>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3" t="s">
        <v>342</v>
      </c>
      <c r="B63" s="924"/>
      <c r="C63" s="924"/>
      <c r="D63" s="924"/>
      <c r="E63" s="924"/>
      <c r="F63" s="925"/>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6"/>
      <c r="B64" s="927"/>
      <c r="C64" s="927"/>
      <c r="D64" s="927"/>
      <c r="E64" s="927"/>
      <c r="F64" s="928"/>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315</v>
      </c>
      <c r="B65" s="483"/>
      <c r="C65" s="483"/>
      <c r="D65" s="483"/>
      <c r="E65" s="483"/>
      <c r="F65" s="484"/>
      <c r="G65" s="354" t="s">
        <v>140</v>
      </c>
      <c r="H65" s="355"/>
      <c r="I65" s="355"/>
      <c r="J65" s="355"/>
      <c r="K65" s="355"/>
      <c r="L65" s="355"/>
      <c r="M65" s="355"/>
      <c r="N65" s="355"/>
      <c r="O65" s="356"/>
      <c r="P65" s="358" t="s">
        <v>56</v>
      </c>
      <c r="Q65" s="355"/>
      <c r="R65" s="355"/>
      <c r="S65" s="355"/>
      <c r="T65" s="355"/>
      <c r="U65" s="355"/>
      <c r="V65" s="355"/>
      <c r="W65" s="355"/>
      <c r="X65" s="356"/>
      <c r="Y65" s="953"/>
      <c r="Z65" s="849"/>
      <c r="AA65" s="850"/>
      <c r="AB65" s="957" t="s">
        <v>11</v>
      </c>
      <c r="AC65" s="958"/>
      <c r="AD65" s="959"/>
      <c r="AE65" s="961" t="s">
        <v>370</v>
      </c>
      <c r="AF65" s="961"/>
      <c r="AG65" s="961"/>
      <c r="AH65" s="898"/>
      <c r="AI65" s="961" t="s">
        <v>466</v>
      </c>
      <c r="AJ65" s="961"/>
      <c r="AK65" s="961"/>
      <c r="AL65" s="898"/>
      <c r="AM65" s="961" t="s">
        <v>467</v>
      </c>
      <c r="AN65" s="961"/>
      <c r="AO65" s="961"/>
      <c r="AP65" s="898"/>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7"/>
      <c r="H66" s="339"/>
      <c r="I66" s="339"/>
      <c r="J66" s="339"/>
      <c r="K66" s="339"/>
      <c r="L66" s="339"/>
      <c r="M66" s="339"/>
      <c r="N66" s="339"/>
      <c r="O66" s="340"/>
      <c r="P66" s="343"/>
      <c r="Q66" s="339"/>
      <c r="R66" s="339"/>
      <c r="S66" s="339"/>
      <c r="T66" s="339"/>
      <c r="U66" s="339"/>
      <c r="V66" s="339"/>
      <c r="W66" s="339"/>
      <c r="X66" s="340"/>
      <c r="Y66" s="954"/>
      <c r="Z66" s="955"/>
      <c r="AA66" s="956"/>
      <c r="AB66" s="960"/>
      <c r="AC66" s="417"/>
      <c r="AD66" s="418"/>
      <c r="AE66" s="502"/>
      <c r="AF66" s="502"/>
      <c r="AG66" s="502"/>
      <c r="AH66" s="416"/>
      <c r="AI66" s="502"/>
      <c r="AJ66" s="502"/>
      <c r="AK66" s="502"/>
      <c r="AL66" s="416"/>
      <c r="AM66" s="502"/>
      <c r="AN66" s="502"/>
      <c r="AO66" s="502"/>
      <c r="AP66" s="416"/>
      <c r="AQ66" s="508"/>
      <c r="AR66" s="448"/>
      <c r="AS66" s="446" t="s">
        <v>224</v>
      </c>
      <c r="AT66" s="447"/>
      <c r="AU66" s="448"/>
      <c r="AV66" s="448"/>
      <c r="AW66" s="339" t="s">
        <v>170</v>
      </c>
      <c r="AX66" s="344"/>
      <c r="AY66" s="34">
        <f t="shared" ref="AY66:AY71" si="9">$AY$65</f>
        <v>0</v>
      </c>
    </row>
    <row r="67" spans="1:51" ht="22.5" customHeight="1" x14ac:dyDescent="0.15">
      <c r="A67" s="485"/>
      <c r="B67" s="483"/>
      <c r="C67" s="483"/>
      <c r="D67" s="483"/>
      <c r="E67" s="483"/>
      <c r="F67" s="484"/>
      <c r="G67" s="388"/>
      <c r="H67" s="935"/>
      <c r="I67" s="935"/>
      <c r="J67" s="935"/>
      <c r="K67" s="935"/>
      <c r="L67" s="935"/>
      <c r="M67" s="935"/>
      <c r="N67" s="935"/>
      <c r="O67" s="936"/>
      <c r="P67" s="154"/>
      <c r="Q67" s="376"/>
      <c r="R67" s="376"/>
      <c r="S67" s="376"/>
      <c r="T67" s="376"/>
      <c r="U67" s="376"/>
      <c r="V67" s="376"/>
      <c r="W67" s="376"/>
      <c r="X67" s="377"/>
      <c r="Y67" s="949" t="s">
        <v>12</v>
      </c>
      <c r="Z67" s="950"/>
      <c r="AA67" s="951"/>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6"/>
      <c r="B68" s="487"/>
      <c r="C68" s="487"/>
      <c r="D68" s="487"/>
      <c r="E68" s="487"/>
      <c r="F68" s="488"/>
      <c r="G68" s="937"/>
      <c r="H68" s="938"/>
      <c r="I68" s="938"/>
      <c r="J68" s="938"/>
      <c r="K68" s="938"/>
      <c r="L68" s="938"/>
      <c r="M68" s="938"/>
      <c r="N68" s="938"/>
      <c r="O68" s="939"/>
      <c r="P68" s="943"/>
      <c r="Q68" s="943"/>
      <c r="R68" s="943"/>
      <c r="S68" s="943"/>
      <c r="T68" s="943"/>
      <c r="U68" s="943"/>
      <c r="V68" s="943"/>
      <c r="W68" s="943"/>
      <c r="X68" s="944"/>
      <c r="Y68" s="237" t="s">
        <v>51</v>
      </c>
      <c r="Z68" s="946"/>
      <c r="AA68" s="947"/>
      <c r="AB68" s="460"/>
      <c r="AC68" s="952"/>
      <c r="AD68" s="952"/>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79"/>
      <c r="Q69" s="379"/>
      <c r="R69" s="379"/>
      <c r="S69" s="379"/>
      <c r="T69" s="379"/>
      <c r="U69" s="379"/>
      <c r="V69" s="379"/>
      <c r="W69" s="379"/>
      <c r="X69" s="380"/>
      <c r="Y69" s="237" t="s">
        <v>13</v>
      </c>
      <c r="Z69" s="946"/>
      <c r="AA69" s="947"/>
      <c r="AB69" s="404" t="s">
        <v>171</v>
      </c>
      <c r="AC69" s="864"/>
      <c r="AD69" s="864"/>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3" t="s">
        <v>342</v>
      </c>
      <c r="B70" s="924"/>
      <c r="C70" s="924"/>
      <c r="D70" s="924"/>
      <c r="E70" s="924"/>
      <c r="F70" s="925"/>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328</v>
      </c>
      <c r="H2" s="816"/>
      <c r="I2" s="816"/>
      <c r="J2" s="816"/>
      <c r="K2" s="816"/>
      <c r="L2" s="816"/>
      <c r="M2" s="816"/>
      <c r="N2" s="816"/>
      <c r="O2" s="816"/>
      <c r="P2" s="816"/>
      <c r="Q2" s="816"/>
      <c r="R2" s="816"/>
      <c r="S2" s="816"/>
      <c r="T2" s="816"/>
      <c r="U2" s="816"/>
      <c r="V2" s="816"/>
      <c r="W2" s="816"/>
      <c r="X2" s="816"/>
      <c r="Y2" s="816"/>
      <c r="Z2" s="816"/>
      <c r="AA2" s="816"/>
      <c r="AB2" s="817"/>
      <c r="AC2" s="815" t="s">
        <v>330</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29" t="s">
        <v>25</v>
      </c>
      <c r="Q3" s="429"/>
      <c r="R3" s="429"/>
      <c r="S3" s="429"/>
      <c r="T3" s="429"/>
      <c r="U3" s="429"/>
      <c r="V3" s="429"/>
      <c r="W3" s="429"/>
      <c r="X3" s="429"/>
      <c r="Y3" s="862" t="s">
        <v>318</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29" t="s">
        <v>25</v>
      </c>
      <c r="Q36" s="429"/>
      <c r="R36" s="429"/>
      <c r="S36" s="429"/>
      <c r="T36" s="429"/>
      <c r="U36" s="429"/>
      <c r="V36" s="429"/>
      <c r="W36" s="429"/>
      <c r="X36" s="429"/>
      <c r="Y36" s="862" t="s">
        <v>318</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29" t="s">
        <v>25</v>
      </c>
      <c r="Q69" s="429"/>
      <c r="R69" s="429"/>
      <c r="S69" s="429"/>
      <c r="T69" s="429"/>
      <c r="U69" s="429"/>
      <c r="V69" s="429"/>
      <c r="W69" s="429"/>
      <c r="X69" s="429"/>
      <c r="Y69" s="862" t="s">
        <v>318</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29" t="s">
        <v>25</v>
      </c>
      <c r="Q102" s="429"/>
      <c r="R102" s="429"/>
      <c r="S102" s="429"/>
      <c r="T102" s="429"/>
      <c r="U102" s="429"/>
      <c r="V102" s="429"/>
      <c r="W102" s="429"/>
      <c r="X102" s="429"/>
      <c r="Y102" s="862" t="s">
        <v>318</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29" t="s">
        <v>25</v>
      </c>
      <c r="Q135" s="429"/>
      <c r="R135" s="429"/>
      <c r="S135" s="429"/>
      <c r="T135" s="429"/>
      <c r="U135" s="429"/>
      <c r="V135" s="429"/>
      <c r="W135" s="429"/>
      <c r="X135" s="429"/>
      <c r="Y135" s="862" t="s">
        <v>318</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29" t="s">
        <v>25</v>
      </c>
      <c r="Q168" s="429"/>
      <c r="R168" s="429"/>
      <c r="S168" s="429"/>
      <c r="T168" s="429"/>
      <c r="U168" s="429"/>
      <c r="V168" s="429"/>
      <c r="W168" s="429"/>
      <c r="X168" s="429"/>
      <c r="Y168" s="862" t="s">
        <v>318</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29" t="s">
        <v>25</v>
      </c>
      <c r="Q201" s="429"/>
      <c r="R201" s="429"/>
      <c r="S201" s="429"/>
      <c r="T201" s="429"/>
      <c r="U201" s="429"/>
      <c r="V201" s="429"/>
      <c r="W201" s="429"/>
      <c r="X201" s="429"/>
      <c r="Y201" s="862" t="s">
        <v>318</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29" t="s">
        <v>25</v>
      </c>
      <c r="Q234" s="429"/>
      <c r="R234" s="429"/>
      <c r="S234" s="429"/>
      <c r="T234" s="429"/>
      <c r="U234" s="429"/>
      <c r="V234" s="429"/>
      <c r="W234" s="429"/>
      <c r="X234" s="429"/>
      <c r="Y234" s="862" t="s">
        <v>318</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29" t="s">
        <v>25</v>
      </c>
      <c r="Q267" s="429"/>
      <c r="R267" s="429"/>
      <c r="S267" s="429"/>
      <c r="T267" s="429"/>
      <c r="U267" s="429"/>
      <c r="V267" s="429"/>
      <c r="W267" s="429"/>
      <c r="X267" s="429"/>
      <c r="Y267" s="862" t="s">
        <v>318</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29" t="s">
        <v>25</v>
      </c>
      <c r="Q300" s="429"/>
      <c r="R300" s="429"/>
      <c r="S300" s="429"/>
      <c r="T300" s="429"/>
      <c r="U300" s="429"/>
      <c r="V300" s="429"/>
      <c r="W300" s="429"/>
      <c r="X300" s="429"/>
      <c r="Y300" s="862" t="s">
        <v>318</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29" t="s">
        <v>25</v>
      </c>
      <c r="Q333" s="429"/>
      <c r="R333" s="429"/>
      <c r="S333" s="429"/>
      <c r="T333" s="429"/>
      <c r="U333" s="429"/>
      <c r="V333" s="429"/>
      <c r="W333" s="429"/>
      <c r="X333" s="429"/>
      <c r="Y333" s="862" t="s">
        <v>318</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29" t="s">
        <v>25</v>
      </c>
      <c r="Q366" s="429"/>
      <c r="R366" s="429"/>
      <c r="S366" s="429"/>
      <c r="T366" s="429"/>
      <c r="U366" s="429"/>
      <c r="V366" s="429"/>
      <c r="W366" s="429"/>
      <c r="X366" s="429"/>
      <c r="Y366" s="862" t="s">
        <v>318</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29" t="s">
        <v>25</v>
      </c>
      <c r="Q399" s="429"/>
      <c r="R399" s="429"/>
      <c r="S399" s="429"/>
      <c r="T399" s="429"/>
      <c r="U399" s="429"/>
      <c r="V399" s="429"/>
      <c r="W399" s="429"/>
      <c r="X399" s="429"/>
      <c r="Y399" s="862" t="s">
        <v>318</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29" t="s">
        <v>25</v>
      </c>
      <c r="Q432" s="429"/>
      <c r="R432" s="429"/>
      <c r="S432" s="429"/>
      <c r="T432" s="429"/>
      <c r="U432" s="429"/>
      <c r="V432" s="429"/>
      <c r="W432" s="429"/>
      <c r="X432" s="429"/>
      <c r="Y432" s="862" t="s">
        <v>318</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29" t="s">
        <v>25</v>
      </c>
      <c r="Q465" s="429"/>
      <c r="R465" s="429"/>
      <c r="S465" s="429"/>
      <c r="T465" s="429"/>
      <c r="U465" s="429"/>
      <c r="V465" s="429"/>
      <c r="W465" s="429"/>
      <c r="X465" s="429"/>
      <c r="Y465" s="862" t="s">
        <v>318</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29" t="s">
        <v>25</v>
      </c>
      <c r="Q498" s="429"/>
      <c r="R498" s="429"/>
      <c r="S498" s="429"/>
      <c r="T498" s="429"/>
      <c r="U498" s="429"/>
      <c r="V498" s="429"/>
      <c r="W498" s="429"/>
      <c r="X498" s="429"/>
      <c r="Y498" s="862" t="s">
        <v>318</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29" t="s">
        <v>25</v>
      </c>
      <c r="Q531" s="429"/>
      <c r="R531" s="429"/>
      <c r="S531" s="429"/>
      <c r="T531" s="429"/>
      <c r="U531" s="429"/>
      <c r="V531" s="429"/>
      <c r="W531" s="429"/>
      <c r="X531" s="429"/>
      <c r="Y531" s="862" t="s">
        <v>318</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29" t="s">
        <v>25</v>
      </c>
      <c r="Q564" s="429"/>
      <c r="R564" s="429"/>
      <c r="S564" s="429"/>
      <c r="T564" s="429"/>
      <c r="U564" s="429"/>
      <c r="V564" s="429"/>
      <c r="W564" s="429"/>
      <c r="X564" s="429"/>
      <c r="Y564" s="862" t="s">
        <v>318</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29" t="s">
        <v>25</v>
      </c>
      <c r="Q597" s="429"/>
      <c r="R597" s="429"/>
      <c r="S597" s="429"/>
      <c r="T597" s="429"/>
      <c r="U597" s="429"/>
      <c r="V597" s="429"/>
      <c r="W597" s="429"/>
      <c r="X597" s="429"/>
      <c r="Y597" s="862" t="s">
        <v>318</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29" t="s">
        <v>25</v>
      </c>
      <c r="Q630" s="429"/>
      <c r="R630" s="429"/>
      <c r="S630" s="429"/>
      <c r="T630" s="429"/>
      <c r="U630" s="429"/>
      <c r="V630" s="429"/>
      <c r="W630" s="429"/>
      <c r="X630" s="429"/>
      <c r="Y630" s="862" t="s">
        <v>318</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29" t="s">
        <v>25</v>
      </c>
      <c r="Q663" s="429"/>
      <c r="R663" s="429"/>
      <c r="S663" s="429"/>
      <c r="T663" s="429"/>
      <c r="U663" s="429"/>
      <c r="V663" s="429"/>
      <c r="W663" s="429"/>
      <c r="X663" s="429"/>
      <c r="Y663" s="862" t="s">
        <v>318</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29" t="s">
        <v>25</v>
      </c>
      <c r="Q696" s="429"/>
      <c r="R696" s="429"/>
      <c r="S696" s="429"/>
      <c r="T696" s="429"/>
      <c r="U696" s="429"/>
      <c r="V696" s="429"/>
      <c r="W696" s="429"/>
      <c r="X696" s="429"/>
      <c r="Y696" s="862" t="s">
        <v>318</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29" t="s">
        <v>25</v>
      </c>
      <c r="Q729" s="429"/>
      <c r="R729" s="429"/>
      <c r="S729" s="429"/>
      <c r="T729" s="429"/>
      <c r="U729" s="429"/>
      <c r="V729" s="429"/>
      <c r="W729" s="429"/>
      <c r="X729" s="429"/>
      <c r="Y729" s="862" t="s">
        <v>318</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29" t="s">
        <v>25</v>
      </c>
      <c r="Q762" s="429"/>
      <c r="R762" s="429"/>
      <c r="S762" s="429"/>
      <c r="T762" s="429"/>
      <c r="U762" s="429"/>
      <c r="V762" s="429"/>
      <c r="W762" s="429"/>
      <c r="X762" s="429"/>
      <c r="Y762" s="862" t="s">
        <v>318</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29" t="s">
        <v>25</v>
      </c>
      <c r="Q795" s="429"/>
      <c r="R795" s="429"/>
      <c r="S795" s="429"/>
      <c r="T795" s="429"/>
      <c r="U795" s="429"/>
      <c r="V795" s="429"/>
      <c r="W795" s="429"/>
      <c r="X795" s="429"/>
      <c r="Y795" s="862" t="s">
        <v>318</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29" t="s">
        <v>25</v>
      </c>
      <c r="Q828" s="429"/>
      <c r="R828" s="429"/>
      <c r="S828" s="429"/>
      <c r="T828" s="429"/>
      <c r="U828" s="429"/>
      <c r="V828" s="429"/>
      <c r="W828" s="429"/>
      <c r="X828" s="429"/>
      <c r="Y828" s="862" t="s">
        <v>318</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29" t="s">
        <v>25</v>
      </c>
      <c r="Q861" s="429"/>
      <c r="R861" s="429"/>
      <c r="S861" s="429"/>
      <c r="T861" s="429"/>
      <c r="U861" s="429"/>
      <c r="V861" s="429"/>
      <c r="W861" s="429"/>
      <c r="X861" s="429"/>
      <c r="Y861" s="862" t="s">
        <v>318</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29" t="s">
        <v>25</v>
      </c>
      <c r="Q894" s="429"/>
      <c r="R894" s="429"/>
      <c r="S894" s="429"/>
      <c r="T894" s="429"/>
      <c r="U894" s="429"/>
      <c r="V894" s="429"/>
      <c r="W894" s="429"/>
      <c r="X894" s="429"/>
      <c r="Y894" s="862" t="s">
        <v>318</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29" t="s">
        <v>25</v>
      </c>
      <c r="Q927" s="429"/>
      <c r="R927" s="429"/>
      <c r="S927" s="429"/>
      <c r="T927" s="429"/>
      <c r="U927" s="429"/>
      <c r="V927" s="429"/>
      <c r="W927" s="429"/>
      <c r="X927" s="429"/>
      <c r="Y927" s="862" t="s">
        <v>318</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29" t="s">
        <v>25</v>
      </c>
      <c r="Q960" s="429"/>
      <c r="R960" s="429"/>
      <c r="S960" s="429"/>
      <c r="T960" s="429"/>
      <c r="U960" s="429"/>
      <c r="V960" s="429"/>
      <c r="W960" s="429"/>
      <c r="X960" s="429"/>
      <c r="Y960" s="862" t="s">
        <v>318</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29" t="s">
        <v>25</v>
      </c>
      <c r="Q993" s="429"/>
      <c r="R993" s="429"/>
      <c r="S993" s="429"/>
      <c r="T993" s="429"/>
      <c r="U993" s="429"/>
      <c r="V993" s="429"/>
      <c r="W993" s="429"/>
      <c r="X993" s="429"/>
      <c r="Y993" s="862" t="s">
        <v>318</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29" t="s">
        <v>25</v>
      </c>
      <c r="Q1026" s="429"/>
      <c r="R1026" s="429"/>
      <c r="S1026" s="429"/>
      <c r="T1026" s="429"/>
      <c r="U1026" s="429"/>
      <c r="V1026" s="429"/>
      <c r="W1026" s="429"/>
      <c r="X1026" s="429"/>
      <c r="Y1026" s="862" t="s">
        <v>318</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29" t="s">
        <v>25</v>
      </c>
      <c r="Q1059" s="429"/>
      <c r="R1059" s="429"/>
      <c r="S1059" s="429"/>
      <c r="T1059" s="429"/>
      <c r="U1059" s="429"/>
      <c r="V1059" s="429"/>
      <c r="W1059" s="429"/>
      <c r="X1059" s="429"/>
      <c r="Y1059" s="862" t="s">
        <v>318</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29" t="s">
        <v>25</v>
      </c>
      <c r="Q1092" s="429"/>
      <c r="R1092" s="429"/>
      <c r="S1092" s="429"/>
      <c r="T1092" s="429"/>
      <c r="U1092" s="429"/>
      <c r="V1092" s="429"/>
      <c r="W1092" s="429"/>
      <c r="X1092" s="429"/>
      <c r="Y1092" s="862" t="s">
        <v>318</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29" t="s">
        <v>25</v>
      </c>
      <c r="Q1125" s="429"/>
      <c r="R1125" s="429"/>
      <c r="S1125" s="429"/>
      <c r="T1125" s="429"/>
      <c r="U1125" s="429"/>
      <c r="V1125" s="429"/>
      <c r="W1125" s="429"/>
      <c r="X1125" s="429"/>
      <c r="Y1125" s="862" t="s">
        <v>318</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29" t="s">
        <v>25</v>
      </c>
      <c r="Q1158" s="429"/>
      <c r="R1158" s="429"/>
      <c r="S1158" s="429"/>
      <c r="T1158" s="429"/>
      <c r="U1158" s="429"/>
      <c r="V1158" s="429"/>
      <c r="W1158" s="429"/>
      <c r="X1158" s="429"/>
      <c r="Y1158" s="862" t="s">
        <v>318</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29" t="s">
        <v>25</v>
      </c>
      <c r="Q1191" s="429"/>
      <c r="R1191" s="429"/>
      <c r="S1191" s="429"/>
      <c r="T1191" s="429"/>
      <c r="U1191" s="429"/>
      <c r="V1191" s="429"/>
      <c r="W1191" s="429"/>
      <c r="X1191" s="429"/>
      <c r="Y1191" s="862" t="s">
        <v>318</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29" t="s">
        <v>25</v>
      </c>
      <c r="Q1224" s="429"/>
      <c r="R1224" s="429"/>
      <c r="S1224" s="429"/>
      <c r="T1224" s="429"/>
      <c r="U1224" s="429"/>
      <c r="V1224" s="429"/>
      <c r="W1224" s="429"/>
      <c r="X1224" s="429"/>
      <c r="Y1224" s="862" t="s">
        <v>318</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29" t="s">
        <v>25</v>
      </c>
      <c r="Q1257" s="429"/>
      <c r="R1257" s="429"/>
      <c r="S1257" s="429"/>
      <c r="T1257" s="429"/>
      <c r="U1257" s="429"/>
      <c r="V1257" s="429"/>
      <c r="W1257" s="429"/>
      <c r="X1257" s="429"/>
      <c r="Y1257" s="862" t="s">
        <v>318</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29" t="s">
        <v>25</v>
      </c>
      <c r="Q1290" s="429"/>
      <c r="R1290" s="429"/>
      <c r="S1290" s="429"/>
      <c r="T1290" s="429"/>
      <c r="U1290" s="429"/>
      <c r="V1290" s="429"/>
      <c r="W1290" s="429"/>
      <c r="X1290" s="429"/>
      <c r="Y1290" s="862" t="s">
        <v>318</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2022-03-22T09:36:04Z</cp:lastPrinted>
  <dcterms:created xsi:type="dcterms:W3CDTF">2012-03-13T00:50:25Z</dcterms:created>
  <dcterms:modified xsi:type="dcterms:W3CDTF">2022-09-07T11:56:28Z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