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775D967F-FBB0-4D4F-B2AC-F140E916726D}"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2" i="11" s="1"/>
  <c r="AY322" i="11" l="1"/>
  <c r="AY328" i="11"/>
  <c r="AY336" i="11"/>
  <c r="AY327" i="11"/>
  <c r="AY333" i="11"/>
  <c r="AY323" i="11"/>
  <c r="AY337" i="11"/>
  <c r="AY324" i="11"/>
  <c r="AY330" i="11"/>
  <c r="AY338" i="11"/>
  <c r="AY398" i="11"/>
  <c r="AY69" i="11"/>
  <c r="AY329" i="11"/>
  <c r="AY325" i="11"/>
  <c r="AY331" i="11"/>
  <c r="AY340"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45" i="11" s="1"/>
  <c r="AY166" i="11"/>
  <c r="AY161" i="11"/>
  <c r="AY162" i="11" s="1"/>
  <c r="AY156" i="11"/>
  <c r="AY158" i="11" s="1"/>
  <c r="AY146" i="11"/>
  <c r="AY150" i="11" s="1"/>
  <c r="AY127" i="11"/>
  <c r="AY128" i="11" s="1"/>
  <c r="AY122" i="11"/>
  <c r="AY126" i="11" s="1"/>
  <c r="AY112" i="11"/>
  <c r="AY116" i="11" s="1"/>
  <c r="AY99" i="11"/>
  <c r="AY100" i="11" s="1"/>
  <c r="AY98" i="11"/>
  <c r="AY102" i="11"/>
  <c r="AY104" i="11" s="1"/>
  <c r="AY141" i="11" l="1"/>
  <c r="AY143" i="11"/>
  <c r="AY144" i="11"/>
  <c r="AY121" i="11"/>
  <c r="AY175" i="11"/>
  <c r="AY205" i="11"/>
  <c r="AY177" i="11"/>
  <c r="AY154" i="11"/>
  <c r="AY142" i="11"/>
  <c r="AY123" i="11"/>
  <c r="AY210" i="11"/>
  <c r="AY172" i="11"/>
  <c r="AY211" i="11"/>
  <c r="AY115" i="11"/>
  <c r="AY117" i="11"/>
  <c r="AY152" i="11"/>
  <c r="AY140" i="11"/>
  <c r="AY174" i="11"/>
  <c r="AY129" i="11"/>
  <c r="AY135" i="11"/>
  <c r="AY151" i="11"/>
  <c r="AY164" i="11"/>
  <c r="AY101" i="11"/>
  <c r="AY202" i="11"/>
  <c r="AY124" i="11"/>
  <c r="AY153" i="11"/>
  <c r="AY178" i="11"/>
  <c r="AY204" i="11"/>
  <c r="AY118" i="11"/>
  <c r="AY130" i="11"/>
  <c r="AY113" i="11"/>
  <c r="AY119" i="11"/>
  <c r="AY125" i="11"/>
  <c r="AY131" i="11"/>
  <c r="AY155" i="11"/>
  <c r="AY137" i="11"/>
  <c r="AY179" i="11"/>
  <c r="AY206" i="11"/>
  <c r="AY212" i="11"/>
  <c r="AY198" i="11"/>
  <c r="AY114" i="11"/>
  <c r="AY120"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55" i="11" l="1"/>
  <c r="AY63" i="11"/>
  <c r="AY82" i="11"/>
  <c r="AY87" i="11"/>
  <c r="AY86" i="11"/>
  <c r="AY49" i="11"/>
  <c r="AY80" i="11"/>
  <c r="AY92" i="11"/>
  <c r="AY81" i="11"/>
  <c r="AY94" i="11"/>
  <c r="AY90" i="11"/>
  <c r="AY96" i="11"/>
  <c r="AY83" i="11"/>
  <c r="AY89"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<sst xmlns="http://schemas.openxmlformats.org/spreadsheetml/2006/main" count="2040" uniqueCount="747">
  <si>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</si>
  <si>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</si>
  <si>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</si>
  <si>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</si>
  <si>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</si>
  <si>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rPh sb="0" eb="2">
      <t>ケイザイ</t>
    </rPh>
    <rPh sb="2" eb="5">
      <t>サンギョウショウ</t>
    </rPh>
    <phoneticPr fontId="5"/>
  </si>
  <si>
    <t>）</t>
    <phoneticPr fontId="5"/>
  </si>
  <si>
    <t>事業名</t>
    <rPh sb="0" eb="2">
      <t>ジギョウ</t>
    </rPh>
    <rPh sb="2" eb="3">
      <t>メイ</t>
    </rPh>
    <phoneticPr fontId="5"/>
  </si>
  <si>
    <t>工業所有権研究等委託費（特許行政高度化調査事業）</t>
    <rPh sb="0" eb="2">
      <t>コウギョウ</t>
    </rPh>
    <rPh sb="2" eb="5">
      <t>ショユウケン</t>
    </rPh>
    <rPh sb="5" eb="7">
      <t>ケンキュウ</t>
    </rPh>
    <rPh sb="7" eb="8">
      <t>トウ</t>
    </rPh>
    <rPh sb="8" eb="11">
      <t>イタクヒ</t>
    </rPh>
    <rPh sb="12" eb="14">
      <t>トッキョ</t>
    </rPh>
    <rPh sb="14" eb="16">
      <t>ギョウセイ</t>
    </rPh>
    <rPh sb="16" eb="19">
      <t>コウドカ</t>
    </rPh>
    <rPh sb="19" eb="21">
      <t>チョウサ</t>
    </rPh>
    <rPh sb="21" eb="23">
      <t>ジギョウ</t>
    </rPh>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</si>
  <si>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</si>
  <si>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</si>
  <si>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</si>
  <si>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</si>
  <si>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</si>
  <si>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</si>
  <si>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</si>
  <si>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</si>
  <si>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総務部　総務課</t>
    <rPh sb="0" eb="3">
      <t>ソウムブ</t>
    </rPh>
    <rPh sb="4" eb="7">
      <t>ソウムカ</t>
    </rPh>
    <phoneticPr fontId="5"/>
  </si>
  <si>
    <t>課長　吉澤　隆</t>
    <rPh sb="0" eb="2">
      <t>カチョウ</t>
    </rPh>
    <rPh sb="3" eb="5">
      <t>ヨシザワ</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</si>
  <si>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</si>
  <si>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</si>
  <si>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</si>
  <si>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</si>
  <si>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</si>
  <si>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</si>
  <si>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</si>
  <si>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特許行政事務の質的・量的な変化に適切に対応するため、最新の技術を導入することによる特許行政事務の高度化・効率化の可能性を調査することを目的とする。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</si>
  <si>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</si>
  <si>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特許行政事務のどのような業務に人工知能（ＡＩ）技術が活用可能かの調査及び実証を行う。
具体的には、特許・実用新案・意匠・商標の出願における受付、方式審査（書類のエラーチェック等）、分類付与（文献検索のための検索インデックス付与）、実体審査（発明の把握、先行技術調査等）等の業務の中から、ＡＩ技術の活用可能性が見込まれる個別の業務プロセスを抽出し、将来的な技術の進捗も踏まえたＡＩ技術の活用可能性を検討する。さらに、ＡＩ技術の活用が見込まれる業務について、より詳細な調査・実証を行うことで、将来的なAI技術の活用可能性・費用対効果等を検証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</si>
  <si>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</si>
  <si>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</si>
  <si>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</si>
  <si>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</si>
  <si>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</si>
  <si>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</si>
  <si>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</si>
  <si>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</si>
  <si>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</si>
  <si>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</si>
  <si>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</si>
  <si>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</si>
  <si>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</si>
  <si>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</si>
  <si>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</si>
  <si>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</si>
  <si>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</si>
  <si>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</si>
  <si>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</si>
  <si>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</si>
  <si>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</si>
  <si>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</si>
  <si>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工業所有権研究等委託費</t>
    <phoneticPr fontId="5"/>
  </si>
  <si>
    <t>活動内容
（アクティビティ）</t>
    <phoneticPr fontId="5"/>
  </si>
  <si>
    <t>AI技術を導入することによる特許行政事務の高度化・効率化の可能性の調査を民間団体等に委託する。</t>
    <rPh sb="31" eb="32">
      <t>セイ</t>
    </rPh>
    <rPh sb="33" eb="35">
      <t>チョウサ</t>
    </rPh>
    <rPh sb="36" eb="38">
      <t>ミンカン</t>
    </rPh>
    <rPh sb="38" eb="40">
      <t>ダンタイ</t>
    </rPh>
    <rPh sb="40" eb="41">
      <t>トウ</t>
    </rPh>
    <rPh sb="42" eb="44">
      <t>イタク</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</si>
  <si>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</si>
  <si>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</si>
  <si>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</si>
  <si>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</si>
  <si>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</si>
  <si>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</si>
  <si>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</si>
  <si>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個別の特許行政事務について、将来の技術の導入可否の調査を行うこと</t>
    <rPh sb="0" eb="2">
      <t>コベツ</t>
    </rPh>
    <rPh sb="3" eb="5">
      <t>トッキョ</t>
    </rPh>
    <rPh sb="5" eb="7">
      <t>ギョウセイ</t>
    </rPh>
    <rPh sb="7" eb="9">
      <t>ジム</t>
    </rPh>
    <rPh sb="14" eb="16">
      <t>ショウライ</t>
    </rPh>
    <rPh sb="17" eb="19">
      <t>ギジュツ</t>
    </rPh>
    <rPh sb="20" eb="24">
      <t>ドウニュウカヒ</t>
    </rPh>
    <rPh sb="25" eb="27">
      <t>チョウサ</t>
    </rPh>
    <rPh sb="28" eb="29">
      <t>オコナ</t>
    </rPh>
    <phoneticPr fontId="5"/>
  </si>
  <si>
    <t>出願受付、方式審査、分類付与、実体審査等の調査を行う個別特許行政事務のプロセス数</t>
    <rPh sb="0" eb="2">
      <t>シュツガン</t>
    </rPh>
    <rPh sb="2" eb="4">
      <t>ウケツケ</t>
    </rPh>
    <rPh sb="5" eb="7">
      <t>ホウシキ</t>
    </rPh>
    <rPh sb="7" eb="9">
      <t>シンサ</t>
    </rPh>
    <rPh sb="10" eb="12">
      <t>ブンルイ</t>
    </rPh>
    <rPh sb="12" eb="14">
      <t>フヨ</t>
    </rPh>
    <rPh sb="15" eb="17">
      <t>ジッタイ</t>
    </rPh>
    <rPh sb="17" eb="19">
      <t>シンサ</t>
    </rPh>
    <rPh sb="19" eb="20">
      <t>トウ</t>
    </rPh>
    <rPh sb="21" eb="23">
      <t>チョウサ</t>
    </rPh>
    <rPh sb="24" eb="25">
      <t>オコナ</t>
    </rPh>
    <rPh sb="26" eb="28">
      <t>コベツ</t>
    </rPh>
    <rPh sb="28" eb="30">
      <t>トッキョ</t>
    </rPh>
    <rPh sb="30" eb="32">
      <t>ギョウセイ</t>
    </rPh>
    <rPh sb="32" eb="34">
      <t>ジム</t>
    </rPh>
    <rPh sb="39" eb="40">
      <t>スウ</t>
    </rPh>
    <phoneticPr fontId="5"/>
  </si>
  <si>
    <t>活動実績</t>
    <rPh sb="0" eb="2">
      <t>カツドウ</t>
    </rPh>
    <rPh sb="2" eb="4">
      <t>ジッセキ</t>
    </rPh>
    <phoneticPr fontId="5"/>
  </si>
  <si>
    <t>個</t>
    <rPh sb="0" eb="1">
      <t>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</si>
  <si>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</si>
  <si>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</si>
  <si>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</si>
  <si>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</si>
  <si>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執行額／調査件数　　　　　　　　　　　　　　</t>
    <rPh sb="0" eb="2">
      <t>シッコウ</t>
    </rPh>
    <rPh sb="2" eb="3">
      <t>ガク</t>
    </rPh>
    <rPh sb="4" eb="6">
      <t>チョウサ</t>
    </rPh>
    <rPh sb="6" eb="8">
      <t>ケンスウ</t>
    </rPh>
    <phoneticPr fontId="5"/>
  </si>
  <si>
    <t>百万円</t>
    <rPh sb="0" eb="1">
      <t>ヒャク</t>
    </rPh>
    <rPh sb="1" eb="3">
      <t>マンエン</t>
    </rPh>
    <phoneticPr fontId="5"/>
  </si>
  <si>
    <t>計算式</t>
    <rPh sb="0" eb="2">
      <t>ケイサン</t>
    </rPh>
    <rPh sb="2" eb="3">
      <t>シキ</t>
    </rPh>
    <phoneticPr fontId="5"/>
  </si>
  <si>
    <t>　　/</t>
    <phoneticPr fontId="5"/>
  </si>
  <si>
    <t>109/3</t>
    <phoneticPr fontId="5"/>
  </si>
  <si>
    <t>28/2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</si>
  <si>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</si>
  <si>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</si>
  <si>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</si>
  <si>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</si>
  <si>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</si>
  <si>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</si>
  <si>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</si>
  <si>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個別の特許行政事務について、将来の技術の導入可否の判断が可能となること</t>
    <rPh sb="0" eb="2">
      <t>コベツ</t>
    </rPh>
    <rPh sb="3" eb="5">
      <t>トッキョ</t>
    </rPh>
    <rPh sb="5" eb="7">
      <t>ギョウセイ</t>
    </rPh>
    <rPh sb="7" eb="9">
      <t>ジム</t>
    </rPh>
    <rPh sb="14" eb="16">
      <t>ショウライ</t>
    </rPh>
    <rPh sb="17" eb="19">
      <t>ギジュツ</t>
    </rPh>
    <rPh sb="20" eb="22">
      <t>ドウニュウ</t>
    </rPh>
    <rPh sb="22" eb="24">
      <t>カヒ</t>
    </rPh>
    <rPh sb="25" eb="27">
      <t>ハンダン</t>
    </rPh>
    <rPh sb="28" eb="30">
      <t>カノウ</t>
    </rPh>
    <phoneticPr fontId="5"/>
  </si>
  <si>
    <t>技術の導入可否の判断が可能となる個別特許行政事務の数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</si>
  <si>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</si>
  <si>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</si>
  <si>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</si>
  <si>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</si>
  <si>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</si>
  <si>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</si>
  <si>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</si>
  <si>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</si>
  <si>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</si>
  <si>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</si>
  <si>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</si>
  <si>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</si>
  <si>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</si>
  <si>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</si>
  <si>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</si>
  <si>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</si>
  <si>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</si>
  <si>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</si>
  <si>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</si>
  <si>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</si>
  <si>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</si>
  <si>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</si>
  <si>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</si>
  <si>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</si>
  <si>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</si>
  <si>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</si>
  <si>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</si>
  <si>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</si>
  <si>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</si>
  <si>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</si>
  <si>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</si>
  <si>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</si>
  <si>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</si>
  <si>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</si>
  <si>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</si>
  <si>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</si>
  <si>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</si>
  <si>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</si>
  <si>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</si>
  <si>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</si>
  <si>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</si>
  <si>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</si>
  <si>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</si>
  <si>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特許行政事務の高度化・効率化は、特許権等の迅速かつ適切な付与に寄与し、もって、経済及び産業の発展に資するものであり、国民のニーズを反映したものである。</t>
    <phoneticPr fontId="5"/>
  </si>
  <si>
    <t>地方自治体、民間等に委ねることができない事業なのか。</t>
    <phoneticPr fontId="5"/>
  </si>
  <si>
    <t>特許行政事務は、国の組織である特許庁の業務であり、当該事務の高度化・効率化を個別の地方自治体や民間等が実施することは不適当。</t>
    <phoneticPr fontId="5"/>
  </si>
  <si>
    <t>政策目的の達成手段として必要かつ適切な事業か。政策体系の中で優先度の高い事業か。</t>
    <phoneticPr fontId="5"/>
  </si>
  <si>
    <t>知的財産を取り巻く環境変化に適切に対応していくために、新たな技術の活用可能性を検討することは必要不可欠。将来の円滑な特許行政事務サービスの提供を行う上で優先度が高い事業である。</t>
    <phoneticPr fontId="5"/>
  </si>
  <si>
    <t>事業の効率性</t>
    <phoneticPr fontId="5"/>
  </si>
  <si>
    <t>競争性が確保されているなど支出先の選定は妥当か。　</t>
    <phoneticPr fontId="5"/>
  </si>
  <si>
    <t>令和3年度に実施した2事業とも2者から応札があった。1事業あたりの費用は、当初見込みを下回っており、競争性は確保されていると考える。</t>
    <rPh sb="16" eb="17">
      <t>シャ</t>
    </rPh>
    <rPh sb="19" eb="21">
      <t>オウサツ</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</si>
  <si>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</si>
  <si>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</si>
  <si>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</si>
  <si>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</si>
  <si>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特許行政事務の高度化・効率化による受益者は出願人等の制度利用者であり、制度利用者からの料金収入を財源とする特許特別会計で実施すべき事業である。</t>
    <phoneticPr fontId="5"/>
  </si>
  <si>
    <t>単位当たりコスト等の水準は妥当か。</t>
    <rPh sb="8" eb="9">
      <t>トウ</t>
    </rPh>
    <phoneticPr fontId="5"/>
  </si>
  <si>
    <t>事業の開始に当たり、複数の事業者に見積もりを依頼し、調査等にかかる工数や人件費等を算定しており、コストの水準は妥当なものと考えている。</t>
    <phoneticPr fontId="5"/>
  </si>
  <si>
    <t>資金の流れの中間段階での支出は合理的なものとなっているか。</t>
    <phoneticPr fontId="5"/>
  </si>
  <si>
    <t>‐</t>
  </si>
  <si>
    <t>費目・使途が事業目的に即し真に必要なものに限定されているか。</t>
    <phoneticPr fontId="5"/>
  </si>
  <si>
    <t>調査に必要となる人件費や機器等の費用のみを対象とすると共に、実績について、確定検査を行い支出実績を確認している。</t>
    <phoneticPr fontId="5"/>
  </si>
  <si>
    <t>不用率が大きい場合、その理由は妥当か。（理由を右に記載）</t>
    <phoneticPr fontId="5"/>
  </si>
  <si>
    <t>一部の一般競争入札（最低価格落札方式）について、低入札になったことから、全体として、不用率が43%となった。</t>
    <rPh sb="10" eb="12">
      <t>サイテイ</t>
    </rPh>
    <rPh sb="12" eb="14">
      <t>カカク</t>
    </rPh>
    <rPh sb="14" eb="16">
      <t>ラクサツ</t>
    </rPh>
    <rPh sb="16" eb="18">
      <t>ホウシキ</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</si>
  <si>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</si>
  <si>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</si>
  <si>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AI技術の活用が見込まれる業務のうち、実現可能性、費用対効果がある程度見込まれる業務に絞って、事業を実施した。</t>
    <rPh sb="33" eb="35">
      <t>テイド</t>
    </rPh>
    <phoneticPr fontId="5"/>
  </si>
  <si>
    <t>事業の有効性</t>
    <rPh sb="0" eb="2">
      <t>ジギョウ</t>
    </rPh>
    <rPh sb="3" eb="6">
      <t>ユウコウセイ</t>
    </rPh>
    <phoneticPr fontId="5"/>
  </si>
  <si>
    <t>成果実績は成果目標に見合ったものとなっているか。</t>
    <phoneticPr fontId="5"/>
  </si>
  <si>
    <t>令和3年度の事業では、新たに3つの個別特許行政事務について将来の技術の導入可否を判断するための基礎情報を取得できた。</t>
    <rPh sb="11" eb="12">
      <t>アラ</t>
    </rPh>
    <rPh sb="17" eb="19">
      <t>コベツ</t>
    </rPh>
    <rPh sb="19" eb="21">
      <t>トッキョ</t>
    </rPh>
    <rPh sb="21" eb="23">
      <t>ギョウセイ</t>
    </rPh>
    <rPh sb="23" eb="25">
      <t>ジム</t>
    </rPh>
    <rPh sb="40" eb="42">
      <t>ハンダン</t>
    </rPh>
    <rPh sb="47" eb="49">
      <t>キソ</t>
    </rPh>
    <rPh sb="49" eb="51">
      <t>ジョウホウ</t>
    </rPh>
    <rPh sb="52" eb="54">
      <t>シュトク</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</si>
  <si>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</si>
  <si>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特許行政事務の実現に向けた新規技術を活用する方法自体は、本事業に限定されず、複数存在すると考えられる。一方、より効果的・低コストであることが明らかな方法は想定されず、技術の進展が顕著なＡＩ技術に着目することは、妥当であると考えられる。</t>
    <phoneticPr fontId="5"/>
  </si>
  <si>
    <t>活動実績は見込みに見合ったものであるか。</t>
    <phoneticPr fontId="5"/>
  </si>
  <si>
    <t>令和3年度は当初見込みでは1事業の実施予定であったところ、2つの調査事業を実施した。</t>
    <rPh sb="0" eb="2">
      <t>レイワ</t>
    </rPh>
    <rPh sb="3" eb="5">
      <t>ネンド</t>
    </rPh>
    <rPh sb="6" eb="8">
      <t>トウショ</t>
    </rPh>
    <rPh sb="8" eb="10">
      <t>ミコ</t>
    </rPh>
    <rPh sb="14" eb="16">
      <t>ジギョウ</t>
    </rPh>
    <rPh sb="17" eb="19">
      <t>ジッシ</t>
    </rPh>
    <rPh sb="19" eb="21">
      <t>ヨテイ</t>
    </rPh>
    <rPh sb="32" eb="34">
      <t>チョウサ</t>
    </rPh>
    <rPh sb="34" eb="36">
      <t>ジギョウ</t>
    </rPh>
    <rPh sb="37" eb="39">
      <t>ジッシ</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</si>
  <si>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</si>
  <si>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</si>
  <si>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</si>
  <si>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</si>
  <si>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</si>
  <si>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本事業は、特許行政事務の高度化・効率化を通じて、ユーザー向けのサービス向上を目的とするものであり、特許庁が主体となって推進する必要がある。
ＡＩ技術の技術開発は、非常に速いスピードで進んでいることから、調査・実証内容の妥当性・適切性について、第三者の専門家の意見も踏まえていくことが妥当であると考えられる。</t>
    <phoneticPr fontId="5"/>
  </si>
  <si>
    <t>改善の
方向性</t>
    <rPh sb="0" eb="2">
      <t>カイゼン</t>
    </rPh>
    <rPh sb="4" eb="7">
      <t>ホウコウセイ</t>
    </rPh>
    <phoneticPr fontId="5"/>
  </si>
  <si>
    <t>引き続き、第三者の専門家の意見も踏まえながら特許庁が主体となって事業を推進する。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</si>
  <si>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</si>
  <si>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</si>
  <si>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</si>
  <si>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</si>
  <si>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・アウトカムが適切に設定されているか検証すべき。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</si>
  <si>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</si>
  <si>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</si>
  <si>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・アウトカムが施策効果の確認に資するものであることを検証した。
・最新の技術を導入することによる特許行政事務の高度化・効率化を目的に、本施策はその可能性の調査を実施するものであるところ、アウトカムとして、調査を通じて、技術の導入可否の判断が可能となった、個別の特許行政事務の数を把握することで、技術導入による特許行政事務の高度化・効率化の進捗を確認することが可能となる。</t>
    <rPh sb="33" eb="35">
      <t>サイシン</t>
    </rPh>
    <rPh sb="154" eb="156">
      <t>トッキョ</t>
    </rPh>
    <rPh sb="156" eb="158">
      <t>ギョウセイ</t>
    </rPh>
    <rPh sb="158" eb="160">
      <t>ジム</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</si>
  <si>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</si>
  <si>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</si>
  <si>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</si>
  <si>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</si>
  <si>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</si>
  <si>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</si>
  <si>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</si>
  <si>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</si>
  <si>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新28-0049</t>
    <rPh sb="0" eb="1">
      <t>シン</t>
    </rPh>
    <phoneticPr fontId="5"/>
  </si>
  <si>
    <t>平成29年度</t>
    <rPh sb="0" eb="2">
      <t>ヘイセイ</t>
    </rPh>
    <phoneticPr fontId="5"/>
  </si>
  <si>
    <t>0477</t>
  </si>
  <si>
    <t>平成30年度</t>
    <rPh sb="0" eb="2">
      <t>ヘイセイ</t>
    </rPh>
    <phoneticPr fontId="5"/>
  </si>
  <si>
    <t>0442</t>
  </si>
  <si>
    <t>経済産業省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</si>
  <si>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</si>
  <si>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</si>
  <si>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</si>
  <si>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</si>
  <si>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A.株式会社エヌ･ティ･ティ･データ</t>
    <rPh sb="2" eb="6">
      <t>カブシキガイシャ</t>
    </rPh>
    <phoneticPr fontId="5"/>
  </si>
  <si>
    <t>B.Ｎｉｓｈｉｋａ株式会社</t>
    <rPh sb="9" eb="13">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</si>
  <si>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</si>
  <si>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</si>
  <si>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</si>
  <si>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</si>
  <si>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調査業務を行う者への人件費</t>
    <phoneticPr fontId="5"/>
  </si>
  <si>
    <t>事業を行う者への人件費</t>
    <rPh sb="0" eb="2">
      <t>ジギョウ</t>
    </rPh>
    <rPh sb="3" eb="4">
      <t>オコナ</t>
    </rPh>
    <rPh sb="5" eb="6">
      <t>シャ</t>
    </rPh>
    <rPh sb="8" eb="11">
      <t>ジンケンヒ</t>
    </rPh>
    <phoneticPr fontId="5"/>
  </si>
  <si>
    <t>再委託･外注費</t>
    <rPh sb="0" eb="3">
      <t>サイイタク</t>
    </rPh>
    <rPh sb="4" eb="7">
      <t>ガイチュウヒ</t>
    </rPh>
    <phoneticPr fontId="5"/>
  </si>
  <si>
    <t>一部調査の再委託費</t>
    <rPh sb="0" eb="2">
      <t>イチブ</t>
    </rPh>
    <rPh sb="2" eb="4">
      <t>チョウサ</t>
    </rPh>
    <rPh sb="5" eb="8">
      <t>サイイタク</t>
    </rPh>
    <rPh sb="8" eb="9">
      <t>ヒ</t>
    </rPh>
    <phoneticPr fontId="5"/>
  </si>
  <si>
    <t>事業費</t>
    <rPh sb="0" eb="3">
      <t>ジギョウヒ</t>
    </rPh>
    <phoneticPr fontId="5"/>
  </si>
  <si>
    <t>委員謝金、ウェブサイト運営費</t>
    <rPh sb="0" eb="2">
      <t>イイン</t>
    </rPh>
    <rPh sb="2" eb="4">
      <t>シャキン</t>
    </rPh>
    <rPh sb="11" eb="14">
      <t>ウンエイヒ</t>
    </rPh>
    <phoneticPr fontId="5"/>
  </si>
  <si>
    <t>一般管理費</t>
    <rPh sb="0" eb="2">
      <t>イッパン</t>
    </rPh>
    <rPh sb="2" eb="5">
      <t>カンリヒ</t>
    </rPh>
    <phoneticPr fontId="5"/>
  </si>
  <si>
    <t>C.株式会社エヌ・ティ・ティ・データ経営研究所</t>
    <phoneticPr fontId="5"/>
  </si>
  <si>
    <t>D.</t>
    <phoneticPr fontId="5"/>
  </si>
  <si>
    <t>調査業務を行う者への人件費</t>
    <rPh sb="0" eb="2">
      <t>チョウサ</t>
    </rPh>
    <rPh sb="2" eb="4">
      <t>ギョウム</t>
    </rPh>
    <rPh sb="5" eb="6">
      <t>オコナ</t>
    </rPh>
    <rPh sb="7" eb="8">
      <t>モノ</t>
    </rPh>
    <rPh sb="10" eb="13">
      <t>ジンケンヒ</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</si>
  <si>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</si>
  <si>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</si>
  <si>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</si>
  <si>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</si>
  <si>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</si>
  <si>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</si>
  <si>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</si>
  <si>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</si>
  <si>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</si>
  <si>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</si>
  <si>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</si>
  <si>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</si>
  <si>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</si>
  <si>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</si>
  <si>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</si>
  <si>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</si>
  <si>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t>
    <phoneticPr fontId="5"/>
  </si>
  <si>
    <t>人工知能技術等を活用した特許庁業務改革実証的研究事業</t>
    <phoneticPr fontId="5"/>
  </si>
  <si>
    <t>一般競争契約
（総合評価）</t>
    <rPh sb="4" eb="6">
      <t>ケイヤク</t>
    </rPh>
    <rPh sb="8" eb="12">
      <t>ソウゴウヒョウカ</t>
    </rPh>
    <phoneticPr fontId="5"/>
  </si>
  <si>
    <t>株式会社エヌ・ティ・ティ・データ経営研究所</t>
    <phoneticPr fontId="5"/>
  </si>
  <si>
    <t>令和３年度人工知能技術等を活用した特許庁業務改革実証的研究事業における、一部の調査業務</t>
    <rPh sb="36" eb="38">
      <t>イチブ</t>
    </rPh>
    <rPh sb="39" eb="41">
      <t>チョウサ</t>
    </rPh>
    <rPh sb="41" eb="43">
      <t>ギョウム</t>
    </rPh>
    <phoneticPr fontId="5"/>
  </si>
  <si>
    <t>随意契約
（その他）</t>
    <rPh sb="0" eb="2">
      <t>ズイイ</t>
    </rPh>
    <rPh sb="2" eb="4">
      <t>ケイヤク</t>
    </rPh>
    <rPh sb="8" eb="9">
      <t>タ</t>
    </rPh>
    <phoneticPr fontId="5"/>
  </si>
  <si>
    <t>Ｎｉｓｈｉｋａ株式会社</t>
    <phoneticPr fontId="5"/>
  </si>
  <si>
    <t>商標画像検索に関する機械学習コンペティションの企画・運営</t>
    <phoneticPr fontId="5"/>
  </si>
  <si>
    <t>一般競争契約
（最低価格）</t>
    <rPh sb="4" eb="6">
      <t>ケイヤク</t>
    </rPh>
    <rPh sb="8" eb="10">
      <t>サイテイ</t>
    </rPh>
    <rPh sb="10" eb="12">
      <t>カカク</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</si>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</sst>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152400</xdr:colOff>
      <xdr:row>270</xdr:row>
      <xdr:rowOff>0</xdr:rowOff>
    </xdr:from>
    <xdr:to>
      <xdr:col>35</xdr:col>
      <xdr:colOff>436</xdr:colOff>
      <xdr:row>272</xdr:row>
      <xdr:rowOff>18664</xdr:rowOff>
    </xdr:to>
    <xdr:sp macro="" textlink="">
      <xdr:nvSpPr>
        <xdr:cNvPr id="2" name="正方形/長方形 1">
          <a:extLst>
            <a:ext uri="{FF2B5EF4-FFF2-40B4-BE49-F238E27FC236}">
              <a16:creationId xmlns:a16="http://schemas.microsoft.com/office/drawing/2014/main" id="{93A2C3F3-71A1-411F-9B4E-133AE5454012}"/>
            </a:ext>
          </a:extLst>
        </xdr:cNvPr>
        <xdr:cNvSpPr/>
      </xdr:nvSpPr>
      <xdr:spPr>
        <a:xfrm>
          <a:off x="4013200" y="89141300"/>
          <a:ext cx="3099236" cy="729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特許庁</a:t>
          </a:r>
          <a:endParaRPr kumimoji="1" lang="en-US" altLang="ja-JP" sz="1600">
            <a:solidFill>
              <a:sysClr val="windowText" lastClr="000000"/>
            </a:solidFill>
          </a:endParaRPr>
        </a:p>
        <a:p>
          <a:pPr algn="ctr"/>
          <a:r>
            <a:rPr kumimoji="1" lang="ja-JP" altLang="en-US" sz="1600">
              <a:solidFill>
                <a:sysClr val="windowText" lastClr="000000"/>
              </a:solidFill>
            </a:rPr>
            <a:t>２８．２百万円</a:t>
          </a:r>
        </a:p>
      </xdr:txBody>
    </xdr:sp>
    <xdr:clientData/>
  </xdr:twoCellAnchor>
  <xdr:twoCellAnchor>
    <xdr:from>
      <xdr:col>10</xdr:col>
      <xdr:colOff>177800</xdr:colOff>
      <xdr:row>277</xdr:row>
      <xdr:rowOff>108405</xdr:rowOff>
    </xdr:from>
    <xdr:to>
      <xdr:col>26</xdr:col>
      <xdr:colOff>102577</xdr:colOff>
      <xdr:row>280</xdr:row>
      <xdr:rowOff>80597</xdr:rowOff>
    </xdr:to>
    <xdr:sp macro="" textlink="">
      <xdr:nvSpPr>
        <xdr:cNvPr id="18" name="正方形/長方形 17">
          <a:extLst>
            <a:ext uri="{FF2B5EF4-FFF2-40B4-BE49-F238E27FC236}">
              <a16:creationId xmlns:a16="http://schemas.microsoft.com/office/drawing/2014/main" id="{9DD543D7-FD71-4AD2-A5C5-EE115EA2A888}"/>
            </a:ext>
          </a:extLst>
        </xdr:cNvPr>
        <xdr:cNvSpPr/>
      </xdr:nvSpPr>
      <xdr:spPr>
        <a:xfrm>
          <a:off x="2156069" y="94735617"/>
          <a:ext cx="3090008" cy="10272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Ａ．株式会社エヌ･ティ･ティ･データ</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２０．５百万円</a:t>
          </a:r>
        </a:p>
      </xdr:txBody>
    </xdr:sp>
    <xdr:clientData/>
  </xdr:twoCellAnchor>
  <xdr:oneCellAnchor>
    <xdr:from>
      <xdr:col>11</xdr:col>
      <xdr:colOff>125779</xdr:colOff>
      <xdr:row>276</xdr:row>
      <xdr:rowOff>166565</xdr:rowOff>
    </xdr:from>
    <xdr:ext cx="2698175" cy="325730"/>
    <xdr:sp macro="" textlink="">
      <xdr:nvSpPr>
        <xdr:cNvPr id="19" name="テキスト ボックス 18">
          <a:extLst>
            <a:ext uri="{FF2B5EF4-FFF2-40B4-BE49-F238E27FC236}">
              <a16:creationId xmlns:a16="http://schemas.microsoft.com/office/drawing/2014/main" id="{C76C958F-D9CF-4380-98C8-2CCF09580E68}"/>
            </a:ext>
          </a:extLst>
        </xdr:cNvPr>
        <xdr:cNvSpPr txBox="1"/>
      </xdr:nvSpPr>
      <xdr:spPr>
        <a:xfrm>
          <a:off x="2301875" y="94442084"/>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a:t>
          </a:r>
          <a:r>
            <a:rPr kumimoji="1" lang="en-US" altLang="ja-JP" sz="1400"/>
            <a:t>】</a:t>
          </a:r>
          <a:endParaRPr kumimoji="1" lang="ja-JP" altLang="en-US" sz="1400"/>
        </a:p>
      </xdr:txBody>
    </xdr:sp>
    <xdr:clientData/>
  </xdr:oneCellAnchor>
  <xdr:twoCellAnchor>
    <xdr:from>
      <xdr:col>30</xdr:col>
      <xdr:colOff>114300</xdr:colOff>
      <xdr:row>277</xdr:row>
      <xdr:rowOff>109057</xdr:rowOff>
    </xdr:from>
    <xdr:to>
      <xdr:col>46</xdr:col>
      <xdr:colOff>14727</xdr:colOff>
      <xdr:row>279</xdr:row>
      <xdr:rowOff>145445</xdr:rowOff>
    </xdr:to>
    <xdr:sp macro="" textlink="">
      <xdr:nvSpPr>
        <xdr:cNvPr id="20" name="正方形/長方形 19">
          <a:extLst>
            <a:ext uri="{FF2B5EF4-FFF2-40B4-BE49-F238E27FC236}">
              <a16:creationId xmlns:a16="http://schemas.microsoft.com/office/drawing/2014/main" id="{33E71A6F-080D-4FEC-A79A-87DE85AE5814}"/>
            </a:ext>
          </a:extLst>
        </xdr:cNvPr>
        <xdr:cNvSpPr/>
      </xdr:nvSpPr>
      <xdr:spPr>
        <a:xfrm>
          <a:off x="6210300" y="91739557"/>
          <a:ext cx="3151627" cy="7475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Ｂ．Ｎｉｓｈｉｋａ株式会社</a:t>
          </a:r>
        </a:p>
        <a:p>
          <a:pPr algn="ctr"/>
          <a:r>
            <a:rPr kumimoji="1" lang="ja-JP" altLang="en-US" sz="1600">
              <a:solidFill>
                <a:sysClr val="windowText" lastClr="000000"/>
              </a:solidFill>
              <a:latin typeface="+mn-ea"/>
              <a:ea typeface="+mn-ea"/>
            </a:rPr>
            <a:t>７．７百万円</a:t>
          </a:r>
        </a:p>
      </xdr:txBody>
    </xdr:sp>
    <xdr:clientData/>
  </xdr:twoCellAnchor>
  <xdr:oneCellAnchor>
    <xdr:from>
      <xdr:col>32</xdr:col>
      <xdr:colOff>22808</xdr:colOff>
      <xdr:row>276</xdr:row>
      <xdr:rowOff>190500</xdr:rowOff>
    </xdr:from>
    <xdr:ext cx="2698175" cy="325730"/>
    <xdr:sp macro="" textlink="">
      <xdr:nvSpPr>
        <xdr:cNvPr id="21" name="テキスト ボックス 20">
          <a:extLst>
            <a:ext uri="{FF2B5EF4-FFF2-40B4-BE49-F238E27FC236}">
              <a16:creationId xmlns:a16="http://schemas.microsoft.com/office/drawing/2014/main" id="{710DEBDD-5993-44C5-B8DB-28E485E6E41D}"/>
            </a:ext>
          </a:extLst>
        </xdr:cNvPr>
        <xdr:cNvSpPr txBox="1"/>
      </xdr:nvSpPr>
      <xdr:spPr>
        <a:xfrm>
          <a:off x="6525208" y="91465400"/>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一般競争入札（最低価格）</a:t>
          </a:r>
          <a:r>
            <a:rPr kumimoji="1" lang="en-US" altLang="ja-JP" sz="1400"/>
            <a:t>】</a:t>
          </a:r>
        </a:p>
      </xdr:txBody>
    </xdr:sp>
    <xdr:clientData/>
  </xdr:oneCellAnchor>
  <xdr:twoCellAnchor>
    <xdr:from>
      <xdr:col>30</xdr:col>
      <xdr:colOff>163635</xdr:colOff>
      <xdr:row>279</xdr:row>
      <xdr:rowOff>282817</xdr:rowOff>
    </xdr:from>
    <xdr:to>
      <xdr:col>45</xdr:col>
      <xdr:colOff>196086</xdr:colOff>
      <xdr:row>282</xdr:row>
      <xdr:rowOff>17281</xdr:rowOff>
    </xdr:to>
    <xdr:sp macro="" textlink="">
      <xdr:nvSpPr>
        <xdr:cNvPr id="24" name="大かっこ 23">
          <a:extLst>
            <a:ext uri="{FF2B5EF4-FFF2-40B4-BE49-F238E27FC236}">
              <a16:creationId xmlns:a16="http://schemas.microsoft.com/office/drawing/2014/main" id="{8586FC4B-AD13-4648-963D-B9B34FFEF057}"/>
            </a:ext>
          </a:extLst>
        </xdr:cNvPr>
        <xdr:cNvSpPr/>
      </xdr:nvSpPr>
      <xdr:spPr>
        <a:xfrm>
          <a:off x="6098443" y="95613413"/>
          <a:ext cx="2999855" cy="789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商標画像検索に関する機械学習コンペティションの企画・運営事業 </a:t>
          </a:r>
          <a:endParaRPr lang="ja-JP" altLang="ja-JP" sz="1200">
            <a:solidFill>
              <a:sysClr val="windowText" lastClr="000000"/>
            </a:solidFill>
            <a:effectLst/>
          </a:endParaRPr>
        </a:p>
      </xdr:txBody>
    </xdr:sp>
    <xdr:clientData/>
  </xdr:twoCellAnchor>
  <xdr:twoCellAnchor>
    <xdr:from>
      <xdr:col>11</xdr:col>
      <xdr:colOff>35657</xdr:colOff>
      <xdr:row>280</xdr:row>
      <xdr:rowOff>194897</xdr:rowOff>
    </xdr:from>
    <xdr:to>
      <xdr:col>26</xdr:col>
      <xdr:colOff>68108</xdr:colOff>
      <xdr:row>282</xdr:row>
      <xdr:rowOff>281053</xdr:rowOff>
    </xdr:to>
    <xdr:sp macro="" textlink="">
      <xdr:nvSpPr>
        <xdr:cNvPr id="25" name="大かっこ 24">
          <a:extLst>
            <a:ext uri="{FF2B5EF4-FFF2-40B4-BE49-F238E27FC236}">
              <a16:creationId xmlns:a16="http://schemas.microsoft.com/office/drawing/2014/main" id="{238F68D6-F505-4B69-B52A-E7D68CEC8881}"/>
            </a:ext>
          </a:extLst>
        </xdr:cNvPr>
        <xdr:cNvSpPr/>
      </xdr:nvSpPr>
      <xdr:spPr>
        <a:xfrm>
          <a:off x="2211753" y="95877185"/>
          <a:ext cx="2999855" cy="789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令和３年度人工知能技術等を活用した特許庁業務改革実証的研究事業</a:t>
          </a:r>
          <a:endParaRPr lang="ja-JP" altLang="ja-JP" sz="1200">
            <a:solidFill>
              <a:sysClr val="windowText" lastClr="000000"/>
            </a:solidFill>
            <a:effectLst/>
          </a:endParaRPr>
        </a:p>
      </xdr:txBody>
    </xdr:sp>
    <xdr:clientData/>
  </xdr:twoCellAnchor>
  <xdr:twoCellAnchor>
    <xdr:from>
      <xdr:col>10</xdr:col>
      <xdr:colOff>177961</xdr:colOff>
      <xdr:row>285</xdr:row>
      <xdr:rowOff>207903</xdr:rowOff>
    </xdr:from>
    <xdr:to>
      <xdr:col>26</xdr:col>
      <xdr:colOff>95250</xdr:colOff>
      <xdr:row>287</xdr:row>
      <xdr:rowOff>10748</xdr:rowOff>
    </xdr:to>
    <xdr:sp macro="" textlink="">
      <xdr:nvSpPr>
        <xdr:cNvPr id="31" name="正方形/長方形 30">
          <a:extLst>
            <a:ext uri="{FF2B5EF4-FFF2-40B4-BE49-F238E27FC236}">
              <a16:creationId xmlns:a16="http://schemas.microsoft.com/office/drawing/2014/main" id="{736B24D6-5044-43BA-8BE7-51F6F7775C30}"/>
            </a:ext>
          </a:extLst>
        </xdr:cNvPr>
        <xdr:cNvSpPr/>
      </xdr:nvSpPr>
      <xdr:spPr>
        <a:xfrm>
          <a:off x="2156230" y="97648653"/>
          <a:ext cx="3082520" cy="11363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j-ea"/>
              <a:ea typeface="+mj-ea"/>
            </a:rPr>
            <a:t>Ｃ．株式会社株式会社エヌ・ティ・ティ・データ経営研究所</a:t>
          </a:r>
          <a:endParaRPr kumimoji="1" lang="en-US" altLang="ja-JP" sz="1600">
            <a:solidFill>
              <a:sysClr val="windowText" lastClr="000000"/>
            </a:solidFill>
            <a:latin typeface="+mj-ea"/>
            <a:ea typeface="+mj-ea"/>
          </a:endParaRPr>
        </a:p>
        <a:p>
          <a:pPr algn="ctr"/>
          <a:r>
            <a:rPr kumimoji="1" lang="ja-JP" altLang="en-US" sz="1600">
              <a:solidFill>
                <a:sysClr val="windowText" lastClr="000000"/>
              </a:solidFill>
              <a:latin typeface="+mj-ea"/>
              <a:ea typeface="+mj-ea"/>
            </a:rPr>
            <a:t>８．２百万円</a:t>
          </a:r>
        </a:p>
      </xdr:txBody>
    </xdr:sp>
    <xdr:clientData/>
  </xdr:twoCellAnchor>
  <xdr:oneCellAnchor>
    <xdr:from>
      <xdr:col>13</xdr:col>
      <xdr:colOff>13175</xdr:colOff>
      <xdr:row>284</xdr:row>
      <xdr:rowOff>260900</xdr:rowOff>
    </xdr:from>
    <xdr:ext cx="2145524" cy="325730"/>
    <xdr:sp macro="" textlink="">
      <xdr:nvSpPr>
        <xdr:cNvPr id="32" name="テキスト ボックス 31">
          <a:extLst>
            <a:ext uri="{FF2B5EF4-FFF2-40B4-BE49-F238E27FC236}">
              <a16:creationId xmlns:a16="http://schemas.microsoft.com/office/drawing/2014/main" id="{2E076107-5B93-43F2-A9EE-3F4CD152AD28}"/>
            </a:ext>
          </a:extLst>
        </xdr:cNvPr>
        <xdr:cNvSpPr txBox="1"/>
      </xdr:nvSpPr>
      <xdr:spPr>
        <a:xfrm>
          <a:off x="2584925" y="97349958"/>
          <a:ext cx="21455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外注</a:t>
          </a:r>
          <a:r>
            <a:rPr kumimoji="1" lang="en-US" altLang="ja-JP" sz="1400"/>
            <a:t>【</a:t>
          </a:r>
          <a:r>
            <a:rPr kumimoji="1" lang="ja-JP" altLang="en-US" sz="1400"/>
            <a:t>随意契約（その他）</a:t>
          </a:r>
          <a:r>
            <a:rPr kumimoji="1" lang="en-US" altLang="ja-JP" sz="1400"/>
            <a:t>】</a:t>
          </a:r>
          <a:endParaRPr kumimoji="1" lang="ja-JP" altLang="en-US" sz="1400"/>
        </a:p>
      </xdr:txBody>
    </xdr:sp>
    <xdr:clientData/>
  </xdr:oneCellAnchor>
  <xdr:twoCellAnchor>
    <xdr:from>
      <xdr:col>18</xdr:col>
      <xdr:colOff>78312</xdr:colOff>
      <xdr:row>283</xdr:row>
      <xdr:rowOff>51497</xdr:rowOff>
    </xdr:from>
    <xdr:to>
      <xdr:col>18</xdr:col>
      <xdr:colOff>78312</xdr:colOff>
      <xdr:row>284</xdr:row>
      <xdr:rowOff>198480</xdr:rowOff>
    </xdr:to>
    <xdr:cxnSp macro="">
      <xdr:nvCxnSpPr>
        <xdr:cNvPr id="33" name="直線コネクタ 32">
          <a:extLst>
            <a:ext uri="{FF2B5EF4-FFF2-40B4-BE49-F238E27FC236}">
              <a16:creationId xmlns:a16="http://schemas.microsoft.com/office/drawing/2014/main" id="{3D5FAC38-0801-4BA4-862F-FD1EBF9908A5}"/>
            </a:ext>
          </a:extLst>
        </xdr:cNvPr>
        <xdr:cNvCxnSpPr/>
      </xdr:nvCxnSpPr>
      <xdr:spPr>
        <a:xfrm>
          <a:off x="3639197" y="96788862"/>
          <a:ext cx="0" cy="498676"/>
        </a:xfrm>
        <a:prstGeom prst="line">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29308</xdr:colOff>
      <xdr:row>287</xdr:row>
      <xdr:rowOff>80328</xdr:rowOff>
    </xdr:from>
    <xdr:to>
      <xdr:col>26</xdr:col>
      <xdr:colOff>51288</xdr:colOff>
      <xdr:row>288</xdr:row>
      <xdr:rowOff>320278</xdr:rowOff>
    </xdr:to>
    <xdr:sp macro="" textlink="">
      <xdr:nvSpPr>
        <xdr:cNvPr id="34" name="大かっこ 33">
          <a:extLst>
            <a:ext uri="{FF2B5EF4-FFF2-40B4-BE49-F238E27FC236}">
              <a16:creationId xmlns:a16="http://schemas.microsoft.com/office/drawing/2014/main" id="{A8332C6F-689A-41DA-88B3-C422C34F3509}"/>
            </a:ext>
          </a:extLst>
        </xdr:cNvPr>
        <xdr:cNvSpPr/>
      </xdr:nvSpPr>
      <xdr:spPr>
        <a:xfrm>
          <a:off x="2205404" y="98854578"/>
          <a:ext cx="2989384" cy="90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200">
              <a:solidFill>
                <a:sysClr val="windowText" lastClr="000000"/>
              </a:solidFill>
              <a:effectLst/>
              <a:latin typeface="+mn-lt"/>
              <a:ea typeface="+mn-ea"/>
              <a:cs typeface="+mn-cs"/>
            </a:rPr>
            <a:t>・</a:t>
          </a:r>
          <a:r>
            <a:rPr kumimoji="1" lang="ja-JP" altLang="en-US" sz="1200">
              <a:solidFill>
                <a:schemeClr val="tx1"/>
              </a:solidFill>
              <a:effectLst/>
              <a:latin typeface="+mn-lt"/>
              <a:ea typeface="+mn-ea"/>
              <a:cs typeface="+mn-cs"/>
            </a:rPr>
            <a:t>令和３年度人工知能技術等を活用した特許庁業務改革実証的研究事業における、一部の調査業務</a:t>
          </a:r>
          <a:endParaRPr kumimoji="1" lang="en-US" altLang="ja-JP" sz="1200">
            <a:solidFill>
              <a:schemeClr val="tx1"/>
            </a:solidFill>
            <a:effectLst/>
            <a:latin typeface="+mn-lt"/>
            <a:ea typeface="+mn-ea"/>
            <a:cs typeface="+mn-cs"/>
          </a:endParaRPr>
        </a:p>
      </xdr:txBody>
    </xdr:sp>
    <xdr:clientData/>
  </xdr:twoCellAnchor>
  <xdr:twoCellAnchor>
    <xdr:from>
      <xdr:col>18</xdr:col>
      <xdr:colOff>65940</xdr:colOff>
      <xdr:row>274</xdr:row>
      <xdr:rowOff>175848</xdr:rowOff>
    </xdr:from>
    <xdr:to>
      <xdr:col>18</xdr:col>
      <xdr:colOff>71233</xdr:colOff>
      <xdr:row>276</xdr:row>
      <xdr:rowOff>31622</xdr:rowOff>
    </xdr:to>
    <xdr:cxnSp macro="">
      <xdr:nvCxnSpPr>
        <xdr:cNvPr id="17" name="直線矢印コネクタ 16">
          <a:extLst>
            <a:ext uri="{FF2B5EF4-FFF2-40B4-BE49-F238E27FC236}">
              <a16:creationId xmlns:a16="http://schemas.microsoft.com/office/drawing/2014/main" id="{8ACBA57C-40D8-4ACB-8985-3E7CA23E5E3F}"/>
            </a:ext>
          </a:extLst>
        </xdr:cNvPr>
        <xdr:cNvCxnSpPr/>
      </xdr:nvCxnSpPr>
      <xdr:spPr>
        <a:xfrm flipH="1">
          <a:off x="3626825" y="93447579"/>
          <a:ext cx="5293" cy="55915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15619</xdr:colOff>
      <xdr:row>274</xdr:row>
      <xdr:rowOff>208492</xdr:rowOff>
    </xdr:from>
    <xdr:to>
      <xdr:col>37</xdr:col>
      <xdr:colOff>19854</xdr:colOff>
      <xdr:row>276</xdr:row>
      <xdr:rowOff>70616</xdr:rowOff>
    </xdr:to>
    <xdr:cxnSp macro="">
      <xdr:nvCxnSpPr>
        <xdr:cNvPr id="22" name="直線矢印コネクタ 21">
          <a:extLst>
            <a:ext uri="{FF2B5EF4-FFF2-40B4-BE49-F238E27FC236}">
              <a16:creationId xmlns:a16="http://schemas.microsoft.com/office/drawing/2014/main" id="{240D0AEA-6AC9-40BB-843F-BF34E8E25AD0}"/>
            </a:ext>
          </a:extLst>
        </xdr:cNvPr>
        <xdr:cNvCxnSpPr/>
      </xdr:nvCxnSpPr>
      <xdr:spPr>
        <a:xfrm flipH="1">
          <a:off x="7335215" y="93480223"/>
          <a:ext cx="4235" cy="565508"/>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58614</xdr:colOff>
      <xdr:row>274</xdr:row>
      <xdr:rowOff>199400</xdr:rowOff>
    </xdr:from>
    <xdr:to>
      <xdr:col>37</xdr:col>
      <xdr:colOff>36633</xdr:colOff>
      <xdr:row>274</xdr:row>
      <xdr:rowOff>210566</xdr:rowOff>
    </xdr:to>
    <xdr:cxnSp macro="">
      <xdr:nvCxnSpPr>
        <xdr:cNvPr id="23" name="直線コネクタ 22">
          <a:extLst>
            <a:ext uri="{FF2B5EF4-FFF2-40B4-BE49-F238E27FC236}">
              <a16:creationId xmlns:a16="http://schemas.microsoft.com/office/drawing/2014/main" id="{51A79D58-DE79-476D-BD9B-D0CACCE7D480}"/>
            </a:ext>
          </a:extLst>
        </xdr:cNvPr>
        <xdr:cNvCxnSpPr/>
      </xdr:nvCxnSpPr>
      <xdr:spPr>
        <a:xfrm>
          <a:off x="3619499" y="93471131"/>
          <a:ext cx="3736730" cy="1116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95006</xdr:colOff>
      <xdr:row>272</xdr:row>
      <xdr:rowOff>20516</xdr:rowOff>
    </xdr:from>
    <xdr:to>
      <xdr:col>27</xdr:col>
      <xdr:colOff>95007</xdr:colOff>
      <xdr:row>274</xdr:row>
      <xdr:rowOff>219807</xdr:rowOff>
    </xdr:to>
    <xdr:cxnSp macro="">
      <xdr:nvCxnSpPr>
        <xdr:cNvPr id="26" name="直線コネクタ 25">
          <a:extLst>
            <a:ext uri="{FF2B5EF4-FFF2-40B4-BE49-F238E27FC236}">
              <a16:creationId xmlns:a16="http://schemas.microsoft.com/office/drawing/2014/main" id="{2F69BB10-65AF-4924-8236-63D36FDC1B05}"/>
            </a:ext>
          </a:extLst>
        </xdr:cNvPr>
        <xdr:cNvCxnSpPr/>
      </xdr:nvCxnSpPr>
      <xdr:spPr>
        <a:xfrm flipH="1">
          <a:off x="5436333" y="92588862"/>
          <a:ext cx="1" cy="90267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387</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特許特別会計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1" t="s">
        <v>21</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3" t="s">
        <v>23</v>
      </c>
      <c r="B8" s="824"/>
      <c r="C8" s="824"/>
      <c r="D8" s="824"/>
      <c r="E8" s="824"/>
      <c r="F8" s="825"/>
      <c r="G8" s="826" t="str">
        <f>入力規則等!A27</f>
        <v>知的財産</v>
      </c>
      <c r="H8" s="827"/>
      <c r="I8" s="827"/>
      <c r="J8" s="827"/>
      <c r="K8" s="827"/>
      <c r="L8" s="827"/>
      <c r="M8" s="827"/>
      <c r="N8" s="827"/>
      <c r="O8" s="827"/>
      <c r="P8" s="827"/>
      <c r="Q8" s="827"/>
      <c r="R8" s="827"/>
      <c r="S8" s="827"/>
      <c r="T8" s="827"/>
      <c r="U8" s="827"/>
      <c r="V8" s="827"/>
      <c r="W8" s="827"/>
      <c r="X8" s="828"/>
      <c r="Y8" s="829" t="s">
        <v>24</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4" t="s">
        <v>25</v>
      </c>
      <c r="B9" s="755"/>
      <c r="C9" s="755"/>
      <c r="D9" s="755"/>
      <c r="E9" s="755"/>
      <c r="F9" s="755"/>
      <c r="G9" s="834" t="s">
        <v>26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2" t="s">
        <v>27</v>
      </c>
      <c r="B10" s="743"/>
      <c r="C10" s="743"/>
      <c r="D10" s="743"/>
      <c r="E10" s="743"/>
      <c r="F10" s="743"/>
      <c r="G10" s="744" t="s">
        <v>28</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29</v>
      </c>
      <c r="B11" s="743"/>
      <c r="C11" s="743"/>
      <c r="D11" s="743"/>
      <c r="E11" s="743"/>
      <c r="F11" s="747"/>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30</v>
      </c>
      <c r="B12" s="752"/>
      <c r="C12" s="752"/>
      <c r="D12" s="752"/>
      <c r="E12" s="752"/>
      <c r="F12" s="753"/>
      <c r="G12" s="757"/>
      <c r="H12" s="758"/>
      <c r="I12" s="758"/>
      <c r="J12" s="758"/>
      <c r="K12" s="758"/>
      <c r="L12" s="758"/>
      <c r="M12" s="758"/>
      <c r="N12" s="758"/>
      <c r="O12" s="758"/>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7"/>
    </row>
    <row r="13" spans="1:50" ht="21" customHeight="1" x14ac:dyDescent="0.15">
      <c r="A13" s="305"/>
      <c r="B13" s="306"/>
      <c r="C13" s="306"/>
      <c r="D13" s="306"/>
      <c r="E13" s="306"/>
      <c r="F13" s="307"/>
      <c r="G13" s="771" t="s">
        <v>36</v>
      </c>
      <c r="H13" s="772"/>
      <c r="I13" s="788" t="s">
        <v>37</v>
      </c>
      <c r="J13" s="789"/>
      <c r="K13" s="789"/>
      <c r="L13" s="789"/>
      <c r="M13" s="789"/>
      <c r="N13" s="789"/>
      <c r="O13" s="790"/>
      <c r="P13" s="683">
        <v>183</v>
      </c>
      <c r="Q13" s="684"/>
      <c r="R13" s="684"/>
      <c r="S13" s="684"/>
      <c r="T13" s="684"/>
      <c r="U13" s="684"/>
      <c r="V13" s="685"/>
      <c r="W13" s="683">
        <v>147</v>
      </c>
      <c r="X13" s="684"/>
      <c r="Y13" s="684"/>
      <c r="Z13" s="684"/>
      <c r="AA13" s="684"/>
      <c r="AB13" s="684"/>
      <c r="AC13" s="685"/>
      <c r="AD13" s="683">
        <v>49</v>
      </c>
      <c r="AE13" s="684"/>
      <c r="AF13" s="684"/>
      <c r="AG13" s="684"/>
      <c r="AH13" s="684"/>
      <c r="AI13" s="684"/>
      <c r="AJ13" s="685"/>
      <c r="AK13" s="683" t="s">
        <v>1</v>
      </c>
      <c r="AL13" s="684"/>
      <c r="AM13" s="684"/>
      <c r="AN13" s="684"/>
      <c r="AO13" s="684"/>
      <c r="AP13" s="684"/>
      <c r="AQ13" s="685"/>
      <c r="AR13" s="719" t="s">
        <v>1</v>
      </c>
      <c r="AS13" s="720"/>
      <c r="AT13" s="720"/>
      <c r="AU13" s="720"/>
      <c r="AV13" s="720"/>
      <c r="AW13" s="720"/>
      <c r="AX13" s="791"/>
    </row>
    <row r="14" spans="1:50" ht="21" customHeight="1" x14ac:dyDescent="0.15">
      <c r="A14" s="305"/>
      <c r="B14" s="306"/>
      <c r="C14" s="306"/>
      <c r="D14" s="306"/>
      <c r="E14" s="306"/>
      <c r="F14" s="307"/>
      <c r="G14" s="773"/>
      <c r="H14" s="774"/>
      <c r="I14" s="766" t="s">
        <v>38</v>
      </c>
      <c r="J14" s="767"/>
      <c r="K14" s="767"/>
      <c r="L14" s="767"/>
      <c r="M14" s="767"/>
      <c r="N14" s="767"/>
      <c r="O14" s="768"/>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7"/>
      <c r="AS14" s="777"/>
      <c r="AT14" s="777"/>
      <c r="AU14" s="777"/>
      <c r="AV14" s="777"/>
      <c r="AW14" s="777"/>
      <c r="AX14" s="778"/>
    </row>
    <row r="15" spans="1:50" ht="21" customHeight="1" x14ac:dyDescent="0.15">
      <c r="A15" s="305"/>
      <c r="B15" s="306"/>
      <c r="C15" s="306"/>
      <c r="D15" s="306"/>
      <c r="E15" s="306"/>
      <c r="F15" s="307"/>
      <c r="G15" s="773"/>
      <c r="H15" s="774"/>
      <c r="I15" s="766" t="s">
        <v>39</v>
      </c>
      <c r="J15" s="779"/>
      <c r="K15" s="779"/>
      <c r="L15" s="779"/>
      <c r="M15" s="779"/>
      <c r="N15" s="779"/>
      <c r="O15" s="780"/>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685"/>
    </row>
    <row r="16" spans="1:50" ht="21" customHeight="1" x14ac:dyDescent="0.15">
      <c r="A16" s="305"/>
      <c r="B16" s="306"/>
      <c r="C16" s="306"/>
      <c r="D16" s="306"/>
      <c r="E16" s="306"/>
      <c r="F16" s="307"/>
      <c r="G16" s="773"/>
      <c r="H16" s="774"/>
      <c r="I16" s="766" t="s">
        <v>40</v>
      </c>
      <c r="J16" s="779"/>
      <c r="K16" s="779"/>
      <c r="L16" s="779"/>
      <c r="M16" s="779"/>
      <c r="N16" s="779"/>
      <c r="O16" s="780"/>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4"/>
      <c r="AS16" s="785"/>
      <c r="AT16" s="785"/>
      <c r="AU16" s="785"/>
      <c r="AV16" s="785"/>
      <c r="AW16" s="785"/>
      <c r="AX16" s="786"/>
    </row>
    <row r="17" spans="1:50" ht="24.75" customHeight="1" x14ac:dyDescent="0.15">
      <c r="A17" s="305"/>
      <c r="B17" s="306"/>
      <c r="C17" s="306"/>
      <c r="D17" s="306"/>
      <c r="E17" s="306"/>
      <c r="F17" s="307"/>
      <c r="G17" s="773"/>
      <c r="H17" s="774"/>
      <c r="I17" s="766" t="s">
        <v>41</v>
      </c>
      <c r="J17" s="767"/>
      <c r="K17" s="767"/>
      <c r="L17" s="767"/>
      <c r="M17" s="767"/>
      <c r="N17" s="767"/>
      <c r="O17" s="768"/>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9"/>
      <c r="AS17" s="769"/>
      <c r="AT17" s="769"/>
      <c r="AU17" s="769"/>
      <c r="AV17" s="769"/>
      <c r="AW17" s="769"/>
      <c r="AX17" s="770"/>
    </row>
    <row r="18" spans="1:50" ht="24.75" customHeight="1" x14ac:dyDescent="0.15">
      <c r="A18" s="305"/>
      <c r="B18" s="306"/>
      <c r="C18" s="306"/>
      <c r="D18" s="306"/>
      <c r="E18" s="306"/>
      <c r="F18" s="307"/>
      <c r="G18" s="775"/>
      <c r="H18" s="776"/>
      <c r="I18" s="759" t="s">
        <v>42</v>
      </c>
      <c r="J18" s="760"/>
      <c r="K18" s="760"/>
      <c r="L18" s="760"/>
      <c r="M18" s="760"/>
      <c r="N18" s="760"/>
      <c r="O18" s="761"/>
      <c r="P18" s="762">
        <f>SUM(P13:V17)</f>
        <v>183</v>
      </c>
      <c r="Q18" s="763"/>
      <c r="R18" s="763"/>
      <c r="S18" s="763"/>
      <c r="T18" s="763"/>
      <c r="U18" s="763"/>
      <c r="V18" s="764"/>
      <c r="W18" s="762">
        <f>SUM(W13:AC17)</f>
        <v>147</v>
      </c>
      <c r="X18" s="763"/>
      <c r="Y18" s="763"/>
      <c r="Z18" s="763"/>
      <c r="AA18" s="763"/>
      <c r="AB18" s="763"/>
      <c r="AC18" s="764"/>
      <c r="AD18" s="762">
        <f>SUM(AD13:AJ17)</f>
        <v>49</v>
      </c>
      <c r="AE18" s="763"/>
      <c r="AF18" s="763"/>
      <c r="AG18" s="763"/>
      <c r="AH18" s="763"/>
      <c r="AI18" s="763"/>
      <c r="AJ18" s="764"/>
      <c r="AK18" s="762">
        <f>SUM(AK13:AQ17)</f>
        <v>0</v>
      </c>
      <c r="AL18" s="763"/>
      <c r="AM18" s="763"/>
      <c r="AN18" s="763"/>
      <c r="AO18" s="763"/>
      <c r="AP18" s="763"/>
      <c r="AQ18" s="764"/>
      <c r="AR18" s="762">
        <f>SUM(AR13:AX17)</f>
        <v>0</v>
      </c>
      <c r="AS18" s="763"/>
      <c r="AT18" s="763"/>
      <c r="AU18" s="763"/>
      <c r="AV18" s="763"/>
      <c r="AW18" s="763"/>
      <c r="AX18" s="765"/>
    </row>
    <row r="19" spans="1:50" ht="24.75" customHeight="1" x14ac:dyDescent="0.15">
      <c r="A19" s="305"/>
      <c r="B19" s="306"/>
      <c r="C19" s="306"/>
      <c r="D19" s="306"/>
      <c r="E19" s="306"/>
      <c r="F19" s="307"/>
      <c r="G19" s="734" t="s">
        <v>43</v>
      </c>
      <c r="H19" s="735"/>
      <c r="I19" s="735"/>
      <c r="J19" s="735"/>
      <c r="K19" s="735"/>
      <c r="L19" s="735"/>
      <c r="M19" s="735"/>
      <c r="N19" s="735"/>
      <c r="O19" s="735"/>
      <c r="P19" s="683">
        <v>109</v>
      </c>
      <c r="Q19" s="684"/>
      <c r="R19" s="684"/>
      <c r="S19" s="684"/>
      <c r="T19" s="684"/>
      <c r="U19" s="684"/>
      <c r="V19" s="685"/>
      <c r="W19" s="683">
        <v>0</v>
      </c>
      <c r="X19" s="684"/>
      <c r="Y19" s="684"/>
      <c r="Z19" s="684"/>
      <c r="AA19" s="684"/>
      <c r="AB19" s="684"/>
      <c r="AC19" s="685"/>
      <c r="AD19" s="683">
        <v>28</v>
      </c>
      <c r="AE19" s="684"/>
      <c r="AF19" s="684"/>
      <c r="AG19" s="684"/>
      <c r="AH19" s="684"/>
      <c r="AI19" s="684"/>
      <c r="AJ19" s="685"/>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44</v>
      </c>
      <c r="H20" s="735"/>
      <c r="I20" s="735"/>
      <c r="J20" s="735"/>
      <c r="K20" s="735"/>
      <c r="L20" s="735"/>
      <c r="M20" s="735"/>
      <c r="N20" s="735"/>
      <c r="O20" s="735"/>
      <c r="P20" s="730">
        <f>IF(P18=0, "-", SUM(P19)/P18)</f>
        <v>0.59562841530054644</v>
      </c>
      <c r="Q20" s="730"/>
      <c r="R20" s="730"/>
      <c r="S20" s="730"/>
      <c r="T20" s="730"/>
      <c r="U20" s="730"/>
      <c r="V20" s="730"/>
      <c r="W20" s="730">
        <f>IF(W18=0, "-", SUM(W19)/W18)</f>
        <v>0</v>
      </c>
      <c r="X20" s="730"/>
      <c r="Y20" s="730"/>
      <c r="Z20" s="730"/>
      <c r="AA20" s="730"/>
      <c r="AB20" s="730"/>
      <c r="AC20" s="730"/>
      <c r="AD20" s="730">
        <f>IF(AD18=0, "-", SUM(AD19)/AD18)</f>
        <v>0.5714285714285714</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45</v>
      </c>
      <c r="H21" s="729"/>
      <c r="I21" s="729"/>
      <c r="J21" s="729"/>
      <c r="K21" s="729"/>
      <c r="L21" s="729"/>
      <c r="M21" s="729"/>
      <c r="N21" s="729"/>
      <c r="O21" s="729"/>
      <c r="P21" s="730">
        <f>IF(P19=0, "-", SUM(P19)/SUM(P13,P14))</f>
        <v>0.59562841530054644</v>
      </c>
      <c r="Q21" s="730"/>
      <c r="R21" s="730"/>
      <c r="S21" s="730"/>
      <c r="T21" s="730"/>
      <c r="U21" s="730"/>
      <c r="V21" s="730"/>
      <c r="W21" s="730" t="str">
        <f>IF(W19=0, "-", SUM(W19)/SUM(W13,W14))</f>
        <v>-</v>
      </c>
      <c r="X21" s="730"/>
      <c r="Y21" s="730"/>
      <c r="Z21" s="730"/>
      <c r="AA21" s="730"/>
      <c r="AB21" s="730"/>
      <c r="AC21" s="730"/>
      <c r="AD21" s="730">
        <f>IF(AD19=0, "-", SUM(AD19)/SUM(AD13,AD14))</f>
        <v>0.5714285714285714</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2"/>
      <c r="B23" s="693"/>
      <c r="C23" s="693"/>
      <c r="D23" s="693"/>
      <c r="E23" s="693"/>
      <c r="F23" s="694"/>
      <c r="G23" s="716" t="s">
        <v>51</v>
      </c>
      <c r="H23" s="717"/>
      <c r="I23" s="717"/>
      <c r="J23" s="717"/>
      <c r="K23" s="717"/>
      <c r="L23" s="717"/>
      <c r="M23" s="717"/>
      <c r="N23" s="717"/>
      <c r="O23" s="718"/>
      <c r="P23" s="719" t="s">
        <v>1</v>
      </c>
      <c r="Q23" s="720"/>
      <c r="R23" s="720"/>
      <c r="S23" s="720"/>
      <c r="T23" s="720"/>
      <c r="U23" s="720"/>
      <c r="V23" s="721"/>
      <c r="W23" s="719" t="s">
        <v>1</v>
      </c>
      <c r="X23" s="720"/>
      <c r="Y23" s="720"/>
      <c r="Z23" s="720"/>
      <c r="AA23" s="720"/>
      <c r="AB23" s="720"/>
      <c r="AC23" s="721"/>
      <c r="AD23" s="722" t="s">
        <v>1</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2"/>
      <c r="B28" s="693"/>
      <c r="C28" s="693"/>
      <c r="D28" s="693"/>
      <c r="E28" s="693"/>
      <c r="F28" s="694"/>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2"/>
      <c r="B29" s="693"/>
      <c r="C29" s="693"/>
      <c r="D29" s="693"/>
      <c r="E29" s="693"/>
      <c r="F29" s="694"/>
      <c r="G29" s="296" t="s">
        <v>42</v>
      </c>
      <c r="H29" s="666"/>
      <c r="I29" s="666"/>
      <c r="J29" s="666"/>
      <c r="K29" s="666"/>
      <c r="L29" s="666"/>
      <c r="M29" s="666"/>
      <c r="N29" s="666"/>
      <c r="O29" s="703"/>
      <c r="P29" s="704" t="str">
        <f>AK13</f>
        <v>-</v>
      </c>
      <c r="Q29" s="705"/>
      <c r="R29" s="705"/>
      <c r="S29" s="705"/>
      <c r="T29" s="705"/>
      <c r="U29" s="705"/>
      <c r="V29" s="706"/>
      <c r="W29" s="707" t="str">
        <f>AR13</f>
        <v>-</v>
      </c>
      <c r="X29" s="708"/>
      <c r="Y29" s="708"/>
      <c r="Z29" s="708"/>
      <c r="AA29" s="708"/>
      <c r="AB29" s="708"/>
      <c r="AC29" s="709"/>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0" t="s">
        <v>52</v>
      </c>
      <c r="B30" s="711"/>
      <c r="C30" s="711"/>
      <c r="D30" s="711"/>
      <c r="E30" s="711"/>
      <c r="F30" s="712"/>
      <c r="G30" s="713"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31</v>
      </c>
      <c r="AF31" s="681"/>
      <c r="AG31" s="681"/>
      <c r="AH31" s="682"/>
      <c r="AI31" s="120" t="s">
        <v>32</v>
      </c>
      <c r="AJ31" s="681"/>
      <c r="AK31" s="681"/>
      <c r="AL31" s="682"/>
      <c r="AM31" s="120" t="s">
        <v>58</v>
      </c>
      <c r="AN31" s="681"/>
      <c r="AO31" s="681"/>
      <c r="AP31" s="682"/>
      <c r="AQ31" s="610" t="s">
        <v>59</v>
      </c>
      <c r="AR31" s="611"/>
      <c r="AS31" s="611"/>
      <c r="AT31" s="612"/>
      <c r="AU31" s="610" t="s">
        <v>60</v>
      </c>
      <c r="AV31" s="611"/>
      <c r="AW31" s="611"/>
      <c r="AX31" s="620"/>
    </row>
    <row r="32" spans="1:50" ht="36.75" customHeight="1" x14ac:dyDescent="0.15">
      <c r="A32" s="506"/>
      <c r="B32" s="157"/>
      <c r="C32" s="157"/>
      <c r="D32" s="157"/>
      <c r="E32" s="157"/>
      <c r="F32" s="158"/>
      <c r="G32" s="714" t="s">
        <v>61</v>
      </c>
      <c r="H32" s="622"/>
      <c r="I32" s="622"/>
      <c r="J32" s="622"/>
      <c r="K32" s="622"/>
      <c r="L32" s="622"/>
      <c r="M32" s="622"/>
      <c r="N32" s="622"/>
      <c r="O32" s="622"/>
      <c r="P32" s="383" t="s">
        <v>62</v>
      </c>
      <c r="Q32" s="626"/>
      <c r="R32" s="626"/>
      <c r="S32" s="626"/>
      <c r="T32" s="626"/>
      <c r="U32" s="626"/>
      <c r="V32" s="626"/>
      <c r="W32" s="626"/>
      <c r="X32" s="627"/>
      <c r="Y32" s="631" t="s">
        <v>63</v>
      </c>
      <c r="Z32" s="632"/>
      <c r="AA32" s="633"/>
      <c r="AB32" s="152" t="s">
        <v>64</v>
      </c>
      <c r="AC32" s="634"/>
      <c r="AD32" s="634"/>
      <c r="AE32" s="603">
        <v>3</v>
      </c>
      <c r="AF32" s="603"/>
      <c r="AG32" s="603"/>
      <c r="AH32" s="603"/>
      <c r="AI32" s="603">
        <v>0</v>
      </c>
      <c r="AJ32" s="603"/>
      <c r="AK32" s="603"/>
      <c r="AL32" s="603"/>
      <c r="AM32" s="603">
        <v>2</v>
      </c>
      <c r="AN32" s="603"/>
      <c r="AO32" s="603"/>
      <c r="AP32" s="603"/>
      <c r="AQ32" s="647" t="s">
        <v>1</v>
      </c>
      <c r="AR32" s="603"/>
      <c r="AS32" s="603"/>
      <c r="AT32" s="603"/>
      <c r="AU32" s="97" t="s">
        <v>1</v>
      </c>
      <c r="AV32" s="605"/>
      <c r="AW32" s="605"/>
      <c r="AX32" s="606"/>
    </row>
    <row r="33" spans="1:51" ht="33.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152" t="s">
        <v>64</v>
      </c>
      <c r="AC33" s="634"/>
      <c r="AD33" s="634"/>
      <c r="AE33" s="603">
        <v>3</v>
      </c>
      <c r="AF33" s="603"/>
      <c r="AG33" s="603"/>
      <c r="AH33" s="603"/>
      <c r="AI33" s="603">
        <v>3</v>
      </c>
      <c r="AJ33" s="603"/>
      <c r="AK33" s="603"/>
      <c r="AL33" s="603"/>
      <c r="AM33" s="603">
        <v>1</v>
      </c>
      <c r="AN33" s="603"/>
      <c r="AO33" s="603"/>
      <c r="AP33" s="603"/>
      <c r="AQ33" s="647" t="s">
        <v>1</v>
      </c>
      <c r="AR33" s="603"/>
      <c r="AS33" s="603"/>
      <c r="AT33" s="603"/>
      <c r="AU33" s="97" t="s">
        <v>1</v>
      </c>
      <c r="AV33" s="605"/>
      <c r="AW33" s="605"/>
      <c r="AX33" s="606"/>
    </row>
    <row r="34" spans="1:51" ht="23.25" customHeight="1" x14ac:dyDescent="0.15">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58</v>
      </c>
      <c r="AN34" s="180"/>
      <c r="AO34" s="180"/>
      <c r="AP34" s="181"/>
      <c r="AQ34" s="614" t="s">
        <v>68</v>
      </c>
      <c r="AR34" s="615"/>
      <c r="AS34" s="615"/>
      <c r="AT34" s="615"/>
      <c r="AU34" s="615"/>
      <c r="AV34" s="615"/>
      <c r="AW34" s="615"/>
      <c r="AX34" s="616"/>
    </row>
    <row r="35" spans="1:51" ht="23.25" customHeight="1" x14ac:dyDescent="0.15">
      <c r="A35" s="668"/>
      <c r="B35" s="669"/>
      <c r="C35" s="669"/>
      <c r="D35" s="669"/>
      <c r="E35" s="669"/>
      <c r="F35" s="670"/>
      <c r="G35" s="638" t="s">
        <v>69</v>
      </c>
      <c r="H35" s="551"/>
      <c r="I35" s="551"/>
      <c r="J35" s="551"/>
      <c r="K35" s="551"/>
      <c r="L35" s="551"/>
      <c r="M35" s="551"/>
      <c r="N35" s="551"/>
      <c r="O35" s="551"/>
      <c r="P35" s="551"/>
      <c r="Q35" s="551"/>
      <c r="R35" s="551"/>
      <c r="S35" s="551"/>
      <c r="T35" s="551"/>
      <c r="U35" s="551"/>
      <c r="V35" s="551"/>
      <c r="W35" s="551"/>
      <c r="X35" s="551"/>
      <c r="Y35" s="641" t="s">
        <v>66</v>
      </c>
      <c r="Z35" s="642"/>
      <c r="AA35" s="643"/>
      <c r="AB35" s="644" t="s">
        <v>70</v>
      </c>
      <c r="AC35" s="645"/>
      <c r="AD35" s="646"/>
      <c r="AE35" s="647">
        <v>36.299999999999997</v>
      </c>
      <c r="AF35" s="647"/>
      <c r="AG35" s="647"/>
      <c r="AH35" s="647"/>
      <c r="AI35" s="647" t="s">
        <v>1</v>
      </c>
      <c r="AJ35" s="647"/>
      <c r="AK35" s="647"/>
      <c r="AL35" s="647"/>
      <c r="AM35" s="647">
        <v>14</v>
      </c>
      <c r="AN35" s="647"/>
      <c r="AO35" s="647"/>
      <c r="AP35" s="647"/>
      <c r="AQ35" s="97" t="s">
        <v>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t="s">
        <v>73</v>
      </c>
      <c r="AF36" s="602"/>
      <c r="AG36" s="602"/>
      <c r="AH36" s="602"/>
      <c r="AI36" s="602" t="s">
        <v>1</v>
      </c>
      <c r="AJ36" s="602"/>
      <c r="AK36" s="602"/>
      <c r="AL36" s="602"/>
      <c r="AM36" s="602" t="s">
        <v>74</v>
      </c>
      <c r="AN36" s="602"/>
      <c r="AO36" s="602"/>
      <c r="AP36" s="602"/>
      <c r="AQ36" s="602" t="s">
        <v>1</v>
      </c>
      <c r="AR36" s="602"/>
      <c r="AS36" s="602"/>
      <c r="AT36" s="602"/>
      <c r="AU36" s="602"/>
      <c r="AV36" s="602"/>
      <c r="AW36" s="602"/>
      <c r="AX36" s="637"/>
    </row>
    <row r="37" spans="1:51" ht="18.75" customHeight="1" x14ac:dyDescent="0.15">
      <c r="A37" s="653" t="s">
        <v>75</v>
      </c>
      <c r="B37" s="654"/>
      <c r="C37" s="654"/>
      <c r="D37" s="654"/>
      <c r="E37" s="654"/>
      <c r="F37" s="655"/>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57</v>
      </c>
      <c r="AC37" s="597"/>
      <c r="AD37" s="598"/>
      <c r="AE37" s="596" t="s">
        <v>31</v>
      </c>
      <c r="AF37" s="597"/>
      <c r="AG37" s="597"/>
      <c r="AH37" s="598"/>
      <c r="AI37" s="663" t="s">
        <v>32</v>
      </c>
      <c r="AJ37" s="663"/>
      <c r="AK37" s="663"/>
      <c r="AL37" s="596"/>
      <c r="AM37" s="663" t="s">
        <v>58</v>
      </c>
      <c r="AN37" s="663"/>
      <c r="AO37" s="663"/>
      <c r="AP37" s="596"/>
      <c r="AQ37" s="216" t="s">
        <v>78</v>
      </c>
      <c r="AR37" s="217"/>
      <c r="AS37" s="217"/>
      <c r="AT37" s="218"/>
      <c r="AU37" s="197" t="s">
        <v>79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1</v>
      </c>
      <c r="AR38" s="504"/>
      <c r="AS38" s="131" t="s">
        <v>80</v>
      </c>
      <c r="AT38" s="132"/>
      <c r="AU38" s="130" t="s">
        <v>1</v>
      </c>
      <c r="AV38" s="130"/>
      <c r="AW38" s="112" t="s">
        <v>81</v>
      </c>
      <c r="AX38" s="133"/>
    </row>
    <row r="39" spans="1:51" ht="23.25" customHeight="1" x14ac:dyDescent="0.15">
      <c r="A39" s="659"/>
      <c r="B39" s="657"/>
      <c r="C39" s="657"/>
      <c r="D39" s="657"/>
      <c r="E39" s="657"/>
      <c r="F39" s="658"/>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64</v>
      </c>
      <c r="AC39" s="152"/>
      <c r="AD39" s="152"/>
      <c r="AE39" s="97">
        <v>20</v>
      </c>
      <c r="AF39" s="91"/>
      <c r="AG39" s="91"/>
      <c r="AH39" s="91"/>
      <c r="AI39" s="97">
        <v>20</v>
      </c>
      <c r="AJ39" s="91"/>
      <c r="AK39" s="91"/>
      <c r="AL39" s="91"/>
      <c r="AM39" s="97">
        <v>23</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64</v>
      </c>
      <c r="AC40" s="96"/>
      <c r="AD40" s="96"/>
      <c r="AE40" s="97">
        <v>14</v>
      </c>
      <c r="AF40" s="91"/>
      <c r="AG40" s="91"/>
      <c r="AH40" s="91"/>
      <c r="AI40" s="97">
        <v>14</v>
      </c>
      <c r="AJ40" s="91"/>
      <c r="AK40" s="91"/>
      <c r="AL40" s="91"/>
      <c r="AM40" s="97">
        <v>14</v>
      </c>
      <c r="AN40" s="91"/>
      <c r="AO40" s="91"/>
      <c r="AP40" s="91"/>
      <c r="AQ40" s="98" t="s">
        <v>1</v>
      </c>
      <c r="AR40" s="99"/>
      <c r="AS40" s="99"/>
      <c r="AT40" s="100"/>
      <c r="AU40" s="91" t="s">
        <v>1</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1" t="s">
        <v>87</v>
      </c>
      <c r="AC41" s="581"/>
      <c r="AD41" s="581"/>
      <c r="AE41" s="97">
        <v>142.9</v>
      </c>
      <c r="AF41" s="91"/>
      <c r="AG41" s="91"/>
      <c r="AH41" s="91"/>
      <c r="AI41" s="97">
        <v>142.9</v>
      </c>
      <c r="AJ41" s="91"/>
      <c r="AK41" s="91"/>
      <c r="AL41" s="91"/>
      <c r="AM41" s="97">
        <v>164.3</v>
      </c>
      <c r="AN41" s="91"/>
      <c r="AO41" s="91"/>
      <c r="AP41" s="91"/>
      <c r="AQ41" s="98" t="s">
        <v>1</v>
      </c>
      <c r="AR41" s="99"/>
      <c r="AS41" s="99"/>
      <c r="AT41" s="100"/>
      <c r="AU41" s="91" t="s">
        <v>1</v>
      </c>
      <c r="AV41" s="91"/>
      <c r="AW41" s="91"/>
      <c r="AX41" s="92"/>
    </row>
    <row r="42" spans="1:51" ht="28.15" customHeight="1" x14ac:dyDescent="0.15">
      <c r="A42" s="191" t="s">
        <v>88</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3.6"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89</v>
      </c>
      <c r="B44" s="156" t="s">
        <v>90</v>
      </c>
      <c r="C44" s="157"/>
      <c r="D44" s="157"/>
      <c r="E44" s="157"/>
      <c r="F44" s="158"/>
      <c r="G44" s="197" t="s">
        <v>91</v>
      </c>
      <c r="H44" s="197"/>
      <c r="I44" s="197"/>
      <c r="J44" s="197"/>
      <c r="K44" s="197"/>
      <c r="L44" s="197"/>
      <c r="M44" s="197"/>
      <c r="N44" s="197"/>
      <c r="O44" s="197"/>
      <c r="P44" s="197"/>
      <c r="Q44" s="197"/>
      <c r="R44" s="197"/>
      <c r="S44" s="197"/>
      <c r="T44" s="197"/>
      <c r="U44" s="197"/>
      <c r="V44" s="197"/>
      <c r="W44" s="197"/>
      <c r="X44" s="197"/>
      <c r="Y44" s="197"/>
      <c r="Z44" s="197"/>
      <c r="AA44" s="198"/>
      <c r="AB44" s="199" t="s">
        <v>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93</v>
      </c>
      <c r="C49" s="154"/>
      <c r="D49" s="154"/>
      <c r="E49" s="154"/>
      <c r="F49" s="155"/>
      <c r="G49" s="159" t="s">
        <v>94</v>
      </c>
      <c r="H49" s="109"/>
      <c r="I49" s="109"/>
      <c r="J49" s="109"/>
      <c r="K49" s="109"/>
      <c r="L49" s="109"/>
      <c r="M49" s="109"/>
      <c r="N49" s="109"/>
      <c r="O49" s="110"/>
      <c r="P49" s="108" t="s">
        <v>95</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96</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93</v>
      </c>
      <c r="C54" s="154"/>
      <c r="D54" s="154"/>
      <c r="E54" s="154"/>
      <c r="F54" s="155"/>
      <c r="G54" s="159" t="s">
        <v>94</v>
      </c>
      <c r="H54" s="109"/>
      <c r="I54" s="109"/>
      <c r="J54" s="109"/>
      <c r="K54" s="109"/>
      <c r="L54" s="109"/>
      <c r="M54" s="109"/>
      <c r="N54" s="109"/>
      <c r="O54" s="110"/>
      <c r="P54" s="108" t="s">
        <v>95</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96</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93</v>
      </c>
      <c r="C59" s="154"/>
      <c r="D59" s="154"/>
      <c r="E59" s="154"/>
      <c r="F59" s="155"/>
      <c r="G59" s="159" t="s">
        <v>94</v>
      </c>
      <c r="H59" s="109"/>
      <c r="I59" s="109"/>
      <c r="J59" s="109"/>
      <c r="K59" s="109"/>
      <c r="L59" s="109"/>
      <c r="M59" s="109"/>
      <c r="N59" s="109"/>
      <c r="O59" s="110"/>
      <c r="P59" s="108" t="s">
        <v>95</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96</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31</v>
      </c>
      <c r="AF65" s="681"/>
      <c r="AG65" s="681"/>
      <c r="AH65" s="682"/>
      <c r="AI65" s="120" t="s">
        <v>32</v>
      </c>
      <c r="AJ65" s="681"/>
      <c r="AK65" s="681"/>
      <c r="AL65" s="682"/>
      <c r="AM65" s="120" t="s">
        <v>58</v>
      </c>
      <c r="AN65" s="681"/>
      <c r="AO65" s="681"/>
      <c r="AP65" s="682"/>
      <c r="AQ65" s="610" t="s">
        <v>59</v>
      </c>
      <c r="AR65" s="611"/>
      <c r="AS65" s="611"/>
      <c r="AT65" s="612"/>
      <c r="AU65" s="610" t="s">
        <v>60</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x14ac:dyDescent="0.15">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58</v>
      </c>
      <c r="AN68" s="123"/>
      <c r="AO68" s="123"/>
      <c r="AP68" s="123"/>
      <c r="AQ68" s="614" t="s">
        <v>68</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97</v>
      </c>
      <c r="H69" s="551"/>
      <c r="I69" s="551"/>
      <c r="J69" s="551"/>
      <c r="K69" s="551"/>
      <c r="L69" s="551"/>
      <c r="M69" s="551"/>
      <c r="N69" s="551"/>
      <c r="O69" s="551"/>
      <c r="P69" s="551"/>
      <c r="Q69" s="551"/>
      <c r="R69" s="551"/>
      <c r="S69" s="551"/>
      <c r="T69" s="551"/>
      <c r="U69" s="551"/>
      <c r="V69" s="551"/>
      <c r="W69" s="551"/>
      <c r="X69" s="551"/>
      <c r="Y69" s="641" t="s">
        <v>66</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72</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58</v>
      </c>
      <c r="AN71" s="123"/>
      <c r="AO71" s="123"/>
      <c r="AP71" s="123"/>
      <c r="AQ71" s="216" t="s">
        <v>78</v>
      </c>
      <c r="AR71" s="217"/>
      <c r="AS71" s="217"/>
      <c r="AT71" s="218"/>
      <c r="AU71" s="197" t="s">
        <v>79</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80</v>
      </c>
      <c r="AT72" s="132"/>
      <c r="AU72" s="130"/>
      <c r="AV72" s="130"/>
      <c r="AW72" s="112" t="s">
        <v>81</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84</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85</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86</v>
      </c>
      <c r="Z75" s="180"/>
      <c r="AA75" s="181"/>
      <c r="AB75" s="581" t="s">
        <v>87</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89</v>
      </c>
      <c r="B78" s="156" t="s">
        <v>90</v>
      </c>
      <c r="C78" s="157"/>
      <c r="D78" s="157"/>
      <c r="E78" s="157"/>
      <c r="F78" s="158"/>
      <c r="G78" s="197" t="s">
        <v>91</v>
      </c>
      <c r="H78" s="197"/>
      <c r="I78" s="197"/>
      <c r="J78" s="197"/>
      <c r="K78" s="197"/>
      <c r="L78" s="197"/>
      <c r="M78" s="197"/>
      <c r="N78" s="197"/>
      <c r="O78" s="197"/>
      <c r="P78" s="197"/>
      <c r="Q78" s="197"/>
      <c r="R78" s="197"/>
      <c r="S78" s="197"/>
      <c r="T78" s="197"/>
      <c r="U78" s="197"/>
      <c r="V78" s="197"/>
      <c r="W78" s="197"/>
      <c r="X78" s="197"/>
      <c r="Y78" s="197"/>
      <c r="Z78" s="197"/>
      <c r="AA78" s="198"/>
      <c r="AB78" s="199" t="s">
        <v>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93</v>
      </c>
      <c r="C83" s="154"/>
      <c r="D83" s="154"/>
      <c r="E83" s="154"/>
      <c r="F83" s="155"/>
      <c r="G83" s="159" t="s">
        <v>94</v>
      </c>
      <c r="H83" s="109"/>
      <c r="I83" s="109"/>
      <c r="J83" s="109"/>
      <c r="K83" s="109"/>
      <c r="L83" s="109"/>
      <c r="M83" s="109"/>
      <c r="N83" s="109"/>
      <c r="O83" s="110"/>
      <c r="P83" s="108" t="s">
        <v>95</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96</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93</v>
      </c>
      <c r="C88" s="154"/>
      <c r="D88" s="154"/>
      <c r="E88" s="154"/>
      <c r="F88" s="155"/>
      <c r="G88" s="159" t="s">
        <v>94</v>
      </c>
      <c r="H88" s="109"/>
      <c r="I88" s="109"/>
      <c r="J88" s="109"/>
      <c r="K88" s="109"/>
      <c r="L88" s="109"/>
      <c r="M88" s="109"/>
      <c r="N88" s="109"/>
      <c r="O88" s="110"/>
      <c r="P88" s="108" t="s">
        <v>95</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96</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93</v>
      </c>
      <c r="C93" s="157"/>
      <c r="D93" s="157"/>
      <c r="E93" s="157"/>
      <c r="F93" s="158"/>
      <c r="G93" s="159" t="s">
        <v>94</v>
      </c>
      <c r="H93" s="109"/>
      <c r="I93" s="109"/>
      <c r="J93" s="109"/>
      <c r="K93" s="109"/>
      <c r="L93" s="109"/>
      <c r="M93" s="109"/>
      <c r="N93" s="109"/>
      <c r="O93" s="110"/>
      <c r="P93" s="108" t="s">
        <v>95</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96</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31</v>
      </c>
      <c r="AF99" s="123"/>
      <c r="AG99" s="123"/>
      <c r="AH99" s="123"/>
      <c r="AI99" s="123" t="s">
        <v>32</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x14ac:dyDescent="0.15">
      <c r="A102" s="191" t="s">
        <v>66</v>
      </c>
      <c r="B102" s="109"/>
      <c r="C102" s="109"/>
      <c r="D102" s="109"/>
      <c r="E102" s="109"/>
      <c r="F102" s="648"/>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58</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97</v>
      </c>
      <c r="H103" s="551"/>
      <c r="I103" s="551"/>
      <c r="J103" s="551"/>
      <c r="K103" s="551"/>
      <c r="L103" s="551"/>
      <c r="M103" s="551"/>
      <c r="N103" s="551"/>
      <c r="O103" s="551"/>
      <c r="P103" s="551"/>
      <c r="Q103" s="551"/>
      <c r="R103" s="551"/>
      <c r="S103" s="551"/>
      <c r="T103" s="551"/>
      <c r="U103" s="551"/>
      <c r="V103" s="551"/>
      <c r="W103" s="551"/>
      <c r="X103" s="551"/>
      <c r="Y103" s="641" t="s">
        <v>66</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72</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58</v>
      </c>
      <c r="AN105" s="123"/>
      <c r="AO105" s="123"/>
      <c r="AP105" s="123"/>
      <c r="AQ105" s="216" t="s">
        <v>78</v>
      </c>
      <c r="AR105" s="217"/>
      <c r="AS105" s="217"/>
      <c r="AT105" s="218"/>
      <c r="AU105" s="197" t="s">
        <v>79</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80</v>
      </c>
      <c r="AT106" s="132"/>
      <c r="AU106" s="130"/>
      <c r="AV106" s="130"/>
      <c r="AW106" s="112" t="s">
        <v>81</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1" t="s">
        <v>87</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89</v>
      </c>
      <c r="B112" s="156" t="s">
        <v>90</v>
      </c>
      <c r="C112" s="157"/>
      <c r="D112" s="157"/>
      <c r="E112" s="157"/>
      <c r="F112" s="158"/>
      <c r="G112" s="197" t="s">
        <v>91</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93</v>
      </c>
      <c r="C117" s="154"/>
      <c r="D117" s="154"/>
      <c r="E117" s="154"/>
      <c r="F117" s="155"/>
      <c r="G117" s="159" t="s">
        <v>94</v>
      </c>
      <c r="H117" s="109"/>
      <c r="I117" s="109"/>
      <c r="J117" s="109"/>
      <c r="K117" s="109"/>
      <c r="L117" s="109"/>
      <c r="M117" s="109"/>
      <c r="N117" s="109"/>
      <c r="O117" s="110"/>
      <c r="P117" s="108" t="s">
        <v>95</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96</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93</v>
      </c>
      <c r="C122" s="154"/>
      <c r="D122" s="154"/>
      <c r="E122" s="154"/>
      <c r="F122" s="155"/>
      <c r="G122" s="159" t="s">
        <v>94</v>
      </c>
      <c r="H122" s="109"/>
      <c r="I122" s="109"/>
      <c r="J122" s="109"/>
      <c r="K122" s="109"/>
      <c r="L122" s="109"/>
      <c r="M122" s="109"/>
      <c r="N122" s="109"/>
      <c r="O122" s="110"/>
      <c r="P122" s="108" t="s">
        <v>95</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96</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93</v>
      </c>
      <c r="C127" s="154"/>
      <c r="D127" s="154"/>
      <c r="E127" s="154"/>
      <c r="F127" s="155"/>
      <c r="G127" s="159" t="s">
        <v>94</v>
      </c>
      <c r="H127" s="109"/>
      <c r="I127" s="109"/>
      <c r="J127" s="109"/>
      <c r="K127" s="109"/>
      <c r="L127" s="109"/>
      <c r="M127" s="109"/>
      <c r="N127" s="109"/>
      <c r="O127" s="110"/>
      <c r="P127" s="108" t="s">
        <v>95</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96</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31</v>
      </c>
      <c r="AF133" s="123"/>
      <c r="AG133" s="123"/>
      <c r="AH133" s="123"/>
      <c r="AI133" s="123" t="s">
        <v>32</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v>
      </c>
      <c r="B136" s="109"/>
      <c r="C136" s="109"/>
      <c r="D136" s="109"/>
      <c r="E136" s="109"/>
      <c r="F136" s="648"/>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58</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97</v>
      </c>
      <c r="H137" s="551"/>
      <c r="I137" s="551"/>
      <c r="J137" s="551"/>
      <c r="K137" s="551"/>
      <c r="L137" s="551"/>
      <c r="M137" s="551"/>
      <c r="N137" s="551"/>
      <c r="O137" s="551"/>
      <c r="P137" s="551"/>
      <c r="Q137" s="551"/>
      <c r="R137" s="551"/>
      <c r="S137" s="551"/>
      <c r="T137" s="551"/>
      <c r="U137" s="551"/>
      <c r="V137" s="551"/>
      <c r="W137" s="551"/>
      <c r="X137" s="551"/>
      <c r="Y137" s="641" t="s">
        <v>66</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72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58</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80</v>
      </c>
      <c r="AT140" s="132"/>
      <c r="AU140" s="130"/>
      <c r="AV140" s="130"/>
      <c r="AW140" s="112" t="s">
        <v>81</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1" t="s">
        <v>87</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89</v>
      </c>
      <c r="B146" s="156" t="s">
        <v>90</v>
      </c>
      <c r="C146" s="157"/>
      <c r="D146" s="157"/>
      <c r="E146" s="157"/>
      <c r="F146" s="158"/>
      <c r="G146" s="197" t="s">
        <v>91</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93</v>
      </c>
      <c r="C151" s="154"/>
      <c r="D151" s="154"/>
      <c r="E151" s="154"/>
      <c r="F151" s="155"/>
      <c r="G151" s="159" t="s">
        <v>94</v>
      </c>
      <c r="H151" s="109"/>
      <c r="I151" s="109"/>
      <c r="J151" s="109"/>
      <c r="K151" s="109"/>
      <c r="L151" s="109"/>
      <c r="M151" s="109"/>
      <c r="N151" s="109"/>
      <c r="O151" s="110"/>
      <c r="P151" s="108" t="s">
        <v>95</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96</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93</v>
      </c>
      <c r="C156" s="154"/>
      <c r="D156" s="154"/>
      <c r="E156" s="154"/>
      <c r="F156" s="155"/>
      <c r="G156" s="159" t="s">
        <v>94</v>
      </c>
      <c r="H156" s="109"/>
      <c r="I156" s="109"/>
      <c r="J156" s="109"/>
      <c r="K156" s="109"/>
      <c r="L156" s="109"/>
      <c r="M156" s="109"/>
      <c r="N156" s="109"/>
      <c r="O156" s="110"/>
      <c r="P156" s="108" t="s">
        <v>95</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96</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93</v>
      </c>
      <c r="C161" s="154"/>
      <c r="D161" s="154"/>
      <c r="E161" s="154"/>
      <c r="F161" s="155"/>
      <c r="G161" s="159" t="s">
        <v>94</v>
      </c>
      <c r="H161" s="109"/>
      <c r="I161" s="109"/>
      <c r="J161" s="109"/>
      <c r="K161" s="109"/>
      <c r="L161" s="109"/>
      <c r="M161" s="109"/>
      <c r="N161" s="109"/>
      <c r="O161" s="110"/>
      <c r="P161" s="108" t="s">
        <v>95</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96</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31</v>
      </c>
      <c r="AF167" s="123"/>
      <c r="AG167" s="123"/>
      <c r="AH167" s="123"/>
      <c r="AI167" s="123" t="s">
        <v>32</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v>
      </c>
      <c r="B170" s="109"/>
      <c r="C170" s="109"/>
      <c r="D170" s="109"/>
      <c r="E170" s="109"/>
      <c r="F170" s="648"/>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58</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97</v>
      </c>
      <c r="H171" s="551"/>
      <c r="I171" s="551"/>
      <c r="J171" s="551"/>
      <c r="K171" s="551"/>
      <c r="L171" s="551"/>
      <c r="M171" s="551"/>
      <c r="N171" s="551"/>
      <c r="O171" s="551"/>
      <c r="P171" s="551"/>
      <c r="Q171" s="551"/>
      <c r="R171" s="551"/>
      <c r="S171" s="551"/>
      <c r="T171" s="551"/>
      <c r="U171" s="551"/>
      <c r="V171" s="551"/>
      <c r="W171" s="551"/>
      <c r="X171" s="551"/>
      <c r="Y171" s="641" t="s">
        <v>66</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72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58</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80</v>
      </c>
      <c r="AT174" s="132"/>
      <c r="AU174" s="130"/>
      <c r="AV174" s="130"/>
      <c r="AW174" s="112" t="s">
        <v>81</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1" t="s">
        <v>87</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89</v>
      </c>
      <c r="B180" s="156" t="s">
        <v>90</v>
      </c>
      <c r="C180" s="157"/>
      <c r="D180" s="157"/>
      <c r="E180" s="157"/>
      <c r="F180" s="158"/>
      <c r="G180" s="197" t="s">
        <v>91</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93</v>
      </c>
      <c r="C185" s="154"/>
      <c r="D185" s="154"/>
      <c r="E185" s="154"/>
      <c r="F185" s="155"/>
      <c r="G185" s="159" t="s">
        <v>94</v>
      </c>
      <c r="H185" s="109"/>
      <c r="I185" s="109"/>
      <c r="J185" s="109"/>
      <c r="K185" s="109"/>
      <c r="L185" s="109"/>
      <c r="M185" s="109"/>
      <c r="N185" s="109"/>
      <c r="O185" s="110"/>
      <c r="P185" s="108" t="s">
        <v>95</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96</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93</v>
      </c>
      <c r="C190" s="154"/>
      <c r="D190" s="154"/>
      <c r="E190" s="154"/>
      <c r="F190" s="155"/>
      <c r="G190" s="159" t="s">
        <v>94</v>
      </c>
      <c r="H190" s="109"/>
      <c r="I190" s="109"/>
      <c r="J190" s="109"/>
      <c r="K190" s="109"/>
      <c r="L190" s="109"/>
      <c r="M190" s="109"/>
      <c r="N190" s="109"/>
      <c r="O190" s="110"/>
      <c r="P190" s="108" t="s">
        <v>95</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96</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93</v>
      </c>
      <c r="C195" s="154"/>
      <c r="D195" s="154"/>
      <c r="E195" s="154"/>
      <c r="F195" s="155"/>
      <c r="G195" s="159" t="s">
        <v>94</v>
      </c>
      <c r="H195" s="109"/>
      <c r="I195" s="109"/>
      <c r="J195" s="109"/>
      <c r="K195" s="109"/>
      <c r="L195" s="109"/>
      <c r="M195" s="109"/>
      <c r="N195" s="109"/>
      <c r="O195" s="110"/>
      <c r="P195" s="108" t="s">
        <v>95</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96</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99</v>
      </c>
      <c r="X200" s="574"/>
      <c r="Y200" s="577"/>
      <c r="Z200" s="577"/>
      <c r="AA200" s="578"/>
      <c r="AB200" s="571" t="s">
        <v>57</v>
      </c>
      <c r="AC200" s="568"/>
      <c r="AD200" s="569"/>
      <c r="AE200" s="123" t="s">
        <v>31</v>
      </c>
      <c r="AF200" s="123"/>
      <c r="AG200" s="123"/>
      <c r="AH200" s="123"/>
      <c r="AI200" s="123" t="s">
        <v>32</v>
      </c>
      <c r="AJ200" s="123"/>
      <c r="AK200" s="123"/>
      <c r="AL200" s="123"/>
      <c r="AM200" s="123" t="s">
        <v>58</v>
      </c>
      <c r="AN200" s="123"/>
      <c r="AO200" s="123"/>
      <c r="AP200" s="123"/>
      <c r="AQ200" s="124" t="s">
        <v>78</v>
      </c>
      <c r="AR200" s="125"/>
      <c r="AS200" s="125"/>
      <c r="AT200" s="126"/>
      <c r="AU200" s="562" t="s">
        <v>79</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80</v>
      </c>
      <c r="AT201" s="132"/>
      <c r="AU201" s="130"/>
      <c r="AV201" s="130"/>
      <c r="AW201" s="564" t="s">
        <v>81</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84</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85</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86</v>
      </c>
      <c r="Z204" s="540"/>
      <c r="AA204" s="541"/>
      <c r="AB204" s="101" t="s">
        <v>102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103</v>
      </c>
      <c r="B205" s="157"/>
      <c r="C205" s="157"/>
      <c r="D205" s="157"/>
      <c r="E205" s="157"/>
      <c r="F205" s="158"/>
      <c r="G205" s="528" t="s">
        <v>104</v>
      </c>
      <c r="H205" s="529"/>
      <c r="I205" s="529"/>
      <c r="J205" s="529"/>
      <c r="K205" s="529"/>
      <c r="L205" s="529"/>
      <c r="M205" s="529"/>
      <c r="N205" s="529"/>
      <c r="O205" s="529"/>
      <c r="P205" s="529"/>
      <c r="Q205" s="529"/>
      <c r="R205" s="529"/>
      <c r="S205" s="529"/>
      <c r="T205" s="529"/>
      <c r="U205" s="529"/>
      <c r="V205" s="529"/>
      <c r="W205" s="532" t="s">
        <v>105</v>
      </c>
      <c r="X205" s="533"/>
      <c r="Y205" s="538" t="s">
        <v>84</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85</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86</v>
      </c>
      <c r="Z207" s="540"/>
      <c r="AA207" s="541"/>
      <c r="AB207" s="101" t="s">
        <v>102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58</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85</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2" t="s">
        <v>87</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106</v>
      </c>
      <c r="B213" s="495"/>
      <c r="C213" s="495"/>
      <c r="D213" s="495"/>
      <c r="E213" s="162" t="s">
        <v>107</v>
      </c>
      <c r="F213" s="163"/>
      <c r="G213" s="86" t="s">
        <v>104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109</v>
      </c>
      <c r="AP214" s="418"/>
      <c r="AQ214" s="418"/>
      <c r="AR214" s="85"/>
      <c r="AS214" s="417"/>
      <c r="AT214" s="418"/>
      <c r="AU214" s="418"/>
      <c r="AV214" s="418"/>
      <c r="AW214" s="418"/>
      <c r="AX214" s="419"/>
      <c r="AY214">
        <f>COUNTIF($AR$214,"☑")</f>
        <v>0</v>
      </c>
    </row>
    <row r="215" spans="1:51" ht="45" hidden="1" customHeight="1" x14ac:dyDescent="0.15">
      <c r="A215" s="404" t="s">
        <v>110</v>
      </c>
      <c r="B215" s="405"/>
      <c r="C215" s="408" t="s">
        <v>111</v>
      </c>
      <c r="D215" s="405"/>
      <c r="E215" s="410" t="s">
        <v>112</v>
      </c>
      <c r="F215" s="411"/>
      <c r="G215" s="412"/>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hidden="1" customHeight="1" x14ac:dyDescent="0.15">
      <c r="A216" s="406"/>
      <c r="B216" s="407"/>
      <c r="C216" s="409"/>
      <c r="D216" s="407"/>
      <c r="E216" s="153" t="s">
        <v>113</v>
      </c>
      <c r="F216" s="155"/>
      <c r="G216" s="134"/>
      <c r="H216" s="135"/>
      <c r="I216" s="135"/>
      <c r="J216" s="135"/>
      <c r="K216" s="135"/>
      <c r="L216" s="135"/>
      <c r="M216" s="135"/>
      <c r="N216" s="135"/>
      <c r="O216" s="135"/>
      <c r="P216" s="135"/>
      <c r="Q216" s="135"/>
      <c r="R216" s="135"/>
      <c r="S216" s="135"/>
      <c r="T216" s="135"/>
      <c r="U216" s="135"/>
      <c r="V216" s="136"/>
      <c r="W216" s="480" t="s">
        <v>114</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hidden="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115</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116</v>
      </c>
      <c r="D218" s="490"/>
      <c r="E218" s="153" t="s">
        <v>117</v>
      </c>
      <c r="F218" s="155"/>
      <c r="G218" s="470" t="s">
        <v>118</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119</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115</v>
      </c>
      <c r="H220" s="471"/>
      <c r="I220" s="471"/>
      <c r="J220" s="471"/>
      <c r="K220" s="471"/>
      <c r="L220" s="471"/>
      <c r="M220" s="471"/>
      <c r="N220" s="471"/>
      <c r="O220" s="471"/>
      <c r="P220" s="471"/>
      <c r="Q220" s="471"/>
      <c r="R220" s="471"/>
      <c r="S220" s="471"/>
      <c r="T220" s="471"/>
      <c r="U220" s="792"/>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122</v>
      </c>
      <c r="AE222" s="476"/>
      <c r="AF222" s="476"/>
      <c r="AG222" s="478" t="s">
        <v>123</v>
      </c>
      <c r="AH222" s="476"/>
      <c r="AI222" s="476"/>
      <c r="AJ222" s="476"/>
      <c r="AK222" s="476"/>
      <c r="AL222" s="476"/>
      <c r="AM222" s="476"/>
      <c r="AN222" s="476"/>
      <c r="AO222" s="476"/>
      <c r="AP222" s="476"/>
      <c r="AQ222" s="476"/>
      <c r="AR222" s="476"/>
      <c r="AS222" s="476"/>
      <c r="AT222" s="476"/>
      <c r="AU222" s="476"/>
      <c r="AV222" s="476"/>
      <c r="AW222" s="476"/>
      <c r="AX222" s="479"/>
    </row>
    <row r="223" spans="1:51" ht="45" customHeight="1" x14ac:dyDescent="0.15">
      <c r="A223" s="440" t="s">
        <v>124</v>
      </c>
      <c r="B223" s="441"/>
      <c r="C223" s="446" t="s">
        <v>125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126</v>
      </c>
      <c r="AE223" s="450"/>
      <c r="AF223" s="450"/>
      <c r="AG223" s="451" t="s">
        <v>127</v>
      </c>
      <c r="AH223" s="452"/>
      <c r="AI223" s="452"/>
      <c r="AJ223" s="452"/>
      <c r="AK223" s="452"/>
      <c r="AL223" s="452"/>
      <c r="AM223" s="452"/>
      <c r="AN223" s="452"/>
      <c r="AO223" s="452"/>
      <c r="AP223" s="452"/>
      <c r="AQ223" s="452"/>
      <c r="AR223" s="452"/>
      <c r="AS223" s="452"/>
      <c r="AT223" s="452"/>
      <c r="AU223" s="452"/>
      <c r="AV223" s="452"/>
      <c r="AW223" s="452"/>
      <c r="AX223" s="453"/>
    </row>
    <row r="224" spans="1:51" ht="45.75" customHeight="1" x14ac:dyDescent="0.15">
      <c r="A224" s="442"/>
      <c r="B224" s="443"/>
      <c r="C224" s="454" t="s">
        <v>128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126</v>
      </c>
      <c r="AE224" s="363"/>
      <c r="AF224" s="363"/>
      <c r="AG224" s="357" t="s">
        <v>129</v>
      </c>
      <c r="AH224" s="358"/>
      <c r="AI224" s="358"/>
      <c r="AJ224" s="358"/>
      <c r="AK224" s="358"/>
      <c r="AL224" s="358"/>
      <c r="AM224" s="358"/>
      <c r="AN224" s="358"/>
      <c r="AO224" s="358"/>
      <c r="AP224" s="358"/>
      <c r="AQ224" s="358"/>
      <c r="AR224" s="358"/>
      <c r="AS224" s="358"/>
      <c r="AT224" s="358"/>
      <c r="AU224" s="358"/>
      <c r="AV224" s="358"/>
      <c r="AW224" s="358"/>
      <c r="AX224" s="359"/>
    </row>
    <row r="225" spans="1:50" ht="60.75" customHeight="1" x14ac:dyDescent="0.15">
      <c r="A225" s="444"/>
      <c r="B225" s="445"/>
      <c r="C225" s="456" t="s">
        <v>130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126</v>
      </c>
      <c r="AE225" s="400"/>
      <c r="AF225" s="400"/>
      <c r="AG225" s="385" t="s">
        <v>131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132</v>
      </c>
      <c r="B226" s="420"/>
      <c r="C226" s="422" t="s">
        <v>133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126</v>
      </c>
      <c r="AE226" s="381"/>
      <c r="AF226" s="381"/>
      <c r="AG226" s="383" t="s">
        <v>134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137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4.25" customHeight="1" x14ac:dyDescent="0.15">
      <c r="A229" s="339"/>
      <c r="B229" s="340"/>
      <c r="C229" s="438" t="s">
        <v>138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126</v>
      </c>
      <c r="AE229" s="347"/>
      <c r="AF229" s="347"/>
      <c r="AG229" s="349" t="s">
        <v>139</v>
      </c>
      <c r="AH229" s="350"/>
      <c r="AI229" s="350"/>
      <c r="AJ229" s="350"/>
      <c r="AK229" s="350"/>
      <c r="AL229" s="350"/>
      <c r="AM229" s="350"/>
      <c r="AN229" s="350"/>
      <c r="AO229" s="350"/>
      <c r="AP229" s="350"/>
      <c r="AQ229" s="350"/>
      <c r="AR229" s="350"/>
      <c r="AS229" s="350"/>
      <c r="AT229" s="350"/>
      <c r="AU229" s="350"/>
      <c r="AV229" s="350"/>
      <c r="AW229" s="350"/>
      <c r="AX229" s="351"/>
    </row>
    <row r="230" spans="1:50" ht="52.5" customHeight="1" x14ac:dyDescent="0.15">
      <c r="A230" s="339"/>
      <c r="B230" s="340"/>
      <c r="C230" s="360" t="s">
        <v>140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126</v>
      </c>
      <c r="AE230" s="363"/>
      <c r="AF230" s="363"/>
      <c r="AG230" s="357" t="s">
        <v>141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143</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45.75" customHeight="1" x14ac:dyDescent="0.15">
      <c r="A232" s="339"/>
      <c r="B232" s="340"/>
      <c r="C232" s="360" t="s">
        <v>144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126</v>
      </c>
      <c r="AE232" s="363"/>
      <c r="AF232" s="363"/>
      <c r="AG232" s="357" t="s">
        <v>145</v>
      </c>
      <c r="AH232" s="358"/>
      <c r="AI232" s="358"/>
      <c r="AJ232" s="358"/>
      <c r="AK232" s="358"/>
      <c r="AL232" s="358"/>
      <c r="AM232" s="358"/>
      <c r="AN232" s="358"/>
      <c r="AO232" s="358"/>
      <c r="AP232" s="358"/>
      <c r="AQ232" s="358"/>
      <c r="AR232" s="358"/>
      <c r="AS232" s="358"/>
      <c r="AT232" s="358"/>
      <c r="AU232" s="358"/>
      <c r="AV232" s="358"/>
      <c r="AW232" s="358"/>
      <c r="AX232" s="359"/>
    </row>
    <row r="233" spans="1:50" ht="38.25" customHeight="1" x14ac:dyDescent="0.15">
      <c r="A233" s="339"/>
      <c r="B233" s="340"/>
      <c r="C233" s="360" t="s">
        <v>146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143</v>
      </c>
      <c r="AE233" s="400"/>
      <c r="AF233" s="400"/>
      <c r="AG233" s="401" t="s">
        <v>147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148</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143</v>
      </c>
      <c r="AE234" s="363"/>
      <c r="AF234" s="432"/>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47.25" customHeight="1" x14ac:dyDescent="0.15">
      <c r="A235" s="341"/>
      <c r="B235" s="342"/>
      <c r="C235" s="462" t="s">
        <v>149</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126</v>
      </c>
      <c r="AE235" s="393"/>
      <c r="AF235" s="394"/>
      <c r="AG235" s="395" t="s">
        <v>150</v>
      </c>
      <c r="AH235" s="396"/>
      <c r="AI235" s="396"/>
      <c r="AJ235" s="396"/>
      <c r="AK235" s="396"/>
      <c r="AL235" s="396"/>
      <c r="AM235" s="396"/>
      <c r="AN235" s="396"/>
      <c r="AO235" s="396"/>
      <c r="AP235" s="396"/>
      <c r="AQ235" s="396"/>
      <c r="AR235" s="396"/>
      <c r="AS235" s="396"/>
      <c r="AT235" s="396"/>
      <c r="AU235" s="396"/>
      <c r="AV235" s="396"/>
      <c r="AW235" s="396"/>
      <c r="AX235" s="397"/>
    </row>
    <row r="236" spans="1:50" ht="49.5" customHeight="1" x14ac:dyDescent="0.15">
      <c r="A236" s="337" t="s">
        <v>151</v>
      </c>
      <c r="B236" s="338"/>
      <c r="C236" s="343" t="s">
        <v>152</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126</v>
      </c>
      <c r="AE236" s="347"/>
      <c r="AF236" s="348"/>
      <c r="AG236" s="349" t="s">
        <v>153</v>
      </c>
      <c r="AH236" s="350"/>
      <c r="AI236" s="350"/>
      <c r="AJ236" s="350"/>
      <c r="AK236" s="350"/>
      <c r="AL236" s="350"/>
      <c r="AM236" s="350"/>
      <c r="AN236" s="350"/>
      <c r="AO236" s="350"/>
      <c r="AP236" s="350"/>
      <c r="AQ236" s="350"/>
      <c r="AR236" s="350"/>
      <c r="AS236" s="350"/>
      <c r="AT236" s="350"/>
      <c r="AU236" s="350"/>
      <c r="AV236" s="350"/>
      <c r="AW236" s="350"/>
      <c r="AX236" s="351"/>
    </row>
    <row r="237" spans="1:50" ht="66.75" customHeight="1" x14ac:dyDescent="0.15">
      <c r="A237" s="339"/>
      <c r="B237" s="340"/>
      <c r="C237" s="352" t="s">
        <v>154</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143</v>
      </c>
      <c r="AE237" s="356"/>
      <c r="AF237" s="356"/>
      <c r="AG237" s="357" t="s">
        <v>155</v>
      </c>
      <c r="AH237" s="358"/>
      <c r="AI237" s="358"/>
      <c r="AJ237" s="358"/>
      <c r="AK237" s="358"/>
      <c r="AL237" s="358"/>
      <c r="AM237" s="358"/>
      <c r="AN237" s="358"/>
      <c r="AO237" s="358"/>
      <c r="AP237" s="358"/>
      <c r="AQ237" s="358"/>
      <c r="AR237" s="358"/>
      <c r="AS237" s="358"/>
      <c r="AT237" s="358"/>
      <c r="AU237" s="358"/>
      <c r="AV237" s="358"/>
      <c r="AW237" s="358"/>
      <c r="AX237" s="359"/>
    </row>
    <row r="238" spans="1:50" ht="32.25" customHeight="1" x14ac:dyDescent="0.15">
      <c r="A238" s="339"/>
      <c r="B238" s="340"/>
      <c r="C238" s="360" t="s">
        <v>156</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126</v>
      </c>
      <c r="AE238" s="363"/>
      <c r="AF238" s="363"/>
      <c r="AG238" s="357" t="s">
        <v>157</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143</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159</v>
      </c>
      <c r="B240" s="372"/>
      <c r="C240" s="377" t="s">
        <v>160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143</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hidden="1"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hidden="1"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161</v>
      </c>
      <c r="B247" s="881"/>
      <c r="C247" s="296" t="s">
        <v>162</v>
      </c>
      <c r="D247" s="666"/>
      <c r="E247" s="666"/>
      <c r="F247" s="703"/>
      <c r="G247" s="183" t="s">
        <v>163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164</v>
      </c>
      <c r="D248" s="885"/>
      <c r="E248" s="885"/>
      <c r="F248" s="886"/>
      <c r="G248" s="887" t="s">
        <v>165</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166</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167</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168</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169</v>
      </c>
      <c r="B252" s="322"/>
      <c r="C252" s="322"/>
      <c r="D252" s="322"/>
      <c r="E252" s="323"/>
      <c r="F252" s="324" t="s">
        <v>170</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171</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1" t="s">
        <v>172</v>
      </c>
      <c r="B254" s="322"/>
      <c r="C254" s="322"/>
      <c r="D254" s="322"/>
      <c r="E254" s="323"/>
      <c r="F254" s="324" t="s">
        <v>173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176</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177</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178</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179</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180</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181</v>
      </c>
      <c r="B263" s="254"/>
      <c r="C263" s="254"/>
      <c r="D263" s="254"/>
      <c r="E263" s="317" t="s">
        <v>182</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183</v>
      </c>
      <c r="B264" s="254"/>
      <c r="C264" s="254"/>
      <c r="D264" s="254"/>
      <c r="E264" s="317" t="s">
        <v>184</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185</v>
      </c>
      <c r="B265" s="254"/>
      <c r="C265" s="254"/>
      <c r="D265" s="254"/>
      <c r="E265" s="317" t="s">
        <v>186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187</v>
      </c>
      <c r="F266" s="90"/>
      <c r="G266" s="90"/>
      <c r="H266" s="81" t="str">
        <f>IF(E266="","","-")</f>
        <v>-</v>
      </c>
      <c r="I266" s="90"/>
      <c r="J266" s="90"/>
      <c r="K266" s="81" t="str">
        <f>IF(I266="","","-")</f>
        <v/>
      </c>
      <c r="L266" s="105">
        <v>428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188</v>
      </c>
      <c r="B267" s="254"/>
      <c r="C267" s="254"/>
      <c r="D267" s="254"/>
      <c r="E267" s="104" t="s">
        <v>187</v>
      </c>
      <c r="F267" s="90"/>
      <c r="G267" s="90"/>
      <c r="H267" s="81"/>
      <c r="I267" s="90"/>
      <c r="J267" s="90"/>
      <c r="K267" s="81"/>
      <c r="L267" s="105">
        <v>409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58</v>
      </c>
      <c r="B268" s="254"/>
      <c r="C268" s="254"/>
      <c r="D268" s="254"/>
      <c r="E268" s="88">
        <v>2021</v>
      </c>
      <c r="F268" s="89"/>
      <c r="G268" s="90" t="s">
        <v>2</v>
      </c>
      <c r="H268" s="90"/>
      <c r="I268" s="90"/>
      <c r="J268" s="89">
        <v>20</v>
      </c>
      <c r="K268" s="89"/>
      <c r="L268" s="105">
        <v>427</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189</v>
      </c>
      <c r="B269" s="306"/>
      <c r="C269" s="306"/>
      <c r="D269" s="306"/>
      <c r="E269" s="306"/>
      <c r="F269" s="307"/>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thickBo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191</v>
      </c>
      <c r="B308" s="312"/>
      <c r="C308" s="312"/>
      <c r="D308" s="312"/>
      <c r="E308" s="312"/>
      <c r="F308" s="313"/>
      <c r="G308" s="292" t="s">
        <v>192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194</v>
      </c>
      <c r="H309" s="297"/>
      <c r="I309" s="297"/>
      <c r="J309" s="297"/>
      <c r="K309" s="297"/>
      <c r="L309" s="298" t="s">
        <v>195</v>
      </c>
      <c r="M309" s="297"/>
      <c r="N309" s="297"/>
      <c r="O309" s="297"/>
      <c r="P309" s="297"/>
      <c r="Q309" s="297"/>
      <c r="R309" s="297"/>
      <c r="S309" s="297"/>
      <c r="T309" s="297"/>
      <c r="U309" s="297"/>
      <c r="V309" s="297"/>
      <c r="W309" s="297"/>
      <c r="X309" s="299"/>
      <c r="Y309" s="300" t="s">
        <v>196</v>
      </c>
      <c r="Z309" s="301"/>
      <c r="AA309" s="301"/>
      <c r="AB309" s="302"/>
      <c r="AC309" s="296" t="s">
        <v>194</v>
      </c>
      <c r="AD309" s="297"/>
      <c r="AE309" s="297"/>
      <c r="AF309" s="297"/>
      <c r="AG309" s="297"/>
      <c r="AH309" s="298" t="s">
        <v>195</v>
      </c>
      <c r="AI309" s="297"/>
      <c r="AJ309" s="297"/>
      <c r="AK309" s="297"/>
      <c r="AL309" s="297"/>
      <c r="AM309" s="297"/>
      <c r="AN309" s="297"/>
      <c r="AO309" s="297"/>
      <c r="AP309" s="297"/>
      <c r="AQ309" s="297"/>
      <c r="AR309" s="297"/>
      <c r="AS309" s="297"/>
      <c r="AT309" s="299"/>
      <c r="AU309" s="300" t="s">
        <v>196</v>
      </c>
      <c r="AV309" s="301"/>
      <c r="AW309" s="301"/>
      <c r="AX309" s="303"/>
    </row>
    <row r="310" spans="1:50" ht="24.75" customHeight="1" x14ac:dyDescent="0.15">
      <c r="A310" s="314"/>
      <c r="B310" s="315"/>
      <c r="C310" s="315"/>
      <c r="D310" s="315"/>
      <c r="E310" s="315"/>
      <c r="F310" s="316"/>
      <c r="G310" s="282" t="s">
        <v>197</v>
      </c>
      <c r="H310" s="283"/>
      <c r="I310" s="283"/>
      <c r="J310" s="283"/>
      <c r="K310" s="284"/>
      <c r="L310" s="285" t="s">
        <v>198</v>
      </c>
      <c r="M310" s="286"/>
      <c r="N310" s="286"/>
      <c r="O310" s="286"/>
      <c r="P310" s="286"/>
      <c r="Q310" s="286"/>
      <c r="R310" s="286"/>
      <c r="S310" s="286"/>
      <c r="T310" s="286"/>
      <c r="U310" s="286"/>
      <c r="V310" s="286"/>
      <c r="W310" s="286"/>
      <c r="X310" s="287"/>
      <c r="Y310" s="288">
        <v>11.2</v>
      </c>
      <c r="Z310" s="289"/>
      <c r="AA310" s="289"/>
      <c r="AB310" s="290"/>
      <c r="AC310" s="282" t="s">
        <v>197</v>
      </c>
      <c r="AD310" s="283"/>
      <c r="AE310" s="283"/>
      <c r="AF310" s="283"/>
      <c r="AG310" s="284"/>
      <c r="AH310" s="285" t="s">
        <v>199</v>
      </c>
      <c r="AI310" s="286"/>
      <c r="AJ310" s="286"/>
      <c r="AK310" s="286"/>
      <c r="AL310" s="286"/>
      <c r="AM310" s="286"/>
      <c r="AN310" s="286"/>
      <c r="AO310" s="286"/>
      <c r="AP310" s="286"/>
      <c r="AQ310" s="286"/>
      <c r="AR310" s="286"/>
      <c r="AS310" s="286"/>
      <c r="AT310" s="287"/>
      <c r="AU310" s="288">
        <v>6.8</v>
      </c>
      <c r="AV310" s="289"/>
      <c r="AW310" s="289"/>
      <c r="AX310" s="291"/>
    </row>
    <row r="311" spans="1:50" ht="24.75" customHeight="1" x14ac:dyDescent="0.15">
      <c r="A311" s="314"/>
      <c r="B311" s="315"/>
      <c r="C311" s="315"/>
      <c r="D311" s="315"/>
      <c r="E311" s="315"/>
      <c r="F311" s="316"/>
      <c r="G311" s="272" t="s">
        <v>200</v>
      </c>
      <c r="H311" s="273"/>
      <c r="I311" s="273"/>
      <c r="J311" s="273"/>
      <c r="K311" s="274"/>
      <c r="L311" s="275" t="s">
        <v>201</v>
      </c>
      <c r="M311" s="276"/>
      <c r="N311" s="276"/>
      <c r="O311" s="276"/>
      <c r="P311" s="276"/>
      <c r="Q311" s="276"/>
      <c r="R311" s="276"/>
      <c r="S311" s="276"/>
      <c r="T311" s="276"/>
      <c r="U311" s="276"/>
      <c r="V311" s="276"/>
      <c r="W311" s="276"/>
      <c r="X311" s="277"/>
      <c r="Y311" s="278">
        <v>8.1999999999999993</v>
      </c>
      <c r="Z311" s="279"/>
      <c r="AA311" s="279"/>
      <c r="AB311" s="280"/>
      <c r="AC311" s="272" t="s">
        <v>202</v>
      </c>
      <c r="AD311" s="273"/>
      <c r="AE311" s="273"/>
      <c r="AF311" s="273"/>
      <c r="AG311" s="274"/>
      <c r="AH311" s="275" t="s">
        <v>203</v>
      </c>
      <c r="AI311" s="276"/>
      <c r="AJ311" s="276"/>
      <c r="AK311" s="276"/>
      <c r="AL311" s="276"/>
      <c r="AM311" s="276"/>
      <c r="AN311" s="276"/>
      <c r="AO311" s="276"/>
      <c r="AP311" s="276"/>
      <c r="AQ311" s="276"/>
      <c r="AR311" s="276"/>
      <c r="AS311" s="276"/>
      <c r="AT311" s="277"/>
      <c r="AU311" s="278">
        <v>0.2</v>
      </c>
      <c r="AV311" s="279"/>
      <c r="AW311" s="279"/>
      <c r="AX311" s="281"/>
    </row>
    <row r="312" spans="1:50" ht="24.75" customHeight="1" x14ac:dyDescent="0.15">
      <c r="A312" s="314"/>
      <c r="B312" s="315"/>
      <c r="C312" s="315"/>
      <c r="D312" s="315"/>
      <c r="E312" s="315"/>
      <c r="F312" s="316"/>
      <c r="G312" s="272" t="s">
        <v>204</v>
      </c>
      <c r="H312" s="273"/>
      <c r="I312" s="273"/>
      <c r="J312" s="273"/>
      <c r="K312" s="274"/>
      <c r="L312" s="275" t="s">
        <v>204</v>
      </c>
      <c r="M312" s="276"/>
      <c r="N312" s="276"/>
      <c r="O312" s="276"/>
      <c r="P312" s="276"/>
      <c r="Q312" s="276"/>
      <c r="R312" s="276"/>
      <c r="S312" s="276"/>
      <c r="T312" s="276"/>
      <c r="U312" s="276"/>
      <c r="V312" s="276"/>
      <c r="W312" s="276"/>
      <c r="X312" s="277"/>
      <c r="Y312" s="278">
        <v>1.1000000000000001</v>
      </c>
      <c r="Z312" s="279"/>
      <c r="AA312" s="279"/>
      <c r="AB312" s="280"/>
      <c r="AC312" s="272" t="s">
        <v>204</v>
      </c>
      <c r="AD312" s="273"/>
      <c r="AE312" s="273"/>
      <c r="AF312" s="273"/>
      <c r="AG312" s="274"/>
      <c r="AH312" s="275" t="s">
        <v>204</v>
      </c>
      <c r="AI312" s="276"/>
      <c r="AJ312" s="276"/>
      <c r="AK312" s="276"/>
      <c r="AL312" s="276"/>
      <c r="AM312" s="276"/>
      <c r="AN312" s="276"/>
      <c r="AO312" s="276"/>
      <c r="AP312" s="276"/>
      <c r="AQ312" s="276"/>
      <c r="AR312" s="276"/>
      <c r="AS312" s="276"/>
      <c r="AT312" s="277"/>
      <c r="AU312" s="278">
        <v>0.7</v>
      </c>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20.5</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7.7</v>
      </c>
      <c r="AV320" s="269"/>
      <c r="AW320" s="269"/>
      <c r="AX320" s="271"/>
    </row>
    <row r="321" spans="1:51" ht="24.75" customHeight="1" x14ac:dyDescent="0.15">
      <c r="A321" s="314"/>
      <c r="B321" s="315"/>
      <c r="C321" s="315"/>
      <c r="D321" s="315"/>
      <c r="E321" s="315"/>
      <c r="F321" s="316"/>
      <c r="G321" s="292" t="s">
        <v>205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1</v>
      </c>
    </row>
    <row r="322" spans="1:51" ht="24.75" customHeight="1" x14ac:dyDescent="0.15">
      <c r="A322" s="314"/>
      <c r="B322" s="315"/>
      <c r="C322" s="315"/>
      <c r="D322" s="315"/>
      <c r="E322" s="315"/>
      <c r="F322" s="316"/>
      <c r="G322" s="296" t="s">
        <v>194</v>
      </c>
      <c r="H322" s="297"/>
      <c r="I322" s="297"/>
      <c r="J322" s="297"/>
      <c r="K322" s="297"/>
      <c r="L322" s="298" t="s">
        <v>195</v>
      </c>
      <c r="M322" s="297"/>
      <c r="N322" s="297"/>
      <c r="O322" s="297"/>
      <c r="P322" s="297"/>
      <c r="Q322" s="297"/>
      <c r="R322" s="297"/>
      <c r="S322" s="297"/>
      <c r="T322" s="297"/>
      <c r="U322" s="297"/>
      <c r="V322" s="297"/>
      <c r="W322" s="297"/>
      <c r="X322" s="299"/>
      <c r="Y322" s="300" t="s">
        <v>196</v>
      </c>
      <c r="Z322" s="301"/>
      <c r="AA322" s="301"/>
      <c r="AB322" s="302"/>
      <c r="AC322" s="296" t="s">
        <v>194</v>
      </c>
      <c r="AD322" s="297"/>
      <c r="AE322" s="297"/>
      <c r="AF322" s="297"/>
      <c r="AG322" s="297"/>
      <c r="AH322" s="298" t="s">
        <v>195</v>
      </c>
      <c r="AI322" s="297"/>
      <c r="AJ322" s="297"/>
      <c r="AK322" s="297"/>
      <c r="AL322" s="297"/>
      <c r="AM322" s="297"/>
      <c r="AN322" s="297"/>
      <c r="AO322" s="297"/>
      <c r="AP322" s="297"/>
      <c r="AQ322" s="297"/>
      <c r="AR322" s="297"/>
      <c r="AS322" s="297"/>
      <c r="AT322" s="299"/>
      <c r="AU322" s="300" t="s">
        <v>196</v>
      </c>
      <c r="AV322" s="301"/>
      <c r="AW322" s="301"/>
      <c r="AX322" s="303"/>
      <c r="AY322">
        <f t="shared" ref="AY322:AY333" si="11">$AY$321</f>
        <v>1</v>
      </c>
    </row>
    <row r="323" spans="1:51" ht="24.75" customHeight="1" x14ac:dyDescent="0.15">
      <c r="A323" s="314"/>
      <c r="B323" s="315"/>
      <c r="C323" s="315"/>
      <c r="D323" s="315"/>
      <c r="E323" s="315"/>
      <c r="F323" s="316"/>
      <c r="G323" s="282" t="s">
        <v>197</v>
      </c>
      <c r="H323" s="283"/>
      <c r="I323" s="283"/>
      <c r="J323" s="283"/>
      <c r="K323" s="284"/>
      <c r="L323" s="285" t="s">
        <v>207</v>
      </c>
      <c r="M323" s="286"/>
      <c r="N323" s="286"/>
      <c r="O323" s="286"/>
      <c r="P323" s="286"/>
      <c r="Q323" s="286"/>
      <c r="R323" s="286"/>
      <c r="S323" s="286"/>
      <c r="T323" s="286"/>
      <c r="U323" s="286"/>
      <c r="V323" s="286"/>
      <c r="W323" s="286"/>
      <c r="X323" s="287"/>
      <c r="Y323" s="288">
        <v>8.1999999999999993</v>
      </c>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1</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1</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1</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1</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1</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1</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1</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1</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1</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1</v>
      </c>
    </row>
    <row r="333" spans="1:51" ht="24.75" customHeight="1" x14ac:dyDescent="0.1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8.1999999999999993</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1</v>
      </c>
    </row>
    <row r="334" spans="1:51" ht="24.75" hidden="1" customHeight="1" x14ac:dyDescent="0.15">
      <c r="A334" s="314"/>
      <c r="B334" s="315"/>
      <c r="C334" s="315"/>
      <c r="D334" s="315"/>
      <c r="E334" s="315"/>
      <c r="F334" s="316"/>
      <c r="G334" s="292" t="s">
        <v>208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194</v>
      </c>
      <c r="H335" s="297"/>
      <c r="I335" s="297"/>
      <c r="J335" s="297"/>
      <c r="K335" s="297"/>
      <c r="L335" s="298" t="s">
        <v>195</v>
      </c>
      <c r="M335" s="297"/>
      <c r="N335" s="297"/>
      <c r="O335" s="297"/>
      <c r="P335" s="297"/>
      <c r="Q335" s="297"/>
      <c r="R335" s="297"/>
      <c r="S335" s="297"/>
      <c r="T335" s="297"/>
      <c r="U335" s="297"/>
      <c r="V335" s="297"/>
      <c r="W335" s="297"/>
      <c r="X335" s="299"/>
      <c r="Y335" s="300" t="s">
        <v>196</v>
      </c>
      <c r="Z335" s="301"/>
      <c r="AA335" s="301"/>
      <c r="AB335" s="302"/>
      <c r="AC335" s="296" t="s">
        <v>194</v>
      </c>
      <c r="AD335" s="297"/>
      <c r="AE335" s="297"/>
      <c r="AF335" s="297"/>
      <c r="AG335" s="297"/>
      <c r="AH335" s="298" t="s">
        <v>195</v>
      </c>
      <c r="AI335" s="297"/>
      <c r="AJ335" s="297"/>
      <c r="AK335" s="297"/>
      <c r="AL335" s="297"/>
      <c r="AM335" s="297"/>
      <c r="AN335" s="297"/>
      <c r="AO335" s="297"/>
      <c r="AP335" s="297"/>
      <c r="AQ335" s="297"/>
      <c r="AR335" s="297"/>
      <c r="AS335" s="297"/>
      <c r="AT335" s="299"/>
      <c r="AU335" s="300" t="s">
        <v>196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194</v>
      </c>
      <c r="H348" s="297"/>
      <c r="I348" s="297"/>
      <c r="J348" s="297"/>
      <c r="K348" s="297"/>
      <c r="L348" s="298" t="s">
        <v>195</v>
      </c>
      <c r="M348" s="297"/>
      <c r="N348" s="297"/>
      <c r="O348" s="297"/>
      <c r="P348" s="297"/>
      <c r="Q348" s="297"/>
      <c r="R348" s="297"/>
      <c r="S348" s="297"/>
      <c r="T348" s="297"/>
      <c r="U348" s="297"/>
      <c r="V348" s="297"/>
      <c r="W348" s="297"/>
      <c r="X348" s="299"/>
      <c r="Y348" s="300" t="s">
        <v>196</v>
      </c>
      <c r="Z348" s="301"/>
      <c r="AA348" s="301"/>
      <c r="AB348" s="302"/>
      <c r="AC348" s="296" t="s">
        <v>194</v>
      </c>
      <c r="AD348" s="297"/>
      <c r="AE348" s="297"/>
      <c r="AF348" s="297"/>
      <c r="AG348" s="297"/>
      <c r="AH348" s="298" t="s">
        <v>195</v>
      </c>
      <c r="AI348" s="297"/>
      <c r="AJ348" s="297"/>
      <c r="AK348" s="297"/>
      <c r="AL348" s="297"/>
      <c r="AM348" s="297"/>
      <c r="AN348" s="297"/>
      <c r="AO348" s="297"/>
      <c r="AP348" s="297"/>
      <c r="AQ348" s="297"/>
      <c r="AR348" s="297"/>
      <c r="AS348" s="297"/>
      <c r="AT348" s="299"/>
      <c r="AU348" s="300" t="s">
        <v>196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109</v>
      </c>
      <c r="AM360" s="262"/>
      <c r="AN360" s="262"/>
      <c r="AO360" s="83" t="s">
        <v>213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216</v>
      </c>
      <c r="D365" s="253"/>
      <c r="E365" s="253"/>
      <c r="F365" s="253"/>
      <c r="G365" s="253"/>
      <c r="H365" s="253"/>
      <c r="I365" s="253"/>
      <c r="J365" s="240" t="s">
        <v>217</v>
      </c>
      <c r="K365" s="254"/>
      <c r="L365" s="254"/>
      <c r="M365" s="254"/>
      <c r="N365" s="254"/>
      <c r="O365" s="254"/>
      <c r="P365" s="123" t="s">
        <v>218</v>
      </c>
      <c r="Q365" s="123"/>
      <c r="R365" s="123"/>
      <c r="S365" s="123"/>
      <c r="T365" s="123"/>
      <c r="U365" s="123"/>
      <c r="V365" s="123"/>
      <c r="W365" s="123"/>
      <c r="X365" s="123"/>
      <c r="Y365" s="255" t="s">
        <v>219</v>
      </c>
      <c r="Z365" s="256"/>
      <c r="AA365" s="256"/>
      <c r="AB365" s="256"/>
      <c r="AC365" s="240" t="s">
        <v>220</v>
      </c>
      <c r="AD365" s="240"/>
      <c r="AE365" s="240"/>
      <c r="AF365" s="240"/>
      <c r="AG365" s="240"/>
      <c r="AH365" s="255" t="s">
        <v>221</v>
      </c>
      <c r="AI365" s="253"/>
      <c r="AJ365" s="253"/>
      <c r="AK365" s="253"/>
      <c r="AL365" s="253" t="s">
        <v>222</v>
      </c>
      <c r="AM365" s="253"/>
      <c r="AN365" s="253"/>
      <c r="AO365" s="257"/>
      <c r="AP365" s="240" t="s">
        <v>223</v>
      </c>
      <c r="AQ365" s="240"/>
      <c r="AR365" s="240"/>
      <c r="AS365" s="240"/>
      <c r="AT365" s="240"/>
      <c r="AU365" s="240"/>
      <c r="AV365" s="240"/>
      <c r="AW365" s="240"/>
      <c r="AX365" s="240"/>
    </row>
    <row r="366" spans="1:51" ht="48" customHeight="1" x14ac:dyDescent="0.15">
      <c r="A366" s="230">
        <v>1</v>
      </c>
      <c r="B366" s="230">
        <v>1</v>
      </c>
      <c r="C366" s="249" t="s">
        <v>224</v>
      </c>
      <c r="D366" s="248"/>
      <c r="E366" s="248"/>
      <c r="F366" s="248"/>
      <c r="G366" s="248"/>
      <c r="H366" s="248"/>
      <c r="I366" s="248"/>
      <c r="J366" s="233">
        <v>9010601021385</v>
      </c>
      <c r="K366" s="234"/>
      <c r="L366" s="234"/>
      <c r="M366" s="234"/>
      <c r="N366" s="234"/>
      <c r="O366" s="234"/>
      <c r="P366" s="250" t="s">
        <v>225</v>
      </c>
      <c r="Q366" s="235"/>
      <c r="R366" s="235"/>
      <c r="S366" s="235"/>
      <c r="T366" s="235"/>
      <c r="U366" s="235"/>
      <c r="V366" s="235"/>
      <c r="W366" s="235"/>
      <c r="X366" s="235"/>
      <c r="Y366" s="236">
        <v>20.5</v>
      </c>
      <c r="Z366" s="237"/>
      <c r="AA366" s="237"/>
      <c r="AB366" s="238"/>
      <c r="AC366" s="222" t="s">
        <v>226</v>
      </c>
      <c r="AD366" s="223"/>
      <c r="AE366" s="223"/>
      <c r="AF366" s="223"/>
      <c r="AG366" s="223"/>
      <c r="AH366" s="251">
        <v>2</v>
      </c>
      <c r="AI366" s="252"/>
      <c r="AJ366" s="252"/>
      <c r="AK366" s="252"/>
      <c r="AL366" s="226" t="s">
        <v>1</v>
      </c>
      <c r="AM366" s="227"/>
      <c r="AN366" s="227"/>
      <c r="AO366" s="228"/>
      <c r="AP366" s="229"/>
      <c r="AQ366" s="229"/>
      <c r="AR366" s="229"/>
      <c r="AS366" s="229"/>
      <c r="AT366" s="229"/>
      <c r="AU366" s="229"/>
      <c r="AV366" s="229"/>
      <c r="AW366" s="229"/>
      <c r="AX366" s="229"/>
    </row>
    <row r="367" spans="1:51" ht="63" customHeight="1" x14ac:dyDescent="0.15">
      <c r="A367" s="230">
        <v>2</v>
      </c>
      <c r="B367" s="230">
        <v>1</v>
      </c>
      <c r="C367" s="249" t="s">
        <v>227</v>
      </c>
      <c r="D367" s="248"/>
      <c r="E367" s="248"/>
      <c r="F367" s="248"/>
      <c r="G367" s="248"/>
      <c r="H367" s="248"/>
      <c r="I367" s="248"/>
      <c r="J367" s="233">
        <v>1010001143390</v>
      </c>
      <c r="K367" s="234"/>
      <c r="L367" s="234"/>
      <c r="M367" s="234"/>
      <c r="N367" s="234"/>
      <c r="O367" s="234"/>
      <c r="P367" s="250" t="s">
        <v>228</v>
      </c>
      <c r="Q367" s="235"/>
      <c r="R367" s="235"/>
      <c r="S367" s="235"/>
      <c r="T367" s="235"/>
      <c r="U367" s="235"/>
      <c r="V367" s="235"/>
      <c r="W367" s="235"/>
      <c r="X367" s="235"/>
      <c r="Y367" s="236">
        <v>8.1999999999999993</v>
      </c>
      <c r="Z367" s="237"/>
      <c r="AA367" s="237"/>
      <c r="AB367" s="238"/>
      <c r="AC367" s="222" t="s">
        <v>229</v>
      </c>
      <c r="AD367" s="223"/>
      <c r="AE367" s="223"/>
      <c r="AF367" s="223"/>
      <c r="AG367" s="223"/>
      <c r="AH367" s="251">
        <v>1</v>
      </c>
      <c r="AI367" s="252"/>
      <c r="AJ367" s="252"/>
      <c r="AK367" s="252"/>
      <c r="AL367" s="226" t="s">
        <v>1</v>
      </c>
      <c r="AM367" s="227"/>
      <c r="AN367" s="227"/>
      <c r="AO367" s="228"/>
      <c r="AP367" s="229"/>
      <c r="AQ367" s="229"/>
      <c r="AR367" s="229"/>
      <c r="AS367" s="229"/>
      <c r="AT367" s="229"/>
      <c r="AU367" s="229"/>
      <c r="AV367" s="229"/>
      <c r="AW367" s="229"/>
      <c r="AX367" s="229"/>
      <c r="AY367">
        <f>COUNTA($C$367)</f>
        <v>1</v>
      </c>
    </row>
    <row r="368" spans="1:51" ht="50.25" customHeight="1" x14ac:dyDescent="0.15">
      <c r="A368" s="230">
        <v>3</v>
      </c>
      <c r="B368" s="230">
        <v>1</v>
      </c>
      <c r="C368" s="249" t="s">
        <v>230</v>
      </c>
      <c r="D368" s="248"/>
      <c r="E368" s="248"/>
      <c r="F368" s="248"/>
      <c r="G368" s="248"/>
      <c r="H368" s="248"/>
      <c r="I368" s="248"/>
      <c r="J368" s="233">
        <v>7010701037548</v>
      </c>
      <c r="K368" s="234"/>
      <c r="L368" s="234"/>
      <c r="M368" s="234"/>
      <c r="N368" s="234"/>
      <c r="O368" s="234"/>
      <c r="P368" s="250" t="s">
        <v>231</v>
      </c>
      <c r="Q368" s="235"/>
      <c r="R368" s="235"/>
      <c r="S368" s="235"/>
      <c r="T368" s="235"/>
      <c r="U368" s="235"/>
      <c r="V368" s="235"/>
      <c r="W368" s="235"/>
      <c r="X368" s="235"/>
      <c r="Y368" s="236">
        <v>7.7</v>
      </c>
      <c r="Z368" s="237"/>
      <c r="AA368" s="237"/>
      <c r="AB368" s="238"/>
      <c r="AC368" s="222" t="s">
        <v>232</v>
      </c>
      <c r="AD368" s="223"/>
      <c r="AE368" s="223"/>
      <c r="AF368" s="223"/>
      <c r="AG368" s="223"/>
      <c r="AH368" s="224">
        <v>2</v>
      </c>
      <c r="AI368" s="225"/>
      <c r="AJ368" s="225"/>
      <c r="AK368" s="225"/>
      <c r="AL368" s="226" t="s">
        <v>1</v>
      </c>
      <c r="AM368" s="227"/>
      <c r="AN368" s="227"/>
      <c r="AO368" s="228"/>
      <c r="AP368" s="229"/>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216</v>
      </c>
      <c r="D398" s="253"/>
      <c r="E398" s="253"/>
      <c r="F398" s="253"/>
      <c r="G398" s="253"/>
      <c r="H398" s="253"/>
      <c r="I398" s="253"/>
      <c r="J398" s="240" t="s">
        <v>217</v>
      </c>
      <c r="K398" s="254"/>
      <c r="L398" s="254"/>
      <c r="M398" s="254"/>
      <c r="N398" s="254"/>
      <c r="O398" s="254"/>
      <c r="P398" s="123" t="s">
        <v>218</v>
      </c>
      <c r="Q398" s="123"/>
      <c r="R398" s="123"/>
      <c r="S398" s="123"/>
      <c r="T398" s="123"/>
      <c r="U398" s="123"/>
      <c r="V398" s="123"/>
      <c r="W398" s="123"/>
      <c r="X398" s="123"/>
      <c r="Y398" s="255" t="s">
        <v>219</v>
      </c>
      <c r="Z398" s="256"/>
      <c r="AA398" s="256"/>
      <c r="AB398" s="256"/>
      <c r="AC398" s="240" t="s">
        <v>220</v>
      </c>
      <c r="AD398" s="240"/>
      <c r="AE398" s="240"/>
      <c r="AF398" s="240"/>
      <c r="AG398" s="240"/>
      <c r="AH398" s="255" t="s">
        <v>221</v>
      </c>
      <c r="AI398" s="253"/>
      <c r="AJ398" s="253"/>
      <c r="AK398" s="253"/>
      <c r="AL398" s="253" t="s">
        <v>222</v>
      </c>
      <c r="AM398" s="253"/>
      <c r="AN398" s="253"/>
      <c r="AO398" s="257"/>
      <c r="AP398" s="240" t="s">
        <v>223</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216</v>
      </c>
      <c r="D431" s="253"/>
      <c r="E431" s="253"/>
      <c r="F431" s="253"/>
      <c r="G431" s="253"/>
      <c r="H431" s="253"/>
      <c r="I431" s="253"/>
      <c r="J431" s="240" t="s">
        <v>217</v>
      </c>
      <c r="K431" s="254"/>
      <c r="L431" s="254"/>
      <c r="M431" s="254"/>
      <c r="N431" s="254"/>
      <c r="O431" s="254"/>
      <c r="P431" s="123" t="s">
        <v>218</v>
      </c>
      <c r="Q431" s="123"/>
      <c r="R431" s="123"/>
      <c r="S431" s="123"/>
      <c r="T431" s="123"/>
      <c r="U431" s="123"/>
      <c r="V431" s="123"/>
      <c r="W431" s="123"/>
      <c r="X431" s="123"/>
      <c r="Y431" s="255" t="s">
        <v>219</v>
      </c>
      <c r="Z431" s="256"/>
      <c r="AA431" s="256"/>
      <c r="AB431" s="256"/>
      <c r="AC431" s="240" t="s">
        <v>220</v>
      </c>
      <c r="AD431" s="240"/>
      <c r="AE431" s="240"/>
      <c r="AF431" s="240"/>
      <c r="AG431" s="240"/>
      <c r="AH431" s="255" t="s">
        <v>221</v>
      </c>
      <c r="AI431" s="253"/>
      <c r="AJ431" s="253"/>
      <c r="AK431" s="253"/>
      <c r="AL431" s="253" t="s">
        <v>222</v>
      </c>
      <c r="AM431" s="253"/>
      <c r="AN431" s="253"/>
      <c r="AO431" s="257"/>
      <c r="AP431" s="240" t="s">
        <v>223</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216</v>
      </c>
      <c r="D464" s="253"/>
      <c r="E464" s="253"/>
      <c r="F464" s="253"/>
      <c r="G464" s="253"/>
      <c r="H464" s="253"/>
      <c r="I464" s="253"/>
      <c r="J464" s="240" t="s">
        <v>217</v>
      </c>
      <c r="K464" s="254"/>
      <c r="L464" s="254"/>
      <c r="M464" s="254"/>
      <c r="N464" s="254"/>
      <c r="O464" s="254"/>
      <c r="P464" s="123" t="s">
        <v>218</v>
      </c>
      <c r="Q464" s="123"/>
      <c r="R464" s="123"/>
      <c r="S464" s="123"/>
      <c r="T464" s="123"/>
      <c r="U464" s="123"/>
      <c r="V464" s="123"/>
      <c r="W464" s="123"/>
      <c r="X464" s="123"/>
      <c r="Y464" s="255" t="s">
        <v>219</v>
      </c>
      <c r="Z464" s="256"/>
      <c r="AA464" s="256"/>
      <c r="AB464" s="256"/>
      <c r="AC464" s="240" t="s">
        <v>220</v>
      </c>
      <c r="AD464" s="240"/>
      <c r="AE464" s="240"/>
      <c r="AF464" s="240"/>
      <c r="AG464" s="240"/>
      <c r="AH464" s="255" t="s">
        <v>221</v>
      </c>
      <c r="AI464" s="253"/>
      <c r="AJ464" s="253"/>
      <c r="AK464" s="253"/>
      <c r="AL464" s="253" t="s">
        <v>222</v>
      </c>
      <c r="AM464" s="253"/>
      <c r="AN464" s="253"/>
      <c r="AO464" s="257"/>
      <c r="AP464" s="240" t="s">
        <v>223</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216</v>
      </c>
      <c r="D497" s="253"/>
      <c r="E497" s="253"/>
      <c r="F497" s="253"/>
      <c r="G497" s="253"/>
      <c r="H497" s="253"/>
      <c r="I497" s="253"/>
      <c r="J497" s="240" t="s">
        <v>217</v>
      </c>
      <c r="K497" s="254"/>
      <c r="L497" s="254"/>
      <c r="M497" s="254"/>
      <c r="N497" s="254"/>
      <c r="O497" s="254"/>
      <c r="P497" s="123" t="s">
        <v>218</v>
      </c>
      <c r="Q497" s="123"/>
      <c r="R497" s="123"/>
      <c r="S497" s="123"/>
      <c r="T497" s="123"/>
      <c r="U497" s="123"/>
      <c r="V497" s="123"/>
      <c r="W497" s="123"/>
      <c r="X497" s="123"/>
      <c r="Y497" s="255" t="s">
        <v>219</v>
      </c>
      <c r="Z497" s="256"/>
      <c r="AA497" s="256"/>
      <c r="AB497" s="256"/>
      <c r="AC497" s="240" t="s">
        <v>220</v>
      </c>
      <c r="AD497" s="240"/>
      <c r="AE497" s="240"/>
      <c r="AF497" s="240"/>
      <c r="AG497" s="240"/>
      <c r="AH497" s="255" t="s">
        <v>221</v>
      </c>
      <c r="AI497" s="253"/>
      <c r="AJ497" s="253"/>
      <c r="AK497" s="253"/>
      <c r="AL497" s="253" t="s">
        <v>222</v>
      </c>
      <c r="AM497" s="253"/>
      <c r="AN497" s="253"/>
      <c r="AO497" s="257"/>
      <c r="AP497" s="240" t="s">
        <v>223</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216</v>
      </c>
      <c r="D530" s="253"/>
      <c r="E530" s="253"/>
      <c r="F530" s="253"/>
      <c r="G530" s="253"/>
      <c r="H530" s="253"/>
      <c r="I530" s="253"/>
      <c r="J530" s="240" t="s">
        <v>217</v>
      </c>
      <c r="K530" s="254"/>
      <c r="L530" s="254"/>
      <c r="M530" s="254"/>
      <c r="N530" s="254"/>
      <c r="O530" s="254"/>
      <c r="P530" s="123" t="s">
        <v>218</v>
      </c>
      <c r="Q530" s="123"/>
      <c r="R530" s="123"/>
      <c r="S530" s="123"/>
      <c r="T530" s="123"/>
      <c r="U530" s="123"/>
      <c r="V530" s="123"/>
      <c r="W530" s="123"/>
      <c r="X530" s="123"/>
      <c r="Y530" s="255" t="s">
        <v>219</v>
      </c>
      <c r="Z530" s="256"/>
      <c r="AA530" s="256"/>
      <c r="AB530" s="256"/>
      <c r="AC530" s="240" t="s">
        <v>220</v>
      </c>
      <c r="AD530" s="240"/>
      <c r="AE530" s="240"/>
      <c r="AF530" s="240"/>
      <c r="AG530" s="240"/>
      <c r="AH530" s="255" t="s">
        <v>221</v>
      </c>
      <c r="AI530" s="253"/>
      <c r="AJ530" s="253"/>
      <c r="AK530" s="253"/>
      <c r="AL530" s="253" t="s">
        <v>222</v>
      </c>
      <c r="AM530" s="253"/>
      <c r="AN530" s="253"/>
      <c r="AO530" s="257"/>
      <c r="AP530" s="240" t="s">
        <v>223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216</v>
      </c>
      <c r="D563" s="253"/>
      <c r="E563" s="253"/>
      <c r="F563" s="253"/>
      <c r="G563" s="253"/>
      <c r="H563" s="253"/>
      <c r="I563" s="253"/>
      <c r="J563" s="240" t="s">
        <v>217</v>
      </c>
      <c r="K563" s="254"/>
      <c r="L563" s="254"/>
      <c r="M563" s="254"/>
      <c r="N563" s="254"/>
      <c r="O563" s="254"/>
      <c r="P563" s="123" t="s">
        <v>218</v>
      </c>
      <c r="Q563" s="123"/>
      <c r="R563" s="123"/>
      <c r="S563" s="123"/>
      <c r="T563" s="123"/>
      <c r="U563" s="123"/>
      <c r="V563" s="123"/>
      <c r="W563" s="123"/>
      <c r="X563" s="123"/>
      <c r="Y563" s="255" t="s">
        <v>219</v>
      </c>
      <c r="Z563" s="256"/>
      <c r="AA563" s="256"/>
      <c r="AB563" s="256"/>
      <c r="AC563" s="240" t="s">
        <v>220</v>
      </c>
      <c r="AD563" s="240"/>
      <c r="AE563" s="240"/>
      <c r="AF563" s="240"/>
      <c r="AG563" s="240"/>
      <c r="AH563" s="255" t="s">
        <v>221</v>
      </c>
      <c r="AI563" s="253"/>
      <c r="AJ563" s="253"/>
      <c r="AK563" s="253"/>
      <c r="AL563" s="253" t="s">
        <v>222</v>
      </c>
      <c r="AM563" s="253"/>
      <c r="AN563" s="253"/>
      <c r="AO563" s="257"/>
      <c r="AP563" s="240" t="s">
        <v>223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216</v>
      </c>
      <c r="D596" s="253"/>
      <c r="E596" s="253"/>
      <c r="F596" s="253"/>
      <c r="G596" s="253"/>
      <c r="H596" s="253"/>
      <c r="I596" s="253"/>
      <c r="J596" s="240" t="s">
        <v>217</v>
      </c>
      <c r="K596" s="254"/>
      <c r="L596" s="254"/>
      <c r="M596" s="254"/>
      <c r="N596" s="254"/>
      <c r="O596" s="254"/>
      <c r="P596" s="123" t="s">
        <v>218</v>
      </c>
      <c r="Q596" s="123"/>
      <c r="R596" s="123"/>
      <c r="S596" s="123"/>
      <c r="T596" s="123"/>
      <c r="U596" s="123"/>
      <c r="V596" s="123"/>
      <c r="W596" s="123"/>
      <c r="X596" s="123"/>
      <c r="Y596" s="255" t="s">
        <v>219</v>
      </c>
      <c r="Z596" s="256"/>
      <c r="AA596" s="256"/>
      <c r="AB596" s="256"/>
      <c r="AC596" s="240" t="s">
        <v>220</v>
      </c>
      <c r="AD596" s="240"/>
      <c r="AE596" s="240"/>
      <c r="AF596" s="240"/>
      <c r="AG596" s="240"/>
      <c r="AH596" s="255" t="s">
        <v>221</v>
      </c>
      <c r="AI596" s="253"/>
      <c r="AJ596" s="253"/>
      <c r="AK596" s="253"/>
      <c r="AL596" s="253" t="s">
        <v>222</v>
      </c>
      <c r="AM596" s="253"/>
      <c r="AN596" s="253"/>
      <c r="AO596" s="257"/>
      <c r="AP596" s="240" t="s">
        <v>223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242</v>
      </c>
      <c r="D630" s="241"/>
      <c r="E630" s="240" t="s">
        <v>243</v>
      </c>
      <c r="F630" s="241"/>
      <c r="G630" s="241"/>
      <c r="H630" s="241"/>
      <c r="I630" s="241"/>
      <c r="J630" s="240" t="s">
        <v>217</v>
      </c>
      <c r="K630" s="240"/>
      <c r="L630" s="240"/>
      <c r="M630" s="240"/>
      <c r="N630" s="240"/>
      <c r="O630" s="240"/>
      <c r="P630" s="240" t="s">
        <v>218</v>
      </c>
      <c r="Q630" s="240"/>
      <c r="R630" s="240"/>
      <c r="S630" s="240"/>
      <c r="T630" s="240"/>
      <c r="U630" s="240"/>
      <c r="V630" s="240"/>
      <c r="W630" s="240"/>
      <c r="X630" s="240"/>
      <c r="Y630" s="240" t="s">
        <v>244</v>
      </c>
      <c r="Z630" s="241"/>
      <c r="AA630" s="241"/>
      <c r="AB630" s="241"/>
      <c r="AC630" s="240" t="s">
        <v>245</v>
      </c>
      <c r="AD630" s="240"/>
      <c r="AE630" s="240"/>
      <c r="AF630" s="240"/>
      <c r="AG630" s="240"/>
      <c r="AH630" s="240" t="s">
        <v>246</v>
      </c>
      <c r="AI630" s="241"/>
      <c r="AJ630" s="241"/>
      <c r="AK630" s="241"/>
      <c r="AL630" s="241" t="s">
        <v>222</v>
      </c>
      <c r="AM630" s="241"/>
      <c r="AN630" s="241"/>
      <c r="AO630" s="242"/>
      <c r="AP630" s="240" t="s">
        <v>247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7 AR15:AX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50" man="1"/>
    <brk id="235" max="50" man="1"/>
    <brk id="256" max="50" man="1"/>
    <brk id="29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O17" sqref="O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248</v>
      </c>
      <c r="B1" s="23" t="s">
        <v>249</v>
      </c>
      <c r="F1" s="24" t="s">
        <v>19</v>
      </c>
      <c r="G1" s="24" t="s">
        <v>250</v>
      </c>
      <c r="K1" s="25" t="s">
        <v>251</v>
      </c>
      <c r="L1" s="23" t="s">
        <v>249</v>
      </c>
      <c r="O1" s="12"/>
      <c r="P1" s="24" t="s">
        <v>29</v>
      </c>
      <c r="Q1" s="24" t="s">
        <v>250</v>
      </c>
      <c r="T1" s="12"/>
      <c r="U1" s="27" t="s">
        <v>252</v>
      </c>
      <c r="W1" s="27" t="s">
        <v>253</v>
      </c>
      <c r="Y1" s="27" t="s">
        <v>254</v>
      </c>
      <c r="Z1" s="27" t="s">
        <v>255</v>
      </c>
      <c r="AA1" s="27" t="s">
        <v>256</v>
      </c>
      <c r="AB1" s="27" t="s">
        <v>257</v>
      </c>
      <c r="AC1" s="27" t="s">
        <v>168</v>
      </c>
      <c r="AD1" s="26"/>
      <c r="AE1" s="27" t="s">
        <v>171</v>
      </c>
      <c r="AF1" s="28"/>
      <c r="AG1" s="47" t="s">
        <v>245</v>
      </c>
      <c r="AI1" s="47" t="s">
        <v>258</v>
      </c>
      <c r="AK1" s="47" t="s">
        <v>259</v>
      </c>
      <c r="AP1" s="26" t="s">
        <v>260</v>
      </c>
    </row>
    <row r="2" spans="1:42" ht="13.5" customHeight="1" x14ac:dyDescent="0.15">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232</v>
      </c>
      <c r="AI2" s="47" t="s">
        <v>1</v>
      </c>
      <c r="AK2" s="47" t="s">
        <v>271</v>
      </c>
      <c r="AP2" s="49" t="s">
        <v>232</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t="s">
        <v>126</v>
      </c>
      <c r="R3" s="12" t="str">
        <f t="shared" ref="R3:R8" si="3">IF(Q3="","",P3)</f>
        <v>委託・請負</v>
      </c>
      <c r="S3" s="12" t="str">
        <f t="shared" ref="S3:S8" si="4">IF(R3="",S2,IF(S2&lt;&gt;"",CONCATENATE(S2,"、",R3),R3))</f>
        <v>委託・請負</v>
      </c>
      <c r="T3" s="12"/>
      <c r="U3" s="30" t="s">
        <v>276</v>
      </c>
      <c r="W3" s="30" t="s">
        <v>277</v>
      </c>
      <c r="Y3" s="30" t="s">
        <v>278</v>
      </c>
      <c r="Z3" s="30" t="s">
        <v>279</v>
      </c>
      <c r="AA3" s="76" t="s">
        <v>280</v>
      </c>
      <c r="AB3" s="76" t="s">
        <v>281</v>
      </c>
      <c r="AC3" s="77" t="s">
        <v>282</v>
      </c>
      <c r="AD3" s="26"/>
      <c r="AE3" s="39" t="s">
        <v>283</v>
      </c>
      <c r="AF3" s="28"/>
      <c r="AG3" s="49" t="s">
        <v>226</v>
      </c>
      <c r="AI3" s="47" t="s">
        <v>284</v>
      </c>
      <c r="AK3" s="47" t="str">
        <f>CHAR(CODE(AK2)+1)</f>
        <v>B</v>
      </c>
      <c r="AP3" s="49" t="s">
        <v>226</v>
      </c>
    </row>
    <row r="4" spans="1:42" ht="13.5" customHeight="1" x14ac:dyDescent="0.15">
      <c r="A4" s="13" t="s">
        <v>285</v>
      </c>
      <c r="B4" s="14"/>
      <c r="C4" s="12" t="str">
        <f t="shared" si="0"/>
        <v/>
      </c>
      <c r="D4" s="12" t="str">
        <f>IF(C4="",D3,IF(D3&lt;&gt;"",CONCATENATE(D3,"、",C4),C4))</f>
        <v/>
      </c>
      <c r="F4" s="17" t="s">
        <v>286</v>
      </c>
      <c r="G4" s="16"/>
      <c r="H4" s="12" t="str">
        <f t="shared" si="1"/>
        <v/>
      </c>
      <c r="I4" s="12" t="str">
        <f t="shared" ref="I4:I37" si="5">IF(H4="",I3,IF(I3&lt;&gt;"",CONCATENATE(I3,"、",H4),H4))</f>
        <v/>
      </c>
      <c r="K4" s="13" t="s">
        <v>287</v>
      </c>
      <c r="L4" s="14"/>
      <c r="M4" s="12" t="str">
        <f t="shared" si="2"/>
        <v/>
      </c>
      <c r="N4" s="12" t="str">
        <f t="shared" ref="N4:N11" si="6">IF(M4="",N3,IF(N3&lt;&gt;"",CONCATENATE(N3,"、",M4),M4))</f>
        <v/>
      </c>
      <c r="O4" s="12"/>
      <c r="P4" s="11" t="s">
        <v>288</v>
      </c>
      <c r="Q4" s="16"/>
      <c r="R4" s="12" t="str">
        <f t="shared" si="3"/>
        <v/>
      </c>
      <c r="S4" s="12" t="str">
        <f t="shared" si="4"/>
        <v>委託・請負</v>
      </c>
      <c r="T4" s="12"/>
      <c r="U4" s="30" t="s">
        <v>289</v>
      </c>
      <c r="W4" s="30" t="s">
        <v>290</v>
      </c>
      <c r="Y4" s="30" t="s">
        <v>291</v>
      </c>
      <c r="Z4" s="30" t="s">
        <v>292</v>
      </c>
      <c r="AA4" s="76" t="s">
        <v>15</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
      </c>
      <c r="K5" s="13" t="s">
        <v>300</v>
      </c>
      <c r="L5" s="14"/>
      <c r="M5" s="12" t="str">
        <f t="shared" si="2"/>
        <v/>
      </c>
      <c r="N5" s="12" t="str">
        <f t="shared" si="6"/>
        <v/>
      </c>
      <c r="O5" s="12"/>
      <c r="P5" s="11" t="s">
        <v>301</v>
      </c>
      <c r="Q5" s="16"/>
      <c r="R5" s="12" t="str">
        <f t="shared" si="3"/>
        <v/>
      </c>
      <c r="S5" s="12" t="str">
        <f t="shared" si="4"/>
        <v>委託・請負</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
      </c>
      <c r="K6" s="13" t="s">
        <v>313</v>
      </c>
      <c r="L6" s="14"/>
      <c r="M6" s="12" t="str">
        <f t="shared" si="2"/>
        <v/>
      </c>
      <c r="N6" s="12" t="str">
        <f t="shared" si="6"/>
        <v/>
      </c>
      <c r="O6" s="12"/>
      <c r="P6" s="11" t="s">
        <v>314</v>
      </c>
      <c r="Q6" s="16"/>
      <c r="R6" s="12" t="str">
        <f t="shared" si="3"/>
        <v/>
      </c>
      <c r="S6" s="12" t="str">
        <f t="shared" si="4"/>
        <v>委託・請負</v>
      </c>
      <c r="T6" s="12"/>
      <c r="U6" s="30" t="s">
        <v>315</v>
      </c>
      <c r="W6" s="30" t="s">
        <v>316</v>
      </c>
      <c r="Y6" s="30" t="s">
        <v>317</v>
      </c>
      <c r="Z6" s="30" t="s">
        <v>318</v>
      </c>
      <c r="AA6" s="76" t="s">
        <v>319</v>
      </c>
      <c r="AB6" s="76" t="s">
        <v>320</v>
      </c>
      <c r="AC6" s="76" t="s">
        <v>321</v>
      </c>
      <c r="AE6" s="39" t="s">
        <v>172</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
      </c>
      <c r="K7" s="13" t="s">
        <v>326</v>
      </c>
      <c r="L7" s="14"/>
      <c r="M7" s="12" t="str">
        <f t="shared" si="2"/>
        <v/>
      </c>
      <c r="N7" s="12" t="str">
        <f t="shared" si="6"/>
        <v/>
      </c>
      <c r="O7" s="12"/>
      <c r="P7" s="11" t="s">
        <v>327</v>
      </c>
      <c r="Q7" s="16"/>
      <c r="R7" s="12" t="str">
        <f t="shared" si="3"/>
        <v/>
      </c>
      <c r="S7" s="12" t="str">
        <f t="shared" si="4"/>
        <v>委託・請負</v>
      </c>
      <c r="T7" s="12"/>
      <c r="U7" s="30"/>
      <c r="W7" s="30" t="s">
        <v>328</v>
      </c>
      <c r="Y7" s="30" t="s">
        <v>329</v>
      </c>
      <c r="Z7" s="30" t="s">
        <v>330</v>
      </c>
      <c r="AA7" s="76" t="s">
        <v>331</v>
      </c>
      <c r="AB7" s="76" t="s">
        <v>332</v>
      </c>
      <c r="AE7" s="30" t="s">
        <v>321</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
      </c>
      <c r="K8" s="13" t="s">
        <v>337</v>
      </c>
      <c r="L8" s="14"/>
      <c r="M8" s="12" t="str">
        <f t="shared" si="2"/>
        <v/>
      </c>
      <c r="N8" s="12" t="str">
        <f t="shared" si="6"/>
        <v/>
      </c>
      <c r="O8" s="12"/>
      <c r="P8" s="11" t="s">
        <v>338</v>
      </c>
      <c r="Q8" s="16"/>
      <c r="R8" s="12" t="str">
        <f t="shared" si="3"/>
        <v/>
      </c>
      <c r="S8" s="12" t="str">
        <f t="shared" si="4"/>
        <v>委託・請負</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
      </c>
      <c r="K9" s="13" t="s">
        <v>349</v>
      </c>
      <c r="L9" s="14"/>
      <c r="M9" s="12" t="str">
        <f t="shared" si="2"/>
        <v/>
      </c>
      <c r="N9" s="12" t="str">
        <f t="shared" si="6"/>
        <v/>
      </c>
      <c r="O9" s="12"/>
      <c r="P9" s="12"/>
      <c r="Q9" s="18"/>
      <c r="T9" s="12"/>
      <c r="U9" s="30" t="s">
        <v>350</v>
      </c>
      <c r="W9" s="30" t="s">
        <v>351</v>
      </c>
      <c r="Y9" s="30" t="s">
        <v>352</v>
      </c>
      <c r="Z9" s="30" t="s">
        <v>353</v>
      </c>
      <c r="AA9" s="76" t="s">
        <v>354</v>
      </c>
      <c r="AB9" s="76" t="s">
        <v>355</v>
      </c>
      <c r="AF9" s="28"/>
      <c r="AG9" s="49" t="s">
        <v>229</v>
      </c>
      <c r="AI9" s="70"/>
      <c r="AK9" s="47" t="str">
        <f t="shared" si="7"/>
        <v>H</v>
      </c>
      <c r="AP9" s="49" t="s">
        <v>229</v>
      </c>
    </row>
    <row r="10" spans="1:42" ht="13.5" customHeight="1" x14ac:dyDescent="0.15">
      <c r="A10" s="13" t="s">
        <v>356</v>
      </c>
      <c r="B10" s="14"/>
      <c r="C10" s="12" t="str">
        <f t="shared" si="0"/>
        <v/>
      </c>
      <c r="D10" s="12" t="str">
        <f t="shared" si="8"/>
        <v/>
      </c>
      <c r="F10" s="17" t="s">
        <v>357</v>
      </c>
      <c r="G10" s="16"/>
      <c r="H10" s="12" t="str">
        <f t="shared" si="1"/>
        <v/>
      </c>
      <c r="I10" s="12" t="str">
        <f t="shared" si="5"/>
        <v/>
      </c>
      <c r="K10" s="13" t="s">
        <v>358</v>
      </c>
      <c r="L10" s="14"/>
      <c r="M10" s="12" t="str">
        <f t="shared" si="2"/>
        <v/>
      </c>
      <c r="N10" s="12" t="str">
        <f t="shared" si="6"/>
        <v/>
      </c>
      <c r="O10" s="12"/>
      <c r="P10" s="12" t="str">
        <f>S8</f>
        <v>委託・請負</v>
      </c>
      <c r="Q10" s="18"/>
      <c r="T10" s="12"/>
      <c r="W10" s="30" t="s">
        <v>359</v>
      </c>
      <c r="Y10" s="30" t="s">
        <v>360</v>
      </c>
      <c r="Z10" s="30" t="s">
        <v>361</v>
      </c>
      <c r="AA10" s="76" t="s">
        <v>362</v>
      </c>
      <c r="AB10" s="76" t="s">
        <v>363</v>
      </c>
      <c r="AF10" s="28"/>
      <c r="AG10" s="49" t="s">
        <v>364</v>
      </c>
      <c r="AK10" s="47" t="str">
        <f t="shared" si="7"/>
        <v>I</v>
      </c>
      <c r="AP10" s="47" t="s">
        <v>338</v>
      </c>
    </row>
    <row r="11" spans="1:42" ht="13.5" customHeight="1" x14ac:dyDescent="0.15">
      <c r="A11" s="13" t="s">
        <v>365</v>
      </c>
      <c r="B11" s="14"/>
      <c r="C11" s="12" t="str">
        <f t="shared" si="0"/>
        <v/>
      </c>
      <c r="D11" s="12" t="str">
        <f t="shared" si="8"/>
        <v/>
      </c>
      <c r="F11" s="17" t="s">
        <v>366</v>
      </c>
      <c r="G11" s="16"/>
      <c r="H11" s="12" t="str">
        <f t="shared" si="1"/>
        <v/>
      </c>
      <c r="I11" s="12" t="str">
        <f t="shared" si="5"/>
        <v/>
      </c>
      <c r="K11" s="13" t="s">
        <v>367</v>
      </c>
      <c r="L11" s="14" t="s">
        <v>126</v>
      </c>
      <c r="M11" s="12" t="str">
        <f t="shared" si="2"/>
        <v>その他の事項経費</v>
      </c>
      <c r="N11" s="12" t="str">
        <f t="shared" si="6"/>
        <v>その他の事項経費</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
      </c>
      <c r="F12" s="17" t="s">
        <v>375</v>
      </c>
      <c r="G12" s="16"/>
      <c r="H12" s="12" t="str">
        <f t="shared" si="1"/>
        <v/>
      </c>
      <c r="I12" s="12" t="str">
        <f t="shared" si="5"/>
        <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
      </c>
      <c r="F13" s="17" t="s">
        <v>384</v>
      </c>
      <c r="G13" s="16"/>
      <c r="H13" s="12" t="str">
        <f t="shared" si="1"/>
        <v/>
      </c>
      <c r="I13" s="12" t="str">
        <f t="shared" si="5"/>
        <v/>
      </c>
      <c r="K13" s="12" t="str">
        <f>N11</f>
        <v>その他の事項経費</v>
      </c>
      <c r="L13" s="12"/>
      <c r="O13" s="12"/>
      <c r="P13" s="12"/>
      <c r="Q13" s="18"/>
      <c r="T13" s="12"/>
      <c r="U13" s="30" t="s">
        <v>265</v>
      </c>
      <c r="W13" s="30" t="s">
        <v>385</v>
      </c>
      <c r="Y13" s="30" t="s">
        <v>386</v>
      </c>
      <c r="Z13" s="30" t="s">
        <v>387</v>
      </c>
      <c r="AA13" s="76" t="s">
        <v>388</v>
      </c>
      <c r="AB13" s="76" t="s">
        <v>389</v>
      </c>
      <c r="AF13" s="28"/>
      <c r="AG13" s="47" t="s">
        <v>338</v>
      </c>
      <c r="AK13" s="47" t="str">
        <f t="shared" si="7"/>
        <v>L</v>
      </c>
    </row>
    <row r="14" spans="1:42" ht="13.5" customHeight="1" x14ac:dyDescent="0.15">
      <c r="A14" s="13" t="s">
        <v>390</v>
      </c>
      <c r="B14" s="14"/>
      <c r="C14" s="12" t="str">
        <f t="shared" si="9"/>
        <v/>
      </c>
      <c r="D14" s="12" t="str">
        <f t="shared" si="8"/>
        <v/>
      </c>
      <c r="F14" s="17" t="s">
        <v>391</v>
      </c>
      <c r="G14" s="16"/>
      <c r="H14" s="12" t="str">
        <f t="shared" si="1"/>
        <v/>
      </c>
      <c r="I14" s="12" t="str">
        <f t="shared" si="5"/>
        <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
      </c>
      <c r="F15" s="17" t="s">
        <v>399</v>
      </c>
      <c r="G15" s="16"/>
      <c r="H15" s="12" t="str">
        <f t="shared" si="1"/>
        <v/>
      </c>
      <c r="I15" s="12" t="str">
        <f t="shared" si="5"/>
        <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c r="C16" s="12" t="str">
        <f t="shared" si="9"/>
        <v/>
      </c>
      <c r="D16" s="12" t="str">
        <f t="shared" si="8"/>
        <v/>
      </c>
      <c r="F16" s="17" t="s">
        <v>407</v>
      </c>
      <c r="G16" s="16"/>
      <c r="H16" s="12" t="str">
        <f t="shared" si="1"/>
        <v/>
      </c>
      <c r="I16" s="12" t="str">
        <f t="shared" si="5"/>
        <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
      </c>
      <c r="F17" s="17" t="s">
        <v>415</v>
      </c>
      <c r="G17" s="16"/>
      <c r="H17" s="12" t="str">
        <f t="shared" si="1"/>
        <v/>
      </c>
      <c r="I17" s="12" t="str">
        <f t="shared" si="5"/>
        <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
      </c>
      <c r="F18" s="17" t="s">
        <v>423</v>
      </c>
      <c r="G18" s="16"/>
      <c r="H18" s="12" t="str">
        <f t="shared" si="1"/>
        <v/>
      </c>
      <c r="I18" s="12" t="str">
        <f t="shared" si="5"/>
        <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t="s">
        <v>126</v>
      </c>
      <c r="C19" s="12" t="str">
        <f t="shared" si="9"/>
        <v>知的財産</v>
      </c>
      <c r="D19" s="12" t="str">
        <f t="shared" si="8"/>
        <v>知的財産</v>
      </c>
      <c r="F19" s="17" t="s">
        <v>431</v>
      </c>
      <c r="G19" s="16"/>
      <c r="H19" s="12" t="str">
        <f t="shared" si="1"/>
        <v/>
      </c>
      <c r="I19" s="12" t="str">
        <f t="shared" si="5"/>
        <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知的財産</v>
      </c>
      <c r="F20" s="17" t="s">
        <v>439</v>
      </c>
      <c r="G20" s="16"/>
      <c r="H20" s="12" t="str">
        <f t="shared" si="1"/>
        <v/>
      </c>
      <c r="I20" s="12" t="str">
        <f t="shared" si="5"/>
        <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知的財産</v>
      </c>
      <c r="F21" s="17" t="s">
        <v>447</v>
      </c>
      <c r="G21" s="16"/>
      <c r="H21" s="12" t="str">
        <f t="shared" si="1"/>
        <v/>
      </c>
      <c r="I21" s="12" t="str">
        <f t="shared" si="5"/>
        <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知的財産</v>
      </c>
      <c r="F22" s="17" t="s">
        <v>455</v>
      </c>
      <c r="G22" s="16"/>
      <c r="H22" s="12" t="str">
        <f t="shared" si="1"/>
        <v/>
      </c>
      <c r="I22" s="12" t="str">
        <f t="shared" si="5"/>
        <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知的財産</v>
      </c>
      <c r="F23" s="17" t="s">
        <v>463</v>
      </c>
      <c r="G23" s="16"/>
      <c r="H23" s="12" t="str">
        <f t="shared" si="1"/>
        <v/>
      </c>
      <c r="I23" s="12" t="str">
        <f t="shared" si="5"/>
        <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知的財産</v>
      </c>
      <c r="B27" s="12"/>
      <c r="F27" s="17" t="s">
        <v>489</v>
      </c>
      <c r="G27" s="16"/>
      <c r="H27" s="12" t="str">
        <f t="shared" si="1"/>
        <v/>
      </c>
      <c r="I27" s="12" t="str">
        <f t="shared" si="5"/>
        <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t="s">
        <v>126</v>
      </c>
      <c r="H31" s="12" t="str">
        <f t="shared" si="1"/>
        <v>特許特別会計</v>
      </c>
      <c r="I31" s="12" t="str">
        <f t="shared" si="5"/>
        <v>特許特別会計</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特許特別会計</v>
      </c>
      <c r="K32" s="12"/>
      <c r="L32" s="12"/>
      <c r="O32" s="12"/>
      <c r="P32" s="12"/>
      <c r="Q32" s="18"/>
      <c r="T32" s="12"/>
      <c r="U32" s="30" t="s">
        <v>521</v>
      </c>
      <c r="Y32" s="30" t="s">
        <v>522</v>
      </c>
      <c r="Z32" s="30" t="s">
        <v>523</v>
      </c>
      <c r="AA32" s="76" t="s">
        <v>524</v>
      </c>
      <c r="AB32" s="76" t="s">
        <v>524</v>
      </c>
      <c r="AF32" s="28"/>
      <c r="AK32" s="47" t="str">
        <f t="shared" si="7"/>
        <v>e</v>
      </c>
    </row>
    <row r="33" spans="1:37" ht="13.5" customHeight="1" x14ac:dyDescent="0.15">
      <c r="A33" s="12"/>
      <c r="B33" s="12"/>
      <c r="F33" s="17" t="s">
        <v>525</v>
      </c>
      <c r="G33" s="16"/>
      <c r="H33" s="12" t="str">
        <f t="shared" si="1"/>
        <v/>
      </c>
      <c r="I33" s="12" t="str">
        <f t="shared" si="5"/>
        <v>特許特別会計</v>
      </c>
      <c r="K33" s="12"/>
      <c r="L33" s="12"/>
      <c r="O33" s="12"/>
      <c r="P33" s="12"/>
      <c r="Q33" s="18"/>
      <c r="T33" s="12"/>
      <c r="U33" s="30" t="s">
        <v>526</v>
      </c>
      <c r="Y33" s="30" t="s">
        <v>527</v>
      </c>
      <c r="Z33" s="30" t="s">
        <v>528</v>
      </c>
      <c r="AA33" s="68"/>
      <c r="AF33" s="28"/>
      <c r="AK33" s="47" t="str">
        <f t="shared" si="7"/>
        <v>f</v>
      </c>
    </row>
    <row r="34" spans="1:37" ht="13.5" customHeight="1" x14ac:dyDescent="0.15">
      <c r="A34" s="12"/>
      <c r="B34" s="12"/>
      <c r="F34" s="17" t="s">
        <v>529</v>
      </c>
      <c r="G34" s="16"/>
      <c r="H34" s="12" t="str">
        <f t="shared" si="1"/>
        <v/>
      </c>
      <c r="I34" s="12" t="str">
        <f t="shared" si="5"/>
        <v>特許特別会計</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特許特別会計</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特許特別会計</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特許特別会計</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252</v>
      </c>
      <c r="Y45" s="30" t="s">
        <v>559</v>
      </c>
      <c r="Z45" s="30" t="s">
        <v>560</v>
      </c>
      <c r="AF45" s="28"/>
      <c r="AK45" s="47" t="str">
        <f t="shared" si="7"/>
        <v>r</v>
      </c>
    </row>
    <row r="46" spans="1:37" x14ac:dyDescent="0.15">
      <c r="A46" s="12"/>
      <c r="B46" s="12"/>
      <c r="F46" s="12"/>
      <c r="G46" s="18"/>
      <c r="K46" s="12"/>
      <c r="L46" s="12"/>
      <c r="O46" s="12"/>
      <c r="P46" s="12"/>
      <c r="Q46" s="18"/>
      <c r="T46" s="12"/>
      <c r="U46" s="82"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82">
        <v>2021</v>
      </c>
      <c r="Y48" s="30" t="s">
        <v>566</v>
      </c>
      <c r="Z48" s="30" t="s">
        <v>567</v>
      </c>
      <c r="AF48" s="28"/>
      <c r="AK48" s="47" t="str">
        <f t="shared" si="7"/>
        <v>u</v>
      </c>
    </row>
    <row r="49" spans="1:37" x14ac:dyDescent="0.15">
      <c r="A49" s="12"/>
      <c r="B49" s="12"/>
      <c r="F49" s="12"/>
      <c r="G49" s="18"/>
      <c r="K49" s="12"/>
      <c r="L49" s="12"/>
      <c r="O49" s="12"/>
      <c r="P49" s="12"/>
      <c r="Q49" s="18"/>
      <c r="T49" s="12"/>
      <c r="U49" s="82">
        <v>2022</v>
      </c>
      <c r="Y49" s="30" t="s">
        <v>568</v>
      </c>
      <c r="Z49" s="30" t="s">
        <v>569</v>
      </c>
      <c r="AF49" s="28"/>
      <c r="AK49" s="47" t="str">
        <f t="shared" si="7"/>
        <v>v</v>
      </c>
    </row>
    <row r="50" spans="1:37" x14ac:dyDescent="0.15">
      <c r="A50" s="12"/>
      <c r="B50" s="12"/>
      <c r="F50" s="12"/>
      <c r="G50" s="18"/>
      <c r="K50" s="12"/>
      <c r="L50" s="12"/>
      <c r="O50" s="12"/>
      <c r="P50" s="12"/>
      <c r="Q50" s="18"/>
      <c r="T50" s="12"/>
      <c r="U50" s="82">
        <v>2023</v>
      </c>
      <c r="Y50" s="30" t="s">
        <v>570</v>
      </c>
      <c r="Z50" s="30" t="s">
        <v>571</v>
      </c>
      <c r="AF50" s="28"/>
    </row>
    <row r="51" spans="1:37" x14ac:dyDescent="0.15">
      <c r="A51" s="12"/>
      <c r="B51" s="12"/>
      <c r="F51" s="12"/>
      <c r="G51" s="18"/>
      <c r="K51" s="12"/>
      <c r="L51" s="12"/>
      <c r="O51" s="12"/>
      <c r="P51" s="12"/>
      <c r="Q51" s="18"/>
      <c r="T51" s="12"/>
      <c r="U51" s="82">
        <v>2024</v>
      </c>
      <c r="Y51" s="30" t="s">
        <v>572</v>
      </c>
      <c r="Z51" s="30" t="s">
        <v>573</v>
      </c>
      <c r="AF51" s="28"/>
    </row>
    <row r="52" spans="1:37" x14ac:dyDescent="0.15">
      <c r="A52" s="12"/>
      <c r="B52" s="12"/>
      <c r="F52" s="12"/>
      <c r="G52" s="18"/>
      <c r="K52" s="12"/>
      <c r="L52" s="12"/>
      <c r="O52" s="12"/>
      <c r="P52" s="12"/>
      <c r="Q52" s="18"/>
      <c r="T52" s="12"/>
      <c r="U52" s="82">
        <v>2025</v>
      </c>
      <c r="Y52" s="30" t="s">
        <v>574</v>
      </c>
      <c r="Z52" s="30" t="s">
        <v>575</v>
      </c>
      <c r="AF52" s="28"/>
    </row>
    <row r="53" spans="1:37" x14ac:dyDescent="0.15">
      <c r="A53" s="12"/>
      <c r="B53" s="12"/>
      <c r="F53" s="12"/>
      <c r="G53" s="18"/>
      <c r="K53" s="12"/>
      <c r="L53" s="12"/>
      <c r="O53" s="12"/>
      <c r="P53" s="12"/>
      <c r="Q53" s="18"/>
      <c r="T53" s="12"/>
      <c r="U53" s="82">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82">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276</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13</v>
      </c>
      <c r="Z93" s="30" t="s">
        <v>657</v>
      </c>
    </row>
    <row r="94" spans="25:26" x14ac:dyDescent="0.15">
      <c r="Y94" s="30" t="s">
        <v>658</v>
      </c>
      <c r="Z94" s="30" t="s">
        <v>659</v>
      </c>
    </row>
    <row r="95" spans="25:26" x14ac:dyDescent="0.15">
      <c r="Y95" s="30" t="s">
        <v>660</v>
      </c>
      <c r="Z95" s="30" t="s">
        <v>661</v>
      </c>
    </row>
    <row r="96" spans="25:26" x14ac:dyDescent="0.15">
      <c r="Y96" s="30" t="s">
        <v>662</v>
      </c>
      <c r="Z96" s="30" t="s">
        <v>268</v>
      </c>
    </row>
    <row r="97" spans="25:26" x14ac:dyDescent="0.15">
      <c r="Y97" s="30" t="s">
        <v>663</v>
      </c>
      <c r="Z97" s="30" t="s">
        <v>281</v>
      </c>
    </row>
    <row r="98" spans="25:26" x14ac:dyDescent="0.15">
      <c r="Y98" s="30" t="s">
        <v>58</v>
      </c>
      <c r="Z98" s="30" t="s">
        <v>293</v>
      </c>
    </row>
    <row r="99" spans="25:26" x14ac:dyDescent="0.15">
      <c r="Y99" s="30" t="s">
        <v>664</v>
      </c>
      <c r="Z99" s="30" t="s">
        <v>306</v>
      </c>
    </row>
    <row r="100" spans="25:26" x14ac:dyDescent="0.15">
      <c r="Y100" s="30" t="s">
        <v>665</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75</v>
      </c>
      <c r="B2" s="657"/>
      <c r="C2" s="657"/>
      <c r="D2" s="657"/>
      <c r="E2" s="657"/>
      <c r="F2" s="658"/>
      <c r="G2" s="159" t="s">
        <v>76</v>
      </c>
      <c r="H2" s="109"/>
      <c r="I2" s="109"/>
      <c r="J2" s="109"/>
      <c r="K2" s="109"/>
      <c r="L2" s="109"/>
      <c r="M2" s="109"/>
      <c r="N2" s="109"/>
      <c r="O2" s="110"/>
      <c r="P2" s="108" t="s">
        <v>77</v>
      </c>
      <c r="Q2" s="109"/>
      <c r="R2" s="109"/>
      <c r="S2" s="109"/>
      <c r="T2" s="109"/>
      <c r="U2" s="109"/>
      <c r="V2" s="109"/>
      <c r="W2" s="109"/>
      <c r="X2" s="110"/>
      <c r="Y2" s="896"/>
      <c r="Z2" s="266"/>
      <c r="AA2" s="267"/>
      <c r="AB2" s="897" t="s">
        <v>57</v>
      </c>
      <c r="AC2" s="898"/>
      <c r="AD2" s="899"/>
      <c r="AE2" s="889" t="s">
        <v>666</v>
      </c>
      <c r="AF2" s="889"/>
      <c r="AG2" s="889"/>
      <c r="AH2" s="117"/>
      <c r="AI2" s="889" t="s">
        <v>663</v>
      </c>
      <c r="AJ2" s="889"/>
      <c r="AK2" s="889"/>
      <c r="AL2" s="117"/>
      <c r="AM2" s="889" t="s">
        <v>58</v>
      </c>
      <c r="AN2" s="889"/>
      <c r="AO2" s="889"/>
      <c r="AP2" s="117"/>
      <c r="AQ2" s="124" t="s">
        <v>78</v>
      </c>
      <c r="AR2" s="125"/>
      <c r="AS2" s="125"/>
      <c r="AT2" s="126"/>
      <c r="AU2" s="127" t="s">
        <v>79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80</v>
      </c>
      <c r="AT3" s="132"/>
      <c r="AU3" s="130"/>
      <c r="AV3" s="130"/>
      <c r="AW3" s="112" t="s">
        <v>81</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84</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85</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86</v>
      </c>
      <c r="Z6" s="890"/>
      <c r="AA6" s="891"/>
      <c r="AB6" s="101" t="s">
        <v>87</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88</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75</v>
      </c>
      <c r="B9" s="657"/>
      <c r="C9" s="657"/>
      <c r="D9" s="657"/>
      <c r="E9" s="657"/>
      <c r="F9" s="658"/>
      <c r="G9" s="159" t="s">
        <v>76</v>
      </c>
      <c r="H9" s="109"/>
      <c r="I9" s="109"/>
      <c r="J9" s="109"/>
      <c r="K9" s="109"/>
      <c r="L9" s="109"/>
      <c r="M9" s="109"/>
      <c r="N9" s="109"/>
      <c r="O9" s="110"/>
      <c r="P9" s="108" t="s">
        <v>77</v>
      </c>
      <c r="Q9" s="109"/>
      <c r="R9" s="109"/>
      <c r="S9" s="109"/>
      <c r="T9" s="109"/>
      <c r="U9" s="109"/>
      <c r="V9" s="109"/>
      <c r="W9" s="109"/>
      <c r="X9" s="110"/>
      <c r="Y9" s="896"/>
      <c r="Z9" s="266"/>
      <c r="AA9" s="267"/>
      <c r="AB9" s="897" t="s">
        <v>57</v>
      </c>
      <c r="AC9" s="898"/>
      <c r="AD9" s="899"/>
      <c r="AE9" s="889" t="s">
        <v>666</v>
      </c>
      <c r="AF9" s="889"/>
      <c r="AG9" s="889"/>
      <c r="AH9" s="117"/>
      <c r="AI9" s="889" t="s">
        <v>663</v>
      </c>
      <c r="AJ9" s="889"/>
      <c r="AK9" s="889"/>
      <c r="AL9" s="117"/>
      <c r="AM9" s="889" t="s">
        <v>58</v>
      </c>
      <c r="AN9" s="889"/>
      <c r="AO9" s="889"/>
      <c r="AP9" s="117"/>
      <c r="AQ9" s="124" t="s">
        <v>78</v>
      </c>
      <c r="AR9" s="125"/>
      <c r="AS9" s="125"/>
      <c r="AT9" s="126"/>
      <c r="AU9" s="127" t="s">
        <v>79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80</v>
      </c>
      <c r="AT10" s="132"/>
      <c r="AU10" s="130"/>
      <c r="AV10" s="130"/>
      <c r="AW10" s="112" t="s">
        <v>81</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84</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85</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86</v>
      </c>
      <c r="Z13" s="890"/>
      <c r="AA13" s="891"/>
      <c r="AB13" s="101" t="s">
        <v>87</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88</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75</v>
      </c>
      <c r="B16" s="657"/>
      <c r="C16" s="657"/>
      <c r="D16" s="657"/>
      <c r="E16" s="657"/>
      <c r="F16" s="658"/>
      <c r="G16" s="159" t="s">
        <v>76</v>
      </c>
      <c r="H16" s="109"/>
      <c r="I16" s="109"/>
      <c r="J16" s="109"/>
      <c r="K16" s="109"/>
      <c r="L16" s="109"/>
      <c r="M16" s="109"/>
      <c r="N16" s="109"/>
      <c r="O16" s="110"/>
      <c r="P16" s="108" t="s">
        <v>77</v>
      </c>
      <c r="Q16" s="109"/>
      <c r="R16" s="109"/>
      <c r="S16" s="109"/>
      <c r="T16" s="109"/>
      <c r="U16" s="109"/>
      <c r="V16" s="109"/>
      <c r="W16" s="109"/>
      <c r="X16" s="110"/>
      <c r="Y16" s="896"/>
      <c r="Z16" s="266"/>
      <c r="AA16" s="267"/>
      <c r="AB16" s="897" t="s">
        <v>57</v>
      </c>
      <c r="AC16" s="898"/>
      <c r="AD16" s="899"/>
      <c r="AE16" s="889" t="s">
        <v>666</v>
      </c>
      <c r="AF16" s="889"/>
      <c r="AG16" s="889"/>
      <c r="AH16" s="117"/>
      <c r="AI16" s="889" t="s">
        <v>663</v>
      </c>
      <c r="AJ16" s="889"/>
      <c r="AK16" s="889"/>
      <c r="AL16" s="117"/>
      <c r="AM16" s="889" t="s">
        <v>58</v>
      </c>
      <c r="AN16" s="889"/>
      <c r="AO16" s="889"/>
      <c r="AP16" s="117"/>
      <c r="AQ16" s="124" t="s">
        <v>78</v>
      </c>
      <c r="AR16" s="125"/>
      <c r="AS16" s="125"/>
      <c r="AT16" s="126"/>
      <c r="AU16" s="127" t="s">
        <v>79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80</v>
      </c>
      <c r="AT17" s="132"/>
      <c r="AU17" s="130"/>
      <c r="AV17" s="130"/>
      <c r="AW17" s="112" t="s">
        <v>81</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84</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85</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86</v>
      </c>
      <c r="Z20" s="890"/>
      <c r="AA20" s="891"/>
      <c r="AB20" s="101" t="s">
        <v>87</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88</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75</v>
      </c>
      <c r="B23" s="657"/>
      <c r="C23" s="657"/>
      <c r="D23" s="657"/>
      <c r="E23" s="657"/>
      <c r="F23" s="658"/>
      <c r="G23" s="159" t="s">
        <v>76</v>
      </c>
      <c r="H23" s="109"/>
      <c r="I23" s="109"/>
      <c r="J23" s="109"/>
      <c r="K23" s="109"/>
      <c r="L23" s="109"/>
      <c r="M23" s="109"/>
      <c r="N23" s="109"/>
      <c r="O23" s="110"/>
      <c r="P23" s="108" t="s">
        <v>77</v>
      </c>
      <c r="Q23" s="109"/>
      <c r="R23" s="109"/>
      <c r="S23" s="109"/>
      <c r="T23" s="109"/>
      <c r="U23" s="109"/>
      <c r="V23" s="109"/>
      <c r="W23" s="109"/>
      <c r="X23" s="110"/>
      <c r="Y23" s="896"/>
      <c r="Z23" s="266"/>
      <c r="AA23" s="267"/>
      <c r="AB23" s="897" t="s">
        <v>57</v>
      </c>
      <c r="AC23" s="898"/>
      <c r="AD23" s="899"/>
      <c r="AE23" s="889" t="s">
        <v>666</v>
      </c>
      <c r="AF23" s="889"/>
      <c r="AG23" s="889"/>
      <c r="AH23" s="117"/>
      <c r="AI23" s="889" t="s">
        <v>663</v>
      </c>
      <c r="AJ23" s="889"/>
      <c r="AK23" s="889"/>
      <c r="AL23" s="117"/>
      <c r="AM23" s="889" t="s">
        <v>58</v>
      </c>
      <c r="AN23" s="889"/>
      <c r="AO23" s="889"/>
      <c r="AP23" s="117"/>
      <c r="AQ23" s="124" t="s">
        <v>78</v>
      </c>
      <c r="AR23" s="125"/>
      <c r="AS23" s="125"/>
      <c r="AT23" s="126"/>
      <c r="AU23" s="127" t="s">
        <v>79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80</v>
      </c>
      <c r="AT24" s="132"/>
      <c r="AU24" s="130"/>
      <c r="AV24" s="130"/>
      <c r="AW24" s="112" t="s">
        <v>81</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84</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85</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86</v>
      </c>
      <c r="Z27" s="890"/>
      <c r="AA27" s="891"/>
      <c r="AB27" s="101" t="s">
        <v>87</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88</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75</v>
      </c>
      <c r="B30" s="657"/>
      <c r="C30" s="657"/>
      <c r="D30" s="657"/>
      <c r="E30" s="657"/>
      <c r="F30" s="658"/>
      <c r="G30" s="159" t="s">
        <v>76</v>
      </c>
      <c r="H30" s="109"/>
      <c r="I30" s="109"/>
      <c r="J30" s="109"/>
      <c r="K30" s="109"/>
      <c r="L30" s="109"/>
      <c r="M30" s="109"/>
      <c r="N30" s="109"/>
      <c r="O30" s="110"/>
      <c r="P30" s="108" t="s">
        <v>77</v>
      </c>
      <c r="Q30" s="109"/>
      <c r="R30" s="109"/>
      <c r="S30" s="109"/>
      <c r="T30" s="109"/>
      <c r="U30" s="109"/>
      <c r="V30" s="109"/>
      <c r="W30" s="109"/>
      <c r="X30" s="110"/>
      <c r="Y30" s="896"/>
      <c r="Z30" s="266"/>
      <c r="AA30" s="267"/>
      <c r="AB30" s="897" t="s">
        <v>57</v>
      </c>
      <c r="AC30" s="898"/>
      <c r="AD30" s="899"/>
      <c r="AE30" s="889" t="s">
        <v>666</v>
      </c>
      <c r="AF30" s="889"/>
      <c r="AG30" s="889"/>
      <c r="AH30" s="117"/>
      <c r="AI30" s="889" t="s">
        <v>663</v>
      </c>
      <c r="AJ30" s="889"/>
      <c r="AK30" s="889"/>
      <c r="AL30" s="117"/>
      <c r="AM30" s="889" t="s">
        <v>58</v>
      </c>
      <c r="AN30" s="889"/>
      <c r="AO30" s="889"/>
      <c r="AP30" s="117"/>
      <c r="AQ30" s="124" t="s">
        <v>78</v>
      </c>
      <c r="AR30" s="125"/>
      <c r="AS30" s="125"/>
      <c r="AT30" s="126"/>
      <c r="AU30" s="127" t="s">
        <v>79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80</v>
      </c>
      <c r="AT31" s="132"/>
      <c r="AU31" s="130"/>
      <c r="AV31" s="130"/>
      <c r="AW31" s="112" t="s">
        <v>81</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84</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85</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86</v>
      </c>
      <c r="Z34" s="890"/>
      <c r="AA34" s="891"/>
      <c r="AB34" s="101" t="s">
        <v>87</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88</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75</v>
      </c>
      <c r="B37" s="657"/>
      <c r="C37" s="657"/>
      <c r="D37" s="657"/>
      <c r="E37" s="657"/>
      <c r="F37" s="658"/>
      <c r="G37" s="159" t="s">
        <v>76</v>
      </c>
      <c r="H37" s="109"/>
      <c r="I37" s="109"/>
      <c r="J37" s="109"/>
      <c r="K37" s="109"/>
      <c r="L37" s="109"/>
      <c r="M37" s="109"/>
      <c r="N37" s="109"/>
      <c r="O37" s="110"/>
      <c r="P37" s="108" t="s">
        <v>77</v>
      </c>
      <c r="Q37" s="109"/>
      <c r="R37" s="109"/>
      <c r="S37" s="109"/>
      <c r="T37" s="109"/>
      <c r="U37" s="109"/>
      <c r="V37" s="109"/>
      <c r="W37" s="109"/>
      <c r="X37" s="110"/>
      <c r="Y37" s="896"/>
      <c r="Z37" s="266"/>
      <c r="AA37" s="267"/>
      <c r="AB37" s="897" t="s">
        <v>57</v>
      </c>
      <c r="AC37" s="898"/>
      <c r="AD37" s="899"/>
      <c r="AE37" s="889" t="s">
        <v>666</v>
      </c>
      <c r="AF37" s="889"/>
      <c r="AG37" s="889"/>
      <c r="AH37" s="117"/>
      <c r="AI37" s="889" t="s">
        <v>663</v>
      </c>
      <c r="AJ37" s="889"/>
      <c r="AK37" s="889"/>
      <c r="AL37" s="117"/>
      <c r="AM37" s="889" t="s">
        <v>58</v>
      </c>
      <c r="AN37" s="889"/>
      <c r="AO37" s="889"/>
      <c r="AP37" s="117"/>
      <c r="AQ37" s="124" t="s">
        <v>78</v>
      </c>
      <c r="AR37" s="125"/>
      <c r="AS37" s="125"/>
      <c r="AT37" s="126"/>
      <c r="AU37" s="127" t="s">
        <v>79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80</v>
      </c>
      <c r="AT38" s="132"/>
      <c r="AU38" s="130"/>
      <c r="AV38" s="130"/>
      <c r="AW38" s="112" t="s">
        <v>81</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84</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85</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86</v>
      </c>
      <c r="Z41" s="890"/>
      <c r="AA41" s="891"/>
      <c r="AB41" s="101" t="s">
        <v>87</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88</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75</v>
      </c>
      <c r="B44" s="657"/>
      <c r="C44" s="657"/>
      <c r="D44" s="657"/>
      <c r="E44" s="657"/>
      <c r="F44" s="658"/>
      <c r="G44" s="159" t="s">
        <v>76</v>
      </c>
      <c r="H44" s="109"/>
      <c r="I44" s="109"/>
      <c r="J44" s="109"/>
      <c r="K44" s="109"/>
      <c r="L44" s="109"/>
      <c r="M44" s="109"/>
      <c r="N44" s="109"/>
      <c r="O44" s="110"/>
      <c r="P44" s="108" t="s">
        <v>77</v>
      </c>
      <c r="Q44" s="109"/>
      <c r="R44" s="109"/>
      <c r="S44" s="109"/>
      <c r="T44" s="109"/>
      <c r="U44" s="109"/>
      <c r="V44" s="109"/>
      <c r="W44" s="109"/>
      <c r="X44" s="110"/>
      <c r="Y44" s="896"/>
      <c r="Z44" s="266"/>
      <c r="AA44" s="267"/>
      <c r="AB44" s="897" t="s">
        <v>57</v>
      </c>
      <c r="AC44" s="898"/>
      <c r="AD44" s="899"/>
      <c r="AE44" s="889" t="s">
        <v>666</v>
      </c>
      <c r="AF44" s="889"/>
      <c r="AG44" s="889"/>
      <c r="AH44" s="117"/>
      <c r="AI44" s="889" t="s">
        <v>663</v>
      </c>
      <c r="AJ44" s="889"/>
      <c r="AK44" s="889"/>
      <c r="AL44" s="117"/>
      <c r="AM44" s="889" t="s">
        <v>58</v>
      </c>
      <c r="AN44" s="889"/>
      <c r="AO44" s="889"/>
      <c r="AP44" s="117"/>
      <c r="AQ44" s="124" t="s">
        <v>78</v>
      </c>
      <c r="AR44" s="125"/>
      <c r="AS44" s="125"/>
      <c r="AT44" s="126"/>
      <c r="AU44" s="127" t="s">
        <v>79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80</v>
      </c>
      <c r="AT45" s="132"/>
      <c r="AU45" s="130"/>
      <c r="AV45" s="130"/>
      <c r="AW45" s="112" t="s">
        <v>81</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84</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85</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86</v>
      </c>
      <c r="Z48" s="890"/>
      <c r="AA48" s="891"/>
      <c r="AB48" s="101" t="s">
        <v>87</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88</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75</v>
      </c>
      <c r="B51" s="657"/>
      <c r="C51" s="657"/>
      <c r="D51" s="657"/>
      <c r="E51" s="657"/>
      <c r="F51" s="658"/>
      <c r="G51" s="159" t="s">
        <v>76</v>
      </c>
      <c r="H51" s="109"/>
      <c r="I51" s="109"/>
      <c r="J51" s="109"/>
      <c r="K51" s="109"/>
      <c r="L51" s="109"/>
      <c r="M51" s="109"/>
      <c r="N51" s="109"/>
      <c r="O51" s="110"/>
      <c r="P51" s="108" t="s">
        <v>77</v>
      </c>
      <c r="Q51" s="109"/>
      <c r="R51" s="109"/>
      <c r="S51" s="109"/>
      <c r="T51" s="109"/>
      <c r="U51" s="109"/>
      <c r="V51" s="109"/>
      <c r="W51" s="109"/>
      <c r="X51" s="110"/>
      <c r="Y51" s="896"/>
      <c r="Z51" s="266"/>
      <c r="AA51" s="267"/>
      <c r="AB51" s="117" t="s">
        <v>57</v>
      </c>
      <c r="AC51" s="898"/>
      <c r="AD51" s="899"/>
      <c r="AE51" s="889" t="s">
        <v>666</v>
      </c>
      <c r="AF51" s="889"/>
      <c r="AG51" s="889"/>
      <c r="AH51" s="117"/>
      <c r="AI51" s="889" t="s">
        <v>663</v>
      </c>
      <c r="AJ51" s="889"/>
      <c r="AK51" s="889"/>
      <c r="AL51" s="117"/>
      <c r="AM51" s="889" t="s">
        <v>58</v>
      </c>
      <c r="AN51" s="889"/>
      <c r="AO51" s="889"/>
      <c r="AP51" s="117"/>
      <c r="AQ51" s="124" t="s">
        <v>78</v>
      </c>
      <c r="AR51" s="125"/>
      <c r="AS51" s="125"/>
      <c r="AT51" s="126"/>
      <c r="AU51" s="127" t="s">
        <v>79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80</v>
      </c>
      <c r="AT52" s="132"/>
      <c r="AU52" s="130"/>
      <c r="AV52" s="130"/>
      <c r="AW52" s="112" t="s">
        <v>81</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84</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85</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86</v>
      </c>
      <c r="Z55" s="890"/>
      <c r="AA55" s="891"/>
      <c r="AB55" s="101" t="s">
        <v>87</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88</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75</v>
      </c>
      <c r="B58" s="657"/>
      <c r="C58" s="657"/>
      <c r="D58" s="657"/>
      <c r="E58" s="657"/>
      <c r="F58" s="658"/>
      <c r="G58" s="159" t="s">
        <v>76</v>
      </c>
      <c r="H58" s="109"/>
      <c r="I58" s="109"/>
      <c r="J58" s="109"/>
      <c r="K58" s="109"/>
      <c r="L58" s="109"/>
      <c r="M58" s="109"/>
      <c r="N58" s="109"/>
      <c r="O58" s="110"/>
      <c r="P58" s="108" t="s">
        <v>77</v>
      </c>
      <c r="Q58" s="109"/>
      <c r="R58" s="109"/>
      <c r="S58" s="109"/>
      <c r="T58" s="109"/>
      <c r="U58" s="109"/>
      <c r="V58" s="109"/>
      <c r="W58" s="109"/>
      <c r="X58" s="110"/>
      <c r="Y58" s="896"/>
      <c r="Z58" s="266"/>
      <c r="AA58" s="267"/>
      <c r="AB58" s="897" t="s">
        <v>57</v>
      </c>
      <c r="AC58" s="898"/>
      <c r="AD58" s="899"/>
      <c r="AE58" s="889" t="s">
        <v>666</v>
      </c>
      <c r="AF58" s="889"/>
      <c r="AG58" s="889"/>
      <c r="AH58" s="117"/>
      <c r="AI58" s="889" t="s">
        <v>663</v>
      </c>
      <c r="AJ58" s="889"/>
      <c r="AK58" s="889"/>
      <c r="AL58" s="117"/>
      <c r="AM58" s="889" t="s">
        <v>58</v>
      </c>
      <c r="AN58" s="889"/>
      <c r="AO58" s="889"/>
      <c r="AP58" s="117"/>
      <c r="AQ58" s="124" t="s">
        <v>78</v>
      </c>
      <c r="AR58" s="125"/>
      <c r="AS58" s="125"/>
      <c r="AT58" s="126"/>
      <c r="AU58" s="127" t="s">
        <v>79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80</v>
      </c>
      <c r="AT59" s="132"/>
      <c r="AU59" s="130"/>
      <c r="AV59" s="130"/>
      <c r="AW59" s="112" t="s">
        <v>81</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84</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85</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86</v>
      </c>
      <c r="Z62" s="890"/>
      <c r="AA62" s="891"/>
      <c r="AB62" s="101" t="s">
        <v>87</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88</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75</v>
      </c>
      <c r="B65" s="657"/>
      <c r="C65" s="657"/>
      <c r="D65" s="657"/>
      <c r="E65" s="657"/>
      <c r="F65" s="658"/>
      <c r="G65" s="159" t="s">
        <v>76</v>
      </c>
      <c r="H65" s="109"/>
      <c r="I65" s="109"/>
      <c r="J65" s="109"/>
      <c r="K65" s="109"/>
      <c r="L65" s="109"/>
      <c r="M65" s="109"/>
      <c r="N65" s="109"/>
      <c r="O65" s="110"/>
      <c r="P65" s="108" t="s">
        <v>77</v>
      </c>
      <c r="Q65" s="109"/>
      <c r="R65" s="109"/>
      <c r="S65" s="109"/>
      <c r="T65" s="109"/>
      <c r="U65" s="109"/>
      <c r="V65" s="109"/>
      <c r="W65" s="109"/>
      <c r="X65" s="110"/>
      <c r="Y65" s="896"/>
      <c r="Z65" s="266"/>
      <c r="AA65" s="267"/>
      <c r="AB65" s="897" t="s">
        <v>57</v>
      </c>
      <c r="AC65" s="898"/>
      <c r="AD65" s="899"/>
      <c r="AE65" s="889" t="s">
        <v>666</v>
      </c>
      <c r="AF65" s="889"/>
      <c r="AG65" s="889"/>
      <c r="AH65" s="117"/>
      <c r="AI65" s="889" t="s">
        <v>663</v>
      </c>
      <c r="AJ65" s="889"/>
      <c r="AK65" s="889"/>
      <c r="AL65" s="117"/>
      <c r="AM65" s="889" t="s">
        <v>58</v>
      </c>
      <c r="AN65" s="889"/>
      <c r="AO65" s="889"/>
      <c r="AP65" s="117"/>
      <c r="AQ65" s="124" t="s">
        <v>78</v>
      </c>
      <c r="AR65" s="125"/>
      <c r="AS65" s="125"/>
      <c r="AT65" s="126"/>
      <c r="AU65" s="127" t="s">
        <v>79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80</v>
      </c>
      <c r="AT66" s="132"/>
      <c r="AU66" s="130"/>
      <c r="AV66" s="130"/>
      <c r="AW66" s="112" t="s">
        <v>81</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84</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85</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86</v>
      </c>
      <c r="Z69" s="890"/>
      <c r="AA69" s="891"/>
      <c r="AB69" s="581"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88</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667</v>
      </c>
      <c r="B2" s="926"/>
      <c r="C2" s="926"/>
      <c r="D2" s="926"/>
      <c r="E2" s="926"/>
      <c r="F2" s="927"/>
      <c r="G2" s="292" t="s">
        <v>668</v>
      </c>
      <c r="H2" s="293"/>
      <c r="I2" s="293"/>
      <c r="J2" s="293"/>
      <c r="K2" s="293"/>
      <c r="L2" s="293"/>
      <c r="M2" s="293"/>
      <c r="N2" s="293"/>
      <c r="O2" s="293"/>
      <c r="P2" s="293"/>
      <c r="Q2" s="293"/>
      <c r="R2" s="293"/>
      <c r="S2" s="293"/>
      <c r="T2" s="293"/>
      <c r="U2" s="293"/>
      <c r="V2" s="293"/>
      <c r="W2" s="293"/>
      <c r="X2" s="293"/>
      <c r="Y2" s="293"/>
      <c r="Z2" s="293"/>
      <c r="AA2" s="293"/>
      <c r="AB2" s="294"/>
      <c r="AC2" s="292" t="s">
        <v>669</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194</v>
      </c>
      <c r="H3" s="297"/>
      <c r="I3" s="297"/>
      <c r="J3" s="297"/>
      <c r="K3" s="297"/>
      <c r="L3" s="298" t="s">
        <v>195</v>
      </c>
      <c r="M3" s="297"/>
      <c r="N3" s="297"/>
      <c r="O3" s="297"/>
      <c r="P3" s="297"/>
      <c r="Q3" s="297"/>
      <c r="R3" s="297"/>
      <c r="S3" s="297"/>
      <c r="T3" s="297"/>
      <c r="U3" s="297"/>
      <c r="V3" s="297"/>
      <c r="W3" s="297"/>
      <c r="X3" s="299"/>
      <c r="Y3" s="300" t="s">
        <v>196</v>
      </c>
      <c r="Z3" s="301"/>
      <c r="AA3" s="301"/>
      <c r="AB3" s="302"/>
      <c r="AC3" s="296" t="s">
        <v>194</v>
      </c>
      <c r="AD3" s="297"/>
      <c r="AE3" s="297"/>
      <c r="AF3" s="297"/>
      <c r="AG3" s="297"/>
      <c r="AH3" s="298" t="s">
        <v>195</v>
      </c>
      <c r="AI3" s="297"/>
      <c r="AJ3" s="297"/>
      <c r="AK3" s="297"/>
      <c r="AL3" s="297"/>
      <c r="AM3" s="297"/>
      <c r="AN3" s="297"/>
      <c r="AO3" s="297"/>
      <c r="AP3" s="297"/>
      <c r="AQ3" s="297"/>
      <c r="AR3" s="297"/>
      <c r="AS3" s="297"/>
      <c r="AT3" s="299"/>
      <c r="AU3" s="300" t="s">
        <v>196</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670</v>
      </c>
      <c r="H15" s="293"/>
      <c r="I15" s="293"/>
      <c r="J15" s="293"/>
      <c r="K15" s="293"/>
      <c r="L15" s="293"/>
      <c r="M15" s="293"/>
      <c r="N15" s="293"/>
      <c r="O15" s="293"/>
      <c r="P15" s="293"/>
      <c r="Q15" s="293"/>
      <c r="R15" s="293"/>
      <c r="S15" s="293"/>
      <c r="T15" s="293"/>
      <c r="U15" s="293"/>
      <c r="V15" s="293"/>
      <c r="W15" s="293"/>
      <c r="X15" s="293"/>
      <c r="Y15" s="293"/>
      <c r="Z15" s="293"/>
      <c r="AA15" s="293"/>
      <c r="AB15" s="294"/>
      <c r="AC15" s="292" t="s">
        <v>671</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194</v>
      </c>
      <c r="H16" s="297"/>
      <c r="I16" s="297"/>
      <c r="J16" s="297"/>
      <c r="K16" s="297"/>
      <c r="L16" s="298" t="s">
        <v>195</v>
      </c>
      <c r="M16" s="297"/>
      <c r="N16" s="297"/>
      <c r="O16" s="297"/>
      <c r="P16" s="297"/>
      <c r="Q16" s="297"/>
      <c r="R16" s="297"/>
      <c r="S16" s="297"/>
      <c r="T16" s="297"/>
      <c r="U16" s="297"/>
      <c r="V16" s="297"/>
      <c r="W16" s="297"/>
      <c r="X16" s="299"/>
      <c r="Y16" s="300" t="s">
        <v>196</v>
      </c>
      <c r="Z16" s="301"/>
      <c r="AA16" s="301"/>
      <c r="AB16" s="302"/>
      <c r="AC16" s="296" t="s">
        <v>194</v>
      </c>
      <c r="AD16" s="297"/>
      <c r="AE16" s="297"/>
      <c r="AF16" s="297"/>
      <c r="AG16" s="297"/>
      <c r="AH16" s="298" t="s">
        <v>195</v>
      </c>
      <c r="AI16" s="297"/>
      <c r="AJ16" s="297"/>
      <c r="AK16" s="297"/>
      <c r="AL16" s="297"/>
      <c r="AM16" s="297"/>
      <c r="AN16" s="297"/>
      <c r="AO16" s="297"/>
      <c r="AP16" s="297"/>
      <c r="AQ16" s="297"/>
      <c r="AR16" s="297"/>
      <c r="AS16" s="297"/>
      <c r="AT16" s="299"/>
      <c r="AU16" s="300" t="s">
        <v>196</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672</v>
      </c>
      <c r="H28" s="293"/>
      <c r="I28" s="293"/>
      <c r="J28" s="293"/>
      <c r="K28" s="293"/>
      <c r="L28" s="293"/>
      <c r="M28" s="293"/>
      <c r="N28" s="293"/>
      <c r="O28" s="293"/>
      <c r="P28" s="293"/>
      <c r="Q28" s="293"/>
      <c r="R28" s="293"/>
      <c r="S28" s="293"/>
      <c r="T28" s="293"/>
      <c r="U28" s="293"/>
      <c r="V28" s="293"/>
      <c r="W28" s="293"/>
      <c r="X28" s="293"/>
      <c r="Y28" s="293"/>
      <c r="Z28" s="293"/>
      <c r="AA28" s="293"/>
      <c r="AB28" s="294"/>
      <c r="AC28" s="292" t="s">
        <v>673</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194</v>
      </c>
      <c r="H29" s="297"/>
      <c r="I29" s="297"/>
      <c r="J29" s="297"/>
      <c r="K29" s="297"/>
      <c r="L29" s="298" t="s">
        <v>195</v>
      </c>
      <c r="M29" s="297"/>
      <c r="N29" s="297"/>
      <c r="O29" s="297"/>
      <c r="P29" s="297"/>
      <c r="Q29" s="297"/>
      <c r="R29" s="297"/>
      <c r="S29" s="297"/>
      <c r="T29" s="297"/>
      <c r="U29" s="297"/>
      <c r="V29" s="297"/>
      <c r="W29" s="297"/>
      <c r="X29" s="299"/>
      <c r="Y29" s="300" t="s">
        <v>196</v>
      </c>
      <c r="Z29" s="301"/>
      <c r="AA29" s="301"/>
      <c r="AB29" s="302"/>
      <c r="AC29" s="296" t="s">
        <v>194</v>
      </c>
      <c r="AD29" s="297"/>
      <c r="AE29" s="297"/>
      <c r="AF29" s="297"/>
      <c r="AG29" s="297"/>
      <c r="AH29" s="298" t="s">
        <v>195</v>
      </c>
      <c r="AI29" s="297"/>
      <c r="AJ29" s="297"/>
      <c r="AK29" s="297"/>
      <c r="AL29" s="297"/>
      <c r="AM29" s="297"/>
      <c r="AN29" s="297"/>
      <c r="AO29" s="297"/>
      <c r="AP29" s="297"/>
      <c r="AQ29" s="297"/>
      <c r="AR29" s="297"/>
      <c r="AS29" s="297"/>
      <c r="AT29" s="299"/>
      <c r="AU29" s="300" t="s">
        <v>196</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674</v>
      </c>
      <c r="H41" s="293"/>
      <c r="I41" s="293"/>
      <c r="J41" s="293"/>
      <c r="K41" s="293"/>
      <c r="L41" s="293"/>
      <c r="M41" s="293"/>
      <c r="N41" s="293"/>
      <c r="O41" s="293"/>
      <c r="P41" s="293"/>
      <c r="Q41" s="293"/>
      <c r="R41" s="293"/>
      <c r="S41" s="293"/>
      <c r="T41" s="293"/>
      <c r="U41" s="293"/>
      <c r="V41" s="293"/>
      <c r="W41" s="293"/>
      <c r="X41" s="293"/>
      <c r="Y41" s="293"/>
      <c r="Z41" s="293"/>
      <c r="AA41" s="293"/>
      <c r="AB41" s="294"/>
      <c r="AC41" s="292" t="s">
        <v>675</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194</v>
      </c>
      <c r="H42" s="297"/>
      <c r="I42" s="297"/>
      <c r="J42" s="297"/>
      <c r="K42" s="297"/>
      <c r="L42" s="298" t="s">
        <v>195</v>
      </c>
      <c r="M42" s="297"/>
      <c r="N42" s="297"/>
      <c r="O42" s="297"/>
      <c r="P42" s="297"/>
      <c r="Q42" s="297"/>
      <c r="R42" s="297"/>
      <c r="S42" s="297"/>
      <c r="T42" s="297"/>
      <c r="U42" s="297"/>
      <c r="V42" s="297"/>
      <c r="W42" s="297"/>
      <c r="X42" s="299"/>
      <c r="Y42" s="300" t="s">
        <v>196</v>
      </c>
      <c r="Z42" s="301"/>
      <c r="AA42" s="301"/>
      <c r="AB42" s="302"/>
      <c r="AC42" s="296" t="s">
        <v>194</v>
      </c>
      <c r="AD42" s="297"/>
      <c r="AE42" s="297"/>
      <c r="AF42" s="297"/>
      <c r="AG42" s="297"/>
      <c r="AH42" s="298" t="s">
        <v>195</v>
      </c>
      <c r="AI42" s="297"/>
      <c r="AJ42" s="297"/>
      <c r="AK42" s="297"/>
      <c r="AL42" s="297"/>
      <c r="AM42" s="297"/>
      <c r="AN42" s="297"/>
      <c r="AO42" s="297"/>
      <c r="AP42" s="297"/>
      <c r="AQ42" s="297"/>
      <c r="AR42" s="297"/>
      <c r="AS42" s="297"/>
      <c r="AT42" s="299"/>
      <c r="AU42" s="300" t="s">
        <v>196</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667</v>
      </c>
      <c r="B55" s="926"/>
      <c r="C55" s="926"/>
      <c r="D55" s="926"/>
      <c r="E55" s="926"/>
      <c r="F55" s="927"/>
      <c r="G55" s="292" t="s">
        <v>676</v>
      </c>
      <c r="H55" s="293"/>
      <c r="I55" s="293"/>
      <c r="J55" s="293"/>
      <c r="K55" s="293"/>
      <c r="L55" s="293"/>
      <c r="M55" s="293"/>
      <c r="N55" s="293"/>
      <c r="O55" s="293"/>
      <c r="P55" s="293"/>
      <c r="Q55" s="293"/>
      <c r="R55" s="293"/>
      <c r="S55" s="293"/>
      <c r="T55" s="293"/>
      <c r="U55" s="293"/>
      <c r="V55" s="293"/>
      <c r="W55" s="293"/>
      <c r="X55" s="293"/>
      <c r="Y55" s="293"/>
      <c r="Z55" s="293"/>
      <c r="AA55" s="293"/>
      <c r="AB55" s="294"/>
      <c r="AC55" s="292" t="s">
        <v>677</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194</v>
      </c>
      <c r="H56" s="297"/>
      <c r="I56" s="297"/>
      <c r="J56" s="297"/>
      <c r="K56" s="297"/>
      <c r="L56" s="298" t="s">
        <v>195</v>
      </c>
      <c r="M56" s="297"/>
      <c r="N56" s="297"/>
      <c r="O56" s="297"/>
      <c r="P56" s="297"/>
      <c r="Q56" s="297"/>
      <c r="R56" s="297"/>
      <c r="S56" s="297"/>
      <c r="T56" s="297"/>
      <c r="U56" s="297"/>
      <c r="V56" s="297"/>
      <c r="W56" s="297"/>
      <c r="X56" s="299"/>
      <c r="Y56" s="300" t="s">
        <v>196</v>
      </c>
      <c r="Z56" s="301"/>
      <c r="AA56" s="301"/>
      <c r="AB56" s="302"/>
      <c r="AC56" s="296" t="s">
        <v>194</v>
      </c>
      <c r="AD56" s="297"/>
      <c r="AE56" s="297"/>
      <c r="AF56" s="297"/>
      <c r="AG56" s="297"/>
      <c r="AH56" s="298" t="s">
        <v>195</v>
      </c>
      <c r="AI56" s="297"/>
      <c r="AJ56" s="297"/>
      <c r="AK56" s="297"/>
      <c r="AL56" s="297"/>
      <c r="AM56" s="297"/>
      <c r="AN56" s="297"/>
      <c r="AO56" s="297"/>
      <c r="AP56" s="297"/>
      <c r="AQ56" s="297"/>
      <c r="AR56" s="297"/>
      <c r="AS56" s="297"/>
      <c r="AT56" s="299"/>
      <c r="AU56" s="300" t="s">
        <v>196</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678</v>
      </c>
      <c r="H68" s="293"/>
      <c r="I68" s="293"/>
      <c r="J68" s="293"/>
      <c r="K68" s="293"/>
      <c r="L68" s="293"/>
      <c r="M68" s="293"/>
      <c r="N68" s="293"/>
      <c r="O68" s="293"/>
      <c r="P68" s="293"/>
      <c r="Q68" s="293"/>
      <c r="R68" s="293"/>
      <c r="S68" s="293"/>
      <c r="T68" s="293"/>
      <c r="U68" s="293"/>
      <c r="V68" s="293"/>
      <c r="W68" s="293"/>
      <c r="X68" s="293"/>
      <c r="Y68" s="293"/>
      <c r="Z68" s="293"/>
      <c r="AA68" s="293"/>
      <c r="AB68" s="294"/>
      <c r="AC68" s="292" t="s">
        <v>679</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194</v>
      </c>
      <c r="H69" s="297"/>
      <c r="I69" s="297"/>
      <c r="J69" s="297"/>
      <c r="K69" s="297"/>
      <c r="L69" s="298" t="s">
        <v>195</v>
      </c>
      <c r="M69" s="297"/>
      <c r="N69" s="297"/>
      <c r="O69" s="297"/>
      <c r="P69" s="297"/>
      <c r="Q69" s="297"/>
      <c r="R69" s="297"/>
      <c r="S69" s="297"/>
      <c r="T69" s="297"/>
      <c r="U69" s="297"/>
      <c r="V69" s="297"/>
      <c r="W69" s="297"/>
      <c r="X69" s="299"/>
      <c r="Y69" s="300" t="s">
        <v>196</v>
      </c>
      <c r="Z69" s="301"/>
      <c r="AA69" s="301"/>
      <c r="AB69" s="302"/>
      <c r="AC69" s="296" t="s">
        <v>194</v>
      </c>
      <c r="AD69" s="297"/>
      <c r="AE69" s="297"/>
      <c r="AF69" s="297"/>
      <c r="AG69" s="297"/>
      <c r="AH69" s="298" t="s">
        <v>195</v>
      </c>
      <c r="AI69" s="297"/>
      <c r="AJ69" s="297"/>
      <c r="AK69" s="297"/>
      <c r="AL69" s="297"/>
      <c r="AM69" s="297"/>
      <c r="AN69" s="297"/>
      <c r="AO69" s="297"/>
      <c r="AP69" s="297"/>
      <c r="AQ69" s="297"/>
      <c r="AR69" s="297"/>
      <c r="AS69" s="297"/>
      <c r="AT69" s="299"/>
      <c r="AU69" s="300" t="s">
        <v>196</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680</v>
      </c>
      <c r="H81" s="293"/>
      <c r="I81" s="293"/>
      <c r="J81" s="293"/>
      <c r="K81" s="293"/>
      <c r="L81" s="293"/>
      <c r="M81" s="293"/>
      <c r="N81" s="293"/>
      <c r="O81" s="293"/>
      <c r="P81" s="293"/>
      <c r="Q81" s="293"/>
      <c r="R81" s="293"/>
      <c r="S81" s="293"/>
      <c r="T81" s="293"/>
      <c r="U81" s="293"/>
      <c r="V81" s="293"/>
      <c r="W81" s="293"/>
      <c r="X81" s="293"/>
      <c r="Y81" s="293"/>
      <c r="Z81" s="293"/>
      <c r="AA81" s="293"/>
      <c r="AB81" s="294"/>
      <c r="AC81" s="292" t="s">
        <v>681</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194</v>
      </c>
      <c r="H82" s="297"/>
      <c r="I82" s="297"/>
      <c r="J82" s="297"/>
      <c r="K82" s="297"/>
      <c r="L82" s="298" t="s">
        <v>195</v>
      </c>
      <c r="M82" s="297"/>
      <c r="N82" s="297"/>
      <c r="O82" s="297"/>
      <c r="P82" s="297"/>
      <c r="Q82" s="297"/>
      <c r="R82" s="297"/>
      <c r="S82" s="297"/>
      <c r="T82" s="297"/>
      <c r="U82" s="297"/>
      <c r="V82" s="297"/>
      <c r="W82" s="297"/>
      <c r="X82" s="299"/>
      <c r="Y82" s="300" t="s">
        <v>196</v>
      </c>
      <c r="Z82" s="301"/>
      <c r="AA82" s="301"/>
      <c r="AB82" s="302"/>
      <c r="AC82" s="296" t="s">
        <v>194</v>
      </c>
      <c r="AD82" s="297"/>
      <c r="AE82" s="297"/>
      <c r="AF82" s="297"/>
      <c r="AG82" s="297"/>
      <c r="AH82" s="298" t="s">
        <v>195</v>
      </c>
      <c r="AI82" s="297"/>
      <c r="AJ82" s="297"/>
      <c r="AK82" s="297"/>
      <c r="AL82" s="297"/>
      <c r="AM82" s="297"/>
      <c r="AN82" s="297"/>
      <c r="AO82" s="297"/>
      <c r="AP82" s="297"/>
      <c r="AQ82" s="297"/>
      <c r="AR82" s="297"/>
      <c r="AS82" s="297"/>
      <c r="AT82" s="299"/>
      <c r="AU82" s="300" t="s">
        <v>196</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682</v>
      </c>
      <c r="H94" s="293"/>
      <c r="I94" s="293"/>
      <c r="J94" s="293"/>
      <c r="K94" s="293"/>
      <c r="L94" s="293"/>
      <c r="M94" s="293"/>
      <c r="N94" s="293"/>
      <c r="O94" s="293"/>
      <c r="P94" s="293"/>
      <c r="Q94" s="293"/>
      <c r="R94" s="293"/>
      <c r="S94" s="293"/>
      <c r="T94" s="293"/>
      <c r="U94" s="293"/>
      <c r="V94" s="293"/>
      <c r="W94" s="293"/>
      <c r="X94" s="293"/>
      <c r="Y94" s="293"/>
      <c r="Z94" s="293"/>
      <c r="AA94" s="293"/>
      <c r="AB94" s="294"/>
      <c r="AC94" s="292" t="s">
        <v>683</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194</v>
      </c>
      <c r="H95" s="297"/>
      <c r="I95" s="297"/>
      <c r="J95" s="297"/>
      <c r="K95" s="297"/>
      <c r="L95" s="298" t="s">
        <v>195</v>
      </c>
      <c r="M95" s="297"/>
      <c r="N95" s="297"/>
      <c r="O95" s="297"/>
      <c r="P95" s="297"/>
      <c r="Q95" s="297"/>
      <c r="R95" s="297"/>
      <c r="S95" s="297"/>
      <c r="T95" s="297"/>
      <c r="U95" s="297"/>
      <c r="V95" s="297"/>
      <c r="W95" s="297"/>
      <c r="X95" s="299"/>
      <c r="Y95" s="300" t="s">
        <v>196</v>
      </c>
      <c r="Z95" s="301"/>
      <c r="AA95" s="301"/>
      <c r="AB95" s="302"/>
      <c r="AC95" s="296" t="s">
        <v>194</v>
      </c>
      <c r="AD95" s="297"/>
      <c r="AE95" s="297"/>
      <c r="AF95" s="297"/>
      <c r="AG95" s="297"/>
      <c r="AH95" s="298" t="s">
        <v>195</v>
      </c>
      <c r="AI95" s="297"/>
      <c r="AJ95" s="297"/>
      <c r="AK95" s="297"/>
      <c r="AL95" s="297"/>
      <c r="AM95" s="297"/>
      <c r="AN95" s="297"/>
      <c r="AO95" s="297"/>
      <c r="AP95" s="297"/>
      <c r="AQ95" s="297"/>
      <c r="AR95" s="297"/>
      <c r="AS95" s="297"/>
      <c r="AT95" s="299"/>
      <c r="AU95" s="300" t="s">
        <v>196</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667</v>
      </c>
      <c r="B108" s="926"/>
      <c r="C108" s="926"/>
      <c r="D108" s="926"/>
      <c r="E108" s="926"/>
      <c r="F108" s="927"/>
      <c r="G108" s="292" t="s">
        <v>684</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685</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194</v>
      </c>
      <c r="H109" s="297"/>
      <c r="I109" s="297"/>
      <c r="J109" s="297"/>
      <c r="K109" s="297"/>
      <c r="L109" s="298" t="s">
        <v>195</v>
      </c>
      <c r="M109" s="297"/>
      <c r="N109" s="297"/>
      <c r="O109" s="297"/>
      <c r="P109" s="297"/>
      <c r="Q109" s="297"/>
      <c r="R109" s="297"/>
      <c r="S109" s="297"/>
      <c r="T109" s="297"/>
      <c r="U109" s="297"/>
      <c r="V109" s="297"/>
      <c r="W109" s="297"/>
      <c r="X109" s="299"/>
      <c r="Y109" s="300" t="s">
        <v>196</v>
      </c>
      <c r="Z109" s="301"/>
      <c r="AA109" s="301"/>
      <c r="AB109" s="302"/>
      <c r="AC109" s="296" t="s">
        <v>194</v>
      </c>
      <c r="AD109" s="297"/>
      <c r="AE109" s="297"/>
      <c r="AF109" s="297"/>
      <c r="AG109" s="297"/>
      <c r="AH109" s="298" t="s">
        <v>195</v>
      </c>
      <c r="AI109" s="297"/>
      <c r="AJ109" s="297"/>
      <c r="AK109" s="297"/>
      <c r="AL109" s="297"/>
      <c r="AM109" s="297"/>
      <c r="AN109" s="297"/>
      <c r="AO109" s="297"/>
      <c r="AP109" s="297"/>
      <c r="AQ109" s="297"/>
      <c r="AR109" s="297"/>
      <c r="AS109" s="297"/>
      <c r="AT109" s="299"/>
      <c r="AU109" s="300" t="s">
        <v>196</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686</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687</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194</v>
      </c>
      <c r="H122" s="297"/>
      <c r="I122" s="297"/>
      <c r="J122" s="297"/>
      <c r="K122" s="297"/>
      <c r="L122" s="298" t="s">
        <v>195</v>
      </c>
      <c r="M122" s="297"/>
      <c r="N122" s="297"/>
      <c r="O122" s="297"/>
      <c r="P122" s="297"/>
      <c r="Q122" s="297"/>
      <c r="R122" s="297"/>
      <c r="S122" s="297"/>
      <c r="T122" s="297"/>
      <c r="U122" s="297"/>
      <c r="V122" s="297"/>
      <c r="W122" s="297"/>
      <c r="X122" s="299"/>
      <c r="Y122" s="300" t="s">
        <v>196</v>
      </c>
      <c r="Z122" s="301"/>
      <c r="AA122" s="301"/>
      <c r="AB122" s="302"/>
      <c r="AC122" s="296" t="s">
        <v>194</v>
      </c>
      <c r="AD122" s="297"/>
      <c r="AE122" s="297"/>
      <c r="AF122" s="297"/>
      <c r="AG122" s="297"/>
      <c r="AH122" s="298" t="s">
        <v>195</v>
      </c>
      <c r="AI122" s="297"/>
      <c r="AJ122" s="297"/>
      <c r="AK122" s="297"/>
      <c r="AL122" s="297"/>
      <c r="AM122" s="297"/>
      <c r="AN122" s="297"/>
      <c r="AO122" s="297"/>
      <c r="AP122" s="297"/>
      <c r="AQ122" s="297"/>
      <c r="AR122" s="297"/>
      <c r="AS122" s="297"/>
      <c r="AT122" s="299"/>
      <c r="AU122" s="300" t="s">
        <v>196</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688</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689</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194</v>
      </c>
      <c r="H135" s="297"/>
      <c r="I135" s="297"/>
      <c r="J135" s="297"/>
      <c r="K135" s="297"/>
      <c r="L135" s="298" t="s">
        <v>195</v>
      </c>
      <c r="M135" s="297"/>
      <c r="N135" s="297"/>
      <c r="O135" s="297"/>
      <c r="P135" s="297"/>
      <c r="Q135" s="297"/>
      <c r="R135" s="297"/>
      <c r="S135" s="297"/>
      <c r="T135" s="297"/>
      <c r="U135" s="297"/>
      <c r="V135" s="297"/>
      <c r="W135" s="297"/>
      <c r="X135" s="299"/>
      <c r="Y135" s="300" t="s">
        <v>196</v>
      </c>
      <c r="Z135" s="301"/>
      <c r="AA135" s="301"/>
      <c r="AB135" s="302"/>
      <c r="AC135" s="296" t="s">
        <v>194</v>
      </c>
      <c r="AD135" s="297"/>
      <c r="AE135" s="297"/>
      <c r="AF135" s="297"/>
      <c r="AG135" s="297"/>
      <c r="AH135" s="298" t="s">
        <v>195</v>
      </c>
      <c r="AI135" s="297"/>
      <c r="AJ135" s="297"/>
      <c r="AK135" s="297"/>
      <c r="AL135" s="297"/>
      <c r="AM135" s="297"/>
      <c r="AN135" s="297"/>
      <c r="AO135" s="297"/>
      <c r="AP135" s="297"/>
      <c r="AQ135" s="297"/>
      <c r="AR135" s="297"/>
      <c r="AS135" s="297"/>
      <c r="AT135" s="299"/>
      <c r="AU135" s="300" t="s">
        <v>196</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690</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691</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194</v>
      </c>
      <c r="H148" s="297"/>
      <c r="I148" s="297"/>
      <c r="J148" s="297"/>
      <c r="K148" s="297"/>
      <c r="L148" s="298" t="s">
        <v>195</v>
      </c>
      <c r="M148" s="297"/>
      <c r="N148" s="297"/>
      <c r="O148" s="297"/>
      <c r="P148" s="297"/>
      <c r="Q148" s="297"/>
      <c r="R148" s="297"/>
      <c r="S148" s="297"/>
      <c r="T148" s="297"/>
      <c r="U148" s="297"/>
      <c r="V148" s="297"/>
      <c r="W148" s="297"/>
      <c r="X148" s="299"/>
      <c r="Y148" s="300" t="s">
        <v>196</v>
      </c>
      <c r="Z148" s="301"/>
      <c r="AA148" s="301"/>
      <c r="AB148" s="302"/>
      <c r="AC148" s="296" t="s">
        <v>194</v>
      </c>
      <c r="AD148" s="297"/>
      <c r="AE148" s="297"/>
      <c r="AF148" s="297"/>
      <c r="AG148" s="297"/>
      <c r="AH148" s="298" t="s">
        <v>195</v>
      </c>
      <c r="AI148" s="297"/>
      <c r="AJ148" s="297"/>
      <c r="AK148" s="297"/>
      <c r="AL148" s="297"/>
      <c r="AM148" s="297"/>
      <c r="AN148" s="297"/>
      <c r="AO148" s="297"/>
      <c r="AP148" s="297"/>
      <c r="AQ148" s="297"/>
      <c r="AR148" s="297"/>
      <c r="AS148" s="297"/>
      <c r="AT148" s="299"/>
      <c r="AU148" s="300" t="s">
        <v>196</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667</v>
      </c>
      <c r="B161" s="926"/>
      <c r="C161" s="926"/>
      <c r="D161" s="926"/>
      <c r="E161" s="926"/>
      <c r="F161" s="927"/>
      <c r="G161" s="292" t="s">
        <v>692</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693</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194</v>
      </c>
      <c r="H162" s="297"/>
      <c r="I162" s="297"/>
      <c r="J162" s="297"/>
      <c r="K162" s="297"/>
      <c r="L162" s="298" t="s">
        <v>195</v>
      </c>
      <c r="M162" s="297"/>
      <c r="N162" s="297"/>
      <c r="O162" s="297"/>
      <c r="P162" s="297"/>
      <c r="Q162" s="297"/>
      <c r="R162" s="297"/>
      <c r="S162" s="297"/>
      <c r="T162" s="297"/>
      <c r="U162" s="297"/>
      <c r="V162" s="297"/>
      <c r="W162" s="297"/>
      <c r="X162" s="299"/>
      <c r="Y162" s="300" t="s">
        <v>196</v>
      </c>
      <c r="Z162" s="301"/>
      <c r="AA162" s="301"/>
      <c r="AB162" s="302"/>
      <c r="AC162" s="296" t="s">
        <v>194</v>
      </c>
      <c r="AD162" s="297"/>
      <c r="AE162" s="297"/>
      <c r="AF162" s="297"/>
      <c r="AG162" s="297"/>
      <c r="AH162" s="298" t="s">
        <v>195</v>
      </c>
      <c r="AI162" s="297"/>
      <c r="AJ162" s="297"/>
      <c r="AK162" s="297"/>
      <c r="AL162" s="297"/>
      <c r="AM162" s="297"/>
      <c r="AN162" s="297"/>
      <c r="AO162" s="297"/>
      <c r="AP162" s="297"/>
      <c r="AQ162" s="297"/>
      <c r="AR162" s="297"/>
      <c r="AS162" s="297"/>
      <c r="AT162" s="299"/>
      <c r="AU162" s="300" t="s">
        <v>196</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694</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695</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194</v>
      </c>
      <c r="H175" s="297"/>
      <c r="I175" s="297"/>
      <c r="J175" s="297"/>
      <c r="K175" s="297"/>
      <c r="L175" s="298" t="s">
        <v>195</v>
      </c>
      <c r="M175" s="297"/>
      <c r="N175" s="297"/>
      <c r="O175" s="297"/>
      <c r="P175" s="297"/>
      <c r="Q175" s="297"/>
      <c r="R175" s="297"/>
      <c r="S175" s="297"/>
      <c r="T175" s="297"/>
      <c r="U175" s="297"/>
      <c r="V175" s="297"/>
      <c r="W175" s="297"/>
      <c r="X175" s="299"/>
      <c r="Y175" s="300" t="s">
        <v>196</v>
      </c>
      <c r="Z175" s="301"/>
      <c r="AA175" s="301"/>
      <c r="AB175" s="302"/>
      <c r="AC175" s="296" t="s">
        <v>194</v>
      </c>
      <c r="AD175" s="297"/>
      <c r="AE175" s="297"/>
      <c r="AF175" s="297"/>
      <c r="AG175" s="297"/>
      <c r="AH175" s="298" t="s">
        <v>195</v>
      </c>
      <c r="AI175" s="297"/>
      <c r="AJ175" s="297"/>
      <c r="AK175" s="297"/>
      <c r="AL175" s="297"/>
      <c r="AM175" s="297"/>
      <c r="AN175" s="297"/>
      <c r="AO175" s="297"/>
      <c r="AP175" s="297"/>
      <c r="AQ175" s="297"/>
      <c r="AR175" s="297"/>
      <c r="AS175" s="297"/>
      <c r="AT175" s="299"/>
      <c r="AU175" s="300" t="s">
        <v>196</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696</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697</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194</v>
      </c>
      <c r="H188" s="297"/>
      <c r="I188" s="297"/>
      <c r="J188" s="297"/>
      <c r="K188" s="297"/>
      <c r="L188" s="298" t="s">
        <v>195</v>
      </c>
      <c r="M188" s="297"/>
      <c r="N188" s="297"/>
      <c r="O188" s="297"/>
      <c r="P188" s="297"/>
      <c r="Q188" s="297"/>
      <c r="R188" s="297"/>
      <c r="S188" s="297"/>
      <c r="T188" s="297"/>
      <c r="U188" s="297"/>
      <c r="V188" s="297"/>
      <c r="W188" s="297"/>
      <c r="X188" s="299"/>
      <c r="Y188" s="300" t="s">
        <v>196</v>
      </c>
      <c r="Z188" s="301"/>
      <c r="AA188" s="301"/>
      <c r="AB188" s="302"/>
      <c r="AC188" s="296" t="s">
        <v>194</v>
      </c>
      <c r="AD188" s="297"/>
      <c r="AE188" s="297"/>
      <c r="AF188" s="297"/>
      <c r="AG188" s="297"/>
      <c r="AH188" s="298" t="s">
        <v>195</v>
      </c>
      <c r="AI188" s="297"/>
      <c r="AJ188" s="297"/>
      <c r="AK188" s="297"/>
      <c r="AL188" s="297"/>
      <c r="AM188" s="297"/>
      <c r="AN188" s="297"/>
      <c r="AO188" s="297"/>
      <c r="AP188" s="297"/>
      <c r="AQ188" s="297"/>
      <c r="AR188" s="297"/>
      <c r="AS188" s="297"/>
      <c r="AT188" s="299"/>
      <c r="AU188" s="300" t="s">
        <v>196</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698</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699</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194</v>
      </c>
      <c r="H201" s="297"/>
      <c r="I201" s="297"/>
      <c r="J201" s="297"/>
      <c r="K201" s="297"/>
      <c r="L201" s="298" t="s">
        <v>195</v>
      </c>
      <c r="M201" s="297"/>
      <c r="N201" s="297"/>
      <c r="O201" s="297"/>
      <c r="P201" s="297"/>
      <c r="Q201" s="297"/>
      <c r="R201" s="297"/>
      <c r="S201" s="297"/>
      <c r="T201" s="297"/>
      <c r="U201" s="297"/>
      <c r="V201" s="297"/>
      <c r="W201" s="297"/>
      <c r="X201" s="299"/>
      <c r="Y201" s="300" t="s">
        <v>196</v>
      </c>
      <c r="Z201" s="301"/>
      <c r="AA201" s="301"/>
      <c r="AB201" s="302"/>
      <c r="AC201" s="296" t="s">
        <v>194</v>
      </c>
      <c r="AD201" s="297"/>
      <c r="AE201" s="297"/>
      <c r="AF201" s="297"/>
      <c r="AG201" s="297"/>
      <c r="AH201" s="298" t="s">
        <v>195</v>
      </c>
      <c r="AI201" s="297"/>
      <c r="AJ201" s="297"/>
      <c r="AK201" s="297"/>
      <c r="AL201" s="297"/>
      <c r="AM201" s="297"/>
      <c r="AN201" s="297"/>
      <c r="AO201" s="297"/>
      <c r="AP201" s="297"/>
      <c r="AQ201" s="297"/>
      <c r="AR201" s="297"/>
      <c r="AS201" s="297"/>
      <c r="AT201" s="299"/>
      <c r="AU201" s="300" t="s">
        <v>196</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667</v>
      </c>
      <c r="B214" s="944"/>
      <c r="C214" s="944"/>
      <c r="D214" s="944"/>
      <c r="E214" s="944"/>
      <c r="F214" s="945"/>
      <c r="G214" s="292" t="s">
        <v>700</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701</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194</v>
      </c>
      <c r="H215" s="297"/>
      <c r="I215" s="297"/>
      <c r="J215" s="297"/>
      <c r="K215" s="297"/>
      <c r="L215" s="298" t="s">
        <v>195</v>
      </c>
      <c r="M215" s="297"/>
      <c r="N215" s="297"/>
      <c r="O215" s="297"/>
      <c r="P215" s="297"/>
      <c r="Q215" s="297"/>
      <c r="R215" s="297"/>
      <c r="S215" s="297"/>
      <c r="T215" s="297"/>
      <c r="U215" s="297"/>
      <c r="V215" s="297"/>
      <c r="W215" s="297"/>
      <c r="X215" s="299"/>
      <c r="Y215" s="300" t="s">
        <v>196</v>
      </c>
      <c r="Z215" s="301"/>
      <c r="AA215" s="301"/>
      <c r="AB215" s="302"/>
      <c r="AC215" s="296" t="s">
        <v>194</v>
      </c>
      <c r="AD215" s="297"/>
      <c r="AE215" s="297"/>
      <c r="AF215" s="297"/>
      <c r="AG215" s="297"/>
      <c r="AH215" s="298" t="s">
        <v>195</v>
      </c>
      <c r="AI215" s="297"/>
      <c r="AJ215" s="297"/>
      <c r="AK215" s="297"/>
      <c r="AL215" s="297"/>
      <c r="AM215" s="297"/>
      <c r="AN215" s="297"/>
      <c r="AO215" s="297"/>
      <c r="AP215" s="297"/>
      <c r="AQ215" s="297"/>
      <c r="AR215" s="297"/>
      <c r="AS215" s="297"/>
      <c r="AT215" s="299"/>
      <c r="AU215" s="300" t="s">
        <v>196</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702</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703</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194</v>
      </c>
      <c r="H228" s="297"/>
      <c r="I228" s="297"/>
      <c r="J228" s="297"/>
      <c r="K228" s="297"/>
      <c r="L228" s="298" t="s">
        <v>195</v>
      </c>
      <c r="M228" s="297"/>
      <c r="N228" s="297"/>
      <c r="O228" s="297"/>
      <c r="P228" s="297"/>
      <c r="Q228" s="297"/>
      <c r="R228" s="297"/>
      <c r="S228" s="297"/>
      <c r="T228" s="297"/>
      <c r="U228" s="297"/>
      <c r="V228" s="297"/>
      <c r="W228" s="297"/>
      <c r="X228" s="299"/>
      <c r="Y228" s="300" t="s">
        <v>196</v>
      </c>
      <c r="Z228" s="301"/>
      <c r="AA228" s="301"/>
      <c r="AB228" s="302"/>
      <c r="AC228" s="296" t="s">
        <v>194</v>
      </c>
      <c r="AD228" s="297"/>
      <c r="AE228" s="297"/>
      <c r="AF228" s="297"/>
      <c r="AG228" s="297"/>
      <c r="AH228" s="298" t="s">
        <v>195</v>
      </c>
      <c r="AI228" s="297"/>
      <c r="AJ228" s="297"/>
      <c r="AK228" s="297"/>
      <c r="AL228" s="297"/>
      <c r="AM228" s="297"/>
      <c r="AN228" s="297"/>
      <c r="AO228" s="297"/>
      <c r="AP228" s="297"/>
      <c r="AQ228" s="297"/>
      <c r="AR228" s="297"/>
      <c r="AS228" s="297"/>
      <c r="AT228" s="299"/>
      <c r="AU228" s="300" t="s">
        <v>196</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704</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705</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194</v>
      </c>
      <c r="H241" s="297"/>
      <c r="I241" s="297"/>
      <c r="J241" s="297"/>
      <c r="K241" s="297"/>
      <c r="L241" s="298" t="s">
        <v>195</v>
      </c>
      <c r="M241" s="297"/>
      <c r="N241" s="297"/>
      <c r="O241" s="297"/>
      <c r="P241" s="297"/>
      <c r="Q241" s="297"/>
      <c r="R241" s="297"/>
      <c r="S241" s="297"/>
      <c r="T241" s="297"/>
      <c r="U241" s="297"/>
      <c r="V241" s="297"/>
      <c r="W241" s="297"/>
      <c r="X241" s="299"/>
      <c r="Y241" s="300" t="s">
        <v>196</v>
      </c>
      <c r="Z241" s="301"/>
      <c r="AA241" s="301"/>
      <c r="AB241" s="302"/>
      <c r="AC241" s="296" t="s">
        <v>194</v>
      </c>
      <c r="AD241" s="297"/>
      <c r="AE241" s="297"/>
      <c r="AF241" s="297"/>
      <c r="AG241" s="297"/>
      <c r="AH241" s="298" t="s">
        <v>195</v>
      </c>
      <c r="AI241" s="297"/>
      <c r="AJ241" s="297"/>
      <c r="AK241" s="297"/>
      <c r="AL241" s="297"/>
      <c r="AM241" s="297"/>
      <c r="AN241" s="297"/>
      <c r="AO241" s="297"/>
      <c r="AP241" s="297"/>
      <c r="AQ241" s="297"/>
      <c r="AR241" s="297"/>
      <c r="AS241" s="297"/>
      <c r="AT241" s="299"/>
      <c r="AU241" s="300" t="s">
        <v>196</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706</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707</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194</v>
      </c>
      <c r="H254" s="297"/>
      <c r="I254" s="297"/>
      <c r="J254" s="297"/>
      <c r="K254" s="297"/>
      <c r="L254" s="298" t="s">
        <v>195</v>
      </c>
      <c r="M254" s="297"/>
      <c r="N254" s="297"/>
      <c r="O254" s="297"/>
      <c r="P254" s="297"/>
      <c r="Q254" s="297"/>
      <c r="R254" s="297"/>
      <c r="S254" s="297"/>
      <c r="T254" s="297"/>
      <c r="U254" s="297"/>
      <c r="V254" s="297"/>
      <c r="W254" s="297"/>
      <c r="X254" s="299"/>
      <c r="Y254" s="300" t="s">
        <v>196</v>
      </c>
      <c r="Z254" s="301"/>
      <c r="AA254" s="301"/>
      <c r="AB254" s="302"/>
      <c r="AC254" s="296" t="s">
        <v>194</v>
      </c>
      <c r="AD254" s="297"/>
      <c r="AE254" s="297"/>
      <c r="AF254" s="297"/>
      <c r="AG254" s="297"/>
      <c r="AH254" s="298" t="s">
        <v>195</v>
      </c>
      <c r="AI254" s="297"/>
      <c r="AJ254" s="297"/>
      <c r="AK254" s="297"/>
      <c r="AL254" s="297"/>
      <c r="AM254" s="297"/>
      <c r="AN254" s="297"/>
      <c r="AO254" s="297"/>
      <c r="AP254" s="297"/>
      <c r="AQ254" s="297"/>
      <c r="AR254" s="297"/>
      <c r="AS254" s="297"/>
      <c r="AT254" s="299"/>
      <c r="AU254" s="300" t="s">
        <v>196</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216</v>
      </c>
      <c r="D3" s="253"/>
      <c r="E3" s="253"/>
      <c r="F3" s="253"/>
      <c r="G3" s="253"/>
      <c r="H3" s="253"/>
      <c r="I3" s="253"/>
      <c r="J3" s="947" t="s">
        <v>217</v>
      </c>
      <c r="K3" s="948"/>
      <c r="L3" s="948"/>
      <c r="M3" s="948"/>
      <c r="N3" s="948"/>
      <c r="O3" s="948"/>
      <c r="P3" s="123" t="s">
        <v>218</v>
      </c>
      <c r="Q3" s="123"/>
      <c r="R3" s="123"/>
      <c r="S3" s="123"/>
      <c r="T3" s="123"/>
      <c r="U3" s="123"/>
      <c r="V3" s="123"/>
      <c r="W3" s="123"/>
      <c r="X3" s="123"/>
      <c r="Y3" s="255" t="s">
        <v>219</v>
      </c>
      <c r="Z3" s="256"/>
      <c r="AA3" s="256"/>
      <c r="AB3" s="256"/>
      <c r="AC3" s="947" t="s">
        <v>220</v>
      </c>
      <c r="AD3" s="947"/>
      <c r="AE3" s="947"/>
      <c r="AF3" s="947"/>
      <c r="AG3" s="947"/>
      <c r="AH3" s="255" t="s">
        <v>246</v>
      </c>
      <c r="AI3" s="253"/>
      <c r="AJ3" s="253"/>
      <c r="AK3" s="253"/>
      <c r="AL3" s="253" t="s">
        <v>222</v>
      </c>
      <c r="AM3" s="253"/>
      <c r="AN3" s="253"/>
      <c r="AO3" s="257"/>
      <c r="AP3" s="947" t="s">
        <v>223</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216</v>
      </c>
      <c r="D36" s="253"/>
      <c r="E36" s="253"/>
      <c r="F36" s="253"/>
      <c r="G36" s="253"/>
      <c r="H36" s="253"/>
      <c r="I36" s="253"/>
      <c r="J36" s="947" t="s">
        <v>217</v>
      </c>
      <c r="K36" s="948"/>
      <c r="L36" s="948"/>
      <c r="M36" s="948"/>
      <c r="N36" s="948"/>
      <c r="O36" s="948"/>
      <c r="P36" s="123" t="s">
        <v>218</v>
      </c>
      <c r="Q36" s="123"/>
      <c r="R36" s="123"/>
      <c r="S36" s="123"/>
      <c r="T36" s="123"/>
      <c r="U36" s="123"/>
      <c r="V36" s="123"/>
      <c r="W36" s="123"/>
      <c r="X36" s="123"/>
      <c r="Y36" s="255" t="s">
        <v>219</v>
      </c>
      <c r="Z36" s="256"/>
      <c r="AA36" s="256"/>
      <c r="AB36" s="256"/>
      <c r="AC36" s="947" t="s">
        <v>220</v>
      </c>
      <c r="AD36" s="947"/>
      <c r="AE36" s="947"/>
      <c r="AF36" s="947"/>
      <c r="AG36" s="947"/>
      <c r="AH36" s="255" t="s">
        <v>246</v>
      </c>
      <c r="AI36" s="253"/>
      <c r="AJ36" s="253"/>
      <c r="AK36" s="253"/>
      <c r="AL36" s="253" t="s">
        <v>222</v>
      </c>
      <c r="AM36" s="253"/>
      <c r="AN36" s="253"/>
      <c r="AO36" s="257"/>
      <c r="AP36" s="947" t="s">
        <v>223</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216</v>
      </c>
      <c r="D69" s="253"/>
      <c r="E69" s="253"/>
      <c r="F69" s="253"/>
      <c r="G69" s="253"/>
      <c r="H69" s="253"/>
      <c r="I69" s="253"/>
      <c r="J69" s="947" t="s">
        <v>217</v>
      </c>
      <c r="K69" s="948"/>
      <c r="L69" s="948"/>
      <c r="M69" s="948"/>
      <c r="N69" s="948"/>
      <c r="O69" s="948"/>
      <c r="P69" s="123" t="s">
        <v>218</v>
      </c>
      <c r="Q69" s="123"/>
      <c r="R69" s="123"/>
      <c r="S69" s="123"/>
      <c r="T69" s="123"/>
      <c r="U69" s="123"/>
      <c r="V69" s="123"/>
      <c r="W69" s="123"/>
      <c r="X69" s="123"/>
      <c r="Y69" s="255" t="s">
        <v>219</v>
      </c>
      <c r="Z69" s="256"/>
      <c r="AA69" s="256"/>
      <c r="AB69" s="256"/>
      <c r="AC69" s="947" t="s">
        <v>220</v>
      </c>
      <c r="AD69" s="947"/>
      <c r="AE69" s="947"/>
      <c r="AF69" s="947"/>
      <c r="AG69" s="947"/>
      <c r="AH69" s="255" t="s">
        <v>246</v>
      </c>
      <c r="AI69" s="253"/>
      <c r="AJ69" s="253"/>
      <c r="AK69" s="253"/>
      <c r="AL69" s="253" t="s">
        <v>222</v>
      </c>
      <c r="AM69" s="253"/>
      <c r="AN69" s="253"/>
      <c r="AO69" s="257"/>
      <c r="AP69" s="947" t="s">
        <v>223</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216</v>
      </c>
      <c r="D102" s="253"/>
      <c r="E102" s="253"/>
      <c r="F102" s="253"/>
      <c r="G102" s="253"/>
      <c r="H102" s="253"/>
      <c r="I102" s="253"/>
      <c r="J102" s="947" t="s">
        <v>217</v>
      </c>
      <c r="K102" s="948"/>
      <c r="L102" s="948"/>
      <c r="M102" s="948"/>
      <c r="N102" s="948"/>
      <c r="O102" s="948"/>
      <c r="P102" s="123" t="s">
        <v>218</v>
      </c>
      <c r="Q102" s="123"/>
      <c r="R102" s="123"/>
      <c r="S102" s="123"/>
      <c r="T102" s="123"/>
      <c r="U102" s="123"/>
      <c r="V102" s="123"/>
      <c r="W102" s="123"/>
      <c r="X102" s="123"/>
      <c r="Y102" s="255" t="s">
        <v>219</v>
      </c>
      <c r="Z102" s="256"/>
      <c r="AA102" s="256"/>
      <c r="AB102" s="256"/>
      <c r="AC102" s="947" t="s">
        <v>220</v>
      </c>
      <c r="AD102" s="947"/>
      <c r="AE102" s="947"/>
      <c r="AF102" s="947"/>
      <c r="AG102" s="947"/>
      <c r="AH102" s="255" t="s">
        <v>246</v>
      </c>
      <c r="AI102" s="253"/>
      <c r="AJ102" s="253"/>
      <c r="AK102" s="253"/>
      <c r="AL102" s="253" t="s">
        <v>222</v>
      </c>
      <c r="AM102" s="253"/>
      <c r="AN102" s="253"/>
      <c r="AO102" s="257"/>
      <c r="AP102" s="947" t="s">
        <v>223</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216</v>
      </c>
      <c r="D135" s="253"/>
      <c r="E135" s="253"/>
      <c r="F135" s="253"/>
      <c r="G135" s="253"/>
      <c r="H135" s="253"/>
      <c r="I135" s="253"/>
      <c r="J135" s="947" t="s">
        <v>217</v>
      </c>
      <c r="K135" s="948"/>
      <c r="L135" s="948"/>
      <c r="M135" s="948"/>
      <c r="N135" s="948"/>
      <c r="O135" s="948"/>
      <c r="P135" s="123" t="s">
        <v>218</v>
      </c>
      <c r="Q135" s="123"/>
      <c r="R135" s="123"/>
      <c r="S135" s="123"/>
      <c r="T135" s="123"/>
      <c r="U135" s="123"/>
      <c r="V135" s="123"/>
      <c r="W135" s="123"/>
      <c r="X135" s="123"/>
      <c r="Y135" s="255" t="s">
        <v>219</v>
      </c>
      <c r="Z135" s="256"/>
      <c r="AA135" s="256"/>
      <c r="AB135" s="256"/>
      <c r="AC135" s="947" t="s">
        <v>220</v>
      </c>
      <c r="AD135" s="947"/>
      <c r="AE135" s="947"/>
      <c r="AF135" s="947"/>
      <c r="AG135" s="947"/>
      <c r="AH135" s="255" t="s">
        <v>246</v>
      </c>
      <c r="AI135" s="253"/>
      <c r="AJ135" s="253"/>
      <c r="AK135" s="253"/>
      <c r="AL135" s="253" t="s">
        <v>222</v>
      </c>
      <c r="AM135" s="253"/>
      <c r="AN135" s="253"/>
      <c r="AO135" s="257"/>
      <c r="AP135" s="947" t="s">
        <v>223</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216</v>
      </c>
      <c r="D168" s="253"/>
      <c r="E168" s="253"/>
      <c r="F168" s="253"/>
      <c r="G168" s="253"/>
      <c r="H168" s="253"/>
      <c r="I168" s="253"/>
      <c r="J168" s="947" t="s">
        <v>217</v>
      </c>
      <c r="K168" s="948"/>
      <c r="L168" s="948"/>
      <c r="M168" s="948"/>
      <c r="N168" s="948"/>
      <c r="O168" s="948"/>
      <c r="P168" s="123" t="s">
        <v>218</v>
      </c>
      <c r="Q168" s="123"/>
      <c r="R168" s="123"/>
      <c r="S168" s="123"/>
      <c r="T168" s="123"/>
      <c r="U168" s="123"/>
      <c r="V168" s="123"/>
      <c r="W168" s="123"/>
      <c r="X168" s="123"/>
      <c r="Y168" s="255" t="s">
        <v>219</v>
      </c>
      <c r="Z168" s="256"/>
      <c r="AA168" s="256"/>
      <c r="AB168" s="256"/>
      <c r="AC168" s="947" t="s">
        <v>220</v>
      </c>
      <c r="AD168" s="947"/>
      <c r="AE168" s="947"/>
      <c r="AF168" s="947"/>
      <c r="AG168" s="947"/>
      <c r="AH168" s="255" t="s">
        <v>246</v>
      </c>
      <c r="AI168" s="253"/>
      <c r="AJ168" s="253"/>
      <c r="AK168" s="253"/>
      <c r="AL168" s="253" t="s">
        <v>222</v>
      </c>
      <c r="AM168" s="253"/>
      <c r="AN168" s="253"/>
      <c r="AO168" s="257"/>
      <c r="AP168" s="947" t="s">
        <v>223</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216</v>
      </c>
      <c r="D201" s="253"/>
      <c r="E201" s="253"/>
      <c r="F201" s="253"/>
      <c r="G201" s="253"/>
      <c r="H201" s="253"/>
      <c r="I201" s="253"/>
      <c r="J201" s="947" t="s">
        <v>217</v>
      </c>
      <c r="K201" s="948"/>
      <c r="L201" s="948"/>
      <c r="M201" s="948"/>
      <c r="N201" s="948"/>
      <c r="O201" s="948"/>
      <c r="P201" s="123" t="s">
        <v>218</v>
      </c>
      <c r="Q201" s="123"/>
      <c r="R201" s="123"/>
      <c r="S201" s="123"/>
      <c r="T201" s="123"/>
      <c r="U201" s="123"/>
      <c r="V201" s="123"/>
      <c r="W201" s="123"/>
      <c r="X201" s="123"/>
      <c r="Y201" s="255" t="s">
        <v>219</v>
      </c>
      <c r="Z201" s="256"/>
      <c r="AA201" s="256"/>
      <c r="AB201" s="256"/>
      <c r="AC201" s="947" t="s">
        <v>220</v>
      </c>
      <c r="AD201" s="947"/>
      <c r="AE201" s="947"/>
      <c r="AF201" s="947"/>
      <c r="AG201" s="947"/>
      <c r="AH201" s="255" t="s">
        <v>246</v>
      </c>
      <c r="AI201" s="253"/>
      <c r="AJ201" s="253"/>
      <c r="AK201" s="253"/>
      <c r="AL201" s="253" t="s">
        <v>222</v>
      </c>
      <c r="AM201" s="253"/>
      <c r="AN201" s="253"/>
      <c r="AO201" s="257"/>
      <c r="AP201" s="947" t="s">
        <v>223</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216</v>
      </c>
      <c r="D234" s="253"/>
      <c r="E234" s="253"/>
      <c r="F234" s="253"/>
      <c r="G234" s="253"/>
      <c r="H234" s="253"/>
      <c r="I234" s="253"/>
      <c r="J234" s="947" t="s">
        <v>217</v>
      </c>
      <c r="K234" s="948"/>
      <c r="L234" s="948"/>
      <c r="M234" s="948"/>
      <c r="N234" s="948"/>
      <c r="O234" s="948"/>
      <c r="P234" s="123" t="s">
        <v>218</v>
      </c>
      <c r="Q234" s="123"/>
      <c r="R234" s="123"/>
      <c r="S234" s="123"/>
      <c r="T234" s="123"/>
      <c r="U234" s="123"/>
      <c r="V234" s="123"/>
      <c r="W234" s="123"/>
      <c r="X234" s="123"/>
      <c r="Y234" s="255" t="s">
        <v>219</v>
      </c>
      <c r="Z234" s="256"/>
      <c r="AA234" s="256"/>
      <c r="AB234" s="256"/>
      <c r="AC234" s="947" t="s">
        <v>220</v>
      </c>
      <c r="AD234" s="947"/>
      <c r="AE234" s="947"/>
      <c r="AF234" s="947"/>
      <c r="AG234" s="947"/>
      <c r="AH234" s="255" t="s">
        <v>246</v>
      </c>
      <c r="AI234" s="253"/>
      <c r="AJ234" s="253"/>
      <c r="AK234" s="253"/>
      <c r="AL234" s="253" t="s">
        <v>222</v>
      </c>
      <c r="AM234" s="253"/>
      <c r="AN234" s="253"/>
      <c r="AO234" s="257"/>
      <c r="AP234" s="947" t="s">
        <v>223</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216</v>
      </c>
      <c r="D267" s="253"/>
      <c r="E267" s="253"/>
      <c r="F267" s="253"/>
      <c r="G267" s="253"/>
      <c r="H267" s="253"/>
      <c r="I267" s="253"/>
      <c r="J267" s="947" t="s">
        <v>217</v>
      </c>
      <c r="K267" s="948"/>
      <c r="L267" s="948"/>
      <c r="M267" s="948"/>
      <c r="N267" s="948"/>
      <c r="O267" s="948"/>
      <c r="P267" s="123" t="s">
        <v>218</v>
      </c>
      <c r="Q267" s="123"/>
      <c r="R267" s="123"/>
      <c r="S267" s="123"/>
      <c r="T267" s="123"/>
      <c r="U267" s="123"/>
      <c r="V267" s="123"/>
      <c r="W267" s="123"/>
      <c r="X267" s="123"/>
      <c r="Y267" s="255" t="s">
        <v>219</v>
      </c>
      <c r="Z267" s="256"/>
      <c r="AA267" s="256"/>
      <c r="AB267" s="256"/>
      <c r="AC267" s="947" t="s">
        <v>220</v>
      </c>
      <c r="AD267" s="947"/>
      <c r="AE267" s="947"/>
      <c r="AF267" s="947"/>
      <c r="AG267" s="947"/>
      <c r="AH267" s="255" t="s">
        <v>246</v>
      </c>
      <c r="AI267" s="253"/>
      <c r="AJ267" s="253"/>
      <c r="AK267" s="253"/>
      <c r="AL267" s="253" t="s">
        <v>222</v>
      </c>
      <c r="AM267" s="253"/>
      <c r="AN267" s="253"/>
      <c r="AO267" s="257"/>
      <c r="AP267" s="947" t="s">
        <v>223</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216</v>
      </c>
      <c r="D300" s="253"/>
      <c r="E300" s="253"/>
      <c r="F300" s="253"/>
      <c r="G300" s="253"/>
      <c r="H300" s="253"/>
      <c r="I300" s="253"/>
      <c r="J300" s="947" t="s">
        <v>217</v>
      </c>
      <c r="K300" s="948"/>
      <c r="L300" s="948"/>
      <c r="M300" s="948"/>
      <c r="N300" s="948"/>
      <c r="O300" s="948"/>
      <c r="P300" s="123" t="s">
        <v>218</v>
      </c>
      <c r="Q300" s="123"/>
      <c r="R300" s="123"/>
      <c r="S300" s="123"/>
      <c r="T300" s="123"/>
      <c r="U300" s="123"/>
      <c r="V300" s="123"/>
      <c r="W300" s="123"/>
      <c r="X300" s="123"/>
      <c r="Y300" s="255" t="s">
        <v>219</v>
      </c>
      <c r="Z300" s="256"/>
      <c r="AA300" s="256"/>
      <c r="AB300" s="256"/>
      <c r="AC300" s="947" t="s">
        <v>220</v>
      </c>
      <c r="AD300" s="947"/>
      <c r="AE300" s="947"/>
      <c r="AF300" s="947"/>
      <c r="AG300" s="947"/>
      <c r="AH300" s="255" t="s">
        <v>246</v>
      </c>
      <c r="AI300" s="253"/>
      <c r="AJ300" s="253"/>
      <c r="AK300" s="253"/>
      <c r="AL300" s="253" t="s">
        <v>222</v>
      </c>
      <c r="AM300" s="253"/>
      <c r="AN300" s="253"/>
      <c r="AO300" s="257"/>
      <c r="AP300" s="947" t="s">
        <v>223</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216</v>
      </c>
      <c r="D333" s="253"/>
      <c r="E333" s="253"/>
      <c r="F333" s="253"/>
      <c r="G333" s="253"/>
      <c r="H333" s="253"/>
      <c r="I333" s="253"/>
      <c r="J333" s="947" t="s">
        <v>217</v>
      </c>
      <c r="K333" s="948"/>
      <c r="L333" s="948"/>
      <c r="M333" s="948"/>
      <c r="N333" s="948"/>
      <c r="O333" s="948"/>
      <c r="P333" s="123" t="s">
        <v>218</v>
      </c>
      <c r="Q333" s="123"/>
      <c r="R333" s="123"/>
      <c r="S333" s="123"/>
      <c r="T333" s="123"/>
      <c r="U333" s="123"/>
      <c r="V333" s="123"/>
      <c r="W333" s="123"/>
      <c r="X333" s="123"/>
      <c r="Y333" s="255" t="s">
        <v>219</v>
      </c>
      <c r="Z333" s="256"/>
      <c r="AA333" s="256"/>
      <c r="AB333" s="256"/>
      <c r="AC333" s="947" t="s">
        <v>220</v>
      </c>
      <c r="AD333" s="947"/>
      <c r="AE333" s="947"/>
      <c r="AF333" s="947"/>
      <c r="AG333" s="947"/>
      <c r="AH333" s="255" t="s">
        <v>246</v>
      </c>
      <c r="AI333" s="253"/>
      <c r="AJ333" s="253"/>
      <c r="AK333" s="253"/>
      <c r="AL333" s="253" t="s">
        <v>222</v>
      </c>
      <c r="AM333" s="253"/>
      <c r="AN333" s="253"/>
      <c r="AO333" s="257"/>
      <c r="AP333" s="947" t="s">
        <v>223</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216</v>
      </c>
      <c r="D366" s="253"/>
      <c r="E366" s="253"/>
      <c r="F366" s="253"/>
      <c r="G366" s="253"/>
      <c r="H366" s="253"/>
      <c r="I366" s="253"/>
      <c r="J366" s="947" t="s">
        <v>217</v>
      </c>
      <c r="K366" s="948"/>
      <c r="L366" s="948"/>
      <c r="M366" s="948"/>
      <c r="N366" s="948"/>
      <c r="O366" s="948"/>
      <c r="P366" s="123" t="s">
        <v>218</v>
      </c>
      <c r="Q366" s="123"/>
      <c r="R366" s="123"/>
      <c r="S366" s="123"/>
      <c r="T366" s="123"/>
      <c r="U366" s="123"/>
      <c r="V366" s="123"/>
      <c r="W366" s="123"/>
      <c r="X366" s="123"/>
      <c r="Y366" s="255" t="s">
        <v>219</v>
      </c>
      <c r="Z366" s="256"/>
      <c r="AA366" s="256"/>
      <c r="AB366" s="256"/>
      <c r="AC366" s="947" t="s">
        <v>220</v>
      </c>
      <c r="AD366" s="947"/>
      <c r="AE366" s="947"/>
      <c r="AF366" s="947"/>
      <c r="AG366" s="947"/>
      <c r="AH366" s="255" t="s">
        <v>246</v>
      </c>
      <c r="AI366" s="253"/>
      <c r="AJ366" s="253"/>
      <c r="AK366" s="253"/>
      <c r="AL366" s="253" t="s">
        <v>222</v>
      </c>
      <c r="AM366" s="253"/>
      <c r="AN366" s="253"/>
      <c r="AO366" s="257"/>
      <c r="AP366" s="947" t="s">
        <v>223</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216</v>
      </c>
      <c r="D399" s="253"/>
      <c r="E399" s="253"/>
      <c r="F399" s="253"/>
      <c r="G399" s="253"/>
      <c r="H399" s="253"/>
      <c r="I399" s="253"/>
      <c r="J399" s="947" t="s">
        <v>217</v>
      </c>
      <c r="K399" s="948"/>
      <c r="L399" s="948"/>
      <c r="M399" s="948"/>
      <c r="N399" s="948"/>
      <c r="O399" s="948"/>
      <c r="P399" s="123" t="s">
        <v>218</v>
      </c>
      <c r="Q399" s="123"/>
      <c r="R399" s="123"/>
      <c r="S399" s="123"/>
      <c r="T399" s="123"/>
      <c r="U399" s="123"/>
      <c r="V399" s="123"/>
      <c r="W399" s="123"/>
      <c r="X399" s="123"/>
      <c r="Y399" s="255" t="s">
        <v>219</v>
      </c>
      <c r="Z399" s="256"/>
      <c r="AA399" s="256"/>
      <c r="AB399" s="256"/>
      <c r="AC399" s="947" t="s">
        <v>220</v>
      </c>
      <c r="AD399" s="947"/>
      <c r="AE399" s="947"/>
      <c r="AF399" s="947"/>
      <c r="AG399" s="947"/>
      <c r="AH399" s="255" t="s">
        <v>246</v>
      </c>
      <c r="AI399" s="253"/>
      <c r="AJ399" s="253"/>
      <c r="AK399" s="253"/>
      <c r="AL399" s="253" t="s">
        <v>222</v>
      </c>
      <c r="AM399" s="253"/>
      <c r="AN399" s="253"/>
      <c r="AO399" s="257"/>
      <c r="AP399" s="947" t="s">
        <v>223</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216</v>
      </c>
      <c r="D432" s="253"/>
      <c r="E432" s="253"/>
      <c r="F432" s="253"/>
      <c r="G432" s="253"/>
      <c r="H432" s="253"/>
      <c r="I432" s="253"/>
      <c r="J432" s="947" t="s">
        <v>217</v>
      </c>
      <c r="K432" s="948"/>
      <c r="L432" s="948"/>
      <c r="M432" s="948"/>
      <c r="N432" s="948"/>
      <c r="O432" s="948"/>
      <c r="P432" s="123" t="s">
        <v>218</v>
      </c>
      <c r="Q432" s="123"/>
      <c r="R432" s="123"/>
      <c r="S432" s="123"/>
      <c r="T432" s="123"/>
      <c r="U432" s="123"/>
      <c r="V432" s="123"/>
      <c r="W432" s="123"/>
      <c r="X432" s="123"/>
      <c r="Y432" s="255" t="s">
        <v>219</v>
      </c>
      <c r="Z432" s="256"/>
      <c r="AA432" s="256"/>
      <c r="AB432" s="256"/>
      <c r="AC432" s="947" t="s">
        <v>220</v>
      </c>
      <c r="AD432" s="947"/>
      <c r="AE432" s="947"/>
      <c r="AF432" s="947"/>
      <c r="AG432" s="947"/>
      <c r="AH432" s="255" t="s">
        <v>246</v>
      </c>
      <c r="AI432" s="253"/>
      <c r="AJ432" s="253"/>
      <c r="AK432" s="253"/>
      <c r="AL432" s="253" t="s">
        <v>222</v>
      </c>
      <c r="AM432" s="253"/>
      <c r="AN432" s="253"/>
      <c r="AO432" s="257"/>
      <c r="AP432" s="947" t="s">
        <v>223</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216</v>
      </c>
      <c r="D465" s="253"/>
      <c r="E465" s="253"/>
      <c r="F465" s="253"/>
      <c r="G465" s="253"/>
      <c r="H465" s="253"/>
      <c r="I465" s="253"/>
      <c r="J465" s="947" t="s">
        <v>217</v>
      </c>
      <c r="K465" s="948"/>
      <c r="L465" s="948"/>
      <c r="M465" s="948"/>
      <c r="N465" s="948"/>
      <c r="O465" s="948"/>
      <c r="P465" s="123" t="s">
        <v>218</v>
      </c>
      <c r="Q465" s="123"/>
      <c r="R465" s="123"/>
      <c r="S465" s="123"/>
      <c r="T465" s="123"/>
      <c r="U465" s="123"/>
      <c r="V465" s="123"/>
      <c r="W465" s="123"/>
      <c r="X465" s="123"/>
      <c r="Y465" s="255" t="s">
        <v>219</v>
      </c>
      <c r="Z465" s="256"/>
      <c r="AA465" s="256"/>
      <c r="AB465" s="256"/>
      <c r="AC465" s="947" t="s">
        <v>220</v>
      </c>
      <c r="AD465" s="947"/>
      <c r="AE465" s="947"/>
      <c r="AF465" s="947"/>
      <c r="AG465" s="947"/>
      <c r="AH465" s="255" t="s">
        <v>246</v>
      </c>
      <c r="AI465" s="253"/>
      <c r="AJ465" s="253"/>
      <c r="AK465" s="253"/>
      <c r="AL465" s="253" t="s">
        <v>222</v>
      </c>
      <c r="AM465" s="253"/>
      <c r="AN465" s="253"/>
      <c r="AO465" s="257"/>
      <c r="AP465" s="947" t="s">
        <v>223</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216</v>
      </c>
      <c r="D498" s="253"/>
      <c r="E498" s="253"/>
      <c r="F498" s="253"/>
      <c r="G498" s="253"/>
      <c r="H498" s="253"/>
      <c r="I498" s="253"/>
      <c r="J498" s="947" t="s">
        <v>217</v>
      </c>
      <c r="K498" s="948"/>
      <c r="L498" s="948"/>
      <c r="M498" s="948"/>
      <c r="N498" s="948"/>
      <c r="O498" s="948"/>
      <c r="P498" s="123" t="s">
        <v>218</v>
      </c>
      <c r="Q498" s="123"/>
      <c r="R498" s="123"/>
      <c r="S498" s="123"/>
      <c r="T498" s="123"/>
      <c r="U498" s="123"/>
      <c r="V498" s="123"/>
      <c r="W498" s="123"/>
      <c r="X498" s="123"/>
      <c r="Y498" s="255" t="s">
        <v>219</v>
      </c>
      <c r="Z498" s="256"/>
      <c r="AA498" s="256"/>
      <c r="AB498" s="256"/>
      <c r="AC498" s="947" t="s">
        <v>220</v>
      </c>
      <c r="AD498" s="947"/>
      <c r="AE498" s="947"/>
      <c r="AF498" s="947"/>
      <c r="AG498" s="947"/>
      <c r="AH498" s="255" t="s">
        <v>246</v>
      </c>
      <c r="AI498" s="253"/>
      <c r="AJ498" s="253"/>
      <c r="AK498" s="253"/>
      <c r="AL498" s="253" t="s">
        <v>222</v>
      </c>
      <c r="AM498" s="253"/>
      <c r="AN498" s="253"/>
      <c r="AO498" s="257"/>
      <c r="AP498" s="947" t="s">
        <v>223</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216</v>
      </c>
      <c r="D531" s="253"/>
      <c r="E531" s="253"/>
      <c r="F531" s="253"/>
      <c r="G531" s="253"/>
      <c r="H531" s="253"/>
      <c r="I531" s="253"/>
      <c r="J531" s="947" t="s">
        <v>217</v>
      </c>
      <c r="K531" s="948"/>
      <c r="L531" s="948"/>
      <c r="M531" s="948"/>
      <c r="N531" s="948"/>
      <c r="O531" s="948"/>
      <c r="P531" s="123" t="s">
        <v>218</v>
      </c>
      <c r="Q531" s="123"/>
      <c r="R531" s="123"/>
      <c r="S531" s="123"/>
      <c r="T531" s="123"/>
      <c r="U531" s="123"/>
      <c r="V531" s="123"/>
      <c r="W531" s="123"/>
      <c r="X531" s="123"/>
      <c r="Y531" s="255" t="s">
        <v>219</v>
      </c>
      <c r="Z531" s="256"/>
      <c r="AA531" s="256"/>
      <c r="AB531" s="256"/>
      <c r="AC531" s="947" t="s">
        <v>220</v>
      </c>
      <c r="AD531" s="947"/>
      <c r="AE531" s="947"/>
      <c r="AF531" s="947"/>
      <c r="AG531" s="947"/>
      <c r="AH531" s="255" t="s">
        <v>246</v>
      </c>
      <c r="AI531" s="253"/>
      <c r="AJ531" s="253"/>
      <c r="AK531" s="253"/>
      <c r="AL531" s="253" t="s">
        <v>222</v>
      </c>
      <c r="AM531" s="253"/>
      <c r="AN531" s="253"/>
      <c r="AO531" s="257"/>
      <c r="AP531" s="947" t="s">
        <v>223</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216</v>
      </c>
      <c r="D564" s="253"/>
      <c r="E564" s="253"/>
      <c r="F564" s="253"/>
      <c r="G564" s="253"/>
      <c r="H564" s="253"/>
      <c r="I564" s="253"/>
      <c r="J564" s="947" t="s">
        <v>217</v>
      </c>
      <c r="K564" s="948"/>
      <c r="L564" s="948"/>
      <c r="M564" s="948"/>
      <c r="N564" s="948"/>
      <c r="O564" s="948"/>
      <c r="P564" s="123" t="s">
        <v>218</v>
      </c>
      <c r="Q564" s="123"/>
      <c r="R564" s="123"/>
      <c r="S564" s="123"/>
      <c r="T564" s="123"/>
      <c r="U564" s="123"/>
      <c r="V564" s="123"/>
      <c r="W564" s="123"/>
      <c r="X564" s="123"/>
      <c r="Y564" s="255" t="s">
        <v>219</v>
      </c>
      <c r="Z564" s="256"/>
      <c r="AA564" s="256"/>
      <c r="AB564" s="256"/>
      <c r="AC564" s="947" t="s">
        <v>220</v>
      </c>
      <c r="AD564" s="947"/>
      <c r="AE564" s="947"/>
      <c r="AF564" s="947"/>
      <c r="AG564" s="947"/>
      <c r="AH564" s="255" t="s">
        <v>246</v>
      </c>
      <c r="AI564" s="253"/>
      <c r="AJ564" s="253"/>
      <c r="AK564" s="253"/>
      <c r="AL564" s="253" t="s">
        <v>222</v>
      </c>
      <c r="AM564" s="253"/>
      <c r="AN564" s="253"/>
      <c r="AO564" s="257"/>
      <c r="AP564" s="947" t="s">
        <v>223</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216</v>
      </c>
      <c r="D597" s="253"/>
      <c r="E597" s="253"/>
      <c r="F597" s="253"/>
      <c r="G597" s="253"/>
      <c r="H597" s="253"/>
      <c r="I597" s="253"/>
      <c r="J597" s="947" t="s">
        <v>217</v>
      </c>
      <c r="K597" s="948"/>
      <c r="L597" s="948"/>
      <c r="M597" s="948"/>
      <c r="N597" s="948"/>
      <c r="O597" s="948"/>
      <c r="P597" s="123" t="s">
        <v>218</v>
      </c>
      <c r="Q597" s="123"/>
      <c r="R597" s="123"/>
      <c r="S597" s="123"/>
      <c r="T597" s="123"/>
      <c r="U597" s="123"/>
      <c r="V597" s="123"/>
      <c r="W597" s="123"/>
      <c r="X597" s="123"/>
      <c r="Y597" s="255" t="s">
        <v>219</v>
      </c>
      <c r="Z597" s="256"/>
      <c r="AA597" s="256"/>
      <c r="AB597" s="256"/>
      <c r="AC597" s="947" t="s">
        <v>220</v>
      </c>
      <c r="AD597" s="947"/>
      <c r="AE597" s="947"/>
      <c r="AF597" s="947"/>
      <c r="AG597" s="947"/>
      <c r="AH597" s="255" t="s">
        <v>246</v>
      </c>
      <c r="AI597" s="253"/>
      <c r="AJ597" s="253"/>
      <c r="AK597" s="253"/>
      <c r="AL597" s="253" t="s">
        <v>222</v>
      </c>
      <c r="AM597" s="253"/>
      <c r="AN597" s="253"/>
      <c r="AO597" s="257"/>
      <c r="AP597" s="947" t="s">
        <v>223</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216</v>
      </c>
      <c r="D630" s="253"/>
      <c r="E630" s="253"/>
      <c r="F630" s="253"/>
      <c r="G630" s="253"/>
      <c r="H630" s="253"/>
      <c r="I630" s="253"/>
      <c r="J630" s="947" t="s">
        <v>217</v>
      </c>
      <c r="K630" s="948"/>
      <c r="L630" s="948"/>
      <c r="M630" s="948"/>
      <c r="N630" s="948"/>
      <c r="O630" s="948"/>
      <c r="P630" s="123" t="s">
        <v>218</v>
      </c>
      <c r="Q630" s="123"/>
      <c r="R630" s="123"/>
      <c r="S630" s="123"/>
      <c r="T630" s="123"/>
      <c r="U630" s="123"/>
      <c r="V630" s="123"/>
      <c r="W630" s="123"/>
      <c r="X630" s="123"/>
      <c r="Y630" s="255" t="s">
        <v>219</v>
      </c>
      <c r="Z630" s="256"/>
      <c r="AA630" s="256"/>
      <c r="AB630" s="256"/>
      <c r="AC630" s="947" t="s">
        <v>220</v>
      </c>
      <c r="AD630" s="947"/>
      <c r="AE630" s="947"/>
      <c r="AF630" s="947"/>
      <c r="AG630" s="947"/>
      <c r="AH630" s="255" t="s">
        <v>246</v>
      </c>
      <c r="AI630" s="253"/>
      <c r="AJ630" s="253"/>
      <c r="AK630" s="253"/>
      <c r="AL630" s="253" t="s">
        <v>222</v>
      </c>
      <c r="AM630" s="253"/>
      <c r="AN630" s="253"/>
      <c r="AO630" s="257"/>
      <c r="AP630" s="947" t="s">
        <v>223</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216</v>
      </c>
      <c r="D663" s="253"/>
      <c r="E663" s="253"/>
      <c r="F663" s="253"/>
      <c r="G663" s="253"/>
      <c r="H663" s="253"/>
      <c r="I663" s="253"/>
      <c r="J663" s="947" t="s">
        <v>217</v>
      </c>
      <c r="K663" s="948"/>
      <c r="L663" s="948"/>
      <c r="M663" s="948"/>
      <c r="N663" s="948"/>
      <c r="O663" s="948"/>
      <c r="P663" s="123" t="s">
        <v>218</v>
      </c>
      <c r="Q663" s="123"/>
      <c r="R663" s="123"/>
      <c r="S663" s="123"/>
      <c r="T663" s="123"/>
      <c r="U663" s="123"/>
      <c r="V663" s="123"/>
      <c r="W663" s="123"/>
      <c r="X663" s="123"/>
      <c r="Y663" s="255" t="s">
        <v>219</v>
      </c>
      <c r="Z663" s="256"/>
      <c r="AA663" s="256"/>
      <c r="AB663" s="256"/>
      <c r="AC663" s="947" t="s">
        <v>220</v>
      </c>
      <c r="AD663" s="947"/>
      <c r="AE663" s="947"/>
      <c r="AF663" s="947"/>
      <c r="AG663" s="947"/>
      <c r="AH663" s="255" t="s">
        <v>246</v>
      </c>
      <c r="AI663" s="253"/>
      <c r="AJ663" s="253"/>
      <c r="AK663" s="253"/>
      <c r="AL663" s="253" t="s">
        <v>222</v>
      </c>
      <c r="AM663" s="253"/>
      <c r="AN663" s="253"/>
      <c r="AO663" s="257"/>
      <c r="AP663" s="947" t="s">
        <v>223</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216</v>
      </c>
      <c r="D696" s="253"/>
      <c r="E696" s="253"/>
      <c r="F696" s="253"/>
      <c r="G696" s="253"/>
      <c r="H696" s="253"/>
      <c r="I696" s="253"/>
      <c r="J696" s="947" t="s">
        <v>217</v>
      </c>
      <c r="K696" s="948"/>
      <c r="L696" s="948"/>
      <c r="M696" s="948"/>
      <c r="N696" s="948"/>
      <c r="O696" s="948"/>
      <c r="P696" s="123" t="s">
        <v>218</v>
      </c>
      <c r="Q696" s="123"/>
      <c r="R696" s="123"/>
      <c r="S696" s="123"/>
      <c r="T696" s="123"/>
      <c r="U696" s="123"/>
      <c r="V696" s="123"/>
      <c r="W696" s="123"/>
      <c r="X696" s="123"/>
      <c r="Y696" s="255" t="s">
        <v>219</v>
      </c>
      <c r="Z696" s="256"/>
      <c r="AA696" s="256"/>
      <c r="AB696" s="256"/>
      <c r="AC696" s="947" t="s">
        <v>220</v>
      </c>
      <c r="AD696" s="947"/>
      <c r="AE696" s="947"/>
      <c r="AF696" s="947"/>
      <c r="AG696" s="947"/>
      <c r="AH696" s="255" t="s">
        <v>246</v>
      </c>
      <c r="AI696" s="253"/>
      <c r="AJ696" s="253"/>
      <c r="AK696" s="253"/>
      <c r="AL696" s="253" t="s">
        <v>222</v>
      </c>
      <c r="AM696" s="253"/>
      <c r="AN696" s="253"/>
      <c r="AO696" s="257"/>
      <c r="AP696" s="947" t="s">
        <v>223</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216</v>
      </c>
      <c r="D729" s="253"/>
      <c r="E729" s="253"/>
      <c r="F729" s="253"/>
      <c r="G729" s="253"/>
      <c r="H729" s="253"/>
      <c r="I729" s="253"/>
      <c r="J729" s="947" t="s">
        <v>217</v>
      </c>
      <c r="K729" s="948"/>
      <c r="L729" s="948"/>
      <c r="M729" s="948"/>
      <c r="N729" s="948"/>
      <c r="O729" s="948"/>
      <c r="P729" s="123" t="s">
        <v>218</v>
      </c>
      <c r="Q729" s="123"/>
      <c r="R729" s="123"/>
      <c r="S729" s="123"/>
      <c r="T729" s="123"/>
      <c r="U729" s="123"/>
      <c r="V729" s="123"/>
      <c r="W729" s="123"/>
      <c r="X729" s="123"/>
      <c r="Y729" s="255" t="s">
        <v>219</v>
      </c>
      <c r="Z729" s="256"/>
      <c r="AA729" s="256"/>
      <c r="AB729" s="256"/>
      <c r="AC729" s="947" t="s">
        <v>220</v>
      </c>
      <c r="AD729" s="947"/>
      <c r="AE729" s="947"/>
      <c r="AF729" s="947"/>
      <c r="AG729" s="947"/>
      <c r="AH729" s="255" t="s">
        <v>246</v>
      </c>
      <c r="AI729" s="253"/>
      <c r="AJ729" s="253"/>
      <c r="AK729" s="253"/>
      <c r="AL729" s="253" t="s">
        <v>222</v>
      </c>
      <c r="AM729" s="253"/>
      <c r="AN729" s="253"/>
      <c r="AO729" s="257"/>
      <c r="AP729" s="947" t="s">
        <v>223</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216</v>
      </c>
      <c r="D762" s="253"/>
      <c r="E762" s="253"/>
      <c r="F762" s="253"/>
      <c r="G762" s="253"/>
      <c r="H762" s="253"/>
      <c r="I762" s="253"/>
      <c r="J762" s="947" t="s">
        <v>217</v>
      </c>
      <c r="K762" s="948"/>
      <c r="L762" s="948"/>
      <c r="M762" s="948"/>
      <c r="N762" s="948"/>
      <c r="O762" s="948"/>
      <c r="P762" s="123" t="s">
        <v>218</v>
      </c>
      <c r="Q762" s="123"/>
      <c r="R762" s="123"/>
      <c r="S762" s="123"/>
      <c r="T762" s="123"/>
      <c r="U762" s="123"/>
      <c r="V762" s="123"/>
      <c r="W762" s="123"/>
      <c r="X762" s="123"/>
      <c r="Y762" s="255" t="s">
        <v>219</v>
      </c>
      <c r="Z762" s="256"/>
      <c r="AA762" s="256"/>
      <c r="AB762" s="256"/>
      <c r="AC762" s="947" t="s">
        <v>220</v>
      </c>
      <c r="AD762" s="947"/>
      <c r="AE762" s="947"/>
      <c r="AF762" s="947"/>
      <c r="AG762" s="947"/>
      <c r="AH762" s="255" t="s">
        <v>246</v>
      </c>
      <c r="AI762" s="253"/>
      <c r="AJ762" s="253"/>
      <c r="AK762" s="253"/>
      <c r="AL762" s="253" t="s">
        <v>222</v>
      </c>
      <c r="AM762" s="253"/>
      <c r="AN762" s="253"/>
      <c r="AO762" s="257"/>
      <c r="AP762" s="947" t="s">
        <v>223</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216</v>
      </c>
      <c r="D795" s="253"/>
      <c r="E795" s="253"/>
      <c r="F795" s="253"/>
      <c r="G795" s="253"/>
      <c r="H795" s="253"/>
      <c r="I795" s="253"/>
      <c r="J795" s="947" t="s">
        <v>217</v>
      </c>
      <c r="K795" s="948"/>
      <c r="L795" s="948"/>
      <c r="M795" s="948"/>
      <c r="N795" s="948"/>
      <c r="O795" s="948"/>
      <c r="P795" s="123" t="s">
        <v>218</v>
      </c>
      <c r="Q795" s="123"/>
      <c r="R795" s="123"/>
      <c r="S795" s="123"/>
      <c r="T795" s="123"/>
      <c r="U795" s="123"/>
      <c r="V795" s="123"/>
      <c r="W795" s="123"/>
      <c r="X795" s="123"/>
      <c r="Y795" s="255" t="s">
        <v>219</v>
      </c>
      <c r="Z795" s="256"/>
      <c r="AA795" s="256"/>
      <c r="AB795" s="256"/>
      <c r="AC795" s="947" t="s">
        <v>220</v>
      </c>
      <c r="AD795" s="947"/>
      <c r="AE795" s="947"/>
      <c r="AF795" s="947"/>
      <c r="AG795" s="947"/>
      <c r="AH795" s="255" t="s">
        <v>246</v>
      </c>
      <c r="AI795" s="253"/>
      <c r="AJ795" s="253"/>
      <c r="AK795" s="253"/>
      <c r="AL795" s="253" t="s">
        <v>222</v>
      </c>
      <c r="AM795" s="253"/>
      <c r="AN795" s="253"/>
      <c r="AO795" s="257"/>
      <c r="AP795" s="947" t="s">
        <v>223</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216</v>
      </c>
      <c r="D828" s="253"/>
      <c r="E828" s="253"/>
      <c r="F828" s="253"/>
      <c r="G828" s="253"/>
      <c r="H828" s="253"/>
      <c r="I828" s="253"/>
      <c r="J828" s="947" t="s">
        <v>217</v>
      </c>
      <c r="K828" s="948"/>
      <c r="L828" s="948"/>
      <c r="M828" s="948"/>
      <c r="N828" s="948"/>
      <c r="O828" s="948"/>
      <c r="P828" s="123" t="s">
        <v>218</v>
      </c>
      <c r="Q828" s="123"/>
      <c r="R828" s="123"/>
      <c r="S828" s="123"/>
      <c r="T828" s="123"/>
      <c r="U828" s="123"/>
      <c r="V828" s="123"/>
      <c r="W828" s="123"/>
      <c r="X828" s="123"/>
      <c r="Y828" s="255" t="s">
        <v>219</v>
      </c>
      <c r="Z828" s="256"/>
      <c r="AA828" s="256"/>
      <c r="AB828" s="256"/>
      <c r="AC828" s="947" t="s">
        <v>220</v>
      </c>
      <c r="AD828" s="947"/>
      <c r="AE828" s="947"/>
      <c r="AF828" s="947"/>
      <c r="AG828" s="947"/>
      <c r="AH828" s="255" t="s">
        <v>246</v>
      </c>
      <c r="AI828" s="253"/>
      <c r="AJ828" s="253"/>
      <c r="AK828" s="253"/>
      <c r="AL828" s="253" t="s">
        <v>222</v>
      </c>
      <c r="AM828" s="253"/>
      <c r="AN828" s="253"/>
      <c r="AO828" s="257"/>
      <c r="AP828" s="947" t="s">
        <v>223</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216</v>
      </c>
      <c r="D861" s="253"/>
      <c r="E861" s="253"/>
      <c r="F861" s="253"/>
      <c r="G861" s="253"/>
      <c r="H861" s="253"/>
      <c r="I861" s="253"/>
      <c r="J861" s="947" t="s">
        <v>217</v>
      </c>
      <c r="K861" s="948"/>
      <c r="L861" s="948"/>
      <c r="M861" s="948"/>
      <c r="N861" s="948"/>
      <c r="O861" s="948"/>
      <c r="P861" s="123" t="s">
        <v>218</v>
      </c>
      <c r="Q861" s="123"/>
      <c r="R861" s="123"/>
      <c r="S861" s="123"/>
      <c r="T861" s="123"/>
      <c r="U861" s="123"/>
      <c r="V861" s="123"/>
      <c r="W861" s="123"/>
      <c r="X861" s="123"/>
      <c r="Y861" s="255" t="s">
        <v>219</v>
      </c>
      <c r="Z861" s="256"/>
      <c r="AA861" s="256"/>
      <c r="AB861" s="256"/>
      <c r="AC861" s="947" t="s">
        <v>220</v>
      </c>
      <c r="AD861" s="947"/>
      <c r="AE861" s="947"/>
      <c r="AF861" s="947"/>
      <c r="AG861" s="947"/>
      <c r="AH861" s="255" t="s">
        <v>246</v>
      </c>
      <c r="AI861" s="253"/>
      <c r="AJ861" s="253"/>
      <c r="AK861" s="253"/>
      <c r="AL861" s="253" t="s">
        <v>222</v>
      </c>
      <c r="AM861" s="253"/>
      <c r="AN861" s="253"/>
      <c r="AO861" s="257"/>
      <c r="AP861" s="947" t="s">
        <v>223</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216</v>
      </c>
      <c r="D894" s="253"/>
      <c r="E894" s="253"/>
      <c r="F894" s="253"/>
      <c r="G894" s="253"/>
      <c r="H894" s="253"/>
      <c r="I894" s="253"/>
      <c r="J894" s="947" t="s">
        <v>217</v>
      </c>
      <c r="K894" s="948"/>
      <c r="L894" s="948"/>
      <c r="M894" s="948"/>
      <c r="N894" s="948"/>
      <c r="O894" s="948"/>
      <c r="P894" s="123" t="s">
        <v>218</v>
      </c>
      <c r="Q894" s="123"/>
      <c r="R894" s="123"/>
      <c r="S894" s="123"/>
      <c r="T894" s="123"/>
      <c r="U894" s="123"/>
      <c r="V894" s="123"/>
      <c r="W894" s="123"/>
      <c r="X894" s="123"/>
      <c r="Y894" s="255" t="s">
        <v>219</v>
      </c>
      <c r="Z894" s="256"/>
      <c r="AA894" s="256"/>
      <c r="AB894" s="256"/>
      <c r="AC894" s="947" t="s">
        <v>220</v>
      </c>
      <c r="AD894" s="947"/>
      <c r="AE894" s="947"/>
      <c r="AF894" s="947"/>
      <c r="AG894" s="947"/>
      <c r="AH894" s="255" t="s">
        <v>246</v>
      </c>
      <c r="AI894" s="253"/>
      <c r="AJ894" s="253"/>
      <c r="AK894" s="253"/>
      <c r="AL894" s="253" t="s">
        <v>222</v>
      </c>
      <c r="AM894" s="253"/>
      <c r="AN894" s="253"/>
      <c r="AO894" s="257"/>
      <c r="AP894" s="947" t="s">
        <v>223</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216</v>
      </c>
      <c r="D927" s="253"/>
      <c r="E927" s="253"/>
      <c r="F927" s="253"/>
      <c r="G927" s="253"/>
      <c r="H927" s="253"/>
      <c r="I927" s="253"/>
      <c r="J927" s="947" t="s">
        <v>217</v>
      </c>
      <c r="K927" s="948"/>
      <c r="L927" s="948"/>
      <c r="M927" s="948"/>
      <c r="N927" s="948"/>
      <c r="O927" s="948"/>
      <c r="P927" s="123" t="s">
        <v>218</v>
      </c>
      <c r="Q927" s="123"/>
      <c r="R927" s="123"/>
      <c r="S927" s="123"/>
      <c r="T927" s="123"/>
      <c r="U927" s="123"/>
      <c r="V927" s="123"/>
      <c r="W927" s="123"/>
      <c r="X927" s="123"/>
      <c r="Y927" s="255" t="s">
        <v>219</v>
      </c>
      <c r="Z927" s="256"/>
      <c r="AA927" s="256"/>
      <c r="AB927" s="256"/>
      <c r="AC927" s="947" t="s">
        <v>220</v>
      </c>
      <c r="AD927" s="947"/>
      <c r="AE927" s="947"/>
      <c r="AF927" s="947"/>
      <c r="AG927" s="947"/>
      <c r="AH927" s="255" t="s">
        <v>246</v>
      </c>
      <c r="AI927" s="253"/>
      <c r="AJ927" s="253"/>
      <c r="AK927" s="253"/>
      <c r="AL927" s="253" t="s">
        <v>222</v>
      </c>
      <c r="AM927" s="253"/>
      <c r="AN927" s="253"/>
      <c r="AO927" s="257"/>
      <c r="AP927" s="947" t="s">
        <v>223</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216</v>
      </c>
      <c r="D960" s="253"/>
      <c r="E960" s="253"/>
      <c r="F960" s="253"/>
      <c r="G960" s="253"/>
      <c r="H960" s="253"/>
      <c r="I960" s="253"/>
      <c r="J960" s="947" t="s">
        <v>217</v>
      </c>
      <c r="K960" s="948"/>
      <c r="L960" s="948"/>
      <c r="M960" s="948"/>
      <c r="N960" s="948"/>
      <c r="O960" s="948"/>
      <c r="P960" s="123" t="s">
        <v>218</v>
      </c>
      <c r="Q960" s="123"/>
      <c r="R960" s="123"/>
      <c r="S960" s="123"/>
      <c r="T960" s="123"/>
      <c r="U960" s="123"/>
      <c r="V960" s="123"/>
      <c r="W960" s="123"/>
      <c r="X960" s="123"/>
      <c r="Y960" s="255" t="s">
        <v>219</v>
      </c>
      <c r="Z960" s="256"/>
      <c r="AA960" s="256"/>
      <c r="AB960" s="256"/>
      <c r="AC960" s="947" t="s">
        <v>220</v>
      </c>
      <c r="AD960" s="947"/>
      <c r="AE960" s="947"/>
      <c r="AF960" s="947"/>
      <c r="AG960" s="947"/>
      <c r="AH960" s="255" t="s">
        <v>246</v>
      </c>
      <c r="AI960" s="253"/>
      <c r="AJ960" s="253"/>
      <c r="AK960" s="253"/>
      <c r="AL960" s="253" t="s">
        <v>222</v>
      </c>
      <c r="AM960" s="253"/>
      <c r="AN960" s="253"/>
      <c r="AO960" s="257"/>
      <c r="AP960" s="947" t="s">
        <v>223</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216</v>
      </c>
      <c r="D993" s="253"/>
      <c r="E993" s="253"/>
      <c r="F993" s="253"/>
      <c r="G993" s="253"/>
      <c r="H993" s="253"/>
      <c r="I993" s="253"/>
      <c r="J993" s="947" t="s">
        <v>217</v>
      </c>
      <c r="K993" s="948"/>
      <c r="L993" s="948"/>
      <c r="M993" s="948"/>
      <c r="N993" s="948"/>
      <c r="O993" s="948"/>
      <c r="P993" s="123" t="s">
        <v>218</v>
      </c>
      <c r="Q993" s="123"/>
      <c r="R993" s="123"/>
      <c r="S993" s="123"/>
      <c r="T993" s="123"/>
      <c r="U993" s="123"/>
      <c r="V993" s="123"/>
      <c r="W993" s="123"/>
      <c r="X993" s="123"/>
      <c r="Y993" s="255" t="s">
        <v>219</v>
      </c>
      <c r="Z993" s="256"/>
      <c r="AA993" s="256"/>
      <c r="AB993" s="256"/>
      <c r="AC993" s="947" t="s">
        <v>220</v>
      </c>
      <c r="AD993" s="947"/>
      <c r="AE993" s="947"/>
      <c r="AF993" s="947"/>
      <c r="AG993" s="947"/>
      <c r="AH993" s="255" t="s">
        <v>246</v>
      </c>
      <c r="AI993" s="253"/>
      <c r="AJ993" s="253"/>
      <c r="AK993" s="253"/>
      <c r="AL993" s="253" t="s">
        <v>222</v>
      </c>
      <c r="AM993" s="253"/>
      <c r="AN993" s="253"/>
      <c r="AO993" s="257"/>
      <c r="AP993" s="947" t="s">
        <v>223</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216</v>
      </c>
      <c r="D1026" s="253"/>
      <c r="E1026" s="253"/>
      <c r="F1026" s="253"/>
      <c r="G1026" s="253"/>
      <c r="H1026" s="253"/>
      <c r="I1026" s="253"/>
      <c r="J1026" s="947" t="s">
        <v>217</v>
      </c>
      <c r="K1026" s="948"/>
      <c r="L1026" s="948"/>
      <c r="M1026" s="948"/>
      <c r="N1026" s="948"/>
      <c r="O1026" s="948"/>
      <c r="P1026" s="123" t="s">
        <v>218</v>
      </c>
      <c r="Q1026" s="123"/>
      <c r="R1026" s="123"/>
      <c r="S1026" s="123"/>
      <c r="T1026" s="123"/>
      <c r="U1026" s="123"/>
      <c r="V1026" s="123"/>
      <c r="W1026" s="123"/>
      <c r="X1026" s="123"/>
      <c r="Y1026" s="255" t="s">
        <v>219</v>
      </c>
      <c r="Z1026" s="256"/>
      <c r="AA1026" s="256"/>
      <c r="AB1026" s="256"/>
      <c r="AC1026" s="947" t="s">
        <v>220</v>
      </c>
      <c r="AD1026" s="947"/>
      <c r="AE1026" s="947"/>
      <c r="AF1026" s="947"/>
      <c r="AG1026" s="947"/>
      <c r="AH1026" s="255" t="s">
        <v>246</v>
      </c>
      <c r="AI1026" s="253"/>
      <c r="AJ1026" s="253"/>
      <c r="AK1026" s="253"/>
      <c r="AL1026" s="253" t="s">
        <v>222</v>
      </c>
      <c r="AM1026" s="253"/>
      <c r="AN1026" s="253"/>
      <c r="AO1026" s="257"/>
      <c r="AP1026" s="947" t="s">
        <v>223</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216</v>
      </c>
      <c r="D1059" s="253"/>
      <c r="E1059" s="253"/>
      <c r="F1059" s="253"/>
      <c r="G1059" s="253"/>
      <c r="H1059" s="253"/>
      <c r="I1059" s="253"/>
      <c r="J1059" s="947" t="s">
        <v>217</v>
      </c>
      <c r="K1059" s="948"/>
      <c r="L1059" s="948"/>
      <c r="M1059" s="948"/>
      <c r="N1059" s="948"/>
      <c r="O1059" s="948"/>
      <c r="P1059" s="123" t="s">
        <v>218</v>
      </c>
      <c r="Q1059" s="123"/>
      <c r="R1059" s="123"/>
      <c r="S1059" s="123"/>
      <c r="T1059" s="123"/>
      <c r="U1059" s="123"/>
      <c r="V1059" s="123"/>
      <c r="W1059" s="123"/>
      <c r="X1059" s="123"/>
      <c r="Y1059" s="255" t="s">
        <v>219</v>
      </c>
      <c r="Z1059" s="256"/>
      <c r="AA1059" s="256"/>
      <c r="AB1059" s="256"/>
      <c r="AC1059" s="947" t="s">
        <v>220</v>
      </c>
      <c r="AD1059" s="947"/>
      <c r="AE1059" s="947"/>
      <c r="AF1059" s="947"/>
      <c r="AG1059" s="947"/>
      <c r="AH1059" s="255" t="s">
        <v>246</v>
      </c>
      <c r="AI1059" s="253"/>
      <c r="AJ1059" s="253"/>
      <c r="AK1059" s="253"/>
      <c r="AL1059" s="253" t="s">
        <v>222</v>
      </c>
      <c r="AM1059" s="253"/>
      <c r="AN1059" s="253"/>
      <c r="AO1059" s="257"/>
      <c r="AP1059" s="947" t="s">
        <v>223</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216</v>
      </c>
      <c r="D1092" s="253"/>
      <c r="E1092" s="253"/>
      <c r="F1092" s="253"/>
      <c r="G1092" s="253"/>
      <c r="H1092" s="253"/>
      <c r="I1092" s="253"/>
      <c r="J1092" s="947" t="s">
        <v>217</v>
      </c>
      <c r="K1092" s="948"/>
      <c r="L1092" s="948"/>
      <c r="M1092" s="948"/>
      <c r="N1092" s="948"/>
      <c r="O1092" s="948"/>
      <c r="P1092" s="123" t="s">
        <v>218</v>
      </c>
      <c r="Q1092" s="123"/>
      <c r="R1092" s="123"/>
      <c r="S1092" s="123"/>
      <c r="T1092" s="123"/>
      <c r="U1092" s="123"/>
      <c r="V1092" s="123"/>
      <c r="W1092" s="123"/>
      <c r="X1092" s="123"/>
      <c r="Y1092" s="255" t="s">
        <v>219</v>
      </c>
      <c r="Z1092" s="256"/>
      <c r="AA1092" s="256"/>
      <c r="AB1092" s="256"/>
      <c r="AC1092" s="947" t="s">
        <v>220</v>
      </c>
      <c r="AD1092" s="947"/>
      <c r="AE1092" s="947"/>
      <c r="AF1092" s="947"/>
      <c r="AG1092" s="947"/>
      <c r="AH1092" s="255" t="s">
        <v>246</v>
      </c>
      <c r="AI1092" s="253"/>
      <c r="AJ1092" s="253"/>
      <c r="AK1092" s="253"/>
      <c r="AL1092" s="253" t="s">
        <v>222</v>
      </c>
      <c r="AM1092" s="253"/>
      <c r="AN1092" s="253"/>
      <c r="AO1092" s="257"/>
      <c r="AP1092" s="947" t="s">
        <v>223</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216</v>
      </c>
      <c r="D1125" s="253"/>
      <c r="E1125" s="253"/>
      <c r="F1125" s="253"/>
      <c r="G1125" s="253"/>
      <c r="H1125" s="253"/>
      <c r="I1125" s="253"/>
      <c r="J1125" s="947" t="s">
        <v>217</v>
      </c>
      <c r="K1125" s="948"/>
      <c r="L1125" s="948"/>
      <c r="M1125" s="948"/>
      <c r="N1125" s="948"/>
      <c r="O1125" s="948"/>
      <c r="P1125" s="123" t="s">
        <v>218</v>
      </c>
      <c r="Q1125" s="123"/>
      <c r="R1125" s="123"/>
      <c r="S1125" s="123"/>
      <c r="T1125" s="123"/>
      <c r="U1125" s="123"/>
      <c r="V1125" s="123"/>
      <c r="W1125" s="123"/>
      <c r="X1125" s="123"/>
      <c r="Y1125" s="255" t="s">
        <v>219</v>
      </c>
      <c r="Z1125" s="256"/>
      <c r="AA1125" s="256"/>
      <c r="AB1125" s="256"/>
      <c r="AC1125" s="947" t="s">
        <v>220</v>
      </c>
      <c r="AD1125" s="947"/>
      <c r="AE1125" s="947"/>
      <c r="AF1125" s="947"/>
      <c r="AG1125" s="947"/>
      <c r="AH1125" s="255" t="s">
        <v>246</v>
      </c>
      <c r="AI1125" s="253"/>
      <c r="AJ1125" s="253"/>
      <c r="AK1125" s="253"/>
      <c r="AL1125" s="253" t="s">
        <v>222</v>
      </c>
      <c r="AM1125" s="253"/>
      <c r="AN1125" s="253"/>
      <c r="AO1125" s="257"/>
      <c r="AP1125" s="947" t="s">
        <v>223</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216</v>
      </c>
      <c r="D1158" s="253"/>
      <c r="E1158" s="253"/>
      <c r="F1158" s="253"/>
      <c r="G1158" s="253"/>
      <c r="H1158" s="253"/>
      <c r="I1158" s="253"/>
      <c r="J1158" s="947" t="s">
        <v>217</v>
      </c>
      <c r="K1158" s="948"/>
      <c r="L1158" s="948"/>
      <c r="M1158" s="948"/>
      <c r="N1158" s="948"/>
      <c r="O1158" s="948"/>
      <c r="P1158" s="123" t="s">
        <v>218</v>
      </c>
      <c r="Q1158" s="123"/>
      <c r="R1158" s="123"/>
      <c r="S1158" s="123"/>
      <c r="T1158" s="123"/>
      <c r="U1158" s="123"/>
      <c r="V1158" s="123"/>
      <c r="W1158" s="123"/>
      <c r="X1158" s="123"/>
      <c r="Y1158" s="255" t="s">
        <v>219</v>
      </c>
      <c r="Z1158" s="256"/>
      <c r="AA1158" s="256"/>
      <c r="AB1158" s="256"/>
      <c r="AC1158" s="947" t="s">
        <v>220</v>
      </c>
      <c r="AD1158" s="947"/>
      <c r="AE1158" s="947"/>
      <c r="AF1158" s="947"/>
      <c r="AG1158" s="947"/>
      <c r="AH1158" s="255" t="s">
        <v>246</v>
      </c>
      <c r="AI1158" s="253"/>
      <c r="AJ1158" s="253"/>
      <c r="AK1158" s="253"/>
      <c r="AL1158" s="253" t="s">
        <v>222</v>
      </c>
      <c r="AM1158" s="253"/>
      <c r="AN1158" s="253"/>
      <c r="AO1158" s="257"/>
      <c r="AP1158" s="947" t="s">
        <v>223</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216</v>
      </c>
      <c r="D1191" s="253"/>
      <c r="E1191" s="253"/>
      <c r="F1191" s="253"/>
      <c r="G1191" s="253"/>
      <c r="H1191" s="253"/>
      <c r="I1191" s="253"/>
      <c r="J1191" s="947" t="s">
        <v>217</v>
      </c>
      <c r="K1191" s="948"/>
      <c r="L1191" s="948"/>
      <c r="M1191" s="948"/>
      <c r="N1191" s="948"/>
      <c r="O1191" s="948"/>
      <c r="P1191" s="123" t="s">
        <v>218</v>
      </c>
      <c r="Q1191" s="123"/>
      <c r="R1191" s="123"/>
      <c r="S1191" s="123"/>
      <c r="T1191" s="123"/>
      <c r="U1191" s="123"/>
      <c r="V1191" s="123"/>
      <c r="W1191" s="123"/>
      <c r="X1191" s="123"/>
      <c r="Y1191" s="255" t="s">
        <v>219</v>
      </c>
      <c r="Z1191" s="256"/>
      <c r="AA1191" s="256"/>
      <c r="AB1191" s="256"/>
      <c r="AC1191" s="947" t="s">
        <v>220</v>
      </c>
      <c r="AD1191" s="947"/>
      <c r="AE1191" s="947"/>
      <c r="AF1191" s="947"/>
      <c r="AG1191" s="947"/>
      <c r="AH1191" s="255" t="s">
        <v>246</v>
      </c>
      <c r="AI1191" s="253"/>
      <c r="AJ1191" s="253"/>
      <c r="AK1191" s="253"/>
      <c r="AL1191" s="253" t="s">
        <v>222</v>
      </c>
      <c r="AM1191" s="253"/>
      <c r="AN1191" s="253"/>
      <c r="AO1191" s="257"/>
      <c r="AP1191" s="947" t="s">
        <v>223</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216</v>
      </c>
      <c r="D1224" s="253"/>
      <c r="E1224" s="253"/>
      <c r="F1224" s="253"/>
      <c r="G1224" s="253"/>
      <c r="H1224" s="253"/>
      <c r="I1224" s="253"/>
      <c r="J1224" s="947" t="s">
        <v>217</v>
      </c>
      <c r="K1224" s="948"/>
      <c r="L1224" s="948"/>
      <c r="M1224" s="948"/>
      <c r="N1224" s="948"/>
      <c r="O1224" s="948"/>
      <c r="P1224" s="123" t="s">
        <v>218</v>
      </c>
      <c r="Q1224" s="123"/>
      <c r="R1224" s="123"/>
      <c r="S1224" s="123"/>
      <c r="T1224" s="123"/>
      <c r="U1224" s="123"/>
      <c r="V1224" s="123"/>
      <c r="W1224" s="123"/>
      <c r="X1224" s="123"/>
      <c r="Y1224" s="255" t="s">
        <v>219</v>
      </c>
      <c r="Z1224" s="256"/>
      <c r="AA1224" s="256"/>
      <c r="AB1224" s="256"/>
      <c r="AC1224" s="947" t="s">
        <v>220</v>
      </c>
      <c r="AD1224" s="947"/>
      <c r="AE1224" s="947"/>
      <c r="AF1224" s="947"/>
      <c r="AG1224" s="947"/>
      <c r="AH1224" s="255" t="s">
        <v>246</v>
      </c>
      <c r="AI1224" s="253"/>
      <c r="AJ1224" s="253"/>
      <c r="AK1224" s="253"/>
      <c r="AL1224" s="253" t="s">
        <v>222</v>
      </c>
      <c r="AM1224" s="253"/>
      <c r="AN1224" s="253"/>
      <c r="AO1224" s="257"/>
      <c r="AP1224" s="947" t="s">
        <v>223</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216</v>
      </c>
      <c r="D1257" s="253"/>
      <c r="E1257" s="253"/>
      <c r="F1257" s="253"/>
      <c r="G1257" s="253"/>
      <c r="H1257" s="253"/>
      <c r="I1257" s="253"/>
      <c r="J1257" s="947" t="s">
        <v>217</v>
      </c>
      <c r="K1257" s="948"/>
      <c r="L1257" s="948"/>
      <c r="M1257" s="948"/>
      <c r="N1257" s="948"/>
      <c r="O1257" s="948"/>
      <c r="P1257" s="123" t="s">
        <v>218</v>
      </c>
      <c r="Q1257" s="123"/>
      <c r="R1257" s="123"/>
      <c r="S1257" s="123"/>
      <c r="T1257" s="123"/>
      <c r="U1257" s="123"/>
      <c r="V1257" s="123"/>
      <c r="W1257" s="123"/>
      <c r="X1257" s="123"/>
      <c r="Y1257" s="255" t="s">
        <v>219</v>
      </c>
      <c r="Z1257" s="256"/>
      <c r="AA1257" s="256"/>
      <c r="AB1257" s="256"/>
      <c r="AC1257" s="947" t="s">
        <v>220</v>
      </c>
      <c r="AD1257" s="947"/>
      <c r="AE1257" s="947"/>
      <c r="AF1257" s="947"/>
      <c r="AG1257" s="947"/>
      <c r="AH1257" s="255" t="s">
        <v>246</v>
      </c>
      <c r="AI1257" s="253"/>
      <c r="AJ1257" s="253"/>
      <c r="AK1257" s="253"/>
      <c r="AL1257" s="253" t="s">
        <v>222</v>
      </c>
      <c r="AM1257" s="253"/>
      <c r="AN1257" s="253"/>
      <c r="AO1257" s="257"/>
      <c r="AP1257" s="947" t="s">
        <v>223</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216</v>
      </c>
      <c r="D1290" s="253"/>
      <c r="E1290" s="253"/>
      <c r="F1290" s="253"/>
      <c r="G1290" s="253"/>
      <c r="H1290" s="253"/>
      <c r="I1290" s="253"/>
      <c r="J1290" s="947" t="s">
        <v>217</v>
      </c>
      <c r="K1290" s="948"/>
      <c r="L1290" s="948"/>
      <c r="M1290" s="948"/>
      <c r="N1290" s="948"/>
      <c r="O1290" s="948"/>
      <c r="P1290" s="123" t="s">
        <v>218</v>
      </c>
      <c r="Q1290" s="123"/>
      <c r="R1290" s="123"/>
      <c r="S1290" s="123"/>
      <c r="T1290" s="123"/>
      <c r="U1290" s="123"/>
      <c r="V1290" s="123"/>
      <c r="W1290" s="123"/>
      <c r="X1290" s="123"/>
      <c r="Y1290" s="255" t="s">
        <v>219</v>
      </c>
      <c r="Z1290" s="256"/>
      <c r="AA1290" s="256"/>
      <c r="AB1290" s="256"/>
      <c r="AC1290" s="947" t="s">
        <v>220</v>
      </c>
      <c r="AD1290" s="947"/>
      <c r="AE1290" s="947"/>
      <c r="AF1290" s="947"/>
      <c r="AG1290" s="947"/>
      <c r="AH1290" s="255" t="s">
        <v>246</v>
      </c>
      <c r="AI1290" s="253"/>
      <c r="AJ1290" s="253"/>
      <c r="AK1290" s="253"/>
      <c r="AL1290" s="253" t="s">
        <v>222</v>
      </c>
      <c r="AM1290" s="253"/>
      <c r="AN1290" s="253"/>
      <c r="AO1290" s="257"/>
      <c r="AP1290" s="947" t="s">
        <v>223</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4" ma:contentTypeDescription="新しいドキュメントを作成します。" ma:contentTypeScope="" ma:versionID="fdd1bb8fa323957b63fafd4824f27f0e">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ec38ce69dce2fc7967aeb5f27805ba7d"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DC1CAB3B-523C-4AAA-92BB-FB6B06E44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2022-09-06T18:36:21Z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