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0B00790D-57E9-44F3-8D5F-3B644F1895F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1" i="11"/>
  <c r="AY336" i="11"/>
  <c r="AY337" i="11"/>
  <c r="AY340" i="11"/>
  <c r="AY338" i="11"/>
  <c r="AY327" i="11"/>
  <c r="AY323" i="11"/>
  <c r="AY325" i="11"/>
  <c r="AY331" i="11"/>
  <c r="AY332" i="11"/>
  <c r="AY333" i="11"/>
  <c r="AY326" i="11"/>
  <c r="AY328" i="11"/>
  <c r="AY329" i="11"/>
  <c r="AY322" i="11"/>
  <c r="AY324"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171" i="11" l="1"/>
  <c r="AY175" i="11"/>
  <c r="AY177" i="11"/>
  <c r="AY153" i="11"/>
  <c r="AY154" i="11"/>
  <c r="AY155" i="11"/>
  <c r="AY151" i="11"/>
  <c r="AY152" i="11"/>
  <c r="AY144" i="11"/>
  <c r="AY143" i="11"/>
  <c r="AY141" i="11"/>
  <c r="AY124" i="11"/>
  <c r="AY123" i="11"/>
  <c r="AY121" i="11"/>
  <c r="AY117" i="11"/>
  <c r="AY115" i="11"/>
  <c r="AY101" i="11"/>
  <c r="AY129" i="11"/>
  <c r="AY164" i="11"/>
  <c r="AY135" i="11"/>
  <c r="AY204" i="11"/>
  <c r="AY210" i="11"/>
  <c r="AY118" i="11"/>
  <c r="AY130" i="11"/>
  <c r="AY178" i="11"/>
  <c r="AY198" i="11"/>
  <c r="AY205" i="11"/>
  <c r="AY211" i="11"/>
  <c r="AY206" i="11"/>
  <c r="AY212" i="11"/>
  <c r="AY113" i="11"/>
  <c r="AY119" i="11"/>
  <c r="AY125" i="11"/>
  <c r="AY131" i="11"/>
  <c r="AY145" i="11"/>
  <c r="AY137" i="11"/>
  <c r="AY179" i="11"/>
  <c r="AY114" i="11"/>
  <c r="AY120" i="11"/>
  <c r="AY140" i="11"/>
  <c r="AY174" i="11"/>
  <c r="AY201" i="11"/>
  <c r="AY207" i="11"/>
  <c r="AY213" i="11"/>
  <c r="AY20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7" i="11"/>
  <c r="AY80" i="11"/>
  <c r="AY82" i="11"/>
  <c r="AY83" i="11"/>
  <c r="AY81" i="11"/>
  <c r="AY86" i="11"/>
  <c r="AY63" i="11"/>
  <c r="AY49" i="11"/>
  <c r="AY94" i="11"/>
  <c r="AY55"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<sst xmlns="http://schemas.openxmlformats.org/spreadsheetml/2006/main" count="2040" uniqueCount="755">
  <si>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</si>
  <si>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</si>
  <si>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</si>
  <si>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</si>
  <si>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</si>
  <si>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</si>
  <si>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</si>
  <si>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</si>
  <si>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</si>
  <si>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</si>
  <si>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</si>
  <si>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</si>
  <si>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</si>
  <si>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</si>
  <si>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</si>
  <si>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</si>
  <si>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</si>
  <si>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</si>
  <si>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</si>
  <si>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</si>
  <si>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</si>
  <si>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</si>
  <si>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</si>
  <si>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</si>
  <si>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</si>
  <si>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</si>
  <si>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</si>
  <si>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</si>
  <si>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</si>
  <si>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</si>
  <si>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</si>
  <si>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</si>
  <si>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</si>
  <si>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</si>
  <si>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</si>
  <si>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</si>
  <si>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</si>
  <si>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</si>
  <si>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</si>
  <si>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</si>
  <si>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</si>
  <si>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</si>
  <si>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</si>
  <si>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</si>
  <si>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</si>
  <si>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</si>
  <si>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</si>
  <si>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</si>
  <si>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</si>
  <si>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</si>
  <si>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</si>
  <si>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</si>
  <si>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</si>
  <si>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</si>
  <si>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</si>
  <si>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</si>
  <si>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</si>
  <si>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</si>
  <si>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</si>
  <si>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</si>
  <si>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</si>
  <si>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</si>
  <si>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</si>
  <si>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</si>
  <si>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</si>
  <si>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</si>
  <si>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</si>
  <si>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</si>
  <si>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</si>
  <si>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</si>
  <si>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</si>
  <si>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</si>
  <si>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</si>
  <si>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</si>
  <si>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</si>
  <si>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</si>
  <si>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</si>
  <si>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</si>
  <si>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</si>
  <si>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</si>
  <si>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</si>
  <si>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</si>
  <si>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</si>
  <si>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</si>
  <si>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</si>
  <si>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</si>
  <si>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</si>
  <si>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</si>
  <si>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</si>
  <si>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</si>
  <si>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</si>
  <si>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</si>
  <si>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</si>
  <si>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</si>
  <si>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</si>
  <si>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</si>
  <si>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</si>
  <si>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</si>
  <si>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</si>
  <si>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</si>
  <si>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</si>
  <si>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</si>
  <si>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</si>
  <si>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</si>
  <si>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</si>
  <si>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</si>
  <si>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</si>
  <si>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</si>
  <si>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</si>
  <si>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</si>
  <si>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</si>
  <si>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</si>
  <si>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</si>
  <si>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</si>
  <si>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</si>
  <si>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</si>
  <si>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</si>
  <si>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</si>
  <si>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</si>
  <si>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</si>
  <si>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</si>
  <si>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</si>
  <si>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</si>
  <si>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</si>
  <si>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</si>
  <si>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</si>
  <si>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</si>
  <si>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</si>
  <si>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</si>
  <si>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</si>
  <si>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</si>
  <si>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</si>
  <si>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</si>
  <si>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</si>
  <si>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</si>
  <si>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</si>
  <si>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</si>
  <si>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</si>
  <si>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</si>
  <si>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</si>
  <si>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</si>
  <si>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</si>
  <si>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</si>
  <si>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</si>
  <si>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</si>
  <si>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</si>
  <si>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</si>
  <si>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</si>
  <si>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</si>
  <si>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</si>
  <si>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</si>
  <si>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</si>
  <si>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</si>
  <si>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</si>
  <si>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</si>
  <si>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</si>
  <si>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</si>
  <si>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</si>
  <si>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</si>
  <si>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</si>
  <si>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</si>
  <si>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</si>
  <si>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</si>
  <si>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</si>
  <si>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</si>
  <si>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</si>
  <si>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</si>
  <si>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</si>
  <si>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</si>
  <si>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</si>
  <si>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</si>
  <si>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</si>
  <si>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</si>
  <si>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</si>
  <si>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</si>
  <si>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</si>
  <si>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</si>
  <si>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</si>
  <si>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</si>
  <si>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</si>
  <si>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</si>
  <si>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</si>
  <si>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</si>
  <si>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</si>
  <si>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</si>
  <si>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</si>
  <si>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</si>
  <si>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</si>
  <si>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</si>
  <si>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</si>
  <si>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</si>
  <si>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</si>
  <si>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</si>
  <si>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</si>
  <si>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</si>
  <si>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</si>
  <si>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</si>
  <si>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</si>
  <si>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</si>
  <si>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</si>
  <si>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</si>
  <si>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</si>
  <si>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</si>
  <si>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</si>
  <si>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</si>
  <si>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</si>
  <si>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</si>
  <si>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</si>
  <si>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</si>
  <si>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</si>
  <si>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</si>
  <si>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</si>
  <si>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</si>
  <si>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</si>
  <si>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</si>
  <si>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</si>
  <si>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</si>
  <si>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</si>
  <si>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</si>
  <si>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</si>
  <si>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</si>
  <si>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</si>
  <si>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</si>
  <si>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</si>
  <si>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</si>
  <si>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</si>
  <si>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</si>
  <si>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</si>
  <si>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</si>
  <si>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</si>
  <si>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</si>
  <si>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</si>
  <si>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</si>
  <si>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</si>
  <si>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</si>
  <si>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</si>
  <si>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</si>
  <si>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</si>
  <si>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</si>
  <si>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</si>
  <si>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</si>
  <si>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</si>
  <si>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</si>
  <si>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</si>
  <si>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</si>
  <si>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</si>
  <si>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</si>
  <si>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</si>
  <si>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</si>
  <si>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</si>
  <si>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</si>
  <si>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</si>
  <si>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</si>
  <si>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</si>
  <si>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</si>
  <si>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</si>
  <si>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</si>
  <si>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</si>
  <si>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</si>
  <si>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</si>
  <si>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</si>
  <si>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</si>
  <si>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</si>
  <si>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</si>
  <si>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</si>
  <si>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</si>
  <si>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</si>
  <si>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</si>
  <si>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</si>
  <si>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</si>
  <si>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</si>
  <si>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</si>
  <si>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</si>
  <si>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</si>
  <si>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</si>
  <si>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</si>
  <si>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</si>
  <si>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</si>
  <si>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</si>
  <si>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</si>
  <si>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</si>
  <si>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</si>
  <si>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</si>
  <si>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</si>
  <si>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</si>
  <si>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</si>
  <si>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</si>
  <si>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</si>
  <si>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</si>
  <si>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</si>
  <si>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</si>
  <si>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</si>
  <si>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</si>
  <si>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</si>
  <si>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</si>
  <si>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</si>
  <si>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</si>
  <si>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</si>
  <si>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</si>
  <si>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</si>
  <si>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</si>
  <si>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</si>
  <si>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</si>
  <si>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</si>
  <si>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</si>
  <si>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</si>
  <si>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</si>
  <si>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</si>
  <si>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</si>
  <si>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</si>
  <si>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</si>
  <si>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</si>
  <si>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</si>
  <si>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</si>
  <si>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</si>
  <si>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</si>
  <si>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</si>
  <si>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</si>
  <si>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</si>
  <si>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</si>
  <si>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</si>
  <si>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</si>
  <si>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</si>
  <si>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</si>
  <si>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</si>
  <si>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</si>
  <si>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</si>
  <si>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</si>
  <si>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</si>
  <si>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</si>
  <si>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</si>
  <si>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</si>
  <si>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</si>
  <si>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</si>
  <si>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</si>
  <si>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</si>
  <si>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</si>
  <si>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</si>
  <si>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</si>
  <si>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</si>
  <si>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</si>
  <si>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</si>
  <si>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</si>
  <si>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</si>
  <si>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</si>
  <si>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</si>
  <si>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</si>
  <si>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</si>
  <si>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</si>
  <si>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</si>
  <si>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</si>
  <si>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</si>
  <si>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</si>
  <si>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</si>
  <si>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</si>
  <si>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</si>
  <si>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</si>
  <si>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</si>
  <si>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</si>
  <si>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</si>
  <si>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</si>
  <si>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</si>
  <si>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</si>
  <si>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</si>
  <si>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</si>
  <si>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</si>
  <si>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</si>
  <si>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</si>
  <si>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</si>
  <si>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</si>
  <si>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</si>
  <si>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</si>
  <si>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</si>
  <si>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</si>
  <si>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</si>
  <si>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</si>
  <si>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</si>
  <si>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</si>
  <si>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</si>
  <si>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</si>
  <si>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</si>
  <si>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</si>
  <si>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</si>
  <si>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</si>
  <si>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</si>
  <si>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</si>
  <si>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</si>
  <si>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</si>
  <si>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</si>
  <si>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</si>
  <si>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</si>
  <si>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</si>
  <si>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</si>
  <si>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</si>
  <si>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</si>
  <si>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</si>
  <si>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</si>
  <si>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</si>
  <si>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</si>
  <si>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</si>
  <si>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</si>
  <si>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</si>
  <si>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</si>
  <si>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</si>
  <si>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</si>
  <si>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</si>
  <si>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</si>
  <si>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</si>
  <si>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</si>
  <si>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</si>
  <si>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</si>
  <si>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</si>
  <si>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</si>
  <si>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</si>
  <si>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</si>
  <si>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</si>
  <si>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</si>
  <si>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</si>
  <si>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</si>
  <si>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</si>
  <si>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</si>
  <si>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</si>
  <si>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</si>
  <si>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</si>
  <si>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</si>
  <si>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</si>
  <si>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</si>
  <si>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</si>
  <si>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</si>
  <si>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</si>
  <si>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</si>
  <si>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</si>
  <si>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</si>
  <si>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</si>
  <si>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</si>
  <si>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</si>
  <si>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</si>
  <si>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</si>
  <si>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</si>
  <si>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</si>
  <si>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</si>
  <si>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</si>
  <si>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</si>
  <si>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</si>
  <si>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</si>
  <si>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</si>
  <si>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</si>
  <si>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</si>
  <si>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</si>
  <si>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</si>
  <si>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</si>
  <si>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</si>
  <si>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</si>
  <si>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</si>
  <si>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</si>
  <si>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</si>
  <si>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</si>
  <si>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</si>
  <si>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</si>
  <si>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</si>
  <si>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</si>
  <si>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</si>
  <si>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</si>
  <si>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</si>
  <si>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</si>
  <si>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</si>
  <si>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</si>
  <si>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</si>
  <si>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</si>
  <si>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</si>
  <si>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</si>
  <si>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</si>
  <si>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</si>
  <si>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</si>
  <si>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</si>
  <si>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</si>
  <si>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</si>
  <si>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</si>
  <si>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</si>
  <si>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</si>
  <si>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</si>
  <si>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</si>
  <si>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</si>
  <si>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</si>
  <si>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</si>
  <si>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</si>
  <si>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</si>
  <si>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</si>
  <si>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</si>
  <si>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</si>
  <si>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</si>
  <si>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</si>
  <si>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</si>
  <si>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</si>
  <si>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</si>
  <si>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</si>
  <si>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</si>
  <si>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</si>
  <si>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</si>
  <si>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</si>
  <si>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</si>
  <si>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</si>
  <si>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</si>
  <si>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</si>
  <si>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</si>
  <si>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</si>
  <si>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</si>
  <si>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</si>
  <si>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</si>
  <si>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</si>
  <si>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</si>
  <si>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</si>
  <si>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</si>
  <si>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</si>
  <si>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</si>
  <si>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</si>
  <si>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</si>
  <si>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</si>
  <si>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</si>
  <si>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</si>
  <si>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</si>
  <si>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</si>
  <si>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</si>
  <si>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</si>
  <si>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</si>
  <si>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</si>
  <si>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</si>
  <si>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</si>
  <si>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</si>
  <si>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</si>
  <si>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</si>
  <si>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</si>
  <si>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</si>
  <si>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</si>
  <si>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</si>
  <si>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</si>
  <si>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</si>
  <si>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</si>
  <si>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</si>
  <si>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</si>
  <si>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</si>
  <si>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</si>
  <si>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</si>
  <si>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</si>
  <si>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</si>
  <si>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</si>
  <si>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</si>
  <si>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</si>
  <si>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</si>
  <si>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</si>
  <si>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</si>
  <si>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</si>
  <si>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</si>
  <si>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</si>
  <si>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</si>
  <si>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</si>
  <si>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</si>
  <si>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</si>
  <si>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</si>
  <si>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</si>
  <si>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</si>
  <si>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</si>
  <si>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</si>
  <si>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</si>
  <si>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</si>
  <si>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</si>
  <si>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</si>
  <si>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</si>
  <si>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</si>
  <si>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</si>
  <si>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</si>
  <si>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</si>
  <si>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</si>
  <si>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</si>
  <si>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</si>
  <si>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</si>
  <si>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</si>
  <si>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</si>
  <si>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</si>
  <si>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</si>
  <si>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</si>
  <si>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</si>
  <si>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</si>
  <si>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</si>
  <si>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</si>
  <si>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</si>
  <si>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</si>
  <si>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</si>
  <si>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</si>
  <si>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</si>
  <si>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</si>
  <si>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</si>
  <si>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</si>
  <si>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</si>
  <si>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</si>
  <si>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</si>
  <si>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</si>
  <si>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</si>
  <si>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</si>
  <si>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</si>
  <si>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</si>
  <si>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</si>
  <si>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</si>
  <si>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</si>
  <si>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</si>
  <si>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</si>
  <si>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</si>
  <si>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</si>
  <si>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</si>
  <si>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</si>
  <si>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</si>
  <si>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</si>
  <si>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</si>
  <si>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</si>
  <si>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</si>
  <si>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</si>
  <si>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</si>
  <si>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</si>
  <si>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</si>
  <si>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</si>
  <si>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</si>
  <si>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</si>
  <si>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</si>
  <si>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</si>
  <si>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</si>
  <si>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</si>
  <si>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</si>
  <si>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</si>
  <si>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</si>
  <si>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</si>
  <si>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</si>
  <si>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</si>
  <si>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</si>
  <si>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</si>
  <si>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</si>
  <si>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</si>
  <si>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</si>
  <si>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</si>
  <si>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</si>
  <si>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</si>
  <si>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</si>
  <si>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</si>
  <si>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</si>
  <si>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</si>
  <si>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</si>
  <si>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</si>
  <si>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</si>
  <si>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</si>
  <si>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</si>
  <si>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</si>
  <si>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</si>
  <si>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</si>
  <si>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</si>
  <si>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</si>
  <si>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</si>
  <si>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</si>
  <si>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</si>
  <si>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</si>
  <si>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</si>
  <si>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</si>
  <si>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</si>
  <si>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</si>
  <si>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</si>
  <si>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</si>
  <si>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</si>
  <si>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</si>
  <si>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</si>
  <si>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</si>
  <si>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</si>
  <si>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</si>
  <si>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</si>
  <si>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</si>
  <si>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</si>
  <si>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</si>
  <si>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</si>
  <si>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</si>
  <si>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</si>
  <si>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</si>
  <si>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</si>
  <si>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</si>
  <si>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</si>
  <si>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</si>
  <si>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</si>
  <si>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</si>
  <si>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</si>
  <si>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</si>
  <si>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</si>
  <si>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</si>
  <si>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</si>
  <si>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</si>
  <si>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</si>
  <si>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</si>
  <si>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</si>
  <si>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国際出願促進交付金</t>
  </si>
  <si>
    <t>特許庁</t>
  </si>
  <si>
    <t>平成26年度</t>
  </si>
  <si>
    <t>終了予定なし</t>
  </si>
  <si>
    <t>審査業務部　出願課　国際出願室</t>
  </si>
  <si>
    <t>髙橋　直彦</t>
  </si>
  <si>
    <t>○</t>
  </si>
  <si>
    <t>知的財産</t>
  </si>
  <si>
    <t>知的財産政策に関する基本方針（平成25年6月7日閣議決定）
知的財産推進計画2018（平成30年6月12日知的財産戦略本部）</t>
  </si>
  <si>
    <t>中小企業者、試験研究機関（大学・TLO等）、中小ベンチャー企業・小規模事業者等（以下、本資料では「中小企業等」という。）、高い潜在能力を有するものの、資金や人材的制約によって、必ずしも十全に知財に関する活動を実施できていない者に対し、国際的な特許出願手続の簡易化を目的とする条約である特許協力条約（PCT）の規定に基づく手数料の一部に相当する額を交付することで、当該対象者が海外において知的財産権の戦略的な活用をしていくための契機となる、特許の国際出願を促進する。</t>
  </si>
  <si>
    <t>中小企業等の国際的な知的財産戦略を支援するため、国際的な特許出願手続を簡易化することを目的とする条約である特許協力条約（PCT）の規定に基づく手数料について、対象者毎に定められた割合（１／２、２／３または３／４）に相当する額を交付する。
【１／２交付の対象者】中小企業、組合、NPO法人、研究開発型中小企業、大学、試験研究機関等
【２／３交付の対象者】小規模企業（従業員数20人以下（商業・サービス業は5人以下））、中小ベンチャー企業（設立10年未満、資本金3億円以下）
【３／４交付の対象者】福島復興再生特別措置法の認定福島復興再生計画に基づいて事業を行う中小企業</t>
  </si>
  <si>
    <t>-</t>
  </si>
  <si>
    <t>現在、国際出願手数料及び取扱手数料についても、手数料納付時に減額後の額で納付できるよう制度改正を行っており、令和6年1月1日施行を予定している。そのため、令和5年4月～12月分の国際出願促進交付金として要求しているため、前年度より減額要求となっている。</t>
  </si>
  <si>
    <t>中小企業等に対し手数料の一部に相当する額を交付する。</t>
  </si>
  <si>
    <t>平成26年度から実施している事業であり、最終的には中小企業等の特許の国際出願を促進する。</t>
  </si>
  <si>
    <t>交付金交付決定件数</t>
  </si>
  <si>
    <t>件</t>
  </si>
  <si>
    <t>国際出願の用紙の枚数が30枚までの国際出願手数料
×交付割合　　　　　　</t>
    <phoneticPr fontId="5"/>
  </si>
  <si>
    <t>円</t>
  </si>
  <si>
    <t>円×交付割合</t>
    <phoneticPr fontId="5"/>
  </si>
  <si>
    <t>154,000円×(1/2x92/100 + 2/3x7/100 +3/4x1/100)</t>
  </si>
  <si>
    <t>143,200円×(1/2x68/100 + 2/3x31/100 +3/4x1/100)</t>
  </si>
  <si>
    <t>153,600円×(1/2x68/100 + 2/3x31/100 +3/4x1/100)</t>
  </si>
  <si>
    <t>159,500円×(1/2x70/100 + 2/3x29/100 +3/4x1/100)</t>
  </si>
  <si>
    <t>中小企業のＰＣＴ国際出願件数（令和4年：5,000件）</t>
  </si>
  <si>
    <t>中小企業のＰＣＴ国際出願件数</t>
  </si>
  <si>
    <t>特許行政年次報告書(2022年版）　※予定</t>
  </si>
  <si>
    <t>‐</t>
  </si>
  <si>
    <t>無</t>
  </si>
  <si>
    <t>中小企業等にとって、保有する技術等を知的財産権として戦略的に活用していくに際し、国際出願時の費用が大きな負担となっていることから、これらの出願費用の補助を行うことはニーズを反映をしている。</t>
  </si>
  <si>
    <t>国際出願手数料・取扱手数料は、特許協力条約に基づく受理官庁・国際予備審査機関である日本国特許庁に納付されるものであるため、国のみ実施可能な事業である。　　　</t>
  </si>
  <si>
    <t>出願人である中小企業等が支払った国際出願手数料等の一部を交付するものであり、受益者である出願人との負担関係は妥当である。</t>
  </si>
  <si>
    <t>単位当たりコストは国際出願促進交付金交付要綱に基づき定められた交付額（手数料の1/2、2/3、3/4に相当する額）であり、妥当である。</t>
  </si>
  <si>
    <t>中間段階での支出は存在しない。</t>
  </si>
  <si>
    <t>出願人である中小企業等からの請求に基づき納付された国際出願手数料等を交付するものであり、真に必要な経費に限定されている。</t>
  </si>
  <si>
    <t>我が国のグローバルな産業競争力の維持・強化を図るためには、中小企業等が有する技術等を知的財産権として戦略的に活用していくことが重要であるところ、出願時の費用が大きな負担となっているため、これらの出願費用の補助を行うことが引き続き必要である。</t>
  </si>
  <si>
    <t>今後、より多くの成果を引き出すため、更なる制度利用の促進に向けて、引き続き、PRを行っていく所存。</t>
  </si>
  <si>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</si>
  <si>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</si>
  <si>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</si>
  <si>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引き続き事業の効果検証を実施し、必要に応じて事業を見直すことにより、効果的、効率的な予算執行に努める。</t>
  </si>
  <si>
    <t>新26-0075</t>
  </si>
  <si>
    <t>0576</t>
  </si>
  <si>
    <t>0518</t>
  </si>
  <si>
    <t>0457</t>
  </si>
  <si>
    <t>0423</t>
  </si>
  <si>
    <t>国際出願を行った中小企業等が納付した国際出願手数料等について、対象者毎に定められた割合（１／２，２／３または３／４）に相当する額を交付金として補助</t>
  </si>
  <si>
    <t>　</t>
    <phoneticPr fontId="5"/>
  </si>
  <si>
    <t>国立大学法人東京大学</t>
  </si>
  <si>
    <t>国立大学法人京都大学</t>
  </si>
  <si>
    <t>国立大学法人大阪大学</t>
  </si>
  <si>
    <t>株式会社Ｉ’ｍｂｅｓｉｄｅｙｏｕ</t>
  </si>
  <si>
    <t>国立大学法人東北大学</t>
  </si>
  <si>
    <t>ユニサンティスエレクトロニクスシンガポールプライベートリミテッド</t>
  </si>
  <si>
    <t>国立研究開発法人理化学研究所</t>
  </si>
  <si>
    <t>国立大学法人東海国立大学機構</t>
  </si>
  <si>
    <t>国立研究開発法人産業技術総合研究所</t>
  </si>
  <si>
    <t>株式会社新川</t>
  </si>
  <si>
    <t>納付した国際出願手数料等の1/2に相当する額を交付金として補助</t>
  </si>
  <si>
    <t>納付した国際出願手数料等の2/3に相当する額を交付金として補助</t>
  </si>
  <si>
    <t>その他</t>
  </si>
  <si>
    <t>A.国立大学法人東京大学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</si>
</sst>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56029</xdr:colOff>
      <xdr:row>270</xdr:row>
      <xdr:rowOff>78441</xdr:rowOff>
    </xdr:from>
    <xdr:to>
      <xdr:col>30</xdr:col>
      <xdr:colOff>171237</xdr:colOff>
      <xdr:row>280</xdr:row>
      <xdr:rowOff>124947</xdr:rowOff>
    </xdr:to>
    <xdr:grpSp>
      <xdr:nvGrpSpPr>
        <xdr:cNvPr id="3" name="グループ化 2">
          <a:extLst>
            <a:ext uri="{FF2B5EF4-FFF2-40B4-BE49-F238E27FC236}">
              <a16:creationId xmlns:a16="http://schemas.microsoft.com/office/drawing/2014/main" id="{58F93290-C456-431B-8CEE-E95FC05F64CA}"/>
            </a:ext>
          </a:extLst>
        </xdr:cNvPr>
        <xdr:cNvGrpSpPr/>
      </xdr:nvGrpSpPr>
      <xdr:grpSpPr>
        <a:xfrm>
          <a:off x="4090147" y="37595735"/>
          <a:ext cx="2132266" cy="3520330"/>
          <a:chOff x="4400550" y="44880680"/>
          <a:chExt cx="2273860" cy="3469902"/>
        </a:xfrm>
      </xdr:grpSpPr>
      <xdr:grpSp>
        <xdr:nvGrpSpPr>
          <xdr:cNvPr id="4" name="グループ化 3">
            <a:extLst>
              <a:ext uri="{FF2B5EF4-FFF2-40B4-BE49-F238E27FC236}">
                <a16:creationId xmlns:a16="http://schemas.microsoft.com/office/drawing/2014/main" id="{C0C7997D-F997-4569-B42D-DD680A96D490}"/>
              </a:ext>
            </a:extLst>
          </xdr:cNvPr>
          <xdr:cNvGrpSpPr>
            <a:grpSpLocks/>
          </xdr:cNvGrpSpPr>
        </xdr:nvGrpSpPr>
        <xdr:grpSpPr bwMode="auto">
          <a:xfrm>
            <a:off x="4400550" y="44880680"/>
            <a:ext cx="2273860" cy="3469902"/>
            <a:chOff x="4034118" y="32138475"/>
            <a:chExt cx="1931333" cy="3220570"/>
          </a:xfrm>
        </xdr:grpSpPr>
        <xdr:grpSp>
          <xdr:nvGrpSpPr>
            <xdr:cNvPr id="7" name="グループ化 12">
              <a:extLst>
                <a:ext uri="{FF2B5EF4-FFF2-40B4-BE49-F238E27FC236}">
                  <a16:creationId xmlns:a16="http://schemas.microsoft.com/office/drawing/2014/main" id="{80FD4A23-E296-4AA2-9042-385CDC00D4E0}"/>
                </a:ext>
              </a:extLst>
            </xdr:cNvPr>
            <xdr:cNvGrpSpPr>
              <a:grpSpLocks/>
            </xdr:cNvGrpSpPr>
          </xdr:nvGrpSpPr>
          <xdr:grpSpPr bwMode="auto">
            <a:xfrm>
              <a:off x="4034118" y="32138475"/>
              <a:ext cx="1931333" cy="3220570"/>
              <a:chOff x="4250531" y="31813495"/>
              <a:chExt cx="1938338" cy="3216091"/>
            </a:xfrm>
          </xdr:grpSpPr>
          <xdr:sp macro="" textlink="">
            <xdr:nvSpPr>
              <xdr:cNvPr id="10" name="Rectangle 2">
                <a:extLst>
                  <a:ext uri="{FF2B5EF4-FFF2-40B4-BE49-F238E27FC236}">
                    <a16:creationId xmlns:a16="http://schemas.microsoft.com/office/drawing/2014/main" id="{606A13F5-16DB-4832-8F6F-29DE8E26548C}"/>
                  </a:ext>
                </a:extLst>
              </xdr:cNvPr>
              <xdr:cNvSpPr>
                <a:spLocks noChangeArrowheads="1"/>
              </xdr:cNvSpPr>
            </xdr:nvSpPr>
            <xdr:spPr bwMode="auto">
              <a:xfrm>
                <a:off x="4376523" y="31813495"/>
                <a:ext cx="1628204" cy="9447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465</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Rectangle 3">
                <a:extLst>
                  <a:ext uri="{FF2B5EF4-FFF2-40B4-BE49-F238E27FC236}">
                    <a16:creationId xmlns:a16="http://schemas.microsoft.com/office/drawing/2014/main" id="{CBB648C3-7ECB-49A4-ACCB-48D61AB58063}"/>
                  </a:ext>
                </a:extLst>
              </xdr:cNvPr>
              <xdr:cNvSpPr>
                <a:spLocks noChangeArrowheads="1"/>
              </xdr:cNvSpPr>
            </xdr:nvSpPr>
            <xdr:spPr bwMode="auto">
              <a:xfrm>
                <a:off x="4395906" y="33464485"/>
                <a:ext cx="1628204" cy="9161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 国際出願を行った</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中小企業等</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2214</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者）</a:t>
                </a:r>
              </a:p>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465</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2" name="大かっこ 24">
                <a:extLst>
                  <a:ext uri="{FF2B5EF4-FFF2-40B4-BE49-F238E27FC236}">
                    <a16:creationId xmlns:a16="http://schemas.microsoft.com/office/drawing/2014/main" id="{65421F09-9F90-4981-97A7-9FCC5758F341}"/>
                  </a:ext>
                </a:extLst>
              </xdr:cNvPr>
              <xdr:cNvSpPr>
                <a:spLocks noChangeArrowheads="1"/>
              </xdr:cNvSpPr>
            </xdr:nvSpPr>
            <xdr:spPr bwMode="auto">
              <a:xfrm>
                <a:off x="4250531" y="34495161"/>
                <a:ext cx="1938338" cy="5344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chemeClr val="tx1"/>
                </a:solidFill>
                <a:round/>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国際出願を行った中小企業等へ交付金を交付</a:t>
                </a:r>
              </a:p>
            </xdr:txBody>
          </xdr:sp>
          <xdr:sp macro="" textlink="">
            <xdr:nvSpPr>
              <xdr:cNvPr id="13" name="Line 5">
                <a:extLst>
                  <a:ext uri="{FF2B5EF4-FFF2-40B4-BE49-F238E27FC236}">
                    <a16:creationId xmlns:a16="http://schemas.microsoft.com/office/drawing/2014/main" id="{D5B54D8B-EE5B-4D93-8C65-882BD2745640}"/>
                  </a:ext>
                </a:extLst>
              </xdr:cNvPr>
              <xdr:cNvSpPr>
                <a:spLocks noChangeShapeType="1"/>
              </xdr:cNvSpPr>
            </xdr:nvSpPr>
            <xdr:spPr bwMode="auto">
              <a:xfrm flipH="1">
                <a:off x="5611752" y="32766013"/>
                <a:ext cx="0" cy="71889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8" name="Rectangle 3">
              <a:extLst>
                <a:ext uri="{FF2B5EF4-FFF2-40B4-BE49-F238E27FC236}">
                  <a16:creationId xmlns:a16="http://schemas.microsoft.com/office/drawing/2014/main" id="{B0A5A565-5D53-45D8-8495-278C5DC1D78D}"/>
                </a:ext>
              </a:extLst>
            </xdr:cNvPr>
            <xdr:cNvSpPr>
              <a:spLocks noChangeArrowheads="1"/>
            </xdr:cNvSpPr>
          </xdr:nvSpPr>
          <xdr:spPr bwMode="auto">
            <a:xfrm>
              <a:off x="5106008" y="33314359"/>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交付</a:t>
              </a:r>
              <a:endParaRPr lang="ja-JP" altLang="en-US" sz="1100" b="0" i="0" u="none" strike="noStrike" baseline="0">
                <a:solidFill>
                  <a:srgbClr val="000000"/>
                </a:solidFill>
                <a:latin typeface="ＭＳ Ｐゴシック"/>
                <a:ea typeface="ＭＳ Ｐゴシック"/>
              </a:endParaRPr>
            </a:p>
          </xdr:txBody>
        </xdr:sp>
        <xdr:sp macro="" textlink="">
          <xdr:nvSpPr>
            <xdr:cNvPr id="9" name="Rectangle 3">
              <a:extLst>
                <a:ext uri="{FF2B5EF4-FFF2-40B4-BE49-F238E27FC236}">
                  <a16:creationId xmlns:a16="http://schemas.microsoft.com/office/drawing/2014/main" id="{ADAEE8DB-88DB-4EC1-8BCA-255DADF5871A}"/>
                </a:ext>
              </a:extLst>
            </xdr:cNvPr>
            <xdr:cNvSpPr>
              <a:spLocks noChangeArrowheads="1"/>
            </xdr:cNvSpPr>
          </xdr:nvSpPr>
          <xdr:spPr bwMode="auto">
            <a:xfrm>
              <a:off x="4403589" y="33352354"/>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sp macro="" textlink="">
        <xdr:nvSpPr>
          <xdr:cNvPr id="5" name="Line 5">
            <a:extLst>
              <a:ext uri="{FF2B5EF4-FFF2-40B4-BE49-F238E27FC236}">
                <a16:creationId xmlns:a16="http://schemas.microsoft.com/office/drawing/2014/main" id="{B568B4E0-4A5D-4C3E-B668-2AA26B0AAD1D}"/>
              </a:ext>
            </a:extLst>
          </xdr:cNvPr>
          <xdr:cNvSpPr>
            <a:spLocks noChangeShapeType="1"/>
          </xdr:cNvSpPr>
        </xdr:nvSpPr>
        <xdr:spPr bwMode="auto">
          <a:xfrm flipH="1" flipV="1">
            <a:off x="5146301" y="45904334"/>
            <a:ext cx="6918" cy="73316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
            <a:extLst>
              <a:ext uri="{FF2B5EF4-FFF2-40B4-BE49-F238E27FC236}">
                <a16:creationId xmlns:a16="http://schemas.microsoft.com/office/drawing/2014/main" id="{D4DF6073-EC2C-4474-8DE9-4E12C015EA91}"/>
              </a:ext>
            </a:extLst>
          </xdr:cNvPr>
          <xdr:cNvSpPr>
            <a:spLocks noChangeArrowheads="1"/>
          </xdr:cNvSpPr>
        </xdr:nvSpPr>
        <xdr:spPr bwMode="auto">
          <a:xfrm>
            <a:off x="4890247" y="46218102"/>
            <a:ext cx="556330" cy="20558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申請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B1" sqref="B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399</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640</v>
      </c>
      <c r="Q13" s="232"/>
      <c r="R13" s="232"/>
      <c r="S13" s="232"/>
      <c r="T13" s="232"/>
      <c r="U13" s="232"/>
      <c r="V13" s="233"/>
      <c r="W13" s="231">
        <v>653</v>
      </c>
      <c r="X13" s="232"/>
      <c r="Y13" s="232"/>
      <c r="Z13" s="232"/>
      <c r="AA13" s="232"/>
      <c r="AB13" s="232"/>
      <c r="AC13" s="233"/>
      <c r="AD13" s="231">
        <v>582</v>
      </c>
      <c r="AE13" s="232"/>
      <c r="AF13" s="232"/>
      <c r="AG13" s="232"/>
      <c r="AH13" s="232"/>
      <c r="AI13" s="232"/>
      <c r="AJ13" s="233"/>
      <c r="AK13" s="231">
        <v>547</v>
      </c>
      <c r="AL13" s="232"/>
      <c r="AM13" s="232"/>
      <c r="AN13" s="232"/>
      <c r="AO13" s="232"/>
      <c r="AP13" s="232"/>
      <c r="AQ13" s="233"/>
      <c r="AR13" s="243">
        <v>454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704</v>
      </c>
      <c r="Q14" s="232"/>
      <c r="R14" s="232"/>
      <c r="S14" s="232"/>
      <c r="T14" s="232"/>
      <c r="U14" s="232"/>
      <c r="V14" s="233"/>
      <c r="W14" s="231" t="s">
        <v>704</v>
      </c>
      <c r="X14" s="232"/>
      <c r="Y14" s="232"/>
      <c r="Z14" s="232"/>
      <c r="AA14" s="232"/>
      <c r="AB14" s="232"/>
      <c r="AC14" s="233"/>
      <c r="AD14" s="231" t="s">
        <v>704</v>
      </c>
      <c r="AE14" s="232"/>
      <c r="AF14" s="232"/>
      <c r="AG14" s="232"/>
      <c r="AH14" s="232"/>
      <c r="AI14" s="232"/>
      <c r="AJ14" s="233"/>
      <c r="AK14" s="231" t="s">
        <v>704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704</v>
      </c>
      <c r="Q15" s="232"/>
      <c r="R15" s="232"/>
      <c r="S15" s="232"/>
      <c r="T15" s="232"/>
      <c r="U15" s="232"/>
      <c r="V15" s="233"/>
      <c r="W15" s="231" t="s">
        <v>704</v>
      </c>
      <c r="X15" s="232"/>
      <c r="Y15" s="232"/>
      <c r="Z15" s="232"/>
      <c r="AA15" s="232"/>
      <c r="AB15" s="232"/>
      <c r="AC15" s="233"/>
      <c r="AD15" s="231" t="s">
        <v>704</v>
      </c>
      <c r="AE15" s="232"/>
      <c r="AF15" s="232"/>
      <c r="AG15" s="232"/>
      <c r="AH15" s="232"/>
      <c r="AI15" s="232"/>
      <c r="AJ15" s="233"/>
      <c r="AK15" s="231" t="s">
        <v>704</v>
      </c>
      <c r="AL15" s="232"/>
      <c r="AM15" s="232"/>
      <c r="AN15" s="232"/>
      <c r="AO15" s="232"/>
      <c r="AP15" s="232"/>
      <c r="AQ15" s="233"/>
      <c r="AR15" s="231" t="s">
        <v>704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704</v>
      </c>
      <c r="Q16" s="232"/>
      <c r="R16" s="232"/>
      <c r="S16" s="232"/>
      <c r="T16" s="232"/>
      <c r="U16" s="232"/>
      <c r="V16" s="233"/>
      <c r="W16" s="231" t="s">
        <v>704</v>
      </c>
      <c r="X16" s="232"/>
      <c r="Y16" s="232"/>
      <c r="Z16" s="232"/>
      <c r="AA16" s="232"/>
      <c r="AB16" s="232"/>
      <c r="AC16" s="233"/>
      <c r="AD16" s="231" t="s">
        <v>704</v>
      </c>
      <c r="AE16" s="232"/>
      <c r="AF16" s="232"/>
      <c r="AG16" s="232"/>
      <c r="AH16" s="232"/>
      <c r="AI16" s="232"/>
      <c r="AJ16" s="233"/>
      <c r="AK16" s="231" t="s">
        <v>704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704</v>
      </c>
      <c r="Q17" s="232"/>
      <c r="R17" s="232"/>
      <c r="S17" s="232"/>
      <c r="T17" s="232"/>
      <c r="U17" s="232"/>
      <c r="V17" s="233"/>
      <c r="W17" s="231" t="s">
        <v>704</v>
      </c>
      <c r="X17" s="232"/>
      <c r="Y17" s="232"/>
      <c r="Z17" s="232"/>
      <c r="AA17" s="232"/>
      <c r="AB17" s="232"/>
      <c r="AC17" s="233"/>
      <c r="AD17" s="231" t="s">
        <v>704</v>
      </c>
      <c r="AE17" s="232"/>
      <c r="AF17" s="232"/>
      <c r="AG17" s="232"/>
      <c r="AH17" s="232"/>
      <c r="AI17" s="232"/>
      <c r="AJ17" s="233"/>
      <c r="AK17" s="231" t="s">
        <v>704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640</v>
      </c>
      <c r="Q18" s="276"/>
      <c r="R18" s="276"/>
      <c r="S18" s="276"/>
      <c r="T18" s="276"/>
      <c r="U18" s="276"/>
      <c r="V18" s="277"/>
      <c r="W18" s="275">
        <f>SUM(W13:AC17)</f>
        <v>653</v>
      </c>
      <c r="X18" s="276"/>
      <c r="Y18" s="276"/>
      <c r="Z18" s="276"/>
      <c r="AA18" s="276"/>
      <c r="AB18" s="276"/>
      <c r="AC18" s="277"/>
      <c r="AD18" s="275">
        <f>SUM(AD13:AJ17)</f>
        <v>582</v>
      </c>
      <c r="AE18" s="276"/>
      <c r="AF18" s="276"/>
      <c r="AG18" s="276"/>
      <c r="AH18" s="276"/>
      <c r="AI18" s="276"/>
      <c r="AJ18" s="277"/>
      <c r="AK18" s="275">
        <f>SUM(AK13:AQ17)</f>
        <v>547</v>
      </c>
      <c r="AL18" s="276"/>
      <c r="AM18" s="276"/>
      <c r="AN18" s="276"/>
      <c r="AO18" s="276"/>
      <c r="AP18" s="276"/>
      <c r="AQ18" s="277"/>
      <c r="AR18" s="275">
        <f>SUM(AR13:AX17)</f>
        <v>454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280</v>
      </c>
      <c r="Q19" s="232"/>
      <c r="R19" s="232"/>
      <c r="S19" s="232"/>
      <c r="T19" s="232"/>
      <c r="U19" s="232"/>
      <c r="V19" s="233"/>
      <c r="W19" s="231">
        <v>273</v>
      </c>
      <c r="X19" s="232"/>
      <c r="Y19" s="232"/>
      <c r="Z19" s="232"/>
      <c r="AA19" s="232"/>
      <c r="AB19" s="232"/>
      <c r="AC19" s="233"/>
      <c r="AD19" s="231">
        <v>465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0.4375</v>
      </c>
      <c r="Q20" s="307"/>
      <c r="R20" s="307"/>
      <c r="S20" s="307"/>
      <c r="T20" s="307"/>
      <c r="U20" s="307"/>
      <c r="V20" s="307"/>
      <c r="W20" s="307">
        <f>IF(W18=0, "-", SUM(W19)/W18)</f>
        <v>0.41807044410413474</v>
      </c>
      <c r="X20" s="307"/>
      <c r="Y20" s="307"/>
      <c r="Z20" s="307"/>
      <c r="AA20" s="307"/>
      <c r="AB20" s="307"/>
      <c r="AC20" s="307"/>
      <c r="AD20" s="307">
        <f>IF(AD18=0, "-", SUM(AD19)/AD18)</f>
        <v>0.7989690721649485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0.4375</v>
      </c>
      <c r="Q21" s="307"/>
      <c r="R21" s="307"/>
      <c r="S21" s="307"/>
      <c r="T21" s="307"/>
      <c r="U21" s="307"/>
      <c r="V21" s="307"/>
      <c r="W21" s="307">
        <f>IF(W19=0, "-", SUM(W19)/SUM(W13,W14))</f>
        <v>0.41807044410413474</v>
      </c>
      <c r="X21" s="307"/>
      <c r="Y21" s="307"/>
      <c r="Z21" s="307"/>
      <c r="AA21" s="307"/>
      <c r="AB21" s="307"/>
      <c r="AC21" s="307"/>
      <c r="AD21" s="307">
        <f>IF(AD19=0, "-", SUM(AD19)/SUM(AD13,AD14))</f>
        <v>0.7989690721649485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547</v>
      </c>
      <c r="Q23" s="244"/>
      <c r="R23" s="244"/>
      <c r="S23" s="244"/>
      <c r="T23" s="244"/>
      <c r="U23" s="244"/>
      <c r="V23" s="295"/>
      <c r="W23" s="243">
        <v>454</v>
      </c>
      <c r="X23" s="244"/>
      <c r="Y23" s="244"/>
      <c r="Z23" s="244"/>
      <c r="AA23" s="244"/>
      <c r="AB23" s="244"/>
      <c r="AC23" s="295"/>
      <c r="AD23" s="296" t="s">
        <v>705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547</v>
      </c>
      <c r="Q29" s="346"/>
      <c r="R29" s="346"/>
      <c r="S29" s="346"/>
      <c r="T29" s="346"/>
      <c r="U29" s="346"/>
      <c r="V29" s="347"/>
      <c r="W29" s="348">
        <f>AR13</f>
        <v>454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30" customHeight="1" x14ac:dyDescent="0.15">
      <c r="A32" s="362"/>
      <c r="B32" s="332"/>
      <c r="C32" s="332"/>
      <c r="D32" s="332"/>
      <c r="E32" s="332"/>
      <c r="F32" s="333"/>
      <c r="G32" s="371" t="s">
        <v>707</v>
      </c>
      <c r="H32" s="372"/>
      <c r="I32" s="372"/>
      <c r="J32" s="372"/>
      <c r="K32" s="372"/>
      <c r="L32" s="372"/>
      <c r="M32" s="372"/>
      <c r="N32" s="372"/>
      <c r="O32" s="372"/>
      <c r="P32" s="375" t="s">
        <v>708</v>
      </c>
      <c r="Q32" s="376"/>
      <c r="R32" s="376"/>
      <c r="S32" s="376"/>
      <c r="T32" s="376"/>
      <c r="U32" s="376"/>
      <c r="V32" s="376"/>
      <c r="W32" s="376"/>
      <c r="X32" s="377"/>
      <c r="Y32" s="381" t="s">
        <v>52</v>
      </c>
      <c r="Z32" s="382"/>
      <c r="AA32" s="383"/>
      <c r="AB32" s="384" t="s">
        <v>709</v>
      </c>
      <c r="AC32" s="384"/>
      <c r="AD32" s="384"/>
      <c r="AE32" s="385">
        <v>4085</v>
      </c>
      <c r="AF32" s="385"/>
      <c r="AG32" s="385"/>
      <c r="AH32" s="385"/>
      <c r="AI32" s="385">
        <v>4963</v>
      </c>
      <c r="AJ32" s="385"/>
      <c r="AK32" s="385"/>
      <c r="AL32" s="385"/>
      <c r="AM32" s="385">
        <v>5054</v>
      </c>
      <c r="AN32" s="385"/>
      <c r="AO32" s="385"/>
      <c r="AP32" s="385"/>
      <c r="AQ32" s="385" t="s">
        <v>704</v>
      </c>
      <c r="AR32" s="385"/>
      <c r="AS32" s="385"/>
      <c r="AT32" s="385"/>
      <c r="AU32" s="419" t="s">
        <v>704</v>
      </c>
      <c r="AV32" s="420"/>
      <c r="AW32" s="420"/>
      <c r="AX32" s="421"/>
    </row>
    <row r="33" spans="1:51" ht="30"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709</v>
      </c>
      <c r="AC33" s="384"/>
      <c r="AD33" s="384"/>
      <c r="AE33" s="385">
        <v>8678</v>
      </c>
      <c r="AF33" s="385"/>
      <c r="AG33" s="385"/>
      <c r="AH33" s="385"/>
      <c r="AI33" s="385">
        <v>8921</v>
      </c>
      <c r="AJ33" s="385"/>
      <c r="AK33" s="385"/>
      <c r="AL33" s="385"/>
      <c r="AM33" s="385">
        <v>6923</v>
      </c>
      <c r="AN33" s="385"/>
      <c r="AO33" s="385"/>
      <c r="AP33" s="385"/>
      <c r="AQ33" s="385">
        <v>6520</v>
      </c>
      <c r="AR33" s="385"/>
      <c r="AS33" s="385"/>
      <c r="AT33" s="385"/>
      <c r="AU33" s="419">
        <v>4774</v>
      </c>
      <c r="AV33" s="420"/>
      <c r="AW33" s="420"/>
      <c r="AX33" s="421"/>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2"/>
      <c r="B35" s="453"/>
      <c r="C35" s="453"/>
      <c r="D35" s="453"/>
      <c r="E35" s="453"/>
      <c r="F35" s="454"/>
      <c r="G35" s="408" t="s">
        <v>710</v>
      </c>
      <c r="H35" s="409"/>
      <c r="I35" s="409"/>
      <c r="J35" s="409"/>
      <c r="K35" s="409"/>
      <c r="L35" s="409"/>
      <c r="M35" s="409"/>
      <c r="N35" s="409"/>
      <c r="O35" s="409"/>
      <c r="P35" s="409"/>
      <c r="Q35" s="409"/>
      <c r="R35" s="409"/>
      <c r="S35" s="409"/>
      <c r="T35" s="409"/>
      <c r="U35" s="409"/>
      <c r="V35" s="409"/>
      <c r="W35" s="409"/>
      <c r="X35" s="409"/>
      <c r="Y35" s="433" t="s">
        <v>665</v>
      </c>
      <c r="Z35" s="434"/>
      <c r="AA35" s="435"/>
      <c r="AB35" s="436" t="s">
        <v>711</v>
      </c>
      <c r="AC35" s="437"/>
      <c r="AD35" s="438"/>
      <c r="AE35" s="412">
        <v>78540</v>
      </c>
      <c r="AF35" s="412"/>
      <c r="AG35" s="412"/>
      <c r="AH35" s="412"/>
      <c r="AI35" s="412">
        <v>79360</v>
      </c>
      <c r="AJ35" s="412"/>
      <c r="AK35" s="412"/>
      <c r="AL35" s="412"/>
      <c r="AM35" s="412">
        <v>85120</v>
      </c>
      <c r="AN35" s="412"/>
      <c r="AO35" s="412"/>
      <c r="AP35" s="412"/>
      <c r="AQ35" s="403">
        <v>87860</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712</v>
      </c>
      <c r="AC36" s="440"/>
      <c r="AD36" s="441"/>
      <c r="AE36" s="442" t="s">
        <v>713</v>
      </c>
      <c r="AF36" s="442"/>
      <c r="AG36" s="442"/>
      <c r="AH36" s="442"/>
      <c r="AI36" s="442" t="s">
        <v>714</v>
      </c>
      <c r="AJ36" s="442"/>
      <c r="AK36" s="442"/>
      <c r="AL36" s="442"/>
      <c r="AM36" s="442" t="s">
        <v>715</v>
      </c>
      <c r="AN36" s="442"/>
      <c r="AO36" s="442"/>
      <c r="AP36" s="442"/>
      <c r="AQ36" s="442" t="s">
        <v>716</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v>4</v>
      </c>
      <c r="AR38" s="445"/>
      <c r="AS38" s="446" t="s">
        <v>224</v>
      </c>
      <c r="AT38" s="447"/>
      <c r="AU38" s="448">
        <v>0</v>
      </c>
      <c r="AV38" s="448"/>
      <c r="AW38" s="339" t="s">
        <v>170</v>
      </c>
      <c r="AX38" s="344"/>
    </row>
    <row r="39" spans="1:51" ht="23.25" customHeight="1" x14ac:dyDescent="0.15">
      <c r="A39" s="485"/>
      <c r="B39" s="483"/>
      <c r="C39" s="483"/>
      <c r="D39" s="483"/>
      <c r="E39" s="483"/>
      <c r="F39" s="484"/>
      <c r="G39" s="388" t="s">
        <v>717</v>
      </c>
      <c r="H39" s="389"/>
      <c r="I39" s="389"/>
      <c r="J39" s="389"/>
      <c r="K39" s="389"/>
      <c r="L39" s="389"/>
      <c r="M39" s="389"/>
      <c r="N39" s="389"/>
      <c r="O39" s="390"/>
      <c r="P39" s="154" t="s">
        <v>718</v>
      </c>
      <c r="Q39" s="154"/>
      <c r="R39" s="154"/>
      <c r="S39" s="154"/>
      <c r="T39" s="154"/>
      <c r="U39" s="154"/>
      <c r="V39" s="154"/>
      <c r="W39" s="154"/>
      <c r="X39" s="155"/>
      <c r="Y39" s="399" t="s">
        <v>12</v>
      </c>
      <c r="Z39" s="400"/>
      <c r="AA39" s="401"/>
      <c r="AB39" s="402" t="s">
        <v>709</v>
      </c>
      <c r="AC39" s="402"/>
      <c r="AD39" s="402"/>
      <c r="AE39" s="403">
        <v>4744</v>
      </c>
      <c r="AF39" s="386"/>
      <c r="AG39" s="386"/>
      <c r="AH39" s="386"/>
      <c r="AI39" s="403">
        <v>5072</v>
      </c>
      <c r="AJ39" s="386"/>
      <c r="AK39" s="386"/>
      <c r="AL39" s="386"/>
      <c r="AM39" s="403">
        <v>5115</v>
      </c>
      <c r="AN39" s="386"/>
      <c r="AO39" s="386"/>
      <c r="AP39" s="386"/>
      <c r="AQ39" s="405" t="s">
        <v>704</v>
      </c>
      <c r="AR39" s="406"/>
      <c r="AS39" s="406"/>
      <c r="AT39" s="407"/>
      <c r="AU39" s="386" t="s">
        <v>704</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709</v>
      </c>
      <c r="AC40" s="460"/>
      <c r="AD40" s="460"/>
      <c r="AE40" s="403" t="s">
        <v>704</v>
      </c>
      <c r="AF40" s="386"/>
      <c r="AG40" s="386"/>
      <c r="AH40" s="386"/>
      <c r="AI40" s="403" t="s">
        <v>704</v>
      </c>
      <c r="AJ40" s="386"/>
      <c r="AK40" s="386"/>
      <c r="AL40" s="386"/>
      <c r="AM40" s="403" t="s">
        <v>704</v>
      </c>
      <c r="AN40" s="386"/>
      <c r="AO40" s="386"/>
      <c r="AP40" s="386"/>
      <c r="AQ40" s="405">
        <v>5000</v>
      </c>
      <c r="AR40" s="406"/>
      <c r="AS40" s="406"/>
      <c r="AT40" s="407"/>
      <c r="AU40" s="386" t="s">
        <v>704</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704</v>
      </c>
      <c r="AF41" s="386"/>
      <c r="AG41" s="386"/>
      <c r="AH41" s="386"/>
      <c r="AI41" s="403" t="s">
        <v>704</v>
      </c>
      <c r="AJ41" s="386"/>
      <c r="AK41" s="386"/>
      <c r="AL41" s="386"/>
      <c r="AM41" s="403" t="s">
        <v>704</v>
      </c>
      <c r="AN41" s="386"/>
      <c r="AO41" s="386"/>
      <c r="AP41" s="386"/>
      <c r="AQ41" s="405" t="s">
        <v>704</v>
      </c>
      <c r="AR41" s="406"/>
      <c r="AS41" s="406"/>
      <c r="AT41" s="407"/>
      <c r="AU41" s="386" t="s">
        <v>704</v>
      </c>
      <c r="AV41" s="386"/>
      <c r="AW41" s="386"/>
      <c r="AX41" s="387"/>
    </row>
    <row r="42" spans="1:51" ht="23.25" customHeight="1" x14ac:dyDescent="0.15">
      <c r="A42" s="473" t="s">
        <v>343</v>
      </c>
      <c r="B42" s="468"/>
      <c r="C42" s="468"/>
      <c r="D42" s="468"/>
      <c r="E42" s="468"/>
      <c r="F42" s="469"/>
      <c r="G42" s="509" t="s">
        <v>719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668</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v>0</v>
      </c>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v>0</v>
      </c>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683</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684</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671</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63"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699</v>
      </c>
      <c r="AE223" s="719"/>
      <c r="AF223" s="719"/>
      <c r="AG223" s="720" t="s">
        <v>722</v>
      </c>
      <c r="AH223" s="721"/>
      <c r="AI223" s="721"/>
      <c r="AJ223" s="721"/>
      <c r="AK223" s="721"/>
      <c r="AL223" s="721"/>
      <c r="AM223" s="721"/>
      <c r="AN223" s="721"/>
      <c r="AO223" s="721"/>
      <c r="AP223" s="721"/>
      <c r="AQ223" s="721"/>
      <c r="AR223" s="721"/>
      <c r="AS223" s="721"/>
      <c r="AT223" s="721"/>
      <c r="AU223" s="721"/>
      <c r="AV223" s="721"/>
      <c r="AW223" s="721"/>
      <c r="AX223" s="722"/>
    </row>
    <row r="224" spans="1:51" ht="48.7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699</v>
      </c>
      <c r="AE224" s="700"/>
      <c r="AF224" s="700"/>
      <c r="AG224" s="726" t="s">
        <v>723</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720</v>
      </c>
      <c r="AE225" s="733"/>
      <c r="AF225" s="733"/>
      <c r="AG225" s="690" t="s">
        <v>704</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720</v>
      </c>
      <c r="AE226" s="687"/>
      <c r="AF226" s="687"/>
      <c r="AG226" s="688" t="s">
        <v>704</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721</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721</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51.7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699</v>
      </c>
      <c r="AE229" s="752"/>
      <c r="AF229" s="752"/>
      <c r="AG229" s="753" t="s">
        <v>724</v>
      </c>
      <c r="AH229" s="754"/>
      <c r="AI229" s="754"/>
      <c r="AJ229" s="754"/>
      <c r="AK229" s="754"/>
      <c r="AL229" s="754"/>
      <c r="AM229" s="754"/>
      <c r="AN229" s="754"/>
      <c r="AO229" s="754"/>
      <c r="AP229" s="754"/>
      <c r="AQ229" s="754"/>
      <c r="AR229" s="754"/>
      <c r="AS229" s="754"/>
      <c r="AT229" s="754"/>
      <c r="AU229" s="754"/>
      <c r="AV229" s="754"/>
      <c r="AW229" s="754"/>
      <c r="AX229" s="755"/>
    </row>
    <row r="230" spans="1:50" ht="49.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699</v>
      </c>
      <c r="AE230" s="700"/>
      <c r="AF230" s="700"/>
      <c r="AG230" s="726" t="s">
        <v>725</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699</v>
      </c>
      <c r="AE231" s="700"/>
      <c r="AF231" s="700"/>
      <c r="AG231" s="726" t="s">
        <v>726</v>
      </c>
      <c r="AH231" s="727"/>
      <c r="AI231" s="727"/>
      <c r="AJ231" s="727"/>
      <c r="AK231" s="727"/>
      <c r="AL231" s="727"/>
      <c r="AM231" s="727"/>
      <c r="AN231" s="727"/>
      <c r="AO231" s="727"/>
      <c r="AP231" s="727"/>
      <c r="AQ231" s="727"/>
      <c r="AR231" s="727"/>
      <c r="AS231" s="727"/>
      <c r="AT231" s="727"/>
      <c r="AU231" s="727"/>
      <c r="AV231" s="727"/>
      <c r="AW231" s="727"/>
      <c r="AX231" s="728"/>
    </row>
    <row r="232" spans="1:50" ht="53.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699</v>
      </c>
      <c r="AE232" s="700"/>
      <c r="AF232" s="700"/>
      <c r="AG232" s="726" t="s">
        <v>727</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720</v>
      </c>
      <c r="AE233" s="733"/>
      <c r="AF233" s="733"/>
      <c r="AG233" s="748" t="s">
        <v>704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720</v>
      </c>
      <c r="AE234" s="700"/>
      <c r="AF234" s="701"/>
      <c r="AG234" s="726" t="s">
        <v>704</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720</v>
      </c>
      <c r="AE235" s="741"/>
      <c r="AF235" s="742"/>
      <c r="AG235" s="743" t="s">
        <v>704</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720</v>
      </c>
      <c r="AE236" s="752"/>
      <c r="AF236" s="762"/>
      <c r="AG236" s="753" t="s">
        <v>704</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720</v>
      </c>
      <c r="AE237" s="767"/>
      <c r="AF237" s="767"/>
      <c r="AG237" s="726" t="s">
        <v>704</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720</v>
      </c>
      <c r="AE238" s="700"/>
      <c r="AF238" s="700"/>
      <c r="AG238" s="726" t="s">
        <v>704</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720</v>
      </c>
      <c r="AE239" s="700"/>
      <c r="AF239" s="700"/>
      <c r="AG239" s="756" t="s">
        <v>704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720</v>
      </c>
      <c r="AE240" s="687"/>
      <c r="AF240" s="779"/>
      <c r="AG240" s="688" t="s">
        <v>704</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728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731</v>
      </c>
      <c r="B252" s="134"/>
      <c r="C252" s="134"/>
      <c r="D252" s="134"/>
      <c r="E252" s="135"/>
      <c r="F252" s="136" t="s">
        <v>732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731</v>
      </c>
      <c r="B254" s="134"/>
      <c r="C254" s="134"/>
      <c r="D254" s="134"/>
      <c r="E254" s="135"/>
      <c r="F254" s="787" t="s">
        <v>733</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734</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735</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736</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737</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738</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692</v>
      </c>
      <c r="F266" s="803"/>
      <c r="G266" s="803"/>
      <c r="H266" s="92" t="str">
        <f>IF(E266="","","-")</f>
        <v>-</v>
      </c>
      <c r="I266" s="803"/>
      <c r="J266" s="803"/>
      <c r="K266" s="92" t="str">
        <f>IF(I266="","","-")</f>
        <v/>
      </c>
      <c r="L266" s="121">
        <v>409</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692</v>
      </c>
      <c r="F267" s="803"/>
      <c r="G267" s="803"/>
      <c r="H267" s="92"/>
      <c r="I267" s="803"/>
      <c r="J267" s="803"/>
      <c r="K267" s="92"/>
      <c r="L267" s="121">
        <v>395</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v>2021</v>
      </c>
      <c r="F268" s="152"/>
      <c r="G268" s="803" t="s">
        <v>691</v>
      </c>
      <c r="H268" s="803"/>
      <c r="I268" s="803"/>
      <c r="J268" s="152">
        <v>20</v>
      </c>
      <c r="K268" s="152"/>
      <c r="L268" s="121">
        <v>414</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754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75.75" customHeight="1" x14ac:dyDescent="0.15">
      <c r="A310" s="812"/>
      <c r="B310" s="813"/>
      <c r="C310" s="813"/>
      <c r="D310" s="813"/>
      <c r="E310" s="813"/>
      <c r="F310" s="814"/>
      <c r="G310" s="836" t="s">
        <v>693</v>
      </c>
      <c r="H310" s="837"/>
      <c r="I310" s="837"/>
      <c r="J310" s="837"/>
      <c r="K310" s="838"/>
      <c r="L310" s="839" t="s">
        <v>739</v>
      </c>
      <c r="M310" s="840"/>
      <c r="N310" s="840"/>
      <c r="O310" s="840"/>
      <c r="P310" s="840"/>
      <c r="Q310" s="840"/>
      <c r="R310" s="840"/>
      <c r="S310" s="840"/>
      <c r="T310" s="840"/>
      <c r="U310" s="840"/>
      <c r="V310" s="840"/>
      <c r="W310" s="840"/>
      <c r="X310" s="841"/>
      <c r="Y310" s="842">
        <v>10.8</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10.8</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740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47.25" customHeight="1" x14ac:dyDescent="0.15">
      <c r="A366" s="871">
        <v>1</v>
      </c>
      <c r="B366" s="871">
        <v>1</v>
      </c>
      <c r="C366" s="873" t="s">
        <v>741</v>
      </c>
      <c r="D366" s="873"/>
      <c r="E366" s="873"/>
      <c r="F366" s="873"/>
      <c r="G366" s="873"/>
      <c r="H366" s="873"/>
      <c r="I366" s="873"/>
      <c r="J366" s="874">
        <v>5010005007398</v>
      </c>
      <c r="K366" s="875"/>
      <c r="L366" s="875"/>
      <c r="M366" s="875"/>
      <c r="N366" s="875"/>
      <c r="O366" s="875"/>
      <c r="P366" s="877" t="s">
        <v>751</v>
      </c>
      <c r="Q366" s="877"/>
      <c r="R366" s="877"/>
      <c r="S366" s="877"/>
      <c r="T366" s="877"/>
      <c r="U366" s="877"/>
      <c r="V366" s="877"/>
      <c r="W366" s="877"/>
      <c r="X366" s="877"/>
      <c r="Y366" s="878">
        <v>10.8</v>
      </c>
      <c r="Z366" s="879"/>
      <c r="AA366" s="879"/>
      <c r="AB366" s="880"/>
      <c r="AC366" s="881" t="s">
        <v>753</v>
      </c>
      <c r="AD366" s="882"/>
      <c r="AE366" s="882"/>
      <c r="AF366" s="882"/>
      <c r="AG366" s="882"/>
      <c r="AH366" s="865"/>
      <c r="AI366" s="866"/>
      <c r="AJ366" s="866"/>
      <c r="AK366" s="866"/>
      <c r="AL366" s="867"/>
      <c r="AM366" s="868"/>
      <c r="AN366" s="868"/>
      <c r="AO366" s="869"/>
      <c r="AP366" s="870"/>
      <c r="AQ366" s="870"/>
      <c r="AR366" s="870"/>
      <c r="AS366" s="870"/>
      <c r="AT366" s="870"/>
      <c r="AU366" s="870"/>
      <c r="AV366" s="870"/>
      <c r="AW366" s="870"/>
      <c r="AX366" s="870"/>
    </row>
    <row r="367" spans="1:51" ht="47.25" customHeight="1" x14ac:dyDescent="0.15">
      <c r="A367" s="871">
        <v>2</v>
      </c>
      <c r="B367" s="871">
        <v>1</v>
      </c>
      <c r="C367" s="872" t="s">
        <v>742</v>
      </c>
      <c r="D367" s="873"/>
      <c r="E367" s="873"/>
      <c r="F367" s="873"/>
      <c r="G367" s="873"/>
      <c r="H367" s="873"/>
      <c r="I367" s="873"/>
      <c r="J367" s="874">
        <v>3130005005532</v>
      </c>
      <c r="K367" s="875"/>
      <c r="L367" s="875"/>
      <c r="M367" s="875"/>
      <c r="N367" s="875"/>
      <c r="O367" s="875"/>
      <c r="P367" s="877" t="s">
        <v>751</v>
      </c>
      <c r="Q367" s="877"/>
      <c r="R367" s="877"/>
      <c r="S367" s="877"/>
      <c r="T367" s="877"/>
      <c r="U367" s="877"/>
      <c r="V367" s="877"/>
      <c r="W367" s="877"/>
      <c r="X367" s="877"/>
      <c r="Y367" s="878">
        <v>9.4</v>
      </c>
      <c r="Z367" s="879"/>
      <c r="AA367" s="879"/>
      <c r="AB367" s="880"/>
      <c r="AC367" s="881" t="s">
        <v>753</v>
      </c>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1</v>
      </c>
    </row>
    <row r="368" spans="1:51" ht="47.25" customHeight="1" x14ac:dyDescent="0.15">
      <c r="A368" s="871">
        <v>3</v>
      </c>
      <c r="B368" s="871">
        <v>1</v>
      </c>
      <c r="C368" s="872" t="s">
        <v>743</v>
      </c>
      <c r="D368" s="873"/>
      <c r="E368" s="873"/>
      <c r="F368" s="873"/>
      <c r="G368" s="873"/>
      <c r="H368" s="873"/>
      <c r="I368" s="873"/>
      <c r="J368" s="874">
        <v>4120905002554</v>
      </c>
      <c r="K368" s="875"/>
      <c r="L368" s="875"/>
      <c r="M368" s="875"/>
      <c r="N368" s="875"/>
      <c r="O368" s="875"/>
      <c r="P368" s="876" t="s">
        <v>751</v>
      </c>
      <c r="Q368" s="877"/>
      <c r="R368" s="877"/>
      <c r="S368" s="877"/>
      <c r="T368" s="877"/>
      <c r="U368" s="877"/>
      <c r="V368" s="877"/>
      <c r="W368" s="877"/>
      <c r="X368" s="877"/>
      <c r="Y368" s="878">
        <v>9.1</v>
      </c>
      <c r="Z368" s="879"/>
      <c r="AA368" s="879"/>
      <c r="AB368" s="880"/>
      <c r="AC368" s="881" t="s">
        <v>753</v>
      </c>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1</v>
      </c>
    </row>
    <row r="369" spans="1:51" ht="47.25" customHeight="1" x14ac:dyDescent="0.15">
      <c r="A369" s="871">
        <v>4</v>
      </c>
      <c r="B369" s="871">
        <v>1</v>
      </c>
      <c r="C369" s="872" t="s">
        <v>744</v>
      </c>
      <c r="D369" s="873"/>
      <c r="E369" s="873"/>
      <c r="F369" s="873"/>
      <c r="G369" s="873"/>
      <c r="H369" s="873"/>
      <c r="I369" s="873"/>
      <c r="J369" s="874">
        <v>5010901046490</v>
      </c>
      <c r="K369" s="875"/>
      <c r="L369" s="875"/>
      <c r="M369" s="875"/>
      <c r="N369" s="875"/>
      <c r="O369" s="875"/>
      <c r="P369" s="876" t="s">
        <v>752</v>
      </c>
      <c r="Q369" s="877"/>
      <c r="R369" s="877"/>
      <c r="S369" s="877"/>
      <c r="T369" s="877"/>
      <c r="U369" s="877"/>
      <c r="V369" s="877"/>
      <c r="W369" s="877"/>
      <c r="X369" s="877"/>
      <c r="Y369" s="878">
        <v>9</v>
      </c>
      <c r="Z369" s="879"/>
      <c r="AA369" s="879"/>
      <c r="AB369" s="880"/>
      <c r="AC369" s="881" t="s">
        <v>753</v>
      </c>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1</v>
      </c>
    </row>
    <row r="370" spans="1:51" ht="47.25" customHeight="1" x14ac:dyDescent="0.15">
      <c r="A370" s="871">
        <v>5</v>
      </c>
      <c r="B370" s="871">
        <v>1</v>
      </c>
      <c r="C370" s="872" t="s">
        <v>745</v>
      </c>
      <c r="D370" s="873"/>
      <c r="E370" s="873"/>
      <c r="F370" s="873"/>
      <c r="G370" s="873"/>
      <c r="H370" s="873"/>
      <c r="I370" s="873"/>
      <c r="J370" s="874">
        <v>7370005002147</v>
      </c>
      <c r="K370" s="875"/>
      <c r="L370" s="875"/>
      <c r="M370" s="875"/>
      <c r="N370" s="875"/>
      <c r="O370" s="875"/>
      <c r="P370" s="877" t="s">
        <v>751</v>
      </c>
      <c r="Q370" s="877"/>
      <c r="R370" s="877"/>
      <c r="S370" s="877"/>
      <c r="T370" s="877"/>
      <c r="U370" s="877"/>
      <c r="V370" s="877"/>
      <c r="W370" s="877"/>
      <c r="X370" s="877"/>
      <c r="Y370" s="878">
        <v>8.3000000000000007</v>
      </c>
      <c r="Z370" s="879"/>
      <c r="AA370" s="879"/>
      <c r="AB370" s="880"/>
      <c r="AC370" s="881" t="s">
        <v>753</v>
      </c>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1</v>
      </c>
    </row>
    <row r="371" spans="1:51" ht="47.25" customHeight="1" x14ac:dyDescent="0.15">
      <c r="A371" s="871">
        <v>6</v>
      </c>
      <c r="B371" s="871">
        <v>1</v>
      </c>
      <c r="C371" s="872" t="s">
        <v>746</v>
      </c>
      <c r="D371" s="873"/>
      <c r="E371" s="873"/>
      <c r="F371" s="873"/>
      <c r="G371" s="873"/>
      <c r="H371" s="873"/>
      <c r="I371" s="873"/>
      <c r="J371" s="874"/>
      <c r="K371" s="875"/>
      <c r="L371" s="875"/>
      <c r="M371" s="875"/>
      <c r="N371" s="875"/>
      <c r="O371" s="875"/>
      <c r="P371" s="877" t="s">
        <v>751</v>
      </c>
      <c r="Q371" s="877"/>
      <c r="R371" s="877"/>
      <c r="S371" s="877"/>
      <c r="T371" s="877"/>
      <c r="U371" s="877"/>
      <c r="V371" s="877"/>
      <c r="W371" s="877"/>
      <c r="X371" s="877"/>
      <c r="Y371" s="878">
        <v>6</v>
      </c>
      <c r="Z371" s="879"/>
      <c r="AA371" s="879"/>
      <c r="AB371" s="880"/>
      <c r="AC371" s="881" t="s">
        <v>753</v>
      </c>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1</v>
      </c>
    </row>
    <row r="372" spans="1:51" ht="47.25" customHeight="1" x14ac:dyDescent="0.15">
      <c r="A372" s="871">
        <v>7</v>
      </c>
      <c r="B372" s="871">
        <v>1</v>
      </c>
      <c r="C372" s="872" t="s">
        <v>747</v>
      </c>
      <c r="D372" s="873"/>
      <c r="E372" s="873"/>
      <c r="F372" s="873"/>
      <c r="G372" s="873"/>
      <c r="H372" s="873"/>
      <c r="I372" s="873"/>
      <c r="J372" s="874">
        <v>1030005007111</v>
      </c>
      <c r="K372" s="875"/>
      <c r="L372" s="875"/>
      <c r="M372" s="875"/>
      <c r="N372" s="875"/>
      <c r="O372" s="875"/>
      <c r="P372" s="877" t="s">
        <v>751</v>
      </c>
      <c r="Q372" s="877"/>
      <c r="R372" s="877"/>
      <c r="S372" s="877"/>
      <c r="T372" s="877"/>
      <c r="U372" s="877"/>
      <c r="V372" s="877"/>
      <c r="W372" s="877"/>
      <c r="X372" s="877"/>
      <c r="Y372" s="878">
        <v>5.6</v>
      </c>
      <c r="Z372" s="879"/>
      <c r="AA372" s="879"/>
      <c r="AB372" s="880"/>
      <c r="AC372" s="881" t="s">
        <v>753</v>
      </c>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1</v>
      </c>
    </row>
    <row r="373" spans="1:51" ht="47.25" customHeight="1" x14ac:dyDescent="0.15">
      <c r="A373" s="871">
        <v>8</v>
      </c>
      <c r="B373" s="871">
        <v>1</v>
      </c>
      <c r="C373" s="873" t="s">
        <v>748</v>
      </c>
      <c r="D373" s="873"/>
      <c r="E373" s="873"/>
      <c r="F373" s="873"/>
      <c r="G373" s="873"/>
      <c r="H373" s="873"/>
      <c r="I373" s="873"/>
      <c r="J373" s="874">
        <v>3180005006071</v>
      </c>
      <c r="K373" s="875"/>
      <c r="L373" s="875"/>
      <c r="M373" s="875"/>
      <c r="N373" s="875"/>
      <c r="O373" s="875"/>
      <c r="P373" s="877" t="s">
        <v>751</v>
      </c>
      <c r="Q373" s="877"/>
      <c r="R373" s="877"/>
      <c r="S373" s="877"/>
      <c r="T373" s="877"/>
      <c r="U373" s="877"/>
      <c r="V373" s="877"/>
      <c r="W373" s="877"/>
      <c r="X373" s="877"/>
      <c r="Y373" s="878">
        <v>4.5999999999999996</v>
      </c>
      <c r="Z373" s="879"/>
      <c r="AA373" s="879"/>
      <c r="AB373" s="880"/>
      <c r="AC373" s="881" t="s">
        <v>753</v>
      </c>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1</v>
      </c>
    </row>
    <row r="374" spans="1:51" ht="47.25" customHeight="1" x14ac:dyDescent="0.15">
      <c r="A374" s="871">
        <v>9</v>
      </c>
      <c r="B374" s="871">
        <v>1</v>
      </c>
      <c r="C374" s="873" t="s">
        <v>749</v>
      </c>
      <c r="D374" s="873"/>
      <c r="E374" s="873"/>
      <c r="F374" s="873"/>
      <c r="G374" s="873"/>
      <c r="H374" s="873"/>
      <c r="I374" s="873"/>
      <c r="J374" s="874">
        <v>7010005005425</v>
      </c>
      <c r="K374" s="875"/>
      <c r="L374" s="875"/>
      <c r="M374" s="875"/>
      <c r="N374" s="875"/>
      <c r="O374" s="875"/>
      <c r="P374" s="877" t="s">
        <v>751</v>
      </c>
      <c r="Q374" s="877"/>
      <c r="R374" s="877"/>
      <c r="S374" s="877"/>
      <c r="T374" s="877"/>
      <c r="U374" s="877"/>
      <c r="V374" s="877"/>
      <c r="W374" s="877"/>
      <c r="X374" s="877"/>
      <c r="Y374" s="878">
        <v>3.9</v>
      </c>
      <c r="Z374" s="879"/>
      <c r="AA374" s="879"/>
      <c r="AB374" s="880"/>
      <c r="AC374" s="881" t="s">
        <v>753</v>
      </c>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1</v>
      </c>
    </row>
    <row r="375" spans="1:51" ht="47.25" customHeight="1" x14ac:dyDescent="0.15">
      <c r="A375" s="871">
        <v>10</v>
      </c>
      <c r="B375" s="871">
        <v>1</v>
      </c>
      <c r="C375" s="873" t="s">
        <v>750</v>
      </c>
      <c r="D375" s="873"/>
      <c r="E375" s="873"/>
      <c r="F375" s="873"/>
      <c r="G375" s="873"/>
      <c r="H375" s="873"/>
      <c r="I375" s="873"/>
      <c r="J375" s="874">
        <v>8012801019540</v>
      </c>
      <c r="K375" s="875"/>
      <c r="L375" s="875"/>
      <c r="M375" s="875"/>
      <c r="N375" s="875"/>
      <c r="O375" s="875"/>
      <c r="P375" s="877" t="s">
        <v>751</v>
      </c>
      <c r="Q375" s="877"/>
      <c r="R375" s="877"/>
      <c r="S375" s="877"/>
      <c r="T375" s="877"/>
      <c r="U375" s="877"/>
      <c r="V375" s="877"/>
      <c r="W375" s="877"/>
      <c r="X375" s="877"/>
      <c r="Y375" s="878">
        <v>3.8</v>
      </c>
      <c r="Z375" s="879"/>
      <c r="AA375" s="879"/>
      <c r="AB375" s="880"/>
      <c r="AC375" s="881" t="s">
        <v>753</v>
      </c>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t="s">
        <v>699</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t="s">
        <v>699</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