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A0D7D1A5-449D-4714-A6A2-93790CE0C64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2" i="11" s="1"/>
  <c r="AY324" i="11" l="1"/>
  <c r="AY330" i="11"/>
  <c r="AY338" i="11"/>
  <c r="AY398" i="11"/>
  <c r="AY331" i="11"/>
  <c r="AY340" i="11"/>
  <c r="AY399" i="11"/>
  <c r="AY70" i="11"/>
  <c r="AY327" i="11"/>
  <c r="AY333" i="11"/>
  <c r="AY322" i="11"/>
  <c r="AY328" i="11"/>
  <c r="AY336" i="11"/>
  <c r="AY323" i="11"/>
  <c r="AY329" i="11"/>
  <c r="AY337" i="11"/>
  <c r="AY325"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5" i="11" l="1"/>
  <c r="AY211" i="11"/>
  <c r="AY213" i="11"/>
  <c r="AY212" i="11"/>
  <c r="AY198" i="11"/>
  <c r="AY178" i="11"/>
  <c r="AY172" i="11"/>
  <c r="AY154" i="11"/>
  <c r="AY155" i="11"/>
  <c r="AY144" i="11"/>
  <c r="AY131" i="11"/>
  <c r="AY130" i="11"/>
  <c r="AY125" i="11"/>
  <c r="AY124" i="11"/>
  <c r="AY126" i="11"/>
  <c r="AY118" i="11"/>
  <c r="AY113" i="11"/>
  <c r="AY119" i="11"/>
  <c r="AY145" i="11"/>
  <c r="AY137" i="11"/>
  <c r="AY179" i="11"/>
  <c r="AY206" i="11"/>
  <c r="AY114" i="11"/>
  <c r="AY120" i="11"/>
  <c r="AY140" i="11"/>
  <c r="AY174" i="11"/>
  <c r="AY201" i="11"/>
  <c r="AY207" i="11"/>
  <c r="AY115" i="11"/>
  <c r="AY121" i="11"/>
  <c r="AY151" i="11"/>
  <c r="AY141" i="11"/>
  <c r="AY175" i="11"/>
  <c r="AY202" i="11"/>
  <c r="AY128" i="11"/>
  <c r="AY152" i="11"/>
  <c r="AY163" i="11"/>
  <c r="AY142" i="11"/>
  <c r="AY134" i="11"/>
  <c r="AY176" i="11"/>
  <c r="AY193" i="11"/>
  <c r="AY203" i="11"/>
  <c r="AY209" i="11"/>
  <c r="AY100" i="11"/>
  <c r="AY116"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88" i="11"/>
  <c r="AY91" i="11" s="1"/>
  <c r="AY78" i="11"/>
  <c r="AY85" i="11" s="1"/>
  <c r="AY44" i="11"/>
  <c r="AY52" i="11" s="1"/>
  <c r="AY92" i="11" l="1"/>
  <c r="AY81" i="11"/>
  <c r="AY82" i="11"/>
  <c r="AY83" i="11"/>
  <c r="AY86" i="11"/>
  <c r="AY87" i="11"/>
  <c r="AY80" i="11"/>
  <c r="AY63" i="11"/>
  <c r="AY55" i="11"/>
  <c r="AY94" i="11"/>
  <c r="AY84" i="11"/>
  <c r="AY90" i="11"/>
  <c r="AY96"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<sst xmlns="http://schemas.openxmlformats.org/spreadsheetml/2006/main" count="2061" uniqueCount="764">
  <si>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</si>
  <si>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</si>
  <si>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</si>
  <si>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</si>
  <si>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</si>
  <si>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</si>
  <si>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</si>
  <si>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</si>
  <si>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</si>
  <si>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</si>
  <si>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</si>
  <si>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</si>
  <si>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</si>
  <si>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</si>
  <si>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</si>
  <si>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</si>
  <si>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</si>
  <si>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</si>
  <si>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</si>
  <si>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</si>
  <si>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</si>
  <si>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</si>
  <si>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</si>
  <si>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</si>
  <si>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</si>
  <si>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</si>
  <si>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</si>
  <si>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</si>
  <si>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</si>
  <si>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</si>
  <si>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</si>
  <si>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</si>
  <si>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</si>
  <si>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</si>
  <si>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</si>
  <si>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</si>
  <si>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</si>
  <si>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</si>
  <si>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</si>
  <si>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</si>
  <si>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</si>
  <si>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</si>
  <si>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</si>
  <si>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</si>
  <si>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</si>
  <si>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</si>
  <si>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</si>
  <si>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</si>
  <si>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</si>
  <si>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</si>
  <si>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</si>
  <si>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</si>
  <si>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</si>
  <si>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</si>
  <si>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</si>
  <si>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</si>
  <si>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</si>
  <si>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</si>
  <si>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</si>
  <si>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</si>
  <si>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</si>
  <si>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</si>
  <si>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</si>
  <si>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</si>
  <si>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</si>
  <si>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</si>
  <si>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</si>
  <si>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</si>
  <si>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</si>
  <si>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</si>
  <si>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</si>
  <si>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</si>
  <si>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</si>
  <si>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</si>
  <si>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</si>
  <si>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</si>
  <si>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</si>
  <si>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</si>
  <si>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</si>
  <si>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</si>
  <si>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</si>
  <si>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</si>
  <si>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</si>
  <si>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</si>
  <si>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</si>
  <si>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</si>
  <si>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</si>
  <si>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</si>
  <si>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</si>
  <si>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</si>
  <si>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</si>
  <si>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</si>
  <si>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</si>
  <si>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</si>
  <si>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</si>
  <si>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</si>
  <si>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</si>
  <si>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</si>
  <si>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</si>
  <si>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</si>
  <si>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</si>
  <si>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</si>
  <si>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</si>
  <si>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</si>
  <si>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</si>
  <si>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</si>
  <si>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</si>
  <si>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</si>
  <si>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</si>
  <si>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</si>
  <si>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</si>
  <si>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</si>
  <si>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</si>
  <si>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</si>
  <si>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</si>
  <si>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</si>
  <si>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</si>
  <si>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</si>
  <si>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</si>
  <si>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</si>
  <si>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</si>
  <si>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</si>
  <si>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</si>
  <si>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</si>
  <si>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</si>
  <si>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</si>
  <si>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</si>
  <si>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</si>
  <si>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</si>
  <si>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</si>
  <si>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</si>
  <si>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</si>
  <si>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</si>
  <si>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</si>
  <si>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</si>
  <si>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</si>
  <si>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</si>
  <si>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</si>
  <si>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</si>
  <si>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</si>
  <si>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</si>
  <si>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</si>
  <si>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</si>
  <si>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</si>
  <si>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</si>
  <si>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</si>
  <si>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</si>
  <si>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</si>
  <si>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</si>
  <si>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</si>
  <si>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</si>
  <si>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</si>
  <si>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</si>
  <si>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</si>
  <si>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</si>
  <si>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</si>
  <si>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</si>
  <si>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</si>
  <si>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</si>
  <si>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</si>
  <si>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</si>
  <si>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</si>
  <si>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</si>
  <si>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</si>
  <si>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</si>
  <si>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</si>
  <si>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</si>
  <si>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</si>
  <si>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</si>
  <si>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</si>
  <si>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</si>
  <si>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</si>
  <si>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</si>
  <si>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</si>
  <si>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</si>
  <si>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</si>
  <si>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</si>
  <si>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</si>
  <si>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</si>
  <si>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</si>
  <si>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</si>
  <si>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</si>
  <si>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</si>
  <si>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</si>
  <si>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</si>
  <si>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</si>
  <si>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</si>
  <si>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</si>
  <si>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</si>
  <si>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</si>
  <si>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</si>
  <si>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</si>
  <si>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</si>
  <si>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</si>
  <si>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</si>
  <si>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</si>
  <si>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</si>
  <si>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</si>
  <si>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</si>
  <si>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</si>
  <si>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</si>
  <si>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</si>
  <si>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</si>
  <si>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</si>
  <si>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</si>
  <si>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</si>
  <si>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</si>
  <si>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</si>
  <si>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</si>
  <si>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</si>
  <si>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</si>
  <si>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</si>
  <si>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</si>
  <si>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</si>
  <si>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</si>
  <si>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</si>
  <si>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</si>
  <si>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</si>
  <si>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</si>
  <si>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</si>
  <si>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</si>
  <si>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</si>
  <si>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</si>
  <si>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</si>
  <si>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</si>
  <si>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</si>
  <si>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</si>
  <si>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</si>
  <si>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</si>
  <si>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</si>
  <si>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</si>
  <si>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</si>
  <si>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</si>
  <si>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</si>
  <si>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</si>
  <si>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</si>
  <si>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</si>
  <si>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</si>
  <si>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</si>
  <si>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</si>
  <si>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</si>
  <si>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</si>
  <si>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</si>
  <si>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</si>
  <si>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</si>
  <si>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</si>
  <si>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</si>
  <si>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</si>
  <si>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</si>
  <si>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</si>
  <si>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</si>
  <si>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</si>
  <si>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</si>
  <si>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</si>
  <si>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</si>
  <si>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</si>
  <si>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</si>
  <si>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</si>
  <si>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</si>
  <si>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</si>
  <si>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</si>
  <si>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</si>
  <si>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</si>
  <si>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</si>
  <si>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</si>
  <si>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</si>
  <si>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</si>
  <si>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</si>
  <si>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</si>
  <si>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</si>
  <si>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</si>
  <si>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</si>
  <si>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</si>
  <si>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</si>
  <si>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</si>
  <si>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</si>
  <si>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</si>
  <si>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</si>
  <si>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</si>
  <si>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</si>
  <si>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</si>
  <si>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</si>
  <si>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</si>
  <si>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</si>
  <si>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</si>
  <si>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</si>
  <si>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</si>
  <si>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</si>
  <si>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</si>
  <si>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</si>
  <si>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</si>
  <si>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</si>
  <si>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</si>
  <si>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</si>
  <si>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</si>
  <si>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</si>
  <si>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</si>
  <si>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</si>
  <si>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</si>
  <si>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</si>
  <si>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</si>
  <si>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</si>
  <si>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</si>
  <si>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</si>
  <si>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</si>
  <si>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</si>
  <si>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</si>
  <si>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</si>
  <si>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</si>
  <si>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</si>
  <si>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</si>
  <si>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</si>
  <si>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</si>
  <si>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</si>
  <si>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</si>
  <si>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</si>
  <si>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</si>
  <si>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</si>
  <si>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</si>
  <si>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</si>
  <si>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</si>
  <si>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</si>
  <si>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</si>
  <si>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</si>
  <si>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</si>
  <si>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</si>
  <si>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</si>
  <si>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</si>
  <si>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</si>
  <si>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</si>
  <si>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</si>
  <si>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</si>
  <si>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</si>
  <si>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</si>
  <si>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</si>
  <si>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</si>
  <si>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</si>
  <si>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</si>
  <si>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</si>
  <si>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</si>
  <si>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</si>
  <si>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</si>
  <si>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</si>
  <si>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</si>
  <si>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</si>
  <si>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</si>
  <si>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</si>
  <si>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</si>
  <si>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</si>
  <si>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</si>
  <si>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</si>
  <si>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</si>
  <si>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</si>
  <si>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</si>
  <si>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</si>
  <si>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</si>
  <si>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</si>
  <si>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</si>
  <si>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</si>
  <si>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</si>
  <si>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</si>
  <si>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</si>
  <si>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</si>
  <si>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</si>
  <si>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</si>
  <si>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</si>
  <si>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</si>
  <si>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</si>
  <si>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</si>
  <si>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</si>
  <si>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</si>
  <si>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</si>
  <si>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</si>
  <si>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</si>
  <si>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</si>
  <si>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</si>
  <si>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</si>
  <si>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</si>
  <si>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</si>
  <si>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</si>
  <si>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</si>
  <si>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</si>
  <si>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</si>
  <si>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</si>
  <si>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</si>
  <si>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</si>
  <si>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</si>
  <si>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</si>
  <si>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</si>
  <si>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</si>
  <si>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</si>
  <si>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</si>
  <si>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</si>
  <si>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</si>
  <si>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</si>
  <si>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</si>
  <si>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</si>
  <si>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</si>
  <si>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</si>
  <si>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</si>
  <si>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</si>
  <si>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</si>
  <si>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</si>
  <si>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</si>
  <si>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</si>
  <si>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</si>
  <si>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</si>
  <si>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</si>
  <si>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</si>
  <si>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</si>
  <si>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</si>
  <si>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</si>
  <si>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</si>
  <si>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</si>
  <si>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</si>
  <si>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</si>
  <si>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</si>
  <si>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</si>
  <si>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</si>
  <si>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</si>
  <si>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</si>
  <si>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</si>
  <si>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</si>
  <si>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</si>
  <si>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</si>
  <si>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</si>
  <si>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</si>
  <si>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</si>
  <si>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</si>
  <si>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</si>
  <si>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</si>
  <si>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</si>
  <si>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</si>
  <si>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</si>
  <si>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</si>
  <si>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</si>
  <si>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</si>
  <si>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</si>
  <si>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</si>
  <si>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</si>
  <si>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</si>
  <si>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</si>
  <si>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</si>
  <si>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</si>
  <si>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</si>
  <si>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</si>
  <si>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</si>
  <si>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</si>
  <si>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</si>
  <si>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</si>
  <si>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</si>
  <si>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</si>
  <si>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</si>
  <si>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</si>
  <si>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</si>
  <si>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</si>
  <si>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</si>
  <si>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</si>
  <si>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</si>
  <si>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</si>
  <si>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</si>
  <si>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</si>
  <si>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</si>
  <si>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</si>
  <si>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</si>
  <si>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</si>
  <si>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</si>
  <si>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</si>
  <si>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</si>
  <si>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</si>
  <si>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</si>
  <si>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</si>
  <si>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</si>
  <si>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</si>
  <si>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</si>
  <si>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</si>
  <si>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</si>
  <si>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</si>
  <si>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</si>
  <si>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</si>
  <si>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</si>
  <si>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</si>
  <si>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</si>
  <si>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</si>
  <si>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</si>
  <si>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</si>
  <si>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</si>
  <si>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</si>
  <si>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</si>
  <si>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</si>
  <si>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</si>
  <si>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</si>
  <si>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</si>
  <si>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</si>
  <si>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</si>
  <si>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</si>
  <si>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</si>
  <si>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</si>
  <si>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</si>
  <si>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</si>
  <si>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</si>
  <si>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</si>
  <si>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</si>
  <si>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</si>
  <si>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</si>
  <si>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</si>
  <si>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</si>
  <si>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</si>
  <si>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</si>
  <si>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</si>
  <si>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</si>
  <si>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</si>
  <si>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</si>
  <si>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</si>
  <si>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</si>
  <si>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</si>
  <si>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</si>
  <si>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</si>
  <si>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</si>
  <si>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</si>
  <si>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</si>
  <si>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</si>
  <si>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</si>
  <si>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</si>
  <si>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</si>
  <si>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</si>
  <si>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</si>
  <si>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</si>
  <si>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</si>
  <si>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</si>
  <si>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</si>
  <si>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</si>
  <si>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</si>
  <si>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</si>
  <si>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</si>
  <si>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</si>
  <si>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</si>
  <si>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</si>
  <si>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</si>
  <si>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</si>
  <si>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</si>
  <si>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</si>
  <si>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</si>
  <si>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</si>
  <si>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</si>
  <si>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</si>
  <si>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</si>
  <si>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</si>
  <si>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</si>
  <si>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</si>
  <si>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</si>
  <si>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</si>
  <si>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</si>
  <si>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</si>
  <si>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</si>
  <si>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</si>
  <si>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</si>
  <si>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</si>
  <si>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</si>
  <si>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</si>
  <si>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</si>
  <si>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</si>
  <si>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</si>
  <si>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</si>
  <si>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</si>
  <si>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</si>
  <si>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</si>
  <si>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</si>
  <si>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</si>
  <si>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</si>
  <si>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</si>
  <si>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</si>
  <si>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</si>
  <si>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</si>
  <si>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</si>
  <si>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</si>
  <si>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</si>
  <si>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</si>
  <si>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</si>
  <si>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</si>
  <si>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</si>
  <si>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</si>
  <si>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</si>
  <si>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</si>
  <si>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</si>
  <si>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</si>
  <si>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</si>
  <si>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</si>
  <si>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</si>
  <si>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</si>
  <si>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</si>
  <si>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</si>
  <si>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</si>
  <si>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</si>
  <si>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</si>
  <si>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</si>
  <si>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</si>
  <si>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</si>
  <si>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</si>
  <si>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</si>
  <si>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</si>
  <si>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</si>
  <si>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</si>
  <si>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</si>
  <si>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</si>
  <si>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</si>
  <si>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</si>
  <si>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</si>
  <si>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</si>
  <si>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</si>
  <si>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</si>
  <si>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</si>
  <si>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</si>
  <si>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</si>
  <si>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</si>
  <si>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</si>
  <si>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</si>
  <si>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</si>
  <si>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</si>
  <si>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</si>
  <si>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</si>
  <si>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</si>
  <si>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</si>
  <si>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</si>
  <si>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</si>
  <si>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</si>
  <si>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</si>
  <si>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</si>
  <si>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</si>
  <si>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</si>
  <si>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</si>
  <si>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</si>
  <si>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</si>
  <si>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</si>
  <si>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</si>
  <si>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</si>
  <si>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</si>
  <si>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</si>
  <si>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</si>
  <si>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</si>
  <si>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</si>
  <si>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</si>
  <si>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</si>
  <si>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</si>
  <si>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</si>
  <si>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</si>
  <si>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</si>
  <si>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</si>
  <si>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</si>
  <si>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</si>
  <si>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</si>
  <si>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</si>
  <si>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</si>
  <si>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</si>
  <si>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</si>
  <si>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</si>
  <si>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</si>
  <si>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</si>
  <si>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</si>
  <si>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</si>
  <si>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</si>
  <si>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</si>
  <si>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</si>
  <si>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</si>
  <si>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</si>
  <si>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</si>
  <si>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</si>
  <si>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</si>
  <si>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</si>
  <si>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</si>
  <si>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</si>
  <si>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</si>
  <si>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</si>
  <si>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</si>
  <si>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</si>
  <si>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</si>
  <si>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</si>
  <si>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</si>
  <si>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</si>
  <si>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</si>
  <si>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</si>
  <si>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</si>
  <si>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</si>
  <si>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</si>
  <si>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</si>
  <si>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</si>
  <si>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</si>
  <si>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</si>
  <si>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</si>
  <si>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</si>
  <si>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</si>
  <si>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</si>
  <si>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工業所有権制度問題研究費（事務費）</t>
  </si>
  <si>
    <t>特許庁</t>
  </si>
  <si>
    <t>平成元年度</t>
  </si>
  <si>
    <t>終了予定なし</t>
  </si>
  <si>
    <t>企画調査課</t>
  </si>
  <si>
    <t>仁科　雅弘</t>
  </si>
  <si>
    <t>○</t>
  </si>
  <si>
    <t>-</t>
  </si>
  <si>
    <t>知的財産政策に関する基本方針（平成25年6月7日閣議決定）、知的財産政策ビジョン（平成25年6月7日知的財産戦略本部）、知的財産推進計画2020（令和2年5月27日）等</t>
  </si>
  <si>
    <t>グローバル化の急速な進展や技術革新の深化など、産業財産権制度を巡る環境が激しく変化する中、我が国のイノベーション促進及び産業競争力向上に向け、産業財産権制度の改正や運用改善が常に必要となっている。本事業では、こうした制度・運用の改正等を企画立案するに際し必要となる、産業財産権制度の法制面・運用面の課題を抽出・精査することを目的とする。</t>
  </si>
  <si>
    <t>国際的な環境変化やユーザーニーズ等を踏まえ、特許庁が選定した調査研究テーマ毎に、①当該テーマに関して深い知見を有する学識経験者等の専門家を交えた研究委員会における調査研究論点等の検討、②国内外公開情報調査における関係論文・判例等の調査、③当該テーマについて高い関心・意識を有する国内企業・有識者等へのヒアリング・アンケート調査等、調査研究テーマに応じて最も適切な調査手法を採用して調査を行った上で、産業財産権制度の法制面・運用面における課題について分析を行い、その結果を報告書に取りまとめる。</t>
  </si>
  <si>
    <t>審査審判庁費</t>
  </si>
  <si>
    <t>産業財産権制度の法制面・運用面の調査を実施</t>
  </si>
  <si>
    <t>産業財産権制度の改正又は適切な運用のための調査報告書を取りまとめる。</t>
  </si>
  <si>
    <t>取りまとめた調査報告書のテーマ数</t>
  </si>
  <si>
    <t>テーマ数</t>
  </si>
  <si>
    <t>‐</t>
  </si>
  <si>
    <t>執行額（百万円）／テーマ数　　</t>
    <phoneticPr fontId="5"/>
  </si>
  <si>
    <t>百万円</t>
  </si>
  <si>
    <t>百万円／テーマ数</t>
    <phoneticPr fontId="5"/>
  </si>
  <si>
    <t>250/13</t>
  </si>
  <si>
    <t>150/8</t>
  </si>
  <si>
    <t>77/4</t>
  </si>
  <si>
    <t>256/10</t>
  </si>
  <si>
    <t>工業所有権制度問題研究は、産業財産権制度・運用の改正等を企画立案するに際し必要となる、産業財産権制度の法制面・運用面の課題を抽出・精査することを目的としており、本事業の成果は産業財産権制度の改正または適切な運用として活用されるため、定量的な目標値として設定するに相応しくない。</t>
  </si>
  <si>
    <t>例えば、我が国政府は、情報通信技術を活用し、行政手続等の利便性の向上や行政運営の簡素化・効率化を図るため、令和元年5月に「デジタル手続法 」を成立させるとともに、同年12月に閣議決定した「デジタルガバメント実行計画 」（令和元年12月2日閣議決定））等の政府決定に基づき、行政手続のオンライン化推進に向けた取組を進めてきた。そこで、国際出願制度利用者がオンライン化を望む手続の優先順位及び望まれる手法を本調査研究事業にて調査するとともに、制度利用者及び庁内システムの現場の業務や課題を詳細に把握・分析した上で、現在のデジタル技術を最大限に有効活用した利用者中心の行政サービスを提供するためにはどのようにシステム構築すべきかなど、今後の国際出願手続の利便性向上と国際出願手続の業務運営効率化を図るための基礎資料として活用された。
さらには、2019年2月に産業構造審議会知的財産分科会特許制度小委員会が示した報告書「実効的な権利保護に向けた知財紛争処理システムの在り方」 においては、専門家が被疑侵害者の敷地・建物に立ち入り証拠を収集する制度の創設、権利者の生産・販売能力等を超える部分についての損害の認定、特許が有効であり侵害されたことが裁判で認定されたことをライセンス料相当額の算定の際に考慮できることの明確化が提示され、これを受けて2019年5月に成立した「特許法等の一部を改正する法律」 によって、査証制度が創設され、損害賠償額算定方法の見直しが実現したが、報告書において、「懲罰的賠償制度」及び「二段階訴訟制度」の導入については、引き続き検討することとされた。また、上記「特許法等の一部を改正する法律」が衆参両院の経済産業委員会で可決される際に附帯決議がなされ、当該附帯決議においても、「懲罰的賠償制度」及び「二段階訴訟制度」の導入については、諸外国の動向も注視しつつ、引き続き検討することとされていた。そこで、本調査研究事業にて、国内外の知財紛争制度の実態を調査し、知財紛争処理システムの活性化に向けた検討の場における基礎資料とするなどの活用も行っているところである。</t>
  </si>
  <si>
    <t>産業財産権制度の改正又は適切な運用のための基礎資料として活用する</t>
  </si>
  <si>
    <t>基礎資料として活用されたテーマ数</t>
  </si>
  <si>
    <t>／　　　　　</t>
    <phoneticPr fontId="5"/>
  </si>
  <si>
    <t>／　　　　　　　　　　</t>
    <phoneticPr fontId="5"/>
  </si>
  <si>
    <t>有</t>
  </si>
  <si>
    <t>無</t>
  </si>
  <si>
    <t>産業財産権制度の改正や運用改善を行うことは、我が国のイノベーション促進及び産業競争力向上につながり産業界等への裨益も大きく、ニーズは高い。</t>
  </si>
  <si>
    <t>本調査研究が対象としている法改正や法律の運用改善を含む産業財産権政策（施策）の在り方の検討は産業財産権制度を所掌している特許庁が主導し責任をもって行うべきものである。</t>
  </si>
  <si>
    <t>総合評価落札方式により、入札価格だけでなく、事業者の技術的要素を併せて総合的に判断している。また、技術的要素は、技術審査委員会において客観的に判断している。</t>
  </si>
  <si>
    <t>産業財産権制度の改正や運用改善により、事業の成果は広くユーザーに還元されている。</t>
  </si>
  <si>
    <t>一般競争入札に付しており、コスト水準は妥当である。</t>
  </si>
  <si>
    <t>事業内容は仕様書に詳細に記載しており、本事業を遂行するために、それぞれの調査において、ヒアリングやアンケート数など必要最小限の数に絞っている。</t>
  </si>
  <si>
    <t>一般競争入札による効果のため</t>
  </si>
  <si>
    <t>コスト削減に資するため、総合評価落札方式による一般競争入札に付している。</t>
  </si>
  <si>
    <t>本事業で取りまとめられたすべての報告書は、産業財産権制度の改正や運用変更の検討に活用されている。</t>
  </si>
  <si>
    <t>活動実績は、当初見込みを概ね達成している。</t>
  </si>
  <si>
    <t>本事業で取りまとめられた報告書は、産業財産権制度の改正や運用変更の検討に活用されている。例えば、産業構造審議会において本事業の報告書が基礎資料として利用された。</t>
  </si>
  <si>
    <t>調査研究テーマの点検を行い、複数の調査研究テーマが類似している場合、1つの調査研究にまとめる等の工夫を行うことにより、重複テーマの排除を行うとともに、より少ない予算で同等以上の成果を引き出せるようにしている。</t>
  </si>
  <si>
    <t>引き続き、調査内容・方法を必要最小限なものとして、コスト削減に努めていく。</t>
  </si>
  <si>
    <t>外部有識者書面点検対象外</t>
  </si>
  <si>
    <t>現状通り</t>
  </si>
  <si>
    <t>・事業の性質から定量的なアウトカムを設定することに馴染まないため、代替目標設定は妥当。
・代替目標の目標値が適切な水準に設定されている。
・当該事業によって達成される代替目標が適切に設定されている。</t>
  </si>
  <si>
    <t>引き続き事業の効果検証を実施し、必要に応じて事業を見直すことにより、効果的、効率的な予算執行に努める。</t>
  </si>
  <si>
    <t>0686</t>
  </si>
  <si>
    <t>0674</t>
  </si>
  <si>
    <t>0198</t>
  </si>
  <si>
    <t>0595</t>
  </si>
  <si>
    <t>0560</t>
  </si>
  <si>
    <t>0525</t>
  </si>
  <si>
    <t>0464</t>
  </si>
  <si>
    <t>0429</t>
  </si>
  <si>
    <t>人件費及び事業費</t>
  </si>
  <si>
    <t>調査研究報告書の作成</t>
  </si>
  <si>
    <t>　</t>
    <phoneticPr fontId="5"/>
  </si>
  <si>
    <t>株式会社野村総合研究所</t>
  </si>
  <si>
    <t>三菱ＵＦＪリサーチ＆コンサルティング株式会社</t>
  </si>
  <si>
    <t>オープンイノベーションを促進するための技術分野別契約ガイドライン（AI等）に関する調査研究</t>
  </si>
  <si>
    <t>新学習指導要領下の高等学校での効果的な知財創造教育に資する環境整備に関する調査研究</t>
  </si>
  <si>
    <t>一般競争契約
（総合評価）</t>
  </si>
  <si>
    <t>一般財団法人知的財産研究教育財団</t>
  </si>
  <si>
    <t>顧客価値の創造と競争力強化に資する知財活用方法に関する調査研究</t>
  </si>
  <si>
    <t>デザイン保護制度に対する認識及びその利用実態に関する調査研究</t>
  </si>
  <si>
    <t>2021</t>
  </si>
  <si>
    <t>20</t>
  </si>
  <si>
    <t>A.株式会社野村総合研究所</t>
    <phoneticPr fontId="5"/>
  </si>
  <si>
    <t>B.一般財団法人知的財産研究教育財団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</si>
</sst>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156882</xdr:colOff>
      <xdr:row>270</xdr:row>
      <xdr:rowOff>44824</xdr:rowOff>
    </xdr:from>
    <xdr:to>
      <xdr:col>46</xdr:col>
      <xdr:colOff>26836</xdr:colOff>
      <xdr:row>285</xdr:row>
      <xdr:rowOff>485885</xdr:rowOff>
    </xdr:to>
    <xdr:grpSp>
      <xdr:nvGrpSpPr>
        <xdr:cNvPr id="3" name="グループ化 2">
          <a:extLst>
            <a:ext uri="{FF2B5EF4-FFF2-40B4-BE49-F238E27FC236}">
              <a16:creationId xmlns:a16="http://schemas.microsoft.com/office/drawing/2014/main" id="{8E885376-5A84-4AAC-8801-86ABA86D5F61}"/>
            </a:ext>
          </a:extLst>
        </xdr:cNvPr>
        <xdr:cNvGrpSpPr/>
      </xdr:nvGrpSpPr>
      <xdr:grpSpPr>
        <a:xfrm>
          <a:off x="1972235" y="42884912"/>
          <a:ext cx="7333072" cy="5651797"/>
          <a:chOff x="2119992" y="41782092"/>
          <a:chExt cx="7333072" cy="5651797"/>
        </a:xfrm>
      </xdr:grpSpPr>
      <xdr:sp macro="" textlink="">
        <xdr:nvSpPr>
          <xdr:cNvPr id="4" name="Rectangle 3">
            <a:extLst>
              <a:ext uri="{FF2B5EF4-FFF2-40B4-BE49-F238E27FC236}">
                <a16:creationId xmlns:a16="http://schemas.microsoft.com/office/drawing/2014/main" id="{BD5C3E96-1DF4-4991-A61A-762EEEC70369}"/>
              </a:ext>
            </a:extLst>
          </xdr:cNvPr>
          <xdr:cNvSpPr>
            <a:spLocks noChangeArrowheads="1"/>
          </xdr:cNvSpPr>
        </xdr:nvSpPr>
        <xdr:spPr bwMode="auto">
          <a:xfrm>
            <a:off x="4554630" y="41782092"/>
            <a:ext cx="2149364" cy="1451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77</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大かっこ 21">
            <a:extLst>
              <a:ext uri="{FF2B5EF4-FFF2-40B4-BE49-F238E27FC236}">
                <a16:creationId xmlns:a16="http://schemas.microsoft.com/office/drawing/2014/main" id="{3E97F58A-510B-4722-8274-FF74F5923CEE}"/>
              </a:ext>
            </a:extLst>
          </xdr:cNvPr>
          <xdr:cNvSpPr>
            <a:spLocks noChangeArrowheads="1"/>
          </xdr:cNvSpPr>
        </xdr:nvSpPr>
        <xdr:spPr bwMode="auto">
          <a:xfrm>
            <a:off x="4373869" y="43288709"/>
            <a:ext cx="2505850" cy="641559"/>
          </a:xfrm>
          <a:prstGeom prst="bracketPair">
            <a:avLst>
              <a:gd name="adj" fmla="val 16667"/>
            </a:avLst>
          </a:prstGeom>
          <a:noFill/>
          <a:ln w="1270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Rectangle 5">
            <a:extLst>
              <a:ext uri="{FF2B5EF4-FFF2-40B4-BE49-F238E27FC236}">
                <a16:creationId xmlns:a16="http://schemas.microsoft.com/office/drawing/2014/main" id="{16CC3F1E-F657-4275-B9AD-63D0E0164FD9}"/>
              </a:ext>
            </a:extLst>
          </xdr:cNvPr>
          <xdr:cNvSpPr>
            <a:spLocks noChangeArrowheads="1"/>
          </xdr:cNvSpPr>
        </xdr:nvSpPr>
        <xdr:spPr bwMode="auto">
          <a:xfrm>
            <a:off x="4634900" y="43415363"/>
            <a:ext cx="2026300" cy="4765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・調査研究テーマの選定</a:t>
            </a:r>
          </a:p>
          <a:p>
            <a:pPr algn="l" rtl="0">
              <a:lnSpc>
                <a:spcPts val="1300"/>
              </a:lnSpc>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7" name="Line 7">
            <a:extLst>
              <a:ext uri="{FF2B5EF4-FFF2-40B4-BE49-F238E27FC236}">
                <a16:creationId xmlns:a16="http://schemas.microsoft.com/office/drawing/2014/main" id="{C5B24435-2965-4A89-B996-8676AA22086B}"/>
              </a:ext>
            </a:extLst>
          </xdr:cNvPr>
          <xdr:cNvSpPr>
            <a:spLocks noChangeShapeType="1"/>
          </xdr:cNvSpPr>
        </xdr:nvSpPr>
        <xdr:spPr bwMode="auto">
          <a:xfrm flipH="1">
            <a:off x="4098471" y="44139868"/>
            <a:ext cx="651642" cy="1033456"/>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4">
            <a:extLst>
              <a:ext uri="{FF2B5EF4-FFF2-40B4-BE49-F238E27FC236}">
                <a16:creationId xmlns:a16="http://schemas.microsoft.com/office/drawing/2014/main" id="{2880C62B-75D7-4BF0-A32B-20A31A156CA9}"/>
              </a:ext>
            </a:extLst>
          </xdr:cNvPr>
          <xdr:cNvSpPr>
            <a:spLocks noChangeShapeType="1"/>
          </xdr:cNvSpPr>
        </xdr:nvSpPr>
        <xdr:spPr bwMode="auto">
          <a:xfrm>
            <a:off x="6502670" y="44114780"/>
            <a:ext cx="672861" cy="106807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DD18126A-6D68-480E-B76B-E148DB1DF2C8}"/>
              </a:ext>
            </a:extLst>
          </xdr:cNvPr>
          <xdr:cNvSpPr>
            <a:spLocks noChangeArrowheads="1"/>
          </xdr:cNvSpPr>
        </xdr:nvSpPr>
        <xdr:spPr bwMode="auto">
          <a:xfrm>
            <a:off x="2311386" y="45785700"/>
            <a:ext cx="1954909" cy="981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A.民間企業</a:t>
            </a:r>
          </a:p>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47</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0" name="Rectangle 10">
            <a:extLst>
              <a:ext uri="{FF2B5EF4-FFF2-40B4-BE49-F238E27FC236}">
                <a16:creationId xmlns:a16="http://schemas.microsoft.com/office/drawing/2014/main" id="{D9B86B1C-2860-4B11-AC3F-176A520A5A79}"/>
              </a:ext>
            </a:extLst>
          </xdr:cNvPr>
          <xdr:cNvSpPr>
            <a:spLocks noChangeArrowheads="1"/>
          </xdr:cNvSpPr>
        </xdr:nvSpPr>
        <xdr:spPr bwMode="auto">
          <a:xfrm>
            <a:off x="2225852" y="46888926"/>
            <a:ext cx="1759337" cy="5434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調査研究報告書の作成</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テーマ</a:t>
            </a:r>
            <a:r>
              <a:rPr lang="ja-JP" altLang="en-US" sz="1100" b="0" i="0" u="none" strike="noStrike" baseline="0">
                <a:solidFill>
                  <a:srgbClr val="00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支出先：</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者</a:t>
            </a:r>
          </a:p>
        </xdr:txBody>
      </xdr:sp>
      <xdr:sp macro="" textlink="">
        <xdr:nvSpPr>
          <xdr:cNvPr id="11" name="Rectangle 15">
            <a:extLst>
              <a:ext uri="{FF2B5EF4-FFF2-40B4-BE49-F238E27FC236}">
                <a16:creationId xmlns:a16="http://schemas.microsoft.com/office/drawing/2014/main" id="{DAAA1987-E439-48EA-B513-68ED40772676}"/>
              </a:ext>
            </a:extLst>
          </xdr:cNvPr>
          <xdr:cNvSpPr>
            <a:spLocks noChangeArrowheads="1"/>
          </xdr:cNvSpPr>
        </xdr:nvSpPr>
        <xdr:spPr bwMode="auto">
          <a:xfrm>
            <a:off x="7288583" y="45770460"/>
            <a:ext cx="1933955" cy="981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B.一般財団法人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知的財産研究教育財団</a:t>
            </a:r>
          </a:p>
          <a:p>
            <a:pPr algn="ctr" rtl="0">
              <a:lnSpc>
                <a:spcPts val="11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30</a:t>
            </a:r>
            <a:r>
              <a:rPr lang="ja-JP" altLang="en-US" sz="1100" b="0" i="0" u="none" strike="noStrike" baseline="0">
                <a:solidFill>
                  <a:sysClr val="windowText" lastClr="000000"/>
                </a:solidFill>
                <a:latin typeface="ＭＳ Ｐゴシック"/>
                <a:ea typeface="ＭＳ Ｐゴシック"/>
              </a:rPr>
              <a:t>百</a:t>
            </a:r>
            <a:r>
              <a:rPr lang="ja-JP" altLang="en-US" sz="1100" b="0" i="0" u="none" strike="noStrike" baseline="0">
                <a:solidFill>
                  <a:srgbClr val="000000"/>
                </a:solidFill>
                <a:latin typeface="ＭＳ Ｐゴシック"/>
                <a:ea typeface="ＭＳ Ｐゴシック"/>
              </a:rPr>
              <a:t>万円</a:t>
            </a:r>
          </a:p>
        </xdr:txBody>
      </xdr:sp>
      <xdr:sp macro="" textlink="">
        <xdr:nvSpPr>
          <xdr:cNvPr id="12" name="Rectangle 19">
            <a:extLst>
              <a:ext uri="{FF2B5EF4-FFF2-40B4-BE49-F238E27FC236}">
                <a16:creationId xmlns:a16="http://schemas.microsoft.com/office/drawing/2014/main" id="{83F044EC-1955-48C7-9D04-5B37291B8244}"/>
              </a:ext>
            </a:extLst>
          </xdr:cNvPr>
          <xdr:cNvSpPr>
            <a:spLocks noChangeArrowheads="1"/>
          </xdr:cNvSpPr>
        </xdr:nvSpPr>
        <xdr:spPr bwMode="auto">
          <a:xfrm>
            <a:off x="2119992" y="45464362"/>
            <a:ext cx="2415818" cy="209197"/>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sp macro="" textlink="">
        <xdr:nvSpPr>
          <xdr:cNvPr id="13" name="Rectangle 17">
            <a:extLst>
              <a:ext uri="{FF2B5EF4-FFF2-40B4-BE49-F238E27FC236}">
                <a16:creationId xmlns:a16="http://schemas.microsoft.com/office/drawing/2014/main" id="{75E5B00F-EF4D-4F25-B181-07EC10658627}"/>
              </a:ext>
            </a:extLst>
          </xdr:cNvPr>
          <xdr:cNvSpPr>
            <a:spLocks noChangeArrowheads="1"/>
          </xdr:cNvSpPr>
        </xdr:nvSpPr>
        <xdr:spPr bwMode="auto">
          <a:xfrm>
            <a:off x="7220305" y="46888926"/>
            <a:ext cx="1746002" cy="5449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defRPr sz="1000"/>
            </a:pPr>
            <a:r>
              <a:rPr lang="ja-JP" altLang="en-US" sz="1100" b="0" i="0" u="none" strike="noStrike" baseline="0">
                <a:solidFill>
                  <a:srgbClr val="000000"/>
                </a:solidFill>
                <a:latin typeface="ＭＳ Ｐゴシック"/>
                <a:ea typeface="ＭＳ Ｐゴシック"/>
              </a:rPr>
              <a:t>調査研究報告書の作成</a:t>
            </a: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テ</a:t>
            </a:r>
            <a:r>
              <a:rPr lang="ja-JP" altLang="en-US" sz="1100" b="0" i="0" u="none" strike="noStrike" baseline="0">
                <a:solidFill>
                  <a:srgbClr val="000000"/>
                </a:solidFill>
                <a:latin typeface="ＭＳ Ｐゴシック"/>
                <a:ea typeface="ＭＳ Ｐゴシック"/>
              </a:rPr>
              <a:t>ーマ）</a:t>
            </a:r>
          </a:p>
        </xdr:txBody>
      </xdr:sp>
      <xdr:sp macro="" textlink="">
        <xdr:nvSpPr>
          <xdr:cNvPr id="14" name="Rectangle 19">
            <a:extLst>
              <a:ext uri="{FF2B5EF4-FFF2-40B4-BE49-F238E27FC236}">
                <a16:creationId xmlns:a16="http://schemas.microsoft.com/office/drawing/2014/main" id="{4D1306B1-3928-4AAD-BBBE-5B479F935A94}"/>
              </a:ext>
            </a:extLst>
          </xdr:cNvPr>
          <xdr:cNvSpPr>
            <a:spLocks noChangeArrowheads="1"/>
          </xdr:cNvSpPr>
        </xdr:nvSpPr>
        <xdr:spPr bwMode="auto">
          <a:xfrm>
            <a:off x="7037246" y="45436972"/>
            <a:ext cx="2415818" cy="209197"/>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A1" sqref="BA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690</v>
      </c>
      <c r="AK2" s="187"/>
      <c r="AL2" s="187"/>
      <c r="AM2" s="187"/>
      <c r="AN2" s="90" t="s">
        <v>366</v>
      </c>
      <c r="AO2" s="187">
        <v>21</v>
      </c>
      <c r="AP2" s="187"/>
      <c r="AQ2" s="187"/>
      <c r="AR2" s="91" t="s">
        <v>366</v>
      </c>
      <c r="AS2" s="188">
        <v>402</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256</v>
      </c>
      <c r="Q13" s="232"/>
      <c r="R13" s="232"/>
      <c r="S13" s="232"/>
      <c r="T13" s="232"/>
      <c r="U13" s="232"/>
      <c r="V13" s="233"/>
      <c r="W13" s="231">
        <v>205</v>
      </c>
      <c r="X13" s="232"/>
      <c r="Y13" s="232"/>
      <c r="Z13" s="232"/>
      <c r="AA13" s="232"/>
      <c r="AB13" s="232"/>
      <c r="AC13" s="233"/>
      <c r="AD13" s="231">
        <v>102</v>
      </c>
      <c r="AE13" s="232"/>
      <c r="AF13" s="232"/>
      <c r="AG13" s="232"/>
      <c r="AH13" s="232"/>
      <c r="AI13" s="232"/>
      <c r="AJ13" s="233"/>
      <c r="AK13" s="231">
        <v>257</v>
      </c>
      <c r="AL13" s="232"/>
      <c r="AM13" s="232"/>
      <c r="AN13" s="232"/>
      <c r="AO13" s="232"/>
      <c r="AP13" s="232"/>
      <c r="AQ13" s="233"/>
      <c r="AR13" s="243">
        <v>257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256</v>
      </c>
      <c r="Q18" s="276"/>
      <c r="R18" s="276"/>
      <c r="S18" s="276"/>
      <c r="T18" s="276"/>
      <c r="U18" s="276"/>
      <c r="V18" s="277"/>
      <c r="W18" s="275">
        <f>SUM(W13:AC17)</f>
        <v>205</v>
      </c>
      <c r="X18" s="276"/>
      <c r="Y18" s="276"/>
      <c r="Z18" s="276"/>
      <c r="AA18" s="276"/>
      <c r="AB18" s="276"/>
      <c r="AC18" s="277"/>
      <c r="AD18" s="275">
        <f>SUM(AD13:AJ17)</f>
        <v>102</v>
      </c>
      <c r="AE18" s="276"/>
      <c r="AF18" s="276"/>
      <c r="AG18" s="276"/>
      <c r="AH18" s="276"/>
      <c r="AI18" s="276"/>
      <c r="AJ18" s="277"/>
      <c r="AK18" s="275">
        <f>SUM(AK13:AQ17)</f>
        <v>257</v>
      </c>
      <c r="AL18" s="276"/>
      <c r="AM18" s="276"/>
      <c r="AN18" s="276"/>
      <c r="AO18" s="276"/>
      <c r="AP18" s="276"/>
      <c r="AQ18" s="277"/>
      <c r="AR18" s="275">
        <f>SUM(AR13:AX17)</f>
        <v>257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250</v>
      </c>
      <c r="Q19" s="232"/>
      <c r="R19" s="232"/>
      <c r="S19" s="232"/>
      <c r="T19" s="232"/>
      <c r="U19" s="232"/>
      <c r="V19" s="233"/>
      <c r="W19" s="231">
        <v>150</v>
      </c>
      <c r="X19" s="232"/>
      <c r="Y19" s="232"/>
      <c r="Z19" s="232"/>
      <c r="AA19" s="232"/>
      <c r="AB19" s="232"/>
      <c r="AC19" s="233"/>
      <c r="AD19" s="231">
        <v>77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0.9765625</v>
      </c>
      <c r="Q20" s="307"/>
      <c r="R20" s="307"/>
      <c r="S20" s="307"/>
      <c r="T20" s="307"/>
      <c r="U20" s="307"/>
      <c r="V20" s="307"/>
      <c r="W20" s="307">
        <f>IF(W18=0, "-", SUM(W19)/W18)</f>
        <v>0.73170731707317072</v>
      </c>
      <c r="X20" s="307"/>
      <c r="Y20" s="307"/>
      <c r="Z20" s="307"/>
      <c r="AA20" s="307"/>
      <c r="AB20" s="307"/>
      <c r="AC20" s="307"/>
      <c r="AD20" s="307">
        <f>IF(AD18=0, "-", SUM(AD19)/AD18)</f>
        <v>0.75490196078431371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0.9765625</v>
      </c>
      <c r="Q21" s="307"/>
      <c r="R21" s="307"/>
      <c r="S21" s="307"/>
      <c r="T21" s="307"/>
      <c r="U21" s="307"/>
      <c r="V21" s="307"/>
      <c r="W21" s="307">
        <f>IF(W19=0, "-", SUM(W19)/SUM(W13,W14))</f>
        <v>0.73170731707317072</v>
      </c>
      <c r="X21" s="307"/>
      <c r="Y21" s="307"/>
      <c r="Z21" s="307"/>
      <c r="AA21" s="307"/>
      <c r="AB21" s="307"/>
      <c r="AC21" s="307"/>
      <c r="AD21" s="307">
        <f>IF(AD19=0, "-", SUM(AD19)/SUM(AD13,AD14))</f>
        <v>0.75490196078431371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703</v>
      </c>
      <c r="H23" s="293"/>
      <c r="I23" s="293"/>
      <c r="J23" s="293"/>
      <c r="K23" s="293"/>
      <c r="L23" s="293"/>
      <c r="M23" s="293"/>
      <c r="N23" s="293"/>
      <c r="O23" s="294"/>
      <c r="P23" s="243">
        <v>257</v>
      </c>
      <c r="Q23" s="244"/>
      <c r="R23" s="244"/>
      <c r="S23" s="244"/>
      <c r="T23" s="244"/>
      <c r="U23" s="244"/>
      <c r="V23" s="295"/>
      <c r="W23" s="243">
        <v>257</v>
      </c>
      <c r="X23" s="244"/>
      <c r="Y23" s="244"/>
      <c r="Z23" s="244"/>
      <c r="AA23" s="244"/>
      <c r="AB23" s="244"/>
      <c r="AC23" s="295"/>
      <c r="AD23" s="296" t="s">
        <v>699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257</v>
      </c>
      <c r="Q29" s="346"/>
      <c r="R29" s="346"/>
      <c r="S29" s="346"/>
      <c r="T29" s="346"/>
      <c r="U29" s="346"/>
      <c r="V29" s="347"/>
      <c r="W29" s="348">
        <f>AR13</f>
        <v>257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26" t="s">
        <v>704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663</v>
      </c>
      <c r="B31" s="332"/>
      <c r="C31" s="332"/>
      <c r="D31" s="332"/>
      <c r="E31" s="332"/>
      <c r="F31" s="333"/>
      <c r="G31" s="364" t="s">
        <v>655</v>
      </c>
      <c r="H31" s="365"/>
      <c r="I31" s="365"/>
      <c r="J31" s="365"/>
      <c r="K31" s="365"/>
      <c r="L31" s="365"/>
      <c r="M31" s="365"/>
      <c r="N31" s="365"/>
      <c r="O31" s="365"/>
      <c r="P31" s="366" t="s">
        <v>654</v>
      </c>
      <c r="Q31" s="365"/>
      <c r="R31" s="365"/>
      <c r="S31" s="365"/>
      <c r="T31" s="365"/>
      <c r="U31" s="365"/>
      <c r="V31" s="365"/>
      <c r="W31" s="365"/>
      <c r="X31" s="367"/>
      <c r="Y31" s="368"/>
      <c r="Z31" s="369"/>
      <c r="AA31" s="370"/>
      <c r="AB31" s="415" t="s">
        <v>11</v>
      </c>
      <c r="AC31" s="415"/>
      <c r="AD31" s="415"/>
      <c r="AE31" s="416" t="s">
        <v>499</v>
      </c>
      <c r="AF31" s="417"/>
      <c r="AG31" s="417"/>
      <c r="AH31" s="418"/>
      <c r="AI31" s="416" t="s">
        <v>651</v>
      </c>
      <c r="AJ31" s="417"/>
      <c r="AK31" s="417"/>
      <c r="AL31" s="418"/>
      <c r="AM31" s="416" t="s">
        <v>467</v>
      </c>
      <c r="AN31" s="417"/>
      <c r="AO31" s="417"/>
      <c r="AP31" s="418"/>
      <c r="AQ31" s="425" t="s">
        <v>498</v>
      </c>
      <c r="AR31" s="426"/>
      <c r="AS31" s="426"/>
      <c r="AT31" s="427"/>
      <c r="AU31" s="425" t="s">
        <v>676</v>
      </c>
      <c r="AV31" s="426"/>
      <c r="AW31" s="426"/>
      <c r="AX31" s="428"/>
    </row>
    <row r="32" spans="1:50" ht="23.25" customHeight="1" x14ac:dyDescent="0.15">
      <c r="A32" s="362"/>
      <c r="B32" s="332"/>
      <c r="C32" s="332"/>
      <c r="D32" s="332"/>
      <c r="E32" s="332"/>
      <c r="F32" s="333"/>
      <c r="G32" s="371" t="s">
        <v>705</v>
      </c>
      <c r="H32" s="372"/>
      <c r="I32" s="372"/>
      <c r="J32" s="372"/>
      <c r="K32" s="372"/>
      <c r="L32" s="372"/>
      <c r="M32" s="372"/>
      <c r="N32" s="372"/>
      <c r="O32" s="372"/>
      <c r="P32" s="375" t="s">
        <v>706</v>
      </c>
      <c r="Q32" s="376"/>
      <c r="R32" s="376"/>
      <c r="S32" s="376"/>
      <c r="T32" s="376"/>
      <c r="U32" s="376"/>
      <c r="V32" s="376"/>
      <c r="W32" s="376"/>
      <c r="X32" s="377"/>
      <c r="Y32" s="381" t="s">
        <v>52</v>
      </c>
      <c r="Z32" s="382"/>
      <c r="AA32" s="383"/>
      <c r="AB32" s="384" t="s">
        <v>707</v>
      </c>
      <c r="AC32" s="384"/>
      <c r="AD32" s="384"/>
      <c r="AE32" s="385">
        <v>13</v>
      </c>
      <c r="AF32" s="385"/>
      <c r="AG32" s="385"/>
      <c r="AH32" s="385"/>
      <c r="AI32" s="385">
        <v>8</v>
      </c>
      <c r="AJ32" s="385"/>
      <c r="AK32" s="385"/>
      <c r="AL32" s="385"/>
      <c r="AM32" s="385">
        <v>4</v>
      </c>
      <c r="AN32" s="385"/>
      <c r="AO32" s="385"/>
      <c r="AP32" s="385"/>
      <c r="AQ32" s="385" t="s">
        <v>708</v>
      </c>
      <c r="AR32" s="385"/>
      <c r="AS32" s="385"/>
      <c r="AT32" s="385"/>
      <c r="AU32" s="419" t="s">
        <v>708</v>
      </c>
      <c r="AV32" s="420"/>
      <c r="AW32" s="420"/>
      <c r="AX32" s="421"/>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707</v>
      </c>
      <c r="AC33" s="384"/>
      <c r="AD33" s="384"/>
      <c r="AE33" s="385">
        <v>11</v>
      </c>
      <c r="AF33" s="385"/>
      <c r="AG33" s="385"/>
      <c r="AH33" s="385"/>
      <c r="AI33" s="385">
        <v>8</v>
      </c>
      <c r="AJ33" s="385"/>
      <c r="AK33" s="385"/>
      <c r="AL33" s="385"/>
      <c r="AM33" s="385">
        <v>4</v>
      </c>
      <c r="AN33" s="385"/>
      <c r="AO33" s="385"/>
      <c r="AP33" s="385"/>
      <c r="AQ33" s="385">
        <v>10</v>
      </c>
      <c r="AR33" s="385"/>
      <c r="AS33" s="385"/>
      <c r="AT33" s="385"/>
      <c r="AU33" s="419">
        <v>10</v>
      </c>
      <c r="AV33" s="420"/>
      <c r="AW33" s="420"/>
      <c r="AX33" s="421"/>
    </row>
    <row r="34" spans="1:51" ht="23.25" customHeight="1" x14ac:dyDescent="0.15">
      <c r="A34" s="449" t="s">
        <v>664</v>
      </c>
      <c r="B34" s="450"/>
      <c r="C34" s="450"/>
      <c r="D34" s="450"/>
      <c r="E34" s="450"/>
      <c r="F34" s="451"/>
      <c r="G34" s="238" t="s">
        <v>665</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499</v>
      </c>
      <c r="AF34" s="238"/>
      <c r="AG34" s="238"/>
      <c r="AH34" s="267"/>
      <c r="AI34" s="237" t="s">
        <v>651</v>
      </c>
      <c r="AJ34" s="238"/>
      <c r="AK34" s="238"/>
      <c r="AL34" s="267"/>
      <c r="AM34" s="237" t="s">
        <v>467</v>
      </c>
      <c r="AN34" s="238"/>
      <c r="AO34" s="238"/>
      <c r="AP34" s="267"/>
      <c r="AQ34" s="430" t="s">
        <v>677</v>
      </c>
      <c r="AR34" s="431"/>
      <c r="AS34" s="431"/>
      <c r="AT34" s="431"/>
      <c r="AU34" s="431"/>
      <c r="AV34" s="431"/>
      <c r="AW34" s="431"/>
      <c r="AX34" s="432"/>
    </row>
    <row r="35" spans="1:51" ht="23.25" customHeight="1" x14ac:dyDescent="0.15">
      <c r="A35" s="452"/>
      <c r="B35" s="453"/>
      <c r="C35" s="453"/>
      <c r="D35" s="453"/>
      <c r="E35" s="453"/>
      <c r="F35" s="454"/>
      <c r="G35" s="408" t="s">
        <v>709</v>
      </c>
      <c r="H35" s="409"/>
      <c r="I35" s="409"/>
      <c r="J35" s="409"/>
      <c r="K35" s="409"/>
      <c r="L35" s="409"/>
      <c r="M35" s="409"/>
      <c r="N35" s="409"/>
      <c r="O35" s="409"/>
      <c r="P35" s="409"/>
      <c r="Q35" s="409"/>
      <c r="R35" s="409"/>
      <c r="S35" s="409"/>
      <c r="T35" s="409"/>
      <c r="U35" s="409"/>
      <c r="V35" s="409"/>
      <c r="W35" s="409"/>
      <c r="X35" s="409"/>
      <c r="Y35" s="433" t="s">
        <v>664</v>
      </c>
      <c r="Z35" s="434"/>
      <c r="AA35" s="435"/>
      <c r="AB35" s="436" t="s">
        <v>710</v>
      </c>
      <c r="AC35" s="437"/>
      <c r="AD35" s="438"/>
      <c r="AE35" s="412">
        <v>19.2</v>
      </c>
      <c r="AF35" s="412"/>
      <c r="AG35" s="412"/>
      <c r="AH35" s="412"/>
      <c r="AI35" s="412">
        <v>18.8</v>
      </c>
      <c r="AJ35" s="412"/>
      <c r="AK35" s="412"/>
      <c r="AL35" s="412"/>
      <c r="AM35" s="412">
        <v>19.3</v>
      </c>
      <c r="AN35" s="412"/>
      <c r="AO35" s="412"/>
      <c r="AP35" s="412"/>
      <c r="AQ35" s="403">
        <v>25.6</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667</v>
      </c>
      <c r="Z36" s="413"/>
      <c r="AA36" s="414"/>
      <c r="AB36" s="439" t="s">
        <v>711</v>
      </c>
      <c r="AC36" s="440"/>
      <c r="AD36" s="441"/>
      <c r="AE36" s="442" t="s">
        <v>712</v>
      </c>
      <c r="AF36" s="442"/>
      <c r="AG36" s="442"/>
      <c r="AH36" s="442"/>
      <c r="AI36" s="442" t="s">
        <v>713</v>
      </c>
      <c r="AJ36" s="442"/>
      <c r="AK36" s="442"/>
      <c r="AL36" s="442"/>
      <c r="AM36" s="442" t="s">
        <v>714</v>
      </c>
      <c r="AN36" s="442"/>
      <c r="AO36" s="442"/>
      <c r="AP36" s="442"/>
      <c r="AQ36" s="442" t="s">
        <v>715</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499</v>
      </c>
      <c r="AF37" s="497"/>
      <c r="AG37" s="497"/>
      <c r="AH37" s="498"/>
      <c r="AI37" s="501" t="s">
        <v>651</v>
      </c>
      <c r="AJ37" s="501"/>
      <c r="AK37" s="501"/>
      <c r="AL37" s="496"/>
      <c r="AM37" s="501" t="s">
        <v>467</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708</v>
      </c>
      <c r="AR38" s="445"/>
      <c r="AS38" s="446" t="s">
        <v>224</v>
      </c>
      <c r="AT38" s="447"/>
      <c r="AU38" s="448" t="s">
        <v>708</v>
      </c>
      <c r="AV38" s="448"/>
      <c r="AW38" s="339" t="s">
        <v>170</v>
      </c>
      <c r="AX38" s="344"/>
    </row>
    <row r="39" spans="1:51" ht="23.25" customHeight="1" x14ac:dyDescent="0.15">
      <c r="A39" s="485"/>
      <c r="B39" s="483"/>
      <c r="C39" s="483"/>
      <c r="D39" s="483"/>
      <c r="E39" s="483"/>
      <c r="F39" s="484"/>
      <c r="G39" s="388" t="s">
        <v>699</v>
      </c>
      <c r="H39" s="389"/>
      <c r="I39" s="389"/>
      <c r="J39" s="389"/>
      <c r="K39" s="389"/>
      <c r="L39" s="389"/>
      <c r="M39" s="389"/>
      <c r="N39" s="389"/>
      <c r="O39" s="390"/>
      <c r="P39" s="154" t="s">
        <v>699</v>
      </c>
      <c r="Q39" s="154"/>
      <c r="R39" s="154"/>
      <c r="S39" s="154"/>
      <c r="T39" s="154"/>
      <c r="U39" s="154"/>
      <c r="V39" s="154"/>
      <c r="W39" s="154"/>
      <c r="X39" s="155"/>
      <c r="Y39" s="399" t="s">
        <v>12</v>
      </c>
      <c r="Z39" s="400"/>
      <c r="AA39" s="401"/>
      <c r="AB39" s="402" t="s">
        <v>708</v>
      </c>
      <c r="AC39" s="402"/>
      <c r="AD39" s="402"/>
      <c r="AE39" s="403" t="s">
        <v>708</v>
      </c>
      <c r="AF39" s="386"/>
      <c r="AG39" s="386"/>
      <c r="AH39" s="386"/>
      <c r="AI39" s="403" t="s">
        <v>708</v>
      </c>
      <c r="AJ39" s="386"/>
      <c r="AK39" s="386"/>
      <c r="AL39" s="386"/>
      <c r="AM39" s="403" t="s">
        <v>708</v>
      </c>
      <c r="AN39" s="386"/>
      <c r="AO39" s="386"/>
      <c r="AP39" s="386"/>
      <c r="AQ39" s="405" t="s">
        <v>708</v>
      </c>
      <c r="AR39" s="406"/>
      <c r="AS39" s="406"/>
      <c r="AT39" s="407"/>
      <c r="AU39" s="386" t="s">
        <v>708</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708</v>
      </c>
      <c r="AC40" s="460"/>
      <c r="AD40" s="460"/>
      <c r="AE40" s="403" t="s">
        <v>708</v>
      </c>
      <c r="AF40" s="386"/>
      <c r="AG40" s="386"/>
      <c r="AH40" s="386"/>
      <c r="AI40" s="403" t="s">
        <v>708</v>
      </c>
      <c r="AJ40" s="386"/>
      <c r="AK40" s="386"/>
      <c r="AL40" s="386"/>
      <c r="AM40" s="403" t="s">
        <v>708</v>
      </c>
      <c r="AN40" s="386"/>
      <c r="AO40" s="386"/>
      <c r="AP40" s="386"/>
      <c r="AQ40" s="405" t="s">
        <v>708</v>
      </c>
      <c r="AR40" s="406"/>
      <c r="AS40" s="406"/>
      <c r="AT40" s="407"/>
      <c r="AU40" s="386" t="s">
        <v>708</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708</v>
      </c>
      <c r="AF41" s="386"/>
      <c r="AG41" s="386"/>
      <c r="AH41" s="386"/>
      <c r="AI41" s="403" t="s">
        <v>708</v>
      </c>
      <c r="AJ41" s="386"/>
      <c r="AK41" s="386"/>
      <c r="AL41" s="386"/>
      <c r="AM41" s="403" t="s">
        <v>708</v>
      </c>
      <c r="AN41" s="386"/>
      <c r="AO41" s="386"/>
      <c r="AP41" s="386"/>
      <c r="AQ41" s="405" t="s">
        <v>708</v>
      </c>
      <c r="AR41" s="406"/>
      <c r="AS41" s="406"/>
      <c r="AT41" s="407"/>
      <c r="AU41" s="386" t="s">
        <v>708</v>
      </c>
      <c r="AV41" s="386"/>
      <c r="AW41" s="386"/>
      <c r="AX41" s="387"/>
    </row>
    <row r="42" spans="1:51" ht="23.25" customHeight="1" x14ac:dyDescent="0.15">
      <c r="A42" s="473" t="s">
        <v>342</v>
      </c>
      <c r="B42" s="468"/>
      <c r="C42" s="468"/>
      <c r="D42" s="468"/>
      <c r="E42" s="468"/>
      <c r="F42" s="469"/>
      <c r="G42" s="509" t="s">
        <v>699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01"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122.25" customHeight="1" x14ac:dyDescent="0.15">
      <c r="A46" s="329"/>
      <c r="B46" s="331"/>
      <c r="C46" s="332"/>
      <c r="D46" s="332"/>
      <c r="E46" s="332"/>
      <c r="F46" s="333"/>
      <c r="G46" s="525" t="s">
        <v>716</v>
      </c>
      <c r="H46" s="525"/>
      <c r="I46" s="525"/>
      <c r="J46" s="525"/>
      <c r="K46" s="525"/>
      <c r="L46" s="525"/>
      <c r="M46" s="525"/>
      <c r="N46" s="525"/>
      <c r="O46" s="525"/>
      <c r="P46" s="525"/>
      <c r="Q46" s="525"/>
      <c r="R46" s="525"/>
      <c r="S46" s="525"/>
      <c r="T46" s="525"/>
      <c r="U46" s="525"/>
      <c r="V46" s="525"/>
      <c r="W46" s="525"/>
      <c r="X46" s="525"/>
      <c r="Y46" s="525"/>
      <c r="Z46" s="525"/>
      <c r="AA46" s="526"/>
      <c r="AB46" s="531" t="s">
        <v>717</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122.25"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22.25"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499</v>
      </c>
      <c r="AF49" s="429"/>
      <c r="AG49" s="429"/>
      <c r="AH49" s="429"/>
      <c r="AI49" s="429" t="s">
        <v>651</v>
      </c>
      <c r="AJ49" s="429"/>
      <c r="AK49" s="429"/>
      <c r="AL49" s="429"/>
      <c r="AM49" s="429" t="s">
        <v>467</v>
      </c>
      <c r="AN49" s="429"/>
      <c r="AO49" s="429"/>
      <c r="AP49" s="429"/>
      <c r="AQ49" s="503" t="s">
        <v>223</v>
      </c>
      <c r="AR49" s="504"/>
      <c r="AS49" s="504"/>
      <c r="AT49" s="505"/>
      <c r="AU49" s="506" t="s">
        <v>129</v>
      </c>
      <c r="AV49" s="506"/>
      <c r="AW49" s="506"/>
      <c r="AX49" s="507"/>
      <c r="AY49">
        <f t="shared" si="0"/>
        <v>1</v>
      </c>
      <c r="AZ49" s="10"/>
      <c r="BA49" s="10"/>
      <c r="BB49" s="10"/>
      <c r="BC49" s="10"/>
    </row>
    <row r="50" spans="1:60" ht="18.75"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t="s">
        <v>699</v>
      </c>
      <c r="AR50" s="448"/>
      <c r="AS50" s="446" t="s">
        <v>224</v>
      </c>
      <c r="AT50" s="447"/>
      <c r="AU50" s="448" t="s">
        <v>699</v>
      </c>
      <c r="AV50" s="448"/>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718</v>
      </c>
      <c r="H51" s="154"/>
      <c r="I51" s="154"/>
      <c r="J51" s="154"/>
      <c r="K51" s="154"/>
      <c r="L51" s="154"/>
      <c r="M51" s="154"/>
      <c r="N51" s="154"/>
      <c r="O51" s="155"/>
      <c r="P51" s="154" t="s">
        <v>719</v>
      </c>
      <c r="Q51" s="461"/>
      <c r="R51" s="461"/>
      <c r="S51" s="461"/>
      <c r="T51" s="461"/>
      <c r="U51" s="461"/>
      <c r="V51" s="461"/>
      <c r="W51" s="461"/>
      <c r="X51" s="462"/>
      <c r="Y51" s="902" t="s">
        <v>58</v>
      </c>
      <c r="Z51" s="903"/>
      <c r="AA51" s="904"/>
      <c r="AB51" s="402" t="s">
        <v>707</v>
      </c>
      <c r="AC51" s="402"/>
      <c r="AD51" s="402"/>
      <c r="AE51" s="403">
        <v>13</v>
      </c>
      <c r="AF51" s="386"/>
      <c r="AG51" s="386"/>
      <c r="AH51" s="386"/>
      <c r="AI51" s="403">
        <v>8</v>
      </c>
      <c r="AJ51" s="386"/>
      <c r="AK51" s="386"/>
      <c r="AL51" s="386"/>
      <c r="AM51" s="403">
        <v>4</v>
      </c>
      <c r="AN51" s="386"/>
      <c r="AO51" s="386"/>
      <c r="AP51" s="386"/>
      <c r="AQ51" s="405" t="s">
        <v>699</v>
      </c>
      <c r="AR51" s="406"/>
      <c r="AS51" s="406"/>
      <c r="AT51" s="407"/>
      <c r="AU51" s="386" t="s">
        <v>699</v>
      </c>
      <c r="AV51" s="386"/>
      <c r="AW51" s="386"/>
      <c r="AX51" s="387"/>
      <c r="AY51">
        <f t="shared" si="0"/>
        <v>1</v>
      </c>
    </row>
    <row r="52" spans="1:60" ht="23.25"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t="s">
        <v>707</v>
      </c>
      <c r="AC52" s="460"/>
      <c r="AD52" s="460"/>
      <c r="AE52" s="403">
        <v>11</v>
      </c>
      <c r="AF52" s="386"/>
      <c r="AG52" s="386"/>
      <c r="AH52" s="386"/>
      <c r="AI52" s="403">
        <v>8</v>
      </c>
      <c r="AJ52" s="386"/>
      <c r="AK52" s="386"/>
      <c r="AL52" s="386"/>
      <c r="AM52" s="403">
        <v>4</v>
      </c>
      <c r="AN52" s="386"/>
      <c r="AO52" s="386"/>
      <c r="AP52" s="386"/>
      <c r="AQ52" s="405" t="s">
        <v>699</v>
      </c>
      <c r="AR52" s="406"/>
      <c r="AS52" s="406"/>
      <c r="AT52" s="407"/>
      <c r="AU52" s="386" t="s">
        <v>699</v>
      </c>
      <c r="AV52" s="386"/>
      <c r="AW52" s="386"/>
      <c r="AX52" s="387"/>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v>84.6</v>
      </c>
      <c r="AF53" s="577"/>
      <c r="AG53" s="577"/>
      <c r="AH53" s="577"/>
      <c r="AI53" s="576">
        <v>100</v>
      </c>
      <c r="AJ53" s="577"/>
      <c r="AK53" s="577"/>
      <c r="AL53" s="577"/>
      <c r="AM53" s="576">
        <v>100</v>
      </c>
      <c r="AN53" s="577"/>
      <c r="AO53" s="577"/>
      <c r="AP53" s="577"/>
      <c r="AQ53" s="405" t="s">
        <v>699</v>
      </c>
      <c r="AR53" s="406"/>
      <c r="AS53" s="406"/>
      <c r="AT53" s="407"/>
      <c r="AU53" s="386" t="s">
        <v>699</v>
      </c>
      <c r="AV53" s="386"/>
      <c r="AW53" s="386"/>
      <c r="AX53" s="387"/>
      <c r="AY53">
        <f t="shared" si="0"/>
        <v>1</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499</v>
      </c>
      <c r="AF54" s="429"/>
      <c r="AG54" s="429"/>
      <c r="AH54" s="429"/>
      <c r="AI54" s="429" t="s">
        <v>651</v>
      </c>
      <c r="AJ54" s="429"/>
      <c r="AK54" s="429"/>
      <c r="AL54" s="429"/>
      <c r="AM54" s="429" t="s">
        <v>467</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499</v>
      </c>
      <c r="AF59" s="429"/>
      <c r="AG59" s="429"/>
      <c r="AH59" s="429"/>
      <c r="AI59" s="429" t="s">
        <v>651</v>
      </c>
      <c r="AJ59" s="429"/>
      <c r="AK59" s="429"/>
      <c r="AL59" s="429"/>
      <c r="AM59" s="429" t="s">
        <v>467</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663</v>
      </c>
      <c r="B65" s="332"/>
      <c r="C65" s="332"/>
      <c r="D65" s="332"/>
      <c r="E65" s="332"/>
      <c r="F65" s="333"/>
      <c r="G65" s="364" t="s">
        <v>655</v>
      </c>
      <c r="H65" s="365"/>
      <c r="I65" s="365"/>
      <c r="J65" s="365"/>
      <c r="K65" s="365"/>
      <c r="L65" s="365"/>
      <c r="M65" s="365"/>
      <c r="N65" s="365"/>
      <c r="O65" s="365"/>
      <c r="P65" s="366" t="s">
        <v>654</v>
      </c>
      <c r="Q65" s="365"/>
      <c r="R65" s="365"/>
      <c r="S65" s="365"/>
      <c r="T65" s="365"/>
      <c r="U65" s="365"/>
      <c r="V65" s="365"/>
      <c r="W65" s="365"/>
      <c r="X65" s="367"/>
      <c r="Y65" s="368"/>
      <c r="Z65" s="369"/>
      <c r="AA65" s="370"/>
      <c r="AB65" s="415" t="s">
        <v>11</v>
      </c>
      <c r="AC65" s="415"/>
      <c r="AD65" s="415"/>
      <c r="AE65" s="416" t="s">
        <v>499</v>
      </c>
      <c r="AF65" s="417"/>
      <c r="AG65" s="417"/>
      <c r="AH65" s="418"/>
      <c r="AI65" s="416" t="s">
        <v>651</v>
      </c>
      <c r="AJ65" s="417"/>
      <c r="AK65" s="417"/>
      <c r="AL65" s="418"/>
      <c r="AM65" s="416" t="s">
        <v>467</v>
      </c>
      <c r="AN65" s="417"/>
      <c r="AO65" s="417"/>
      <c r="AP65" s="418"/>
      <c r="AQ65" s="425" t="s">
        <v>498</v>
      </c>
      <c r="AR65" s="426"/>
      <c r="AS65" s="426"/>
      <c r="AT65" s="427"/>
      <c r="AU65" s="425" t="s">
        <v>676</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v>0</v>
      </c>
      <c r="AC66" s="384"/>
      <c r="AD66" s="384"/>
      <c r="AE66" s="385">
        <v>0</v>
      </c>
      <c r="AF66" s="385"/>
      <c r="AG66" s="385"/>
      <c r="AH66" s="385"/>
      <c r="AI66" s="385">
        <v>0</v>
      </c>
      <c r="AJ66" s="385"/>
      <c r="AK66" s="385"/>
      <c r="AL66" s="385"/>
      <c r="AM66" s="385">
        <v>0</v>
      </c>
      <c r="AN66" s="385"/>
      <c r="AO66" s="385"/>
      <c r="AP66" s="385"/>
      <c r="AQ66" s="385">
        <v>0</v>
      </c>
      <c r="AR66" s="385"/>
      <c r="AS66" s="385"/>
      <c r="AT66" s="385"/>
      <c r="AU66" s="419">
        <v>0</v>
      </c>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v>0</v>
      </c>
      <c r="AC67" s="384"/>
      <c r="AD67" s="384"/>
      <c r="AE67" s="385">
        <v>0</v>
      </c>
      <c r="AF67" s="385"/>
      <c r="AG67" s="385"/>
      <c r="AH67" s="385"/>
      <c r="AI67" s="385">
        <v>0</v>
      </c>
      <c r="AJ67" s="385"/>
      <c r="AK67" s="385"/>
      <c r="AL67" s="385"/>
      <c r="AM67" s="385"/>
      <c r="AN67" s="385"/>
      <c r="AO67" s="385"/>
      <c r="AP67" s="385"/>
      <c r="AQ67" s="385">
        <v>0</v>
      </c>
      <c r="AR67" s="385"/>
      <c r="AS67" s="385"/>
      <c r="AT67" s="385"/>
      <c r="AU67" s="419">
        <v>0</v>
      </c>
      <c r="AV67" s="420"/>
      <c r="AW67" s="420"/>
      <c r="AX67" s="421"/>
      <c r="AY67">
        <f>$AY$65</f>
        <v>0</v>
      </c>
    </row>
    <row r="68" spans="1:51" ht="23.25" hidden="1" customHeight="1" x14ac:dyDescent="0.15">
      <c r="A68" s="449" t="s">
        <v>664</v>
      </c>
      <c r="B68" s="450"/>
      <c r="C68" s="450"/>
      <c r="D68" s="450"/>
      <c r="E68" s="450"/>
      <c r="F68" s="451"/>
      <c r="G68" s="238" t="s">
        <v>665</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499</v>
      </c>
      <c r="AF68" s="429"/>
      <c r="AG68" s="429"/>
      <c r="AH68" s="429"/>
      <c r="AI68" s="429" t="s">
        <v>651</v>
      </c>
      <c r="AJ68" s="429"/>
      <c r="AK68" s="429"/>
      <c r="AL68" s="429"/>
      <c r="AM68" s="429" t="s">
        <v>467</v>
      </c>
      <c r="AN68" s="429"/>
      <c r="AO68" s="429"/>
      <c r="AP68" s="429"/>
      <c r="AQ68" s="430" t="s">
        <v>677</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720</v>
      </c>
      <c r="H69" s="409"/>
      <c r="I69" s="409"/>
      <c r="J69" s="409"/>
      <c r="K69" s="409"/>
      <c r="L69" s="409"/>
      <c r="M69" s="409"/>
      <c r="N69" s="409"/>
      <c r="O69" s="409"/>
      <c r="P69" s="409"/>
      <c r="Q69" s="409"/>
      <c r="R69" s="409"/>
      <c r="S69" s="409"/>
      <c r="T69" s="409"/>
      <c r="U69" s="409"/>
      <c r="V69" s="409"/>
      <c r="W69" s="409"/>
      <c r="X69" s="409"/>
      <c r="Y69" s="433" t="s">
        <v>664</v>
      </c>
      <c r="Z69" s="434"/>
      <c r="AA69" s="435"/>
      <c r="AB69" s="436">
        <v>0</v>
      </c>
      <c r="AC69" s="437"/>
      <c r="AD69" s="438"/>
      <c r="AE69" s="412">
        <v>0</v>
      </c>
      <c r="AF69" s="412"/>
      <c r="AG69" s="412"/>
      <c r="AH69" s="412"/>
      <c r="AI69" s="412">
        <v>0</v>
      </c>
      <c r="AJ69" s="412"/>
      <c r="AK69" s="412"/>
      <c r="AL69" s="412"/>
      <c r="AM69" s="412">
        <v>0</v>
      </c>
      <c r="AN69" s="412"/>
      <c r="AO69" s="412"/>
      <c r="AP69" s="412"/>
      <c r="AQ69" s="403">
        <v>0</v>
      </c>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667</v>
      </c>
      <c r="Z70" s="413"/>
      <c r="AA70" s="414"/>
      <c r="AB70" s="439" t="s">
        <v>668</v>
      </c>
      <c r="AC70" s="440"/>
      <c r="AD70" s="441"/>
      <c r="AE70" s="442">
        <v>0</v>
      </c>
      <c r="AF70" s="442"/>
      <c r="AG70" s="442"/>
      <c r="AH70" s="442"/>
      <c r="AI70" s="442">
        <v>0</v>
      </c>
      <c r="AJ70" s="442"/>
      <c r="AK70" s="442"/>
      <c r="AL70" s="442"/>
      <c r="AM70" s="442">
        <v>0</v>
      </c>
      <c r="AN70" s="442"/>
      <c r="AO70" s="442"/>
      <c r="AP70" s="442"/>
      <c r="AQ70" s="442">
        <v>0</v>
      </c>
      <c r="AR70" s="442"/>
      <c r="AS70" s="442"/>
      <c r="AT70" s="442"/>
      <c r="AU70" s="442"/>
      <c r="AV70" s="442"/>
      <c r="AW70" s="442"/>
      <c r="AX70" s="443"/>
      <c r="AY70">
        <f>$AY$68</f>
        <v>0</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499</v>
      </c>
      <c r="AF71" s="429"/>
      <c r="AG71" s="429"/>
      <c r="AH71" s="429"/>
      <c r="AI71" s="429" t="s">
        <v>651</v>
      </c>
      <c r="AJ71" s="429"/>
      <c r="AK71" s="429"/>
      <c r="AL71" s="429"/>
      <c r="AM71" s="429" t="s">
        <v>467</v>
      </c>
      <c r="AN71" s="429"/>
      <c r="AO71" s="429"/>
      <c r="AP71" s="429"/>
      <c r="AQ71" s="470" t="s">
        <v>223</v>
      </c>
      <c r="AR71" s="471"/>
      <c r="AS71" s="471"/>
      <c r="AT71" s="472"/>
      <c r="AU71" s="337" t="s">
        <v>129</v>
      </c>
      <c r="AV71" s="337"/>
      <c r="AW71" s="337"/>
      <c r="AX71" s="342"/>
      <c r="AY71">
        <f>COUNTA($G$73)</f>
        <v>1</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v>0</v>
      </c>
      <c r="AR72" s="445"/>
      <c r="AS72" s="446" t="s">
        <v>224</v>
      </c>
      <c r="AT72" s="447"/>
      <c r="AU72" s="448">
        <v>0</v>
      </c>
      <c r="AV72" s="448"/>
      <c r="AW72" s="339" t="s">
        <v>170</v>
      </c>
      <c r="AX72" s="344"/>
      <c r="AY72">
        <f t="shared" ref="AY72:AY77" si="1">$AY$71</f>
        <v>1</v>
      </c>
    </row>
    <row r="73" spans="1:51" ht="23.25" hidden="1" customHeight="1" x14ac:dyDescent="0.15">
      <c r="A73" s="521"/>
      <c r="B73" s="519"/>
      <c r="C73" s="519"/>
      <c r="D73" s="519"/>
      <c r="E73" s="519"/>
      <c r="F73" s="520"/>
      <c r="G73" s="388">
        <v>0</v>
      </c>
      <c r="H73" s="389"/>
      <c r="I73" s="389"/>
      <c r="J73" s="389"/>
      <c r="K73" s="389"/>
      <c r="L73" s="389"/>
      <c r="M73" s="389"/>
      <c r="N73" s="389"/>
      <c r="O73" s="390"/>
      <c r="P73" s="154">
        <v>0</v>
      </c>
      <c r="Q73" s="154"/>
      <c r="R73" s="154"/>
      <c r="S73" s="154"/>
      <c r="T73" s="154"/>
      <c r="U73" s="154"/>
      <c r="V73" s="154"/>
      <c r="W73" s="154"/>
      <c r="X73" s="155"/>
      <c r="Y73" s="399" t="s">
        <v>12</v>
      </c>
      <c r="Z73" s="400"/>
      <c r="AA73" s="401"/>
      <c r="AB73" s="402">
        <v>0</v>
      </c>
      <c r="AC73" s="402"/>
      <c r="AD73" s="402"/>
      <c r="AE73" s="403">
        <v>0</v>
      </c>
      <c r="AF73" s="386"/>
      <c r="AG73" s="386"/>
      <c r="AH73" s="386"/>
      <c r="AI73" s="403">
        <v>0</v>
      </c>
      <c r="AJ73" s="386"/>
      <c r="AK73" s="386"/>
      <c r="AL73" s="386"/>
      <c r="AM73" s="403">
        <v>0</v>
      </c>
      <c r="AN73" s="386"/>
      <c r="AO73" s="386"/>
      <c r="AP73" s="386"/>
      <c r="AQ73" s="405">
        <v>0</v>
      </c>
      <c r="AR73" s="406"/>
      <c r="AS73" s="406"/>
      <c r="AT73" s="407"/>
      <c r="AU73" s="386">
        <v>0</v>
      </c>
      <c r="AV73" s="386"/>
      <c r="AW73" s="386"/>
      <c r="AX73" s="387"/>
      <c r="AY73">
        <f t="shared" si="1"/>
        <v>1</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v>0</v>
      </c>
      <c r="AC74" s="460"/>
      <c r="AD74" s="460"/>
      <c r="AE74" s="403">
        <v>0</v>
      </c>
      <c r="AF74" s="386"/>
      <c r="AG74" s="386"/>
      <c r="AH74" s="386"/>
      <c r="AI74" s="403">
        <v>0</v>
      </c>
      <c r="AJ74" s="386"/>
      <c r="AK74" s="386"/>
      <c r="AL74" s="386"/>
      <c r="AM74" s="403">
        <v>0</v>
      </c>
      <c r="AN74" s="386"/>
      <c r="AO74" s="386"/>
      <c r="AP74" s="386"/>
      <c r="AQ74" s="405">
        <v>0</v>
      </c>
      <c r="AR74" s="406"/>
      <c r="AS74" s="406"/>
      <c r="AT74" s="407"/>
      <c r="AU74" s="386">
        <v>0</v>
      </c>
      <c r="AV74" s="386"/>
      <c r="AW74" s="386"/>
      <c r="AX74" s="387"/>
      <c r="AY74">
        <f t="shared" si="1"/>
        <v>1</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v>0</v>
      </c>
      <c r="AF75" s="386"/>
      <c r="AG75" s="386"/>
      <c r="AH75" s="386"/>
      <c r="AI75" s="403">
        <v>0</v>
      </c>
      <c r="AJ75" s="386"/>
      <c r="AK75" s="386"/>
      <c r="AL75" s="386"/>
      <c r="AM75" s="403">
        <v>0</v>
      </c>
      <c r="AN75" s="386"/>
      <c r="AO75" s="386"/>
      <c r="AP75" s="386"/>
      <c r="AQ75" s="405">
        <v>0</v>
      </c>
      <c r="AR75" s="406"/>
      <c r="AS75" s="406"/>
      <c r="AT75" s="407"/>
      <c r="AU75" s="386">
        <v>0</v>
      </c>
      <c r="AV75" s="386"/>
      <c r="AW75" s="386"/>
      <c r="AX75" s="387"/>
      <c r="AY75">
        <f t="shared" si="1"/>
        <v>1</v>
      </c>
    </row>
    <row r="76" spans="1:51" ht="23.25" hidden="1" customHeight="1" x14ac:dyDescent="0.15">
      <c r="A76" s="473" t="s">
        <v>342</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499</v>
      </c>
      <c r="AF83" s="429"/>
      <c r="AG83" s="429"/>
      <c r="AH83" s="429"/>
      <c r="AI83" s="429" t="s">
        <v>651</v>
      </c>
      <c r="AJ83" s="429"/>
      <c r="AK83" s="429"/>
      <c r="AL83" s="429"/>
      <c r="AM83" s="429" t="s">
        <v>467</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499</v>
      </c>
      <c r="AF88" s="429"/>
      <c r="AG88" s="429"/>
      <c r="AH88" s="429"/>
      <c r="AI88" s="429" t="s">
        <v>651</v>
      </c>
      <c r="AJ88" s="429"/>
      <c r="AK88" s="429"/>
      <c r="AL88" s="429"/>
      <c r="AM88" s="429" t="s">
        <v>467</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499</v>
      </c>
      <c r="AF93" s="429"/>
      <c r="AG93" s="429"/>
      <c r="AH93" s="429"/>
      <c r="AI93" s="429" t="s">
        <v>651</v>
      </c>
      <c r="AJ93" s="429"/>
      <c r="AK93" s="429"/>
      <c r="AL93" s="429"/>
      <c r="AM93" s="429" t="s">
        <v>467</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663</v>
      </c>
      <c r="B99" s="332"/>
      <c r="C99" s="332"/>
      <c r="D99" s="332"/>
      <c r="E99" s="332"/>
      <c r="F99" s="333"/>
      <c r="G99" s="364" t="s">
        <v>655</v>
      </c>
      <c r="H99" s="365"/>
      <c r="I99" s="365"/>
      <c r="J99" s="365"/>
      <c r="K99" s="365"/>
      <c r="L99" s="365"/>
      <c r="M99" s="365"/>
      <c r="N99" s="365"/>
      <c r="O99" s="365"/>
      <c r="P99" s="366" t="s">
        <v>654</v>
      </c>
      <c r="Q99" s="365"/>
      <c r="R99" s="365"/>
      <c r="S99" s="365"/>
      <c r="T99" s="365"/>
      <c r="U99" s="365"/>
      <c r="V99" s="365"/>
      <c r="W99" s="365"/>
      <c r="X99" s="367"/>
      <c r="Y99" s="368"/>
      <c r="Z99" s="369"/>
      <c r="AA99" s="370"/>
      <c r="AB99" s="415" t="s">
        <v>11</v>
      </c>
      <c r="AC99" s="415"/>
      <c r="AD99" s="415"/>
      <c r="AE99" s="429" t="s">
        <v>499</v>
      </c>
      <c r="AF99" s="429"/>
      <c r="AG99" s="429"/>
      <c r="AH99" s="429"/>
      <c r="AI99" s="429" t="s">
        <v>651</v>
      </c>
      <c r="AJ99" s="429"/>
      <c r="AK99" s="429"/>
      <c r="AL99" s="429"/>
      <c r="AM99" s="429" t="s">
        <v>467</v>
      </c>
      <c r="AN99" s="429"/>
      <c r="AO99" s="429"/>
      <c r="AP99" s="429"/>
      <c r="AQ99" s="425" t="s">
        <v>498</v>
      </c>
      <c r="AR99" s="426"/>
      <c r="AS99" s="426"/>
      <c r="AT99" s="427"/>
      <c r="AU99" s="425" t="s">
        <v>676</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v>0</v>
      </c>
      <c r="AC100" s="384"/>
      <c r="AD100" s="384"/>
      <c r="AE100" s="385">
        <v>0</v>
      </c>
      <c r="AF100" s="385"/>
      <c r="AG100" s="385"/>
      <c r="AH100" s="385"/>
      <c r="AI100" s="385">
        <v>0</v>
      </c>
      <c r="AJ100" s="385"/>
      <c r="AK100" s="385"/>
      <c r="AL100" s="385"/>
      <c r="AM100" s="385">
        <v>0</v>
      </c>
      <c r="AN100" s="385"/>
      <c r="AO100" s="385"/>
      <c r="AP100" s="385"/>
      <c r="AQ100" s="385">
        <v>0</v>
      </c>
      <c r="AR100" s="385"/>
      <c r="AS100" s="385"/>
      <c r="AT100" s="385"/>
      <c r="AU100" s="419">
        <v>0</v>
      </c>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v>0</v>
      </c>
      <c r="AC101" s="384"/>
      <c r="AD101" s="384"/>
      <c r="AE101" s="385">
        <v>0</v>
      </c>
      <c r="AF101" s="385"/>
      <c r="AG101" s="385"/>
      <c r="AH101" s="385"/>
      <c r="AI101" s="385">
        <v>0</v>
      </c>
      <c r="AJ101" s="385"/>
      <c r="AK101" s="385"/>
      <c r="AL101" s="385"/>
      <c r="AM101" s="385">
        <v>0</v>
      </c>
      <c r="AN101" s="385"/>
      <c r="AO101" s="385"/>
      <c r="AP101" s="385"/>
      <c r="AQ101" s="385">
        <v>0</v>
      </c>
      <c r="AR101" s="385"/>
      <c r="AS101" s="385"/>
      <c r="AT101" s="385"/>
      <c r="AU101" s="419">
        <v>0</v>
      </c>
      <c r="AV101" s="420"/>
      <c r="AW101" s="420"/>
      <c r="AX101" s="421"/>
      <c r="AY101">
        <f>$AY$99</f>
        <v>0</v>
      </c>
    </row>
    <row r="102" spans="1:60" ht="23.25" hidden="1" customHeight="1" x14ac:dyDescent="0.15">
      <c r="A102" s="473" t="s">
        <v>664</v>
      </c>
      <c r="B102" s="355"/>
      <c r="C102" s="355"/>
      <c r="D102" s="355"/>
      <c r="E102" s="355"/>
      <c r="F102" s="474"/>
      <c r="G102" s="238" t="s">
        <v>665</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499</v>
      </c>
      <c r="AF102" s="429"/>
      <c r="AG102" s="429"/>
      <c r="AH102" s="429"/>
      <c r="AI102" s="429" t="s">
        <v>651</v>
      </c>
      <c r="AJ102" s="429"/>
      <c r="AK102" s="429"/>
      <c r="AL102" s="429"/>
      <c r="AM102" s="429" t="s">
        <v>467</v>
      </c>
      <c r="AN102" s="429"/>
      <c r="AO102" s="429"/>
      <c r="AP102" s="429"/>
      <c r="AQ102" s="430" t="s">
        <v>677</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721</v>
      </c>
      <c r="H103" s="409"/>
      <c r="I103" s="409"/>
      <c r="J103" s="409"/>
      <c r="K103" s="409"/>
      <c r="L103" s="409"/>
      <c r="M103" s="409"/>
      <c r="N103" s="409"/>
      <c r="O103" s="409"/>
      <c r="P103" s="409"/>
      <c r="Q103" s="409"/>
      <c r="R103" s="409"/>
      <c r="S103" s="409"/>
      <c r="T103" s="409"/>
      <c r="U103" s="409"/>
      <c r="V103" s="409"/>
      <c r="W103" s="409"/>
      <c r="X103" s="409"/>
      <c r="Y103" s="433" t="s">
        <v>664</v>
      </c>
      <c r="Z103" s="434"/>
      <c r="AA103" s="435"/>
      <c r="AB103" s="436">
        <v>0</v>
      </c>
      <c r="AC103" s="437"/>
      <c r="AD103" s="438"/>
      <c r="AE103" s="412">
        <v>0</v>
      </c>
      <c r="AF103" s="412"/>
      <c r="AG103" s="412"/>
      <c r="AH103" s="412"/>
      <c r="AI103" s="412">
        <v>0</v>
      </c>
      <c r="AJ103" s="412"/>
      <c r="AK103" s="412"/>
      <c r="AL103" s="412"/>
      <c r="AM103" s="412">
        <v>0</v>
      </c>
      <c r="AN103" s="412"/>
      <c r="AO103" s="412"/>
      <c r="AP103" s="412"/>
      <c r="AQ103" s="403">
        <v>0</v>
      </c>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667</v>
      </c>
      <c r="Z104" s="413"/>
      <c r="AA104" s="414"/>
      <c r="AB104" s="439" t="s">
        <v>668</v>
      </c>
      <c r="AC104" s="440"/>
      <c r="AD104" s="441"/>
      <c r="AE104" s="442">
        <v>0</v>
      </c>
      <c r="AF104" s="442"/>
      <c r="AG104" s="442"/>
      <c r="AH104" s="442"/>
      <c r="AI104" s="442">
        <v>0</v>
      </c>
      <c r="AJ104" s="442"/>
      <c r="AK104" s="442"/>
      <c r="AL104" s="442"/>
      <c r="AM104" s="442">
        <v>0</v>
      </c>
      <c r="AN104" s="442"/>
      <c r="AO104" s="442"/>
      <c r="AP104" s="442"/>
      <c r="AQ104" s="442">
        <v>0</v>
      </c>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499</v>
      </c>
      <c r="AF105" s="429"/>
      <c r="AG105" s="429"/>
      <c r="AH105" s="429"/>
      <c r="AI105" s="429" t="s">
        <v>651</v>
      </c>
      <c r="AJ105" s="429"/>
      <c r="AK105" s="429"/>
      <c r="AL105" s="429"/>
      <c r="AM105" s="429" t="s">
        <v>467</v>
      </c>
      <c r="AN105" s="429"/>
      <c r="AO105" s="429"/>
      <c r="AP105" s="429"/>
      <c r="AQ105" s="470" t="s">
        <v>223</v>
      </c>
      <c r="AR105" s="471"/>
      <c r="AS105" s="471"/>
      <c r="AT105" s="472"/>
      <c r="AU105" s="337" t="s">
        <v>129</v>
      </c>
      <c r="AV105" s="337"/>
      <c r="AW105" s="337"/>
      <c r="AX105" s="342"/>
      <c r="AY105">
        <f>COUNTA($G$107)</f>
        <v>1</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v>0</v>
      </c>
      <c r="AR106" s="445"/>
      <c r="AS106" s="446" t="s">
        <v>224</v>
      </c>
      <c r="AT106" s="447"/>
      <c r="AU106" s="448">
        <v>0</v>
      </c>
      <c r="AV106" s="448"/>
      <c r="AW106" s="339" t="s">
        <v>170</v>
      </c>
      <c r="AX106" s="344"/>
      <c r="AY106">
        <f t="shared" ref="AY106:AY111" si="3">$AY$105</f>
        <v>1</v>
      </c>
    </row>
    <row r="107" spans="1:60" ht="23.25" hidden="1" customHeight="1" x14ac:dyDescent="0.15">
      <c r="A107" s="521"/>
      <c r="B107" s="519"/>
      <c r="C107" s="519"/>
      <c r="D107" s="519"/>
      <c r="E107" s="519"/>
      <c r="F107" s="520"/>
      <c r="G107" s="388">
        <v>0</v>
      </c>
      <c r="H107" s="389"/>
      <c r="I107" s="389"/>
      <c r="J107" s="389"/>
      <c r="K107" s="389"/>
      <c r="L107" s="389"/>
      <c r="M107" s="389"/>
      <c r="N107" s="389"/>
      <c r="O107" s="390"/>
      <c r="P107" s="154">
        <v>0</v>
      </c>
      <c r="Q107" s="154"/>
      <c r="R107" s="154"/>
      <c r="S107" s="154"/>
      <c r="T107" s="154"/>
      <c r="U107" s="154"/>
      <c r="V107" s="154"/>
      <c r="W107" s="154"/>
      <c r="X107" s="155"/>
      <c r="Y107" s="399" t="s">
        <v>12</v>
      </c>
      <c r="Z107" s="400"/>
      <c r="AA107" s="401"/>
      <c r="AB107" s="402">
        <v>0</v>
      </c>
      <c r="AC107" s="402"/>
      <c r="AD107" s="402"/>
      <c r="AE107" s="403">
        <v>0</v>
      </c>
      <c r="AF107" s="386"/>
      <c r="AG107" s="386"/>
      <c r="AH107" s="386"/>
      <c r="AI107" s="403">
        <v>0</v>
      </c>
      <c r="AJ107" s="386"/>
      <c r="AK107" s="386"/>
      <c r="AL107" s="386"/>
      <c r="AM107" s="403">
        <v>0</v>
      </c>
      <c r="AN107" s="386"/>
      <c r="AO107" s="386"/>
      <c r="AP107" s="386"/>
      <c r="AQ107" s="405">
        <v>0</v>
      </c>
      <c r="AR107" s="406"/>
      <c r="AS107" s="406"/>
      <c r="AT107" s="407"/>
      <c r="AU107" s="386">
        <v>0</v>
      </c>
      <c r="AV107" s="386"/>
      <c r="AW107" s="386"/>
      <c r="AX107" s="387"/>
      <c r="AY107">
        <f t="shared" si="3"/>
        <v>1</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v>0</v>
      </c>
      <c r="AC108" s="460"/>
      <c r="AD108" s="460"/>
      <c r="AE108" s="403">
        <v>0</v>
      </c>
      <c r="AF108" s="386"/>
      <c r="AG108" s="386"/>
      <c r="AH108" s="386"/>
      <c r="AI108" s="403">
        <v>0</v>
      </c>
      <c r="AJ108" s="386"/>
      <c r="AK108" s="386"/>
      <c r="AL108" s="386"/>
      <c r="AM108" s="403">
        <v>0</v>
      </c>
      <c r="AN108" s="386"/>
      <c r="AO108" s="386"/>
      <c r="AP108" s="386"/>
      <c r="AQ108" s="405">
        <v>0</v>
      </c>
      <c r="AR108" s="406"/>
      <c r="AS108" s="406"/>
      <c r="AT108" s="407"/>
      <c r="AU108" s="386">
        <v>0</v>
      </c>
      <c r="AV108" s="386"/>
      <c r="AW108" s="386"/>
      <c r="AX108" s="387"/>
      <c r="AY108">
        <f t="shared" si="3"/>
        <v>1</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v>0</v>
      </c>
      <c r="AF109" s="386"/>
      <c r="AG109" s="386"/>
      <c r="AH109" s="386"/>
      <c r="AI109" s="403">
        <v>0</v>
      </c>
      <c r="AJ109" s="386"/>
      <c r="AK109" s="386"/>
      <c r="AL109" s="386"/>
      <c r="AM109" s="403">
        <v>0</v>
      </c>
      <c r="AN109" s="386"/>
      <c r="AO109" s="386"/>
      <c r="AP109" s="386"/>
      <c r="AQ109" s="405">
        <v>0</v>
      </c>
      <c r="AR109" s="406"/>
      <c r="AS109" s="406"/>
      <c r="AT109" s="407"/>
      <c r="AU109" s="386">
        <v>0</v>
      </c>
      <c r="AV109" s="386"/>
      <c r="AW109" s="386"/>
      <c r="AX109" s="387"/>
      <c r="AY109">
        <f t="shared" si="3"/>
        <v>1</v>
      </c>
    </row>
    <row r="110" spans="1:60" ht="23.25" hidden="1" customHeight="1" x14ac:dyDescent="0.15">
      <c r="A110" s="473" t="s">
        <v>342</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499</v>
      </c>
      <c r="AF117" s="429"/>
      <c r="AG117" s="429"/>
      <c r="AH117" s="429"/>
      <c r="AI117" s="429" t="s">
        <v>651</v>
      </c>
      <c r="AJ117" s="429"/>
      <c r="AK117" s="429"/>
      <c r="AL117" s="429"/>
      <c r="AM117" s="429" t="s">
        <v>467</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499</v>
      </c>
      <c r="AF122" s="429"/>
      <c r="AG122" s="429"/>
      <c r="AH122" s="429"/>
      <c r="AI122" s="429" t="s">
        <v>651</v>
      </c>
      <c r="AJ122" s="429"/>
      <c r="AK122" s="429"/>
      <c r="AL122" s="429"/>
      <c r="AM122" s="429" t="s">
        <v>467</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499</v>
      </c>
      <c r="AF127" s="429"/>
      <c r="AG127" s="429"/>
      <c r="AH127" s="429"/>
      <c r="AI127" s="429" t="s">
        <v>651</v>
      </c>
      <c r="AJ127" s="429"/>
      <c r="AK127" s="429"/>
      <c r="AL127" s="429"/>
      <c r="AM127" s="429" t="s">
        <v>467</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663</v>
      </c>
      <c r="B133" s="332"/>
      <c r="C133" s="332"/>
      <c r="D133" s="332"/>
      <c r="E133" s="332"/>
      <c r="F133" s="333"/>
      <c r="G133" s="364" t="s">
        <v>655</v>
      </c>
      <c r="H133" s="365"/>
      <c r="I133" s="365"/>
      <c r="J133" s="365"/>
      <c r="K133" s="365"/>
      <c r="L133" s="365"/>
      <c r="M133" s="365"/>
      <c r="N133" s="365"/>
      <c r="O133" s="365"/>
      <c r="P133" s="366" t="s">
        <v>654</v>
      </c>
      <c r="Q133" s="365"/>
      <c r="R133" s="365"/>
      <c r="S133" s="365"/>
      <c r="T133" s="365"/>
      <c r="U133" s="365"/>
      <c r="V133" s="365"/>
      <c r="W133" s="365"/>
      <c r="X133" s="367"/>
      <c r="Y133" s="368"/>
      <c r="Z133" s="369"/>
      <c r="AA133" s="370"/>
      <c r="AB133" s="415" t="s">
        <v>11</v>
      </c>
      <c r="AC133" s="415"/>
      <c r="AD133" s="415"/>
      <c r="AE133" s="429" t="s">
        <v>499</v>
      </c>
      <c r="AF133" s="429"/>
      <c r="AG133" s="429"/>
      <c r="AH133" s="429"/>
      <c r="AI133" s="429" t="s">
        <v>651</v>
      </c>
      <c r="AJ133" s="429"/>
      <c r="AK133" s="429"/>
      <c r="AL133" s="429"/>
      <c r="AM133" s="429" t="s">
        <v>467</v>
      </c>
      <c r="AN133" s="429"/>
      <c r="AO133" s="429"/>
      <c r="AP133" s="429"/>
      <c r="AQ133" s="425" t="s">
        <v>498</v>
      </c>
      <c r="AR133" s="426"/>
      <c r="AS133" s="426"/>
      <c r="AT133" s="427"/>
      <c r="AU133" s="425" t="s">
        <v>676</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664</v>
      </c>
      <c r="B136" s="355"/>
      <c r="C136" s="355"/>
      <c r="D136" s="355"/>
      <c r="E136" s="355"/>
      <c r="F136" s="474"/>
      <c r="G136" s="238" t="s">
        <v>665</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499</v>
      </c>
      <c r="AF136" s="429"/>
      <c r="AG136" s="429"/>
      <c r="AH136" s="429"/>
      <c r="AI136" s="429" t="s">
        <v>651</v>
      </c>
      <c r="AJ136" s="429"/>
      <c r="AK136" s="429"/>
      <c r="AL136" s="429"/>
      <c r="AM136" s="429" t="s">
        <v>467</v>
      </c>
      <c r="AN136" s="429"/>
      <c r="AO136" s="429"/>
      <c r="AP136" s="429"/>
      <c r="AQ136" s="430" t="s">
        <v>677</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666</v>
      </c>
      <c r="H137" s="409"/>
      <c r="I137" s="409"/>
      <c r="J137" s="409"/>
      <c r="K137" s="409"/>
      <c r="L137" s="409"/>
      <c r="M137" s="409"/>
      <c r="N137" s="409"/>
      <c r="O137" s="409"/>
      <c r="P137" s="409"/>
      <c r="Q137" s="409"/>
      <c r="R137" s="409"/>
      <c r="S137" s="409"/>
      <c r="T137" s="409"/>
      <c r="U137" s="409"/>
      <c r="V137" s="409"/>
      <c r="W137" s="409"/>
      <c r="X137" s="409"/>
      <c r="Y137" s="433" t="s">
        <v>664</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667</v>
      </c>
      <c r="Z138" s="413"/>
      <c r="AA138" s="414"/>
      <c r="AB138" s="439" t="s">
        <v>668</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499</v>
      </c>
      <c r="AF139" s="429"/>
      <c r="AG139" s="429"/>
      <c r="AH139" s="429"/>
      <c r="AI139" s="429" t="s">
        <v>651</v>
      </c>
      <c r="AJ139" s="429"/>
      <c r="AK139" s="429"/>
      <c r="AL139" s="429"/>
      <c r="AM139" s="429" t="s">
        <v>467</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342</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499</v>
      </c>
      <c r="AF151" s="429"/>
      <c r="AG151" s="429"/>
      <c r="AH151" s="429"/>
      <c r="AI151" s="429" t="s">
        <v>651</v>
      </c>
      <c r="AJ151" s="429"/>
      <c r="AK151" s="429"/>
      <c r="AL151" s="429"/>
      <c r="AM151" s="429" t="s">
        <v>467</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499</v>
      </c>
      <c r="AF156" s="429"/>
      <c r="AG156" s="429"/>
      <c r="AH156" s="429"/>
      <c r="AI156" s="429" t="s">
        <v>651</v>
      </c>
      <c r="AJ156" s="429"/>
      <c r="AK156" s="429"/>
      <c r="AL156" s="429"/>
      <c r="AM156" s="429" t="s">
        <v>467</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499</v>
      </c>
      <c r="AF161" s="429"/>
      <c r="AG161" s="429"/>
      <c r="AH161" s="429"/>
      <c r="AI161" s="429" t="s">
        <v>651</v>
      </c>
      <c r="AJ161" s="429"/>
      <c r="AK161" s="429"/>
      <c r="AL161" s="429"/>
      <c r="AM161" s="429" t="s">
        <v>467</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663</v>
      </c>
      <c r="B167" s="332"/>
      <c r="C167" s="332"/>
      <c r="D167" s="332"/>
      <c r="E167" s="332"/>
      <c r="F167" s="333"/>
      <c r="G167" s="364" t="s">
        <v>655</v>
      </c>
      <c r="H167" s="365"/>
      <c r="I167" s="365"/>
      <c r="J167" s="365"/>
      <c r="K167" s="365"/>
      <c r="L167" s="365"/>
      <c r="M167" s="365"/>
      <c r="N167" s="365"/>
      <c r="O167" s="365"/>
      <c r="P167" s="366" t="s">
        <v>654</v>
      </c>
      <c r="Q167" s="365"/>
      <c r="R167" s="365"/>
      <c r="S167" s="365"/>
      <c r="T167" s="365"/>
      <c r="U167" s="365"/>
      <c r="V167" s="365"/>
      <c r="W167" s="365"/>
      <c r="X167" s="367"/>
      <c r="Y167" s="368"/>
      <c r="Z167" s="369"/>
      <c r="AA167" s="370"/>
      <c r="AB167" s="415" t="s">
        <v>11</v>
      </c>
      <c r="AC167" s="415"/>
      <c r="AD167" s="415"/>
      <c r="AE167" s="429" t="s">
        <v>499</v>
      </c>
      <c r="AF167" s="429"/>
      <c r="AG167" s="429"/>
      <c r="AH167" s="429"/>
      <c r="AI167" s="429" t="s">
        <v>651</v>
      </c>
      <c r="AJ167" s="429"/>
      <c r="AK167" s="429"/>
      <c r="AL167" s="429"/>
      <c r="AM167" s="429" t="s">
        <v>467</v>
      </c>
      <c r="AN167" s="429"/>
      <c r="AO167" s="429"/>
      <c r="AP167" s="429"/>
      <c r="AQ167" s="425" t="s">
        <v>498</v>
      </c>
      <c r="AR167" s="426"/>
      <c r="AS167" s="426"/>
      <c r="AT167" s="427"/>
      <c r="AU167" s="425" t="s">
        <v>676</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664</v>
      </c>
      <c r="B170" s="355"/>
      <c r="C170" s="355"/>
      <c r="D170" s="355"/>
      <c r="E170" s="355"/>
      <c r="F170" s="474"/>
      <c r="G170" s="238" t="s">
        <v>665</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499</v>
      </c>
      <c r="AF170" s="429"/>
      <c r="AG170" s="429"/>
      <c r="AH170" s="429"/>
      <c r="AI170" s="429" t="s">
        <v>651</v>
      </c>
      <c r="AJ170" s="429"/>
      <c r="AK170" s="429"/>
      <c r="AL170" s="429"/>
      <c r="AM170" s="429" t="s">
        <v>467</v>
      </c>
      <c r="AN170" s="429"/>
      <c r="AO170" s="429"/>
      <c r="AP170" s="429"/>
      <c r="AQ170" s="430" t="s">
        <v>677</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666</v>
      </c>
      <c r="H171" s="409"/>
      <c r="I171" s="409"/>
      <c r="J171" s="409"/>
      <c r="K171" s="409"/>
      <c r="L171" s="409"/>
      <c r="M171" s="409"/>
      <c r="N171" s="409"/>
      <c r="O171" s="409"/>
      <c r="P171" s="409"/>
      <c r="Q171" s="409"/>
      <c r="R171" s="409"/>
      <c r="S171" s="409"/>
      <c r="T171" s="409"/>
      <c r="U171" s="409"/>
      <c r="V171" s="409"/>
      <c r="W171" s="409"/>
      <c r="X171" s="409"/>
      <c r="Y171" s="433" t="s">
        <v>664</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667</v>
      </c>
      <c r="Z172" s="413"/>
      <c r="AA172" s="414"/>
      <c r="AB172" s="439" t="s">
        <v>668</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499</v>
      </c>
      <c r="AF173" s="429"/>
      <c r="AG173" s="429"/>
      <c r="AH173" s="429"/>
      <c r="AI173" s="429" t="s">
        <v>651</v>
      </c>
      <c r="AJ173" s="429"/>
      <c r="AK173" s="429"/>
      <c r="AL173" s="429"/>
      <c r="AM173" s="429" t="s">
        <v>467</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342</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499</v>
      </c>
      <c r="AF185" s="429"/>
      <c r="AG185" s="429"/>
      <c r="AH185" s="429"/>
      <c r="AI185" s="429" t="s">
        <v>651</v>
      </c>
      <c r="AJ185" s="429"/>
      <c r="AK185" s="429"/>
      <c r="AL185" s="429"/>
      <c r="AM185" s="429" t="s">
        <v>467</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499</v>
      </c>
      <c r="AF190" s="429"/>
      <c r="AG190" s="429"/>
      <c r="AH190" s="429"/>
      <c r="AI190" s="429" t="s">
        <v>651</v>
      </c>
      <c r="AJ190" s="429"/>
      <c r="AK190" s="429"/>
      <c r="AL190" s="429"/>
      <c r="AM190" s="429" t="s">
        <v>467</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499</v>
      </c>
      <c r="AF195" s="429"/>
      <c r="AG195" s="429"/>
      <c r="AH195" s="429"/>
      <c r="AI195" s="429" t="s">
        <v>651</v>
      </c>
      <c r="AJ195" s="429"/>
      <c r="AK195" s="429"/>
      <c r="AL195" s="429"/>
      <c r="AM195" s="429" t="s">
        <v>467</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499</v>
      </c>
      <c r="AF200" s="429"/>
      <c r="AG200" s="429"/>
      <c r="AH200" s="429"/>
      <c r="AI200" s="429" t="s">
        <v>651</v>
      </c>
      <c r="AJ200" s="429"/>
      <c r="AK200" s="429"/>
      <c r="AL200" s="429"/>
      <c r="AM200" s="429" t="s">
        <v>467</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332</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332</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333</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331</v>
      </c>
      <c r="X205" s="588"/>
      <c r="Y205" s="552" t="s">
        <v>12</v>
      </c>
      <c r="Z205" s="552"/>
      <c r="AA205" s="553"/>
      <c r="AB205" s="554" t="s">
        <v>332</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332</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333</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499</v>
      </c>
      <c r="AF208" s="151"/>
      <c r="AG208" s="151"/>
      <c r="AH208" s="151"/>
      <c r="AI208" s="429" t="s">
        <v>651</v>
      </c>
      <c r="AJ208" s="429"/>
      <c r="AK208" s="429"/>
      <c r="AL208" s="429"/>
      <c r="AM208" s="429" t="s">
        <v>467</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345</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659</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365</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669</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670</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682</v>
      </c>
      <c r="D218" s="651"/>
      <c r="E218" s="467" t="s">
        <v>361</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683</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670</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55.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698</v>
      </c>
      <c r="AE223" s="719"/>
      <c r="AF223" s="719"/>
      <c r="AG223" s="720" t="s">
        <v>724</v>
      </c>
      <c r="AH223" s="721"/>
      <c r="AI223" s="721"/>
      <c r="AJ223" s="721"/>
      <c r="AK223" s="721"/>
      <c r="AL223" s="721"/>
      <c r="AM223" s="721"/>
      <c r="AN223" s="721"/>
      <c r="AO223" s="721"/>
      <c r="AP223" s="721"/>
      <c r="AQ223" s="721"/>
      <c r="AR223" s="721"/>
      <c r="AS223" s="721"/>
      <c r="AT223" s="721"/>
      <c r="AU223" s="721"/>
      <c r="AV223" s="721"/>
      <c r="AW223" s="721"/>
      <c r="AX223" s="722"/>
    </row>
    <row r="224" spans="1:51" ht="52.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698</v>
      </c>
      <c r="AE224" s="700"/>
      <c r="AF224" s="700"/>
      <c r="AG224" s="726" t="s">
        <v>725</v>
      </c>
      <c r="AH224" s="727"/>
      <c r="AI224" s="727"/>
      <c r="AJ224" s="727"/>
      <c r="AK224" s="727"/>
      <c r="AL224" s="727"/>
      <c r="AM224" s="727"/>
      <c r="AN224" s="727"/>
      <c r="AO224" s="727"/>
      <c r="AP224" s="727"/>
      <c r="AQ224" s="727"/>
      <c r="AR224" s="727"/>
      <c r="AS224" s="727"/>
      <c r="AT224" s="727"/>
      <c r="AU224" s="727"/>
      <c r="AV224" s="727"/>
      <c r="AW224" s="727"/>
      <c r="AX224" s="728"/>
    </row>
    <row r="225" spans="1:50" ht="58.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698</v>
      </c>
      <c r="AE225" s="733"/>
      <c r="AF225" s="733"/>
      <c r="AG225" s="690" t="s">
        <v>725</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698</v>
      </c>
      <c r="AE226" s="687"/>
      <c r="AF226" s="687"/>
      <c r="AG226" s="688" t="s">
        <v>726</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343</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722</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723</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59.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698</v>
      </c>
      <c r="AE229" s="752"/>
      <c r="AF229" s="752"/>
      <c r="AG229" s="753" t="s">
        <v>727</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698</v>
      </c>
      <c r="AE230" s="700"/>
      <c r="AF230" s="700"/>
      <c r="AG230" s="726" t="s">
        <v>728</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708</v>
      </c>
      <c r="AE231" s="700"/>
      <c r="AF231" s="700"/>
      <c r="AG231" s="726" t="s">
        <v>699</v>
      </c>
      <c r="AH231" s="727"/>
      <c r="AI231" s="727"/>
      <c r="AJ231" s="727"/>
      <c r="AK231" s="727"/>
      <c r="AL231" s="727"/>
      <c r="AM231" s="727"/>
      <c r="AN231" s="727"/>
      <c r="AO231" s="727"/>
      <c r="AP231" s="727"/>
      <c r="AQ231" s="727"/>
      <c r="AR231" s="727"/>
      <c r="AS231" s="727"/>
      <c r="AT231" s="727"/>
      <c r="AU231" s="727"/>
      <c r="AV231" s="727"/>
      <c r="AW231" s="727"/>
      <c r="AX231" s="728"/>
    </row>
    <row r="232" spans="1:50" ht="55.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698</v>
      </c>
      <c r="AE232" s="700"/>
      <c r="AF232" s="700"/>
      <c r="AG232" s="726" t="s">
        <v>729</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698</v>
      </c>
      <c r="AE233" s="733"/>
      <c r="AF233" s="733"/>
      <c r="AG233" s="748" t="s">
        <v>730</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708</v>
      </c>
      <c r="AE234" s="700"/>
      <c r="AF234" s="701"/>
      <c r="AG234" s="726" t="s">
        <v>699</v>
      </c>
      <c r="AH234" s="727"/>
      <c r="AI234" s="727"/>
      <c r="AJ234" s="727"/>
      <c r="AK234" s="727"/>
      <c r="AL234" s="727"/>
      <c r="AM234" s="727"/>
      <c r="AN234" s="727"/>
      <c r="AO234" s="727"/>
      <c r="AP234" s="727"/>
      <c r="AQ234" s="727"/>
      <c r="AR234" s="727"/>
      <c r="AS234" s="727"/>
      <c r="AT234" s="727"/>
      <c r="AU234" s="727"/>
      <c r="AV234" s="727"/>
      <c r="AW234" s="727"/>
      <c r="AX234" s="728"/>
    </row>
    <row r="235" spans="1:50" ht="31.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698</v>
      </c>
      <c r="AE235" s="741"/>
      <c r="AF235" s="742"/>
      <c r="AG235" s="743" t="s">
        <v>731</v>
      </c>
      <c r="AH235" s="744"/>
      <c r="AI235" s="744"/>
      <c r="AJ235" s="744"/>
      <c r="AK235" s="744"/>
      <c r="AL235" s="744"/>
      <c r="AM235" s="744"/>
      <c r="AN235" s="744"/>
      <c r="AO235" s="744"/>
      <c r="AP235" s="744"/>
      <c r="AQ235" s="744"/>
      <c r="AR235" s="744"/>
      <c r="AS235" s="744"/>
      <c r="AT235" s="744"/>
      <c r="AU235" s="744"/>
      <c r="AV235" s="744"/>
      <c r="AW235" s="744"/>
      <c r="AX235" s="745"/>
    </row>
    <row r="236" spans="1:50" ht="35.2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698</v>
      </c>
      <c r="AE236" s="752"/>
      <c r="AF236" s="762"/>
      <c r="AG236" s="753" t="s">
        <v>732</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708</v>
      </c>
      <c r="AE237" s="767"/>
      <c r="AF237" s="767"/>
      <c r="AG237" s="726" t="s">
        <v>699</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698</v>
      </c>
      <c r="AE238" s="700"/>
      <c r="AF238" s="700"/>
      <c r="AG238" s="726" t="s">
        <v>733</v>
      </c>
      <c r="AH238" s="727"/>
      <c r="AI238" s="727"/>
      <c r="AJ238" s="727"/>
      <c r="AK238" s="727"/>
      <c r="AL238" s="727"/>
      <c r="AM238" s="727"/>
      <c r="AN238" s="727"/>
      <c r="AO238" s="727"/>
      <c r="AP238" s="727"/>
      <c r="AQ238" s="727"/>
      <c r="AR238" s="727"/>
      <c r="AS238" s="727"/>
      <c r="AT238" s="727"/>
      <c r="AU238" s="727"/>
      <c r="AV238" s="727"/>
      <c r="AW238" s="727"/>
      <c r="AX238" s="728"/>
    </row>
    <row r="239" spans="1:50" ht="60"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698</v>
      </c>
      <c r="AE239" s="700"/>
      <c r="AF239" s="700"/>
      <c r="AG239" s="756" t="s">
        <v>734</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708</v>
      </c>
      <c r="AE240" s="687"/>
      <c r="AF240" s="779"/>
      <c r="AG240" s="688" t="s">
        <v>699</v>
      </c>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738</v>
      </c>
      <c r="B252" s="134"/>
      <c r="C252" s="134"/>
      <c r="D252" s="134"/>
      <c r="E252" s="135"/>
      <c r="F252" s="136" t="s">
        <v>739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738</v>
      </c>
      <c r="B254" s="134"/>
      <c r="C254" s="134"/>
      <c r="D254" s="134"/>
      <c r="E254" s="135"/>
      <c r="F254" s="787" t="s">
        <v>740</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359</v>
      </c>
      <c r="B258" s="798"/>
      <c r="C258" s="798"/>
      <c r="D258" s="799"/>
      <c r="E258" s="783" t="s">
        <v>741</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358</v>
      </c>
      <c r="B259" s="151"/>
      <c r="C259" s="151"/>
      <c r="D259" s="151"/>
      <c r="E259" s="783" t="s">
        <v>742</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357</v>
      </c>
      <c r="B260" s="151"/>
      <c r="C260" s="151"/>
      <c r="D260" s="151"/>
      <c r="E260" s="783" t="s">
        <v>743</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356</v>
      </c>
      <c r="B261" s="151"/>
      <c r="C261" s="151"/>
      <c r="D261" s="151"/>
      <c r="E261" s="783" t="s">
        <v>744</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355</v>
      </c>
      <c r="B262" s="151"/>
      <c r="C262" s="151"/>
      <c r="D262" s="151"/>
      <c r="E262" s="783" t="s">
        <v>745</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354</v>
      </c>
      <c r="B263" s="151"/>
      <c r="C263" s="151"/>
      <c r="D263" s="151"/>
      <c r="E263" s="783" t="s">
        <v>746</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353</v>
      </c>
      <c r="B264" s="151"/>
      <c r="C264" s="151"/>
      <c r="D264" s="151"/>
      <c r="E264" s="783" t="s">
        <v>747</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352</v>
      </c>
      <c r="B265" s="151"/>
      <c r="C265" s="151"/>
      <c r="D265" s="151"/>
      <c r="E265" s="783" t="s">
        <v>748</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499</v>
      </c>
      <c r="B266" s="151"/>
      <c r="C266" s="151"/>
      <c r="D266" s="151"/>
      <c r="E266" s="802" t="s">
        <v>691</v>
      </c>
      <c r="F266" s="803"/>
      <c r="G266" s="803"/>
      <c r="H266" s="92" t="str">
        <f>IF(E266="","","-")</f>
        <v>-</v>
      </c>
      <c r="I266" s="803"/>
      <c r="J266" s="803"/>
      <c r="K266" s="92" t="str">
        <f>IF(I266="","","-")</f>
        <v/>
      </c>
      <c r="L266" s="121">
        <v>415</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679</v>
      </c>
      <c r="B267" s="151"/>
      <c r="C267" s="151"/>
      <c r="D267" s="151"/>
      <c r="E267" s="802" t="s">
        <v>691</v>
      </c>
      <c r="F267" s="803"/>
      <c r="G267" s="803"/>
      <c r="H267" s="92"/>
      <c r="I267" s="803"/>
      <c r="J267" s="803"/>
      <c r="K267" s="92"/>
      <c r="L267" s="121">
        <v>398</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467</v>
      </c>
      <c r="B268" s="151"/>
      <c r="C268" s="151"/>
      <c r="D268" s="151"/>
      <c r="E268" s="805" t="s">
        <v>760</v>
      </c>
      <c r="F268" s="152"/>
      <c r="G268" s="803" t="s">
        <v>690</v>
      </c>
      <c r="H268" s="803"/>
      <c r="I268" s="803"/>
      <c r="J268" s="152" t="s">
        <v>761</v>
      </c>
      <c r="K268" s="152"/>
      <c r="L268" s="121">
        <v>416</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348</v>
      </c>
      <c r="B308" s="810"/>
      <c r="C308" s="810"/>
      <c r="D308" s="810"/>
      <c r="E308" s="810"/>
      <c r="F308" s="811"/>
      <c r="G308" s="815" t="s">
        <v>762</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763</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749</v>
      </c>
      <c r="H310" s="837"/>
      <c r="I310" s="837"/>
      <c r="J310" s="837"/>
      <c r="K310" s="838"/>
      <c r="L310" s="839" t="s">
        <v>750</v>
      </c>
      <c r="M310" s="840"/>
      <c r="N310" s="840"/>
      <c r="O310" s="840"/>
      <c r="P310" s="840"/>
      <c r="Q310" s="840"/>
      <c r="R310" s="840"/>
      <c r="S310" s="840"/>
      <c r="T310" s="840"/>
      <c r="U310" s="840"/>
      <c r="V310" s="840"/>
      <c r="W310" s="840"/>
      <c r="X310" s="841"/>
      <c r="Y310" s="842">
        <v>30</v>
      </c>
      <c r="Z310" s="843"/>
      <c r="AA310" s="843"/>
      <c r="AB310" s="844"/>
      <c r="AC310" s="836" t="s">
        <v>749</v>
      </c>
      <c r="AD310" s="837"/>
      <c r="AE310" s="837"/>
      <c r="AF310" s="837"/>
      <c r="AG310" s="838"/>
      <c r="AH310" s="839" t="s">
        <v>750</v>
      </c>
      <c r="AI310" s="840"/>
      <c r="AJ310" s="840"/>
      <c r="AK310" s="840"/>
      <c r="AL310" s="840"/>
      <c r="AM310" s="840"/>
      <c r="AN310" s="840"/>
      <c r="AO310" s="840"/>
      <c r="AP310" s="840"/>
      <c r="AQ310" s="840"/>
      <c r="AR310" s="840"/>
      <c r="AS310" s="840"/>
      <c r="AT310" s="841"/>
      <c r="AU310" s="842">
        <v>16</v>
      </c>
      <c r="AV310" s="843"/>
      <c r="AW310" s="843"/>
      <c r="AX310" s="845"/>
    </row>
    <row r="311" spans="1:50" ht="24.75"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30</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16</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660</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329</v>
      </c>
      <c r="AI365" s="860"/>
      <c r="AJ365" s="860"/>
      <c r="AK365" s="860"/>
      <c r="AL365" s="860" t="s">
        <v>19</v>
      </c>
      <c r="AM365" s="860"/>
      <c r="AN365" s="860"/>
      <c r="AO365" s="864"/>
      <c r="AP365" s="885" t="s">
        <v>275</v>
      </c>
      <c r="AQ365" s="885"/>
      <c r="AR365" s="885"/>
      <c r="AS365" s="885"/>
      <c r="AT365" s="885"/>
      <c r="AU365" s="885"/>
      <c r="AV365" s="885"/>
      <c r="AW365" s="885"/>
      <c r="AX365" s="885"/>
    </row>
    <row r="366" spans="1:51" ht="63" customHeight="1" x14ac:dyDescent="0.15">
      <c r="A366" s="871">
        <v>1</v>
      </c>
      <c r="B366" s="871">
        <v>1</v>
      </c>
      <c r="C366" s="873" t="s">
        <v>752</v>
      </c>
      <c r="D366" s="873"/>
      <c r="E366" s="873"/>
      <c r="F366" s="873"/>
      <c r="G366" s="873"/>
      <c r="H366" s="873"/>
      <c r="I366" s="873"/>
      <c r="J366" s="874">
        <v>4010001054032</v>
      </c>
      <c r="K366" s="875"/>
      <c r="L366" s="875"/>
      <c r="M366" s="875"/>
      <c r="N366" s="875"/>
      <c r="O366" s="875"/>
      <c r="P366" s="877" t="s">
        <v>754</v>
      </c>
      <c r="Q366" s="877"/>
      <c r="R366" s="877"/>
      <c r="S366" s="877"/>
      <c r="T366" s="877"/>
      <c r="U366" s="877"/>
      <c r="V366" s="877"/>
      <c r="W366" s="877"/>
      <c r="X366" s="877"/>
      <c r="Y366" s="878">
        <v>30</v>
      </c>
      <c r="Z366" s="879"/>
      <c r="AA366" s="879"/>
      <c r="AB366" s="880"/>
      <c r="AC366" s="881" t="s">
        <v>756</v>
      </c>
      <c r="AD366" s="882"/>
      <c r="AE366" s="882"/>
      <c r="AF366" s="882"/>
      <c r="AG366" s="882"/>
      <c r="AH366" s="865">
        <v>1</v>
      </c>
      <c r="AI366" s="866"/>
      <c r="AJ366" s="866"/>
      <c r="AK366" s="866"/>
      <c r="AL366" s="867" t="s">
        <v>699</v>
      </c>
      <c r="AM366" s="868"/>
      <c r="AN366" s="868"/>
      <c r="AO366" s="869"/>
      <c r="AP366" s="870" t="s">
        <v>699</v>
      </c>
      <c r="AQ366" s="870"/>
      <c r="AR366" s="870"/>
      <c r="AS366" s="870"/>
      <c r="AT366" s="870"/>
      <c r="AU366" s="870"/>
      <c r="AV366" s="870"/>
      <c r="AW366" s="870"/>
      <c r="AX366" s="870"/>
    </row>
    <row r="367" spans="1:51" ht="61.5" customHeight="1" x14ac:dyDescent="0.15">
      <c r="A367" s="871">
        <v>2</v>
      </c>
      <c r="B367" s="871">
        <v>1</v>
      </c>
      <c r="C367" s="872" t="s">
        <v>753</v>
      </c>
      <c r="D367" s="873"/>
      <c r="E367" s="873"/>
      <c r="F367" s="873"/>
      <c r="G367" s="873"/>
      <c r="H367" s="873"/>
      <c r="I367" s="873"/>
      <c r="J367" s="874">
        <v>3010401011971</v>
      </c>
      <c r="K367" s="875"/>
      <c r="L367" s="875"/>
      <c r="M367" s="875"/>
      <c r="N367" s="875"/>
      <c r="O367" s="875"/>
      <c r="P367" s="877" t="s">
        <v>755</v>
      </c>
      <c r="Q367" s="877"/>
      <c r="R367" s="877"/>
      <c r="S367" s="877"/>
      <c r="T367" s="877"/>
      <c r="U367" s="877"/>
      <c r="V367" s="877"/>
      <c r="W367" s="877"/>
      <c r="X367" s="877"/>
      <c r="Y367" s="878">
        <v>17</v>
      </c>
      <c r="Z367" s="879"/>
      <c r="AA367" s="879"/>
      <c r="AB367" s="880"/>
      <c r="AC367" s="881" t="s">
        <v>756</v>
      </c>
      <c r="AD367" s="882"/>
      <c r="AE367" s="882"/>
      <c r="AF367" s="882"/>
      <c r="AG367" s="882"/>
      <c r="AH367" s="865">
        <v>2</v>
      </c>
      <c r="AI367" s="866"/>
      <c r="AJ367" s="866"/>
      <c r="AK367" s="866"/>
      <c r="AL367" s="867" t="s">
        <v>699</v>
      </c>
      <c r="AM367" s="868"/>
      <c r="AN367" s="868"/>
      <c r="AO367" s="869"/>
      <c r="AP367" s="870" t="s">
        <v>699</v>
      </c>
      <c r="AQ367" s="870"/>
      <c r="AR367" s="870"/>
      <c r="AS367" s="870"/>
      <c r="AT367" s="870"/>
      <c r="AU367" s="870"/>
      <c r="AV367" s="870"/>
      <c r="AW367" s="870"/>
      <c r="AX367" s="870"/>
      <c r="AY367">
        <f>COUNTA($C$367)</f>
        <v>1</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329</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53.25" customHeight="1" x14ac:dyDescent="0.15">
      <c r="A399" s="871">
        <v>1</v>
      </c>
      <c r="B399" s="871">
        <v>1</v>
      </c>
      <c r="C399" s="873" t="s">
        <v>757</v>
      </c>
      <c r="D399" s="873"/>
      <c r="E399" s="873"/>
      <c r="F399" s="873"/>
      <c r="G399" s="873"/>
      <c r="H399" s="873"/>
      <c r="I399" s="873"/>
      <c r="J399" s="874">
        <v>1010005016691</v>
      </c>
      <c r="K399" s="875"/>
      <c r="L399" s="875"/>
      <c r="M399" s="875"/>
      <c r="N399" s="875"/>
      <c r="O399" s="875"/>
      <c r="P399" s="877" t="s">
        <v>758</v>
      </c>
      <c r="Q399" s="877"/>
      <c r="R399" s="877"/>
      <c r="S399" s="877"/>
      <c r="T399" s="877"/>
      <c r="U399" s="877"/>
      <c r="V399" s="877"/>
      <c r="W399" s="877"/>
      <c r="X399" s="877"/>
      <c r="Y399" s="878">
        <v>16</v>
      </c>
      <c r="Z399" s="879"/>
      <c r="AA399" s="879"/>
      <c r="AB399" s="880"/>
      <c r="AC399" s="881" t="s">
        <v>756</v>
      </c>
      <c r="AD399" s="882"/>
      <c r="AE399" s="882"/>
      <c r="AF399" s="882"/>
      <c r="AG399" s="882"/>
      <c r="AH399" s="865">
        <v>1</v>
      </c>
      <c r="AI399" s="866"/>
      <c r="AJ399" s="866"/>
      <c r="AK399" s="866"/>
      <c r="AL399" s="867" t="s">
        <v>699</v>
      </c>
      <c r="AM399" s="868"/>
      <c r="AN399" s="868"/>
      <c r="AO399" s="869"/>
      <c r="AP399" s="870" t="s">
        <v>699</v>
      </c>
      <c r="AQ399" s="870"/>
      <c r="AR399" s="870"/>
      <c r="AS399" s="870"/>
      <c r="AT399" s="870"/>
      <c r="AU399" s="870"/>
      <c r="AV399" s="870"/>
      <c r="AW399" s="870"/>
      <c r="AX399" s="870"/>
      <c r="AY399">
        <f>$AY$396</f>
        <v>1</v>
      </c>
    </row>
    <row r="400" spans="1:51" ht="59.25" customHeight="1" x14ac:dyDescent="0.15">
      <c r="A400" s="871">
        <v>2</v>
      </c>
      <c r="B400" s="871">
        <v>1</v>
      </c>
      <c r="C400" s="872" t="s">
        <v>757</v>
      </c>
      <c r="D400" s="873"/>
      <c r="E400" s="873"/>
      <c r="F400" s="873"/>
      <c r="G400" s="873"/>
      <c r="H400" s="873"/>
      <c r="I400" s="873"/>
      <c r="J400" s="874">
        <v>1010005016691</v>
      </c>
      <c r="K400" s="875"/>
      <c r="L400" s="875"/>
      <c r="M400" s="875"/>
      <c r="N400" s="875"/>
      <c r="O400" s="875"/>
      <c r="P400" s="877" t="s">
        <v>759</v>
      </c>
      <c r="Q400" s="877"/>
      <c r="R400" s="877"/>
      <c r="S400" s="877"/>
      <c r="T400" s="877"/>
      <c r="U400" s="877"/>
      <c r="V400" s="877"/>
      <c r="W400" s="877"/>
      <c r="X400" s="877"/>
      <c r="Y400" s="878">
        <v>14</v>
      </c>
      <c r="Z400" s="879"/>
      <c r="AA400" s="879"/>
      <c r="AB400" s="880"/>
      <c r="AC400" s="881" t="s">
        <v>756</v>
      </c>
      <c r="AD400" s="882"/>
      <c r="AE400" s="882"/>
      <c r="AF400" s="882"/>
      <c r="AG400" s="882"/>
      <c r="AH400" s="865">
        <v>2</v>
      </c>
      <c r="AI400" s="866"/>
      <c r="AJ400" s="866"/>
      <c r="AK400" s="866"/>
      <c r="AL400" s="867" t="s">
        <v>699</v>
      </c>
      <c r="AM400" s="868"/>
      <c r="AN400" s="868"/>
      <c r="AO400" s="869"/>
      <c r="AP400" s="870" t="s">
        <v>699</v>
      </c>
      <c r="AQ400" s="870"/>
      <c r="AR400" s="870"/>
      <c r="AS400" s="870"/>
      <c r="AT400" s="870"/>
      <c r="AU400" s="870"/>
      <c r="AV400" s="870"/>
      <c r="AW400" s="870"/>
      <c r="AX400" s="870"/>
      <c r="AY400">
        <f>COUNTA($C$400)</f>
        <v>1</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329</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329</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329</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329</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329</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329</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661</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698</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t="s">
        <v>698</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t="s">
        <v>698</v>
      </c>
      <c r="H31" s="13" t="str">
        <f t="shared" si="1"/>
        <v>特許特別会計</v>
      </c>
      <c r="I31" s="13" t="str">
        <f t="shared" si="5"/>
        <v>特許特別会計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特許特別会計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370</v>
      </c>
      <c r="AF2" s="961"/>
      <c r="AG2" s="961"/>
      <c r="AH2" s="898"/>
      <c r="AI2" s="961" t="s">
        <v>466</v>
      </c>
      <c r="AJ2" s="961"/>
      <c r="AK2" s="961"/>
      <c r="AL2" s="898"/>
      <c r="AM2" s="961" t="s">
        <v>467</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342</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370</v>
      </c>
      <c r="AF9" s="961"/>
      <c r="AG9" s="961"/>
      <c r="AH9" s="898"/>
      <c r="AI9" s="961" t="s">
        <v>466</v>
      </c>
      <c r="AJ9" s="961"/>
      <c r="AK9" s="961"/>
      <c r="AL9" s="898"/>
      <c r="AM9" s="961" t="s">
        <v>467</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342</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370</v>
      </c>
      <c r="AF16" s="961"/>
      <c r="AG16" s="961"/>
      <c r="AH16" s="898"/>
      <c r="AI16" s="961" t="s">
        <v>466</v>
      </c>
      <c r="AJ16" s="961"/>
      <c r="AK16" s="961"/>
      <c r="AL16" s="898"/>
      <c r="AM16" s="961" t="s">
        <v>467</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342</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370</v>
      </c>
      <c r="AF23" s="961"/>
      <c r="AG23" s="961"/>
      <c r="AH23" s="898"/>
      <c r="AI23" s="961" t="s">
        <v>466</v>
      </c>
      <c r="AJ23" s="961"/>
      <c r="AK23" s="961"/>
      <c r="AL23" s="898"/>
      <c r="AM23" s="961" t="s">
        <v>467</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342</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370</v>
      </c>
      <c r="AF30" s="961"/>
      <c r="AG30" s="961"/>
      <c r="AH30" s="898"/>
      <c r="AI30" s="961" t="s">
        <v>466</v>
      </c>
      <c r="AJ30" s="961"/>
      <c r="AK30" s="961"/>
      <c r="AL30" s="898"/>
      <c r="AM30" s="961" t="s">
        <v>467</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342</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370</v>
      </c>
      <c r="AF37" s="961"/>
      <c r="AG37" s="961"/>
      <c r="AH37" s="898"/>
      <c r="AI37" s="961" t="s">
        <v>466</v>
      </c>
      <c r="AJ37" s="961"/>
      <c r="AK37" s="961"/>
      <c r="AL37" s="898"/>
      <c r="AM37" s="961" t="s">
        <v>467</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342</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370</v>
      </c>
      <c r="AF44" s="961"/>
      <c r="AG44" s="961"/>
      <c r="AH44" s="898"/>
      <c r="AI44" s="961" t="s">
        <v>466</v>
      </c>
      <c r="AJ44" s="961"/>
      <c r="AK44" s="961"/>
      <c r="AL44" s="898"/>
      <c r="AM44" s="961" t="s">
        <v>467</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342</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370</v>
      </c>
      <c r="AF51" s="961"/>
      <c r="AG51" s="961"/>
      <c r="AH51" s="898"/>
      <c r="AI51" s="961" t="s">
        <v>466</v>
      </c>
      <c r="AJ51" s="961"/>
      <c r="AK51" s="961"/>
      <c r="AL51" s="898"/>
      <c r="AM51" s="961" t="s">
        <v>467</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342</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370</v>
      </c>
      <c r="AF58" s="961"/>
      <c r="AG58" s="961"/>
      <c r="AH58" s="898"/>
      <c r="AI58" s="961" t="s">
        <v>466</v>
      </c>
      <c r="AJ58" s="961"/>
      <c r="AK58" s="961"/>
      <c r="AL58" s="898"/>
      <c r="AM58" s="961" t="s">
        <v>467</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342</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370</v>
      </c>
      <c r="AF65" s="961"/>
      <c r="AG65" s="961"/>
      <c r="AH65" s="898"/>
      <c r="AI65" s="961" t="s">
        <v>466</v>
      </c>
      <c r="AJ65" s="961"/>
      <c r="AK65" s="961"/>
      <c r="AL65" s="898"/>
      <c r="AM65" s="961" t="s">
        <v>467</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342</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328</v>
      </c>
      <c r="H2" s="816"/>
      <c r="I2" s="816"/>
      <c r="J2" s="816"/>
      <c r="K2" s="816"/>
      <c r="L2" s="816"/>
      <c r="M2" s="816"/>
      <c r="N2" s="816"/>
      <c r="O2" s="816"/>
      <c r="P2" s="816"/>
      <c r="Q2" s="816"/>
      <c r="R2" s="816"/>
      <c r="S2" s="816"/>
      <c r="T2" s="816"/>
      <c r="U2" s="816"/>
      <c r="V2" s="816"/>
      <c r="W2" s="816"/>
      <c r="X2" s="816"/>
      <c r="Y2" s="816"/>
      <c r="Z2" s="816"/>
      <c r="AA2" s="816"/>
      <c r="AB2" s="817"/>
      <c r="AC2" s="815" t="s">
        <v>330</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