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中企庁総務課機構班/"/>
    </mc:Choice>
  </mc:AlternateContent>
  <xr:revisionPtr revIDLastSave="35" documentId="13_ncr:1_{F0A83348-ED3A-4F44-8CB9-FB3CCE8E45FA}" xr6:coauthVersionLast="47" xr6:coauthVersionMax="47" xr10:uidLastSave="{E53DA132-DA1E-406A-BCC6-73BEF9400DC8}"/>
  <bookViews>
    <workbookView xWindow="35385" yWindow="3870" windowWidth="21600" windowHeight="11385"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<sst xmlns="http://schemas.openxmlformats.org/spreadsheetml/2006/main" count="2403" uniqueCount="827">
  <si>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</si>
  <si>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</si>
  <si>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</si>
  <si>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</si>
  <si>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</si>
  <si>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</si>
  <si>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</si>
  <si>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</si>
  <si>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経済産業省独立行政法人中小企業基盤整備機構運営費交付金事業</t>
  </si>
  <si>
    <t>担当部局庁</t>
    <phoneticPr fontId="5"/>
  </si>
  <si>
    <t>中小企業庁</t>
    <rPh sb="0" eb="2">
      <t>チュウショウ</t>
    </rPh>
    <rPh sb="2" eb="5">
      <t>キギョウチョウ</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</si>
  <si>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</si>
  <si>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</si>
  <si>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</si>
  <si>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</si>
  <si>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</si>
  <si>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</si>
  <si>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長官官房総務課</t>
    <rPh sb="0" eb="2">
      <t>チョウカン</t>
    </rPh>
    <rPh sb="2" eb="4">
      <t>カンボウ</t>
    </rPh>
    <rPh sb="4" eb="7">
      <t>ソウムカ</t>
    </rPh>
    <phoneticPr fontId="5"/>
  </si>
  <si>
    <t>課長　吉村　直泰</t>
    <rPh sb="3" eb="5">
      <t>ヨシムラ</t>
    </rPh>
    <rPh sb="6" eb="8">
      <t>ナオヤス</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</si>
  <si>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</si>
  <si>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</si>
  <si>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独立行政法人通則法第四十六条</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</si>
  <si>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</si>
  <si>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</si>
  <si>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</si>
  <si>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</si>
  <si>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小企業政策全般にわたる総合的な支援・実施機関である独立行政法人中小企業基盤整備機構に対し、中小企業者・小規模事業者の事業活動に必要な助言、研修、出資、共済制度の運営等の事業に必要な経費を交付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</si>
  <si>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</si>
  <si>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事業の目的を踏まえ、第4期中期目標期間（令和元年度～令和5年度）においては、①事業承継・事業引継ぎの促進、②生産性向上、③新事業展開の促進・創業支援・事業再構築支援、④経営環境の変化への対応の円滑化を柱とする目標に向けて事業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</si>
  <si>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</si>
  <si>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</si>
  <si>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</si>
  <si>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</si>
  <si>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</si>
  <si>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</si>
  <si>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</si>
  <si>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</si>
  <si>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</si>
  <si>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</si>
  <si>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</si>
  <si>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</si>
  <si>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</si>
  <si>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</si>
  <si>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</si>
  <si>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</si>
  <si>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</si>
  <si>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</si>
  <si>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</si>
  <si>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</si>
  <si>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</si>
  <si>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独立行政法人中小企業基盤整備機構一般勘定運営費交付金</t>
  </si>
  <si>
    <t>独立行政法人中小企業基盤整備機構中小企業倒産防止共済勘定運営費交付金</t>
  </si>
  <si>
    <t>独立行政法人中小企業基盤整備機構小規模企業共済勘定運営費交付金</t>
  </si>
  <si>
    <t>活動内容
（アクティビティ）</t>
    <phoneticPr fontId="5"/>
  </si>
  <si>
    <t>①地域の中小企業支援機関等が能動的に事業承継支援を行うために必要な支援能力の向上や支援の実施に関する相談・助言、講習会等を実施する。
②後継者不足に問題を抱えている中小企業・小規模事業者の円滑な事業承継・引継ぎを支援する、事業承継・引継ぎ支援センター等に対して、支援能力向上のための相談・助言、研修等を実施する。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</si>
  <si>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</si>
  <si>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</si>
  <si>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</si>
  <si>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</si>
  <si>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</si>
  <si>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</si>
  <si>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</si>
  <si>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中期目標期間において、機構が支援した事業承継・事業引継ぎ支援者数を５０，０００者以上</t>
    <phoneticPr fontId="5"/>
  </si>
  <si>
    <t>機構が支援した事業承継・引継ぎ支援者数</t>
    <phoneticPr fontId="5"/>
  </si>
  <si>
    <t>活動実績</t>
    <rPh sb="0" eb="2">
      <t>カツドウ</t>
    </rPh>
    <rPh sb="2" eb="4">
      <t>ジッセキ</t>
    </rPh>
    <phoneticPr fontId="5"/>
  </si>
  <si>
    <t>者</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</si>
  <si>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</si>
  <si>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</si>
  <si>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</si>
  <si>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</si>
  <si>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様々な性質の取組を行っているため、単位当たりコストの算出は困難。</t>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</si>
  <si>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</si>
  <si>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</si>
  <si>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</si>
  <si>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</si>
  <si>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</si>
  <si>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</si>
  <si>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</si>
  <si>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</si>
  <si>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事業引継ぎにおける広域の成約件数を２０２１年度までに２０１８年度比２倍以上、中期目標期間において、１，１００件以上</t>
    <phoneticPr fontId="5"/>
  </si>
  <si>
    <t>広域成約件数</t>
  </si>
  <si>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</si>
  <si>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</si>
  <si>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</si>
  <si>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</si>
  <si>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</si>
  <si>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</si>
  <si>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独立行政法人中小企業基盤整備機構の業務実績</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</si>
  <si>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</si>
  <si>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</si>
  <si>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</si>
  <si>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</si>
  <si>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</si>
  <si>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</si>
  <si>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</si>
  <si>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</si>
  <si>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中小企業の生産性向上に関する経営課題を、IT導入により解決に導くための情報等を掲載するウェブサイト（ITプラットフォーム）を運用。支援機関が中小企業に対してサイトの活用を促すことが出来るよう、支援機関を対象に講習会等を通じた支援を実施。</t>
    <phoneticPr fontId="5"/>
  </si>
  <si>
    <t>・機構が支援したＩＴ導入促進支援者数を２８，０００人以上</t>
    <phoneticPr fontId="5"/>
  </si>
  <si>
    <t>講習会を通じて機構が支援したIT導入促進支援者数</t>
    <phoneticPr fontId="5"/>
  </si>
  <si>
    <t>機関</t>
  </si>
  <si>
    <t>中期目標期間において、ＩＴプラットフォームを活用した中小企業支援機関数を６，２００機関以上</t>
    <phoneticPr fontId="5"/>
  </si>
  <si>
    <t>支援者数機構が支援したＩＴ導入促進機関数</t>
  </si>
  <si>
    <t>機関</t>
    <rPh sb="0" eb="2">
      <t>キカン</t>
    </rPh>
    <phoneticPr fontId="5"/>
  </si>
  <si>
    <t>海外への販路拡大を模索している企業に対して助言や商談の場の提供等を行う。</t>
    <phoneticPr fontId="5"/>
  </si>
  <si>
    <t>中期目標期間において、海外展開支援企業数を２万社以上</t>
    <phoneticPr fontId="5"/>
  </si>
  <si>
    <t>海外展開支援企業数</t>
    <phoneticPr fontId="5"/>
  </si>
  <si>
    <t>社</t>
    <rPh sb="0" eb="1">
      <t>シャ</t>
    </rPh>
    <phoneticPr fontId="5"/>
  </si>
  <si>
    <t>様々な性質の取組を行っているため、単位当たりコストの算出は困難。　　　　　　　　　　</t>
  </si>
  <si>
    <t>中期目標期間において、中小企業・小規模事業者と海外企業との商談会終了後の成約率（商談継続中を含む。）を最終年度に成約率３３％以上とする。</t>
    <phoneticPr fontId="5"/>
  </si>
  <si>
    <t>商談会終了後の成約率(商談会継続中を含む)</t>
    <phoneticPr fontId="5"/>
  </si>
  <si>
    <t>％</t>
  </si>
  <si>
    <t>共済事業推進部では小規模企業共済制度加入促進計画を策定し、小規模企業共済制度の目標件数と活動方針を定め、小規模企業共済制度の業務委託機関（商工団体、金融機関等）へ加入促進活動を依頼している。そこで、委託機関が加入促進活動を円滑に実施できるように制度説明やフォローアップを実施している。</t>
  </si>
  <si>
    <t>小規模企業共済制度の委託機関等への支援件数を２万件以上</t>
  </si>
  <si>
    <t>委託機関等への支援件数</t>
  </si>
  <si>
    <t>様々な性質の取組を行っているため、単位当たりコストの算出は困難。　</t>
  </si>
  <si>
    <t>中期目標期間終了時において、小規模企業共済制度の在籍率を、前中期目標期間終了時より５％ポイント以上向上</t>
  </si>
  <si>
    <t>小規模企業共済の在籍率</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</si>
  <si>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</si>
  <si>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</si>
  <si>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</si>
  <si>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</si>
  <si>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</si>
  <si>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</si>
  <si>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</si>
  <si>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</si>
  <si>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</si>
  <si>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</si>
  <si>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</si>
  <si>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</si>
  <si>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</si>
  <si>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</si>
  <si>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</si>
  <si>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</si>
  <si>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</si>
  <si>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</si>
  <si>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</si>
  <si>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</si>
  <si>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</si>
  <si>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</si>
  <si>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</si>
  <si>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</si>
  <si>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</si>
  <si>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</si>
  <si>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</si>
  <si>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</si>
  <si>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</si>
  <si>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</si>
  <si>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中小企業等の抱える課題への対応及び中小企業基本法に定める基本方針に照らし的確。</t>
    <phoneticPr fontId="5"/>
  </si>
  <si>
    <t>地方自治体、民間等に委ねることができない事業なのか。</t>
    <phoneticPr fontId="5"/>
  </si>
  <si>
    <t>中小企業活性化等に係る幅広い事業を、全国に存在する中小企業向けに実施しており、地方自治体や民間等に委ねることはできない。</t>
    <phoneticPr fontId="5"/>
  </si>
  <si>
    <t>政策目的の達成手段として必要かつ適切な事業か。政策体系の中で優先度の高い事業か。</t>
    <phoneticPr fontId="5"/>
  </si>
  <si>
    <t>‐</t>
  </si>
  <si>
    <t>事業の効率性</t>
    <phoneticPr fontId="5"/>
  </si>
  <si>
    <t>競争性が確保されているなど支出先の選定は妥当か。　</t>
    <phoneticPr fontId="5"/>
  </si>
  <si>
    <t>一般競争入札等による適切な入札手続を行っており、支出先は妥当である。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</si>
  <si>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</si>
  <si>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</si>
  <si>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</si>
  <si>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</si>
  <si>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研修業務や専門家派遣等において、必要な受益者負担を求め、事業を実施している。</t>
    <phoneticPr fontId="5"/>
  </si>
  <si>
    <t>単位当たりコスト等の水準は妥当か。</t>
    <rPh sb="8" eb="9">
      <t>トウ</t>
    </rPh>
    <phoneticPr fontId="5"/>
  </si>
  <si>
    <t>資金の流れの中間段階での支出は合理的なものとなっているか。</t>
    <phoneticPr fontId="5"/>
  </si>
  <si>
    <t>資金の流れについては合理的なものとなっている。</t>
  </si>
  <si>
    <t>費目・使途が事業目的に即し真に必要なものに限定されているか。</t>
    <phoneticPr fontId="5"/>
  </si>
  <si>
    <t>中小機構法等に定められた業務や主務大臣の認可を受けた中期計画に基づく事業の実施に必要な経費に限定されている。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</si>
  <si>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</si>
  <si>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</si>
  <si>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</si>
  <si>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</si>
  <si>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運営費交付金の削減目標を設定し、コスト削減や業務の効率化を着実に実施している。</t>
  </si>
  <si>
    <t>事業の有効性</t>
    <rPh sb="0" eb="2">
      <t>ジギョウ</t>
    </rPh>
    <rPh sb="3" eb="6">
      <t>ユウコウセイ</t>
    </rPh>
    <phoneticPr fontId="5"/>
  </si>
  <si>
    <t>成果実績は成果目標に見合ったものとなっているか。</t>
    <phoneticPr fontId="5"/>
  </si>
  <si>
    <t>中期目標において成果目標を設定しており、毎年度業務実績評価を行っている。なお、業務実績は概ね成果目標を超えて達成している。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</si>
  <si>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</si>
  <si>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</si>
  <si>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</si>
  <si>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施設の利用者は多数おり、また施策や調査成果等はインターネット等を通じて公表・情報提供を行っており、ともに広く活用されている。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</si>
  <si>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</si>
  <si>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</si>
  <si>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</si>
  <si>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</si>
  <si>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</si>
  <si>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271</t>
  </si>
  <si>
    <t>平成24年度</t>
    <rPh sb="0" eb="2">
      <t>ヘイセイ</t>
    </rPh>
    <phoneticPr fontId="5"/>
  </si>
  <si>
    <t>227</t>
  </si>
  <si>
    <t>平成25年度</t>
    <rPh sb="0" eb="2">
      <t>ヘイセイ</t>
    </rPh>
    <phoneticPr fontId="5"/>
  </si>
  <si>
    <t>587</t>
  </si>
  <si>
    <t>平成26年度</t>
    <rPh sb="0" eb="2">
      <t>ヘイセイ</t>
    </rPh>
    <phoneticPr fontId="5"/>
  </si>
  <si>
    <t>573</t>
  </si>
  <si>
    <t>平成27年度</t>
    <rPh sb="0" eb="2">
      <t>ヘイセイ</t>
    </rPh>
    <phoneticPr fontId="5"/>
  </si>
  <si>
    <t>533</t>
  </si>
  <si>
    <t>平成28年度</t>
    <rPh sb="0" eb="2">
      <t>ヘイセイ</t>
    </rPh>
    <phoneticPr fontId="5"/>
  </si>
  <si>
    <t>484</t>
  </si>
  <si>
    <t>平成29年度</t>
    <rPh sb="0" eb="2">
      <t>ヘイセイ</t>
    </rPh>
    <phoneticPr fontId="5"/>
  </si>
  <si>
    <t>431</t>
  </si>
  <si>
    <t>平成30年度</t>
    <rPh sb="0" eb="2">
      <t>ヘイセイ</t>
    </rPh>
    <phoneticPr fontId="5"/>
  </si>
  <si>
    <t>403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</si>
  <si>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</si>
  <si>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</si>
  <si>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</si>
  <si>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</si>
  <si>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A-1.森ビル株式会社</t>
    <rPh sb="4" eb="5">
      <t>モリ</t>
    </rPh>
    <rPh sb="7" eb="11">
      <t>カブシキカイシャ</t>
    </rPh>
    <phoneticPr fontId="5"/>
  </si>
  <si>
    <t>A-2.芝税務署</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</si>
  <si>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</si>
  <si>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</si>
  <si>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</si>
  <si>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事務所借料</t>
    <phoneticPr fontId="5"/>
  </si>
  <si>
    <t>事務所賃借料等</t>
    <phoneticPr fontId="5"/>
  </si>
  <si>
    <t>租税公課</t>
    <phoneticPr fontId="5"/>
  </si>
  <si>
    <t>令和3事業年度　消費税の中間納付</t>
    <phoneticPr fontId="5"/>
  </si>
  <si>
    <t>B-1.アクセンチュア株式会社</t>
    <rPh sb="11" eb="15">
      <t>カブシキカイシャ</t>
    </rPh>
    <phoneticPr fontId="5"/>
  </si>
  <si>
    <t>B-2.一般財団法人企業共済協会</t>
  </si>
  <si>
    <t>運営管理費</t>
    <phoneticPr fontId="5"/>
  </si>
  <si>
    <t>コンタクトセンター（共済相談室）運営管理業務等</t>
    <phoneticPr fontId="5"/>
  </si>
  <si>
    <t>支払手数料</t>
    <phoneticPr fontId="5"/>
  </si>
  <si>
    <t>加入促進手数料等</t>
    <phoneticPr fontId="5"/>
  </si>
  <si>
    <t>C-1.アクセンチュア株式会社</t>
    <rPh sb="11" eb="15">
      <t>カブシキカイシャ</t>
    </rPh>
    <phoneticPr fontId="5"/>
  </si>
  <si>
    <t>C-2.一般財団法人企業共済協会</t>
    <rPh sb="4" eb="16">
      <t>イッパンザイダンホウジンキギョウキョウサイキョウカイ</t>
    </rPh>
    <phoneticPr fontId="5"/>
  </si>
  <si>
    <t>支払手数料</t>
  </si>
  <si>
    <t>D.</t>
  </si>
  <si>
    <t>F.</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</si>
  <si>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</si>
  <si>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</si>
  <si>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</si>
  <si>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A-1.</t>
  </si>
  <si>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</si>
  <si>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</si>
  <si>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</si>
  <si>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</si>
  <si>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</si>
  <si>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</si>
  <si>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</si>
  <si>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</si>
  <si>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森ビル株式会社</t>
  </si>
  <si>
    <t>事務所賃借料等</t>
  </si>
  <si>
    <t>随意契約
（その他）</t>
  </si>
  <si>
    <t>麻生教育サービス株式会社</t>
  </si>
  <si>
    <t>中小企業大学校における
研修運営業務等</t>
  </si>
  <si>
    <t>一般競争契約
（総合評価）</t>
  </si>
  <si>
    <t>有限責任監査法人トーマツ</t>
  </si>
  <si>
    <t>中小企業強靭化に係るセミナー及び計画策定支援等</t>
  </si>
  <si>
    <t>随意契約
（企画競争）</t>
  </si>
  <si>
    <t>マンパワーグループ株式会社</t>
  </si>
  <si>
    <t>派遣補助業務</t>
  </si>
  <si>
    <t>株式会社日経ビーピー</t>
  </si>
  <si>
    <t>新価値創造展2021実施及び事務局運営業務等</t>
  </si>
  <si>
    <t>株式会社JTB</t>
  </si>
  <si>
    <t>ECマッチングイベントに係る運営事務局業務等</t>
  </si>
  <si>
    <t>株式会社インターネットイニシアティブ</t>
  </si>
  <si>
    <t>令和3年度サーバ及びWAN回線の導入保守業務等</t>
  </si>
  <si>
    <t>株式会社NTTデータ・ビジネス・システムズ</t>
  </si>
  <si>
    <t>遠隔支援システムの導入及び保守業務等</t>
  </si>
  <si>
    <t>PwCコンサルティング合同会社</t>
  </si>
  <si>
    <t>次期機構WAN更改に係るプロジェクト管理等</t>
  </si>
  <si>
    <t>SBテクノロジー株式会社</t>
  </si>
  <si>
    <t>ジェグテックに係る運用管理及び製品保守業務等</t>
  </si>
  <si>
    <t>随意契約
（公募）</t>
  </si>
  <si>
    <t>A-2</t>
    <phoneticPr fontId="5"/>
  </si>
  <si>
    <t>芝税務署</t>
  </si>
  <si>
    <t>令和3事業年度　消費税の
中間納付</t>
  </si>
  <si>
    <t>その他</t>
  </si>
  <si>
    <t>全国商工会連合会</t>
  </si>
  <si>
    <t>中小企業景況調査業務請負等</t>
  </si>
  <si>
    <t>東大和市</t>
  </si>
  <si>
    <t>固定資産税等</t>
  </si>
  <si>
    <t>学校法人国際総合学園</t>
  </si>
  <si>
    <t>独立行政法人情報処理推進機構</t>
  </si>
  <si>
    <t>不正通信監視サービス費用</t>
  </si>
  <si>
    <t>日本商工会議所</t>
  </si>
  <si>
    <t>全国中小企業団体中央会</t>
  </si>
  <si>
    <t>公益財団法人みやぎ産業振興機構</t>
  </si>
  <si>
    <t>被災中小企業施設・設備整備支援事業費助成金</t>
  </si>
  <si>
    <t>公益財団法人栃木県産業振興センター</t>
  </si>
  <si>
    <t>公益財団法人福島県産業振興センター</t>
  </si>
  <si>
    <t>B-1</t>
    <phoneticPr fontId="5"/>
  </si>
  <si>
    <t>アクセンチュア株式会社</t>
  </si>
  <si>
    <t>コンタクトセンター（共済相談室）運営管理業務等</t>
  </si>
  <si>
    <t>日本郵便株式会社</t>
  </si>
  <si>
    <t>郵便料金</t>
  </si>
  <si>
    <t>信金中央金庫</t>
  </si>
  <si>
    <t>代理店手数料</t>
  </si>
  <si>
    <t>トッパン・フォームズ株式会社</t>
  </si>
  <si>
    <t>共済事業に係る請負業務</t>
  </si>
  <si>
    <t>株式会社静岡銀行</t>
  </si>
  <si>
    <t>株式会社JECC</t>
  </si>
  <si>
    <t>共済業務に係るホストコンピュータ機器等の更新及び構築等</t>
  </si>
  <si>
    <t>人材派遣業務</t>
  </si>
  <si>
    <t>ハマゴムエイコム株式会社</t>
  </si>
  <si>
    <t>共済業務に係るソフトウェア保守等業務</t>
  </si>
  <si>
    <t>株式会社三井住友銀行</t>
  </si>
  <si>
    <t>B-2</t>
    <phoneticPr fontId="5"/>
  </si>
  <si>
    <t>一般財団法人企業共済協会</t>
  </si>
  <si>
    <t>加入促進手数料等</t>
  </si>
  <si>
    <t>一般社団法人全国青色申告会総連合</t>
  </si>
  <si>
    <t>大阪府中小企業団体中央会</t>
  </si>
  <si>
    <t>令和3事業年度　消費税の中間納付</t>
  </si>
  <si>
    <t>福岡県商工会連合会</t>
  </si>
  <si>
    <t>岐阜県商工会連合会</t>
  </si>
  <si>
    <t>静岡県商工会連合会</t>
  </si>
  <si>
    <t>愛知県商工会連合会</t>
  </si>
  <si>
    <t>熊本県中小企業団体中央会</t>
  </si>
  <si>
    <t>新潟県商工会連合会</t>
  </si>
  <si>
    <t>C-1</t>
    <phoneticPr fontId="5"/>
  </si>
  <si>
    <t>株式会社東日本銀行</t>
  </si>
  <si>
    <t>C-2</t>
    <phoneticPr fontId="5"/>
  </si>
  <si>
    <t>東京都中小企業団体中央会</t>
  </si>
  <si>
    <t>全国信用協同組合連合会</t>
  </si>
  <si>
    <t>福岡県中小企業団体中央会</t>
  </si>
  <si>
    <t>株式会社商工組合中央金庫</t>
  </si>
  <si>
    <t>愛知県中小企業団体中央会</t>
  </si>
  <si>
    <t>広島県中小企業団体中央会</t>
  </si>
  <si>
    <t>兵庫県中小企業団体中央会</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</si>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</sst>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44826</xdr:colOff>
      <xdr:row>262</xdr:row>
      <xdr:rowOff>67236</xdr:rowOff>
    </xdr:from>
    <xdr:to>
      <xdr:col>48</xdr:col>
      <xdr:colOff>156063</xdr:colOff>
      <xdr:row>285</xdr:row>
      <xdr:rowOff>231927</xdr:rowOff>
    </xdr:to>
    <xdr:grpSp>
      <xdr:nvGrpSpPr>
        <xdr:cNvPr id="2" name="グループ化 1">
          <a:extLst>
            <a:ext uri="{FF2B5EF4-FFF2-40B4-BE49-F238E27FC236}">
              <a16:creationId xmlns:a16="http://schemas.microsoft.com/office/drawing/2014/main" id="{67E81C7E-D59B-4ECD-8E69-3B7845988041}"/>
            </a:ext>
          </a:extLst>
        </xdr:cNvPr>
        <xdr:cNvGrpSpPr/>
      </xdr:nvGrpSpPr>
      <xdr:grpSpPr>
        <a:xfrm>
          <a:off x="1456767" y="47591383"/>
          <a:ext cx="8381178" cy="9163015"/>
          <a:chOff x="1835131" y="49172811"/>
          <a:chExt cx="8053618" cy="9831231"/>
        </a:xfrm>
      </xdr:grpSpPr>
      <xdr:grpSp>
        <xdr:nvGrpSpPr>
          <xdr:cNvPr id="3" name="グループ化 2">
            <a:extLst>
              <a:ext uri="{FF2B5EF4-FFF2-40B4-BE49-F238E27FC236}">
                <a16:creationId xmlns:a16="http://schemas.microsoft.com/office/drawing/2014/main" id="{0A680566-A514-47DE-84FC-6C73A7582589}"/>
              </a:ext>
            </a:extLst>
          </xdr:cNvPr>
          <xdr:cNvGrpSpPr/>
        </xdr:nvGrpSpPr>
        <xdr:grpSpPr>
          <a:xfrm>
            <a:off x="1835131" y="49172811"/>
            <a:ext cx="8053618" cy="9831231"/>
            <a:chOff x="1835131" y="49172811"/>
            <a:chExt cx="8053618" cy="9831231"/>
          </a:xfrm>
        </xdr:grpSpPr>
        <xdr:grpSp>
          <xdr:nvGrpSpPr>
            <xdr:cNvPr id="5" name="グループ化 4">
              <a:extLst>
                <a:ext uri="{FF2B5EF4-FFF2-40B4-BE49-F238E27FC236}">
                  <a16:creationId xmlns:a16="http://schemas.microsoft.com/office/drawing/2014/main" id="{A0DA5EA8-4E04-43AC-B1E7-02DC8C9375E8}"/>
                </a:ext>
              </a:extLst>
            </xdr:cNvPr>
            <xdr:cNvGrpSpPr/>
          </xdr:nvGrpSpPr>
          <xdr:grpSpPr>
            <a:xfrm>
              <a:off x="1835131" y="49172811"/>
              <a:ext cx="8053618" cy="9831231"/>
              <a:chOff x="1835131" y="49172811"/>
              <a:chExt cx="8053618" cy="9831231"/>
            </a:xfrm>
          </xdr:grpSpPr>
          <xdr:grpSp>
            <xdr:nvGrpSpPr>
              <xdr:cNvPr id="7" name="グループ化 6">
                <a:extLst>
                  <a:ext uri="{FF2B5EF4-FFF2-40B4-BE49-F238E27FC236}">
                    <a16:creationId xmlns:a16="http://schemas.microsoft.com/office/drawing/2014/main" id="{6FF018D0-7DFC-4CF4-B056-1CCAFBC7F88E}"/>
                  </a:ext>
                </a:extLst>
              </xdr:cNvPr>
              <xdr:cNvGrpSpPr/>
            </xdr:nvGrpSpPr>
            <xdr:grpSpPr>
              <a:xfrm>
                <a:off x="1835131" y="49172811"/>
                <a:ext cx="8053618" cy="9831231"/>
                <a:chOff x="1835131" y="49172811"/>
                <a:chExt cx="8053618" cy="9831231"/>
              </a:xfrm>
            </xdr:grpSpPr>
            <xdr:grpSp>
              <xdr:nvGrpSpPr>
                <xdr:cNvPr id="9" name="グループ化 103">
                  <a:extLst>
                    <a:ext uri="{FF2B5EF4-FFF2-40B4-BE49-F238E27FC236}">
                      <a16:creationId xmlns:a16="http://schemas.microsoft.com/office/drawing/2014/main" id="{004D4252-B45B-451C-9C7D-5FC0801F33CB}"/>
                    </a:ext>
                  </a:extLst>
                </xdr:cNvPr>
                <xdr:cNvGrpSpPr>
                  <a:grpSpLocks/>
                </xdr:cNvGrpSpPr>
              </xdr:nvGrpSpPr>
              <xdr:grpSpPr bwMode="auto">
                <a:xfrm>
                  <a:off x="1835131" y="49172811"/>
                  <a:ext cx="8053618" cy="9831231"/>
                  <a:chOff x="1858947" y="29654500"/>
                  <a:chExt cx="8210433" cy="10072395"/>
                </a:xfrm>
              </xdr:grpSpPr>
              <xdr:grpSp>
                <xdr:nvGrpSpPr>
                  <xdr:cNvPr id="11" name="グループ化 114">
                    <a:extLst>
                      <a:ext uri="{FF2B5EF4-FFF2-40B4-BE49-F238E27FC236}">
                        <a16:creationId xmlns:a16="http://schemas.microsoft.com/office/drawing/2014/main" id="{F47BEEFF-95DB-4502-9311-4E8AFBB7CECD}"/>
                      </a:ext>
                    </a:extLst>
                  </xdr:cNvPr>
                  <xdr:cNvGrpSpPr>
                    <a:grpSpLocks/>
                  </xdr:cNvGrpSpPr>
                </xdr:nvGrpSpPr>
                <xdr:grpSpPr bwMode="auto">
                  <a:xfrm>
                    <a:off x="1858947" y="29654500"/>
                    <a:ext cx="8210433" cy="10072395"/>
                    <a:chOff x="1673864" y="74963057"/>
                    <a:chExt cx="8210433" cy="10072395"/>
                  </a:xfrm>
                </xdr:grpSpPr>
                <xdr:cxnSp macro="">
                  <xdr:nvCxnSpPr>
                    <xdr:cNvPr id="19" name="直線矢印コネクタ 18">
                      <a:extLst>
                        <a:ext uri="{FF2B5EF4-FFF2-40B4-BE49-F238E27FC236}">
                          <a16:creationId xmlns:a16="http://schemas.microsoft.com/office/drawing/2014/main" id="{B6E7A5CC-A5FA-4368-B7B1-E3D206B92EAB}"/>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2">
                      <a:extLst>
                        <a:ext uri="{FF2B5EF4-FFF2-40B4-BE49-F238E27FC236}">
                          <a16:creationId xmlns:a16="http://schemas.microsoft.com/office/drawing/2014/main" id="{41DF181C-0AB4-46C9-8926-F87327B1B299}"/>
                        </a:ext>
                      </a:extLst>
                    </xdr:cNvPr>
                    <xdr:cNvCxnSpPr>
                      <a:cxnSpLocks noChangeShapeType="1"/>
                    </xdr:cNvCxnSpPr>
                  </xdr:nvCxnSpPr>
                  <xdr:spPr bwMode="auto">
                    <a:xfrm flipH="1">
                      <a:off x="2312419" y="77833257"/>
                      <a:ext cx="2782898" cy="1696507"/>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1" name="直線矢印コネクタ 19">
                      <a:extLst>
                        <a:ext uri="{FF2B5EF4-FFF2-40B4-BE49-F238E27FC236}">
                          <a16:creationId xmlns:a16="http://schemas.microsoft.com/office/drawing/2014/main" id="{A4608E23-A871-4323-8989-BD878B972D74}"/>
                        </a:ext>
                      </a:extLst>
                    </xdr:cNvPr>
                    <xdr:cNvCxnSpPr>
                      <a:cxnSpLocks noChangeShapeType="1"/>
                    </xdr:cNvCxnSpPr>
                  </xdr:nvCxnSpPr>
                  <xdr:spPr bwMode="auto">
                    <a:xfrm>
                      <a:off x="5678236" y="77898848"/>
                      <a:ext cx="13525" cy="1184617"/>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正方形/長方形 21">
                      <a:extLst>
                        <a:ext uri="{FF2B5EF4-FFF2-40B4-BE49-F238E27FC236}">
                          <a16:creationId xmlns:a16="http://schemas.microsoft.com/office/drawing/2014/main" id="{CDB16379-BE0E-44B5-A7D5-14ADBCE834CB}"/>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17,729</a:t>
                      </a:r>
                      <a:r>
                        <a:rPr kumimoji="1" lang="ja-JP" altLang="en-US" sz="1100"/>
                        <a:t>百万円</a:t>
                      </a:r>
                    </a:p>
                  </xdr:txBody>
                </xdr:sp>
                <xdr:sp macro="" textlink="">
                  <xdr:nvSpPr>
                    <xdr:cNvPr id="23" name="正方形/長方形 22">
                      <a:extLst>
                        <a:ext uri="{FF2B5EF4-FFF2-40B4-BE49-F238E27FC236}">
                          <a16:creationId xmlns:a16="http://schemas.microsoft.com/office/drawing/2014/main" id="{A70C79FF-CF00-4023-A45B-0F5DA034C54E}"/>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ysClr val="windowText" lastClr="000000"/>
                          </a:solidFill>
                          <a:effectLst/>
                          <a:latin typeface="+mn-lt"/>
                          <a:ea typeface="+mn-ea"/>
                          <a:cs typeface="+mn-cs"/>
                        </a:rPr>
                        <a:t>17,729</a:t>
                      </a:r>
                      <a:r>
                        <a:rPr kumimoji="1" lang="ja-JP" altLang="en-US" sz="1100"/>
                        <a:t>百万円</a:t>
                      </a:r>
                    </a:p>
                  </xdr:txBody>
                </xdr:sp>
                <xdr:cxnSp macro="">
                  <xdr:nvCxnSpPr>
                    <xdr:cNvPr id="24" name="直線矢印コネクタ 23">
                      <a:extLst>
                        <a:ext uri="{FF2B5EF4-FFF2-40B4-BE49-F238E27FC236}">
                          <a16:creationId xmlns:a16="http://schemas.microsoft.com/office/drawing/2014/main" id="{CBDF1708-B861-426E-BD33-62483D1E1E47}"/>
                        </a:ext>
                      </a:extLst>
                    </xdr:cNvPr>
                    <xdr:cNvCxnSpPr/>
                  </xdr:nvCxnSpPr>
                  <xdr:spPr>
                    <a:xfrm>
                      <a:off x="6084742" y="77829604"/>
                      <a:ext cx="2187233" cy="126435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大かっこ 24">
                      <a:extLst>
                        <a:ext uri="{FF2B5EF4-FFF2-40B4-BE49-F238E27FC236}">
                          <a16:creationId xmlns:a16="http://schemas.microsoft.com/office/drawing/2014/main" id="{67522328-82CC-4565-83EC-2EC8D84E4769}"/>
                        </a:ext>
                      </a:extLst>
                    </xdr:cNvPr>
                    <xdr:cNvSpPr/>
                  </xdr:nvSpPr>
                  <xdr:spPr>
                    <a:xfrm>
                      <a:off x="6939715" y="76903339"/>
                      <a:ext cx="2539566" cy="1225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中小企業支援担当者などの養成･研修事業、海外展開を含む中小企業の創業、経営革新に資するための助言、情報提供事業等</a:t>
                      </a:r>
                    </a:p>
                  </xdr:txBody>
                </xdr:sp>
                <xdr:sp macro="" textlink="">
                  <xdr:nvSpPr>
                    <xdr:cNvPr id="26" name="正方形/長方形 25">
                      <a:extLst>
                        <a:ext uri="{FF2B5EF4-FFF2-40B4-BE49-F238E27FC236}">
                          <a16:creationId xmlns:a16="http://schemas.microsoft.com/office/drawing/2014/main" id="{38479AB5-6BAE-4CFF-889A-3E8D7B3C9F26}"/>
                        </a:ext>
                      </a:extLst>
                    </xdr:cNvPr>
                    <xdr:cNvSpPr/>
                  </xdr:nvSpPr>
                  <xdr:spPr>
                    <a:xfrm>
                      <a:off x="1711599" y="79565132"/>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320"/>
                        </a:lnSpc>
                      </a:pPr>
                      <a:r>
                        <a:rPr kumimoji="1" lang="en-US" altLang="ja-JP" sz="1100"/>
                        <a:t>【</a:t>
                      </a:r>
                      <a:r>
                        <a:rPr kumimoji="1" lang="ja-JP" altLang="en-US" sz="1100"/>
                        <a:t>一般勘定</a:t>
                      </a:r>
                      <a:r>
                        <a:rPr kumimoji="1" lang="en-US" altLang="ja-JP" sz="1100"/>
                        <a:t>】</a:t>
                      </a:r>
                    </a:p>
                    <a:p>
                      <a:pPr algn="ctr">
                        <a:lnSpc>
                          <a:spcPts val="1320"/>
                        </a:lnSpc>
                      </a:pPr>
                      <a:r>
                        <a:rPr kumimoji="1" lang="en-US" altLang="ja-JP" sz="1100"/>
                        <a:t>5,306</a:t>
                      </a:r>
                      <a:r>
                        <a:rPr kumimoji="1" lang="ja-JP" altLang="en-US" sz="1100"/>
                        <a:t>百万円</a:t>
                      </a:r>
                    </a:p>
                  </xdr:txBody>
                </xdr:sp>
                <xdr:sp macro="" textlink="">
                  <xdr:nvSpPr>
                    <xdr:cNvPr id="27" name="正方形/長方形 26">
                      <a:extLst>
                        <a:ext uri="{FF2B5EF4-FFF2-40B4-BE49-F238E27FC236}">
                          <a16:creationId xmlns:a16="http://schemas.microsoft.com/office/drawing/2014/main" id="{BAD20677-D532-4AC4-9944-613E61517801}"/>
                        </a:ext>
                      </a:extLst>
                    </xdr:cNvPr>
                    <xdr:cNvSpPr/>
                  </xdr:nvSpPr>
                  <xdr:spPr>
                    <a:xfrm>
                      <a:off x="4488087" y="79574882"/>
                      <a:ext cx="2337526" cy="8970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t>B.(</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100"/>
                        </a:lnSpc>
                      </a:pPr>
                      <a:r>
                        <a:rPr kumimoji="1" lang="en-US" altLang="ja-JP" sz="1100"/>
                        <a:t>【</a:t>
                      </a:r>
                      <a:r>
                        <a:rPr kumimoji="1" lang="ja-JP" altLang="en-US" sz="1100"/>
                        <a:t>小規模企業共済勘定</a:t>
                      </a:r>
                      <a:r>
                        <a:rPr kumimoji="1" lang="en-US" altLang="ja-JP" sz="1100"/>
                        <a:t>】</a:t>
                      </a:r>
                    </a:p>
                    <a:p>
                      <a:pPr algn="ctr">
                        <a:lnSpc>
                          <a:spcPts val="1100"/>
                        </a:lnSpc>
                      </a:pPr>
                      <a:r>
                        <a:rPr kumimoji="1" lang="en-US" altLang="ja-JP" sz="1100">
                          <a:solidFill>
                            <a:sysClr val="windowText" lastClr="000000"/>
                          </a:solidFill>
                        </a:rPr>
                        <a:t>859</a:t>
                      </a:r>
                      <a:r>
                        <a:rPr kumimoji="1" lang="ja-JP" altLang="en-US" sz="1100"/>
                        <a:t>百万円</a:t>
                      </a:r>
                      <a:endParaRPr kumimoji="1" lang="en-US" altLang="ja-JP" sz="1100"/>
                    </a:p>
                  </xdr:txBody>
                </xdr:sp>
                <xdr:sp macro="" textlink="">
                  <xdr:nvSpPr>
                    <xdr:cNvPr id="28" name="正方形/長方形 27">
                      <a:extLst>
                        <a:ext uri="{FF2B5EF4-FFF2-40B4-BE49-F238E27FC236}">
                          <a16:creationId xmlns:a16="http://schemas.microsoft.com/office/drawing/2014/main" id="{B1F0D65B-3435-46E2-88D3-C9E1FDFFD45B}"/>
                        </a:ext>
                      </a:extLst>
                    </xdr:cNvPr>
                    <xdr:cNvSpPr/>
                  </xdr:nvSpPr>
                  <xdr:spPr>
                    <a:xfrm>
                      <a:off x="7440065" y="79565132"/>
                      <a:ext cx="244423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lang="en-US" altLang="ja-JP"/>
                        <a:t>C.(</a:t>
                      </a:r>
                      <a:r>
                        <a:rPr lang="ja-JP" altLang="en-US"/>
                        <a:t>独</a:t>
                      </a:r>
                      <a:r>
                        <a:rPr lang="en-US" altLang="ja-JP"/>
                        <a:t>)</a:t>
                      </a:r>
                      <a:r>
                        <a:rPr lang="ja-JP" altLang="en-US"/>
                        <a:t>中小企業基盤整備機構</a:t>
                      </a:r>
                      <a:endParaRPr lang="en-US" altLang="ja-JP"/>
                    </a:p>
                    <a:p>
                      <a:pPr algn="ctr">
                        <a:lnSpc>
                          <a:spcPts val="1320"/>
                        </a:lnSpc>
                      </a:pPr>
                      <a:r>
                        <a:rPr lang="en-US" altLang="ja-JP"/>
                        <a:t>【</a:t>
                      </a:r>
                      <a:r>
                        <a:rPr lang="ja-JP" altLang="en-US"/>
                        <a:t>中小企業倒産防止共済勘定</a:t>
                      </a:r>
                      <a:r>
                        <a:rPr lang="en-US" altLang="ja-JP"/>
                        <a:t>】</a:t>
                      </a:r>
                    </a:p>
                    <a:p>
                      <a:pPr algn="ctr">
                        <a:lnSpc>
                          <a:spcPts val="1320"/>
                        </a:lnSpc>
                      </a:pPr>
                      <a:r>
                        <a:rPr lang="en-US" altLang="ja-JP"/>
                        <a:t>886</a:t>
                      </a:r>
                      <a:r>
                        <a:rPr lang="ja-JP" altLang="en-US"/>
                        <a:t>百万円</a:t>
                      </a:r>
                    </a:p>
                  </xdr:txBody>
                </xdr:sp>
                <xdr:sp macro="" textlink="">
                  <xdr:nvSpPr>
                    <xdr:cNvPr id="29" name="正方形/長方形 28">
                      <a:extLst>
                        <a:ext uri="{FF2B5EF4-FFF2-40B4-BE49-F238E27FC236}">
                          <a16:creationId xmlns:a16="http://schemas.microsoft.com/office/drawing/2014/main" id="{488B03CE-4D0C-4E64-9E7B-6959386932F9}"/>
                        </a:ext>
                      </a:extLst>
                    </xdr:cNvPr>
                    <xdr:cNvSpPr/>
                  </xdr:nvSpPr>
                  <xdr:spPr>
                    <a:xfrm>
                      <a:off x="2307393" y="82749006"/>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A-1.</a:t>
                      </a:r>
                      <a:r>
                        <a:rPr kumimoji="1" lang="ja-JP" altLang="en-US" sz="1100">
                          <a:solidFill>
                            <a:sysClr val="windowText" lastClr="000000"/>
                          </a:solidFill>
                        </a:rPr>
                        <a:t>民間企業等（</a:t>
                      </a:r>
                      <a:r>
                        <a:rPr kumimoji="1" lang="en-US" altLang="ja-JP" sz="1100">
                          <a:solidFill>
                            <a:sysClr val="windowText" lastClr="000000"/>
                          </a:solidFill>
                        </a:rPr>
                        <a:t>4,454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8,742</a:t>
                      </a:r>
                      <a:r>
                        <a:rPr kumimoji="1" lang="ja-JP" altLang="en-US" sz="1100">
                          <a:solidFill>
                            <a:sysClr val="windowText" lastClr="000000"/>
                          </a:solidFill>
                        </a:rPr>
                        <a:t>百万円</a:t>
                      </a:r>
                    </a:p>
                  </xdr:txBody>
                </xdr:sp>
                <xdr:sp macro="" textlink="">
                  <xdr:nvSpPr>
                    <xdr:cNvPr id="30" name="正方形/長方形 29">
                      <a:extLst>
                        <a:ext uri="{FF2B5EF4-FFF2-40B4-BE49-F238E27FC236}">
                          <a16:creationId xmlns:a16="http://schemas.microsoft.com/office/drawing/2014/main" id="{E6976322-9E8E-4719-8A7A-51384D936D4B}"/>
                        </a:ext>
                      </a:extLst>
                    </xdr:cNvPr>
                    <xdr:cNvSpPr/>
                  </xdr:nvSpPr>
                  <xdr:spPr>
                    <a:xfrm>
                      <a:off x="5110452" y="82768508"/>
                      <a:ext cx="1955631"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B-1.</a:t>
                      </a:r>
                      <a:r>
                        <a:rPr kumimoji="1" lang="ja-JP" altLang="en-US" sz="1100">
                          <a:solidFill>
                            <a:sysClr val="windowText" lastClr="000000"/>
                          </a:solidFill>
                        </a:rPr>
                        <a:t>民間企業等（</a:t>
                      </a:r>
                      <a:r>
                        <a:rPr kumimoji="1" lang="en-US" altLang="ja-JP" sz="1100">
                          <a:solidFill>
                            <a:sysClr val="windowText" lastClr="000000"/>
                          </a:solidFill>
                        </a:rPr>
                        <a:t>881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539</a:t>
                      </a:r>
                      <a:r>
                        <a:rPr kumimoji="1" lang="ja-JP" altLang="en-US" sz="1100">
                          <a:solidFill>
                            <a:sysClr val="windowText" lastClr="000000"/>
                          </a:solidFill>
                        </a:rPr>
                        <a:t>百万円</a:t>
                      </a:r>
                    </a:p>
                  </xdr:txBody>
                </xdr:sp>
                <xdr:sp macro="" textlink="">
                  <xdr:nvSpPr>
                    <xdr:cNvPr id="31" name="正方形/長方形 30">
                      <a:extLst>
                        <a:ext uri="{FF2B5EF4-FFF2-40B4-BE49-F238E27FC236}">
                          <a16:creationId xmlns:a16="http://schemas.microsoft.com/office/drawing/2014/main" id="{A2D75D60-B5D8-4FE4-9941-F87177204A45}"/>
                        </a:ext>
                      </a:extLst>
                    </xdr:cNvPr>
                    <xdr:cNvSpPr/>
                  </xdr:nvSpPr>
                  <xdr:spPr>
                    <a:xfrm>
                      <a:off x="7832328" y="82768508"/>
                      <a:ext cx="1975285"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C-1.</a:t>
                      </a:r>
                      <a:r>
                        <a:rPr kumimoji="1" lang="ja-JP" altLang="en-US" sz="1100">
                          <a:solidFill>
                            <a:sysClr val="windowText" lastClr="000000"/>
                          </a:solidFill>
                        </a:rPr>
                        <a:t>民間企業等（</a:t>
                      </a:r>
                      <a:r>
                        <a:rPr kumimoji="1" lang="en-US" altLang="ja-JP" sz="1100">
                          <a:solidFill>
                            <a:sysClr val="windowText" lastClr="000000"/>
                          </a:solidFill>
                        </a:rPr>
                        <a:t>783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sp macro="" textlink="">
                  <xdr:nvSpPr>
                    <xdr:cNvPr id="32" name="大かっこ 31">
                      <a:extLst>
                        <a:ext uri="{FF2B5EF4-FFF2-40B4-BE49-F238E27FC236}">
                          <a16:creationId xmlns:a16="http://schemas.microsoft.com/office/drawing/2014/main" id="{027A90C5-804D-4B37-8274-0FF98976CC7B}"/>
                        </a:ext>
                      </a:extLst>
                    </xdr:cNvPr>
                    <xdr:cNvSpPr/>
                  </xdr:nvSpPr>
                  <xdr:spPr>
                    <a:xfrm>
                      <a:off x="1673864" y="80491398"/>
                      <a:ext cx="2329067" cy="14687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中小企業支援担当者などの養成･研修事業、海外展開を含む中小企業の創業、経営革新に資するための助言、情報提供事業等に携わる役職員の給与及び退職手当、管理諸費、事業費</a:t>
                      </a:r>
                    </a:p>
                  </xdr:txBody>
                </xdr:sp>
                <xdr:sp macro="" textlink="">
                  <xdr:nvSpPr>
                    <xdr:cNvPr id="33" name="大かっこ 32">
                      <a:extLst>
                        <a:ext uri="{FF2B5EF4-FFF2-40B4-BE49-F238E27FC236}">
                          <a16:creationId xmlns:a16="http://schemas.microsoft.com/office/drawing/2014/main" id="{C4A80AFC-DCD5-4405-92B9-68FD1B4D8026}"/>
                        </a:ext>
                      </a:extLst>
                    </xdr:cNvPr>
                    <xdr:cNvSpPr/>
                  </xdr:nvSpPr>
                  <xdr:spPr>
                    <a:xfrm>
                      <a:off x="4446733" y="80530397"/>
                      <a:ext cx="2329067" cy="14568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小規模企業者が事業の廃業等を行う際の円滑化を図る小規模企業共済制度の確実な運営に携わる役職員の給与及び退職手当、管理諸費、事業費</a:t>
                      </a:r>
                      <a:endParaRPr lang="en-US" altLang="ja-JP" sz="1000"/>
                    </a:p>
                  </xdr:txBody>
                </xdr:sp>
                <xdr:sp macro="" textlink="">
                  <xdr:nvSpPr>
                    <xdr:cNvPr id="34" name="大かっこ 33">
                      <a:extLst>
                        <a:ext uri="{FF2B5EF4-FFF2-40B4-BE49-F238E27FC236}">
                          <a16:creationId xmlns:a16="http://schemas.microsoft.com/office/drawing/2014/main" id="{A08AD743-B86D-4CA2-A4A8-DAA5836C5484}"/>
                        </a:ext>
                      </a:extLst>
                    </xdr:cNvPr>
                    <xdr:cNvSpPr/>
                  </xdr:nvSpPr>
                  <xdr:spPr>
                    <a:xfrm>
                      <a:off x="7345929" y="80560610"/>
                      <a:ext cx="2445937" cy="14266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中小企業者の連鎖倒産の防止を図る中小企業倒産防止共済制度の確実な運営に携わる役職員の給与及び退職手当、管理諸費、事業費</a:t>
                      </a:r>
                    </a:p>
                  </xdr:txBody>
                </xdr:sp>
                <xdr:cxnSp macro="">
                  <xdr:nvCxnSpPr>
                    <xdr:cNvPr id="35" name="直線コネクタ 34">
                      <a:extLst>
                        <a:ext uri="{FF2B5EF4-FFF2-40B4-BE49-F238E27FC236}">
                          <a16:creationId xmlns:a16="http://schemas.microsoft.com/office/drawing/2014/main" id="{6C2F417A-B03C-4D07-9436-EB564110C961}"/>
                        </a:ext>
                      </a:extLst>
                    </xdr:cNvPr>
                    <xdr:cNvCxnSpPr/>
                  </xdr:nvCxnSpPr>
                  <xdr:spPr>
                    <a:xfrm>
                      <a:off x="1941548" y="81782003"/>
                      <a:ext cx="17840" cy="271068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9330C2E4-D17D-49F6-9024-08530610ADD9}"/>
                        </a:ext>
                      </a:extLst>
                    </xdr:cNvPr>
                    <xdr:cNvCxnSpPr/>
                  </xdr:nvCxnSpPr>
                  <xdr:spPr>
                    <a:xfrm>
                      <a:off x="4737263" y="81772734"/>
                      <a:ext cx="10775" cy="266272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5334C58C-628E-415D-8C3F-E647284DEC79}"/>
                        </a:ext>
                      </a:extLst>
                    </xdr:cNvPr>
                    <xdr:cNvCxnSpPr/>
                  </xdr:nvCxnSpPr>
                  <xdr:spPr>
                    <a:xfrm>
                      <a:off x="7504462" y="81754197"/>
                      <a:ext cx="7195" cy="27332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3F1BFD4-EF07-4D14-AFA4-7110C7023E85}"/>
                        </a:ext>
                      </a:extLst>
                    </xdr:cNvPr>
                    <xdr:cNvCxnSpPr/>
                  </xdr:nvCxnSpPr>
                  <xdr:spPr>
                    <a:xfrm>
                      <a:off x="1942045" y="84479693"/>
                      <a:ext cx="353782"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C7AAA0ED-E60F-401F-B028-098EECADE935}"/>
                        </a:ext>
                      </a:extLst>
                    </xdr:cNvPr>
                    <xdr:cNvSpPr/>
                  </xdr:nvSpPr>
                  <xdr:spPr>
                    <a:xfrm>
                      <a:off x="2300449" y="84255439"/>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A-2.</a:t>
                      </a:r>
                      <a:r>
                        <a:rPr kumimoji="1" lang="ja-JP" altLang="en-US" sz="1100">
                          <a:solidFill>
                            <a:sysClr val="windowText" lastClr="000000"/>
                          </a:solidFill>
                        </a:rPr>
                        <a:t>公益法人等（</a:t>
                      </a:r>
                      <a:r>
                        <a:rPr kumimoji="1" lang="en-US" altLang="ja-JP" sz="1100">
                          <a:solidFill>
                            <a:sysClr val="windowText" lastClr="000000"/>
                          </a:solidFill>
                        </a:rPr>
                        <a:t>384</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541</a:t>
                      </a:r>
                      <a:r>
                        <a:rPr kumimoji="1" lang="ja-JP" altLang="en-US" sz="1100">
                          <a:solidFill>
                            <a:sysClr val="windowText" lastClr="000000"/>
                          </a:solidFill>
                        </a:rPr>
                        <a:t>百万円</a:t>
                      </a:r>
                    </a:p>
                  </xdr:txBody>
                </xdr:sp>
                <xdr:sp macro="" textlink="">
                  <xdr:nvSpPr>
                    <xdr:cNvPr id="40" name="正方形/長方形 39">
                      <a:extLst>
                        <a:ext uri="{FF2B5EF4-FFF2-40B4-BE49-F238E27FC236}">
                          <a16:creationId xmlns:a16="http://schemas.microsoft.com/office/drawing/2014/main" id="{A9C7C6E9-8525-4206-BC88-FEE7153D3376}"/>
                        </a:ext>
                      </a:extLst>
                    </xdr:cNvPr>
                    <xdr:cNvSpPr/>
                  </xdr:nvSpPr>
                  <xdr:spPr>
                    <a:xfrm>
                      <a:off x="5136641" y="84252310"/>
                      <a:ext cx="1965457"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B-2.</a:t>
                      </a:r>
                      <a:r>
                        <a:rPr kumimoji="1" lang="ja-JP" altLang="en-US" sz="1100">
                          <a:solidFill>
                            <a:sysClr val="windowText" lastClr="000000"/>
                          </a:solidFill>
                        </a:rPr>
                        <a:t>公益法人等（</a:t>
                      </a:r>
                      <a:r>
                        <a:rPr kumimoji="1" lang="en-US" altLang="ja-JP" sz="1100">
                          <a:solidFill>
                            <a:sysClr val="windowText" lastClr="000000"/>
                          </a:solidFill>
                        </a:rPr>
                        <a:t>716</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425</a:t>
                      </a:r>
                      <a:r>
                        <a:rPr kumimoji="1" lang="ja-JP" altLang="en-US" sz="1100">
                          <a:solidFill>
                            <a:sysClr val="windowText" lastClr="000000"/>
                          </a:solidFill>
                        </a:rPr>
                        <a:t>百万円</a:t>
                      </a:r>
                    </a:p>
                  </xdr:txBody>
                </xdr:sp>
                <xdr:sp macro="" textlink="">
                  <xdr:nvSpPr>
                    <xdr:cNvPr id="41" name="正方形/長方形 40">
                      <a:extLst>
                        <a:ext uri="{FF2B5EF4-FFF2-40B4-BE49-F238E27FC236}">
                          <a16:creationId xmlns:a16="http://schemas.microsoft.com/office/drawing/2014/main" id="{5676B827-8134-4298-9A0A-BBD6934D1F77}"/>
                        </a:ext>
                      </a:extLst>
                    </xdr:cNvPr>
                    <xdr:cNvSpPr/>
                  </xdr:nvSpPr>
                  <xdr:spPr>
                    <a:xfrm>
                      <a:off x="7870782" y="84225286"/>
                      <a:ext cx="1975285" cy="809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C-2.</a:t>
                      </a:r>
                      <a:r>
                        <a:rPr kumimoji="1" lang="ja-JP" altLang="en-US" sz="1100">
                          <a:solidFill>
                            <a:sysClr val="windowText" lastClr="000000"/>
                          </a:solidFill>
                        </a:rPr>
                        <a:t>公益法人等（</a:t>
                      </a:r>
                      <a:r>
                        <a:rPr kumimoji="1" lang="en-US" altLang="ja-JP" sz="1100">
                          <a:solidFill>
                            <a:sysClr val="windowText" lastClr="000000"/>
                          </a:solidFill>
                        </a:rPr>
                        <a:t>535</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350</a:t>
                      </a:r>
                      <a:r>
                        <a:rPr kumimoji="1" lang="ja-JP" altLang="en-US" sz="1100">
                          <a:solidFill>
                            <a:sysClr val="windowText" lastClr="000000"/>
                          </a:solidFill>
                        </a:rPr>
                        <a:t>百万円</a:t>
                      </a:r>
                    </a:p>
                  </xdr:txBody>
                </xdr:sp>
                <xdr:sp macro="" textlink="">
                  <xdr:nvSpPr>
                    <xdr:cNvPr id="42" name="正方形/長方形 41">
                      <a:extLst>
                        <a:ext uri="{FF2B5EF4-FFF2-40B4-BE49-F238E27FC236}">
                          <a16:creationId xmlns:a16="http://schemas.microsoft.com/office/drawing/2014/main" id="{DDABB7E1-3C4E-4D4F-8130-351A6A51E802}"/>
                        </a:ext>
                      </a:extLst>
                    </xdr:cNvPr>
                    <xdr:cNvSpPr/>
                  </xdr:nvSpPr>
                  <xdr:spPr>
                    <a:xfrm>
                      <a:off x="7917270" y="78997619"/>
                      <a:ext cx="1778739" cy="7020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区分経理</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交付金</a:t>
                      </a:r>
                      <a:r>
                        <a:rPr kumimoji="1" lang="en-US" altLang="ja-JP" sz="1100">
                          <a:solidFill>
                            <a:sysClr val="windowText" lastClr="000000"/>
                          </a:solidFill>
                          <a:latin typeface="+mn-ea"/>
                          <a:ea typeface="+mn-ea"/>
                        </a:rPr>
                        <a:t>1,318</a:t>
                      </a:r>
                      <a:r>
                        <a:rPr kumimoji="1" lang="ja-JP" altLang="en-US" sz="110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sp macro="" textlink="">
                  <xdr:nvSpPr>
                    <xdr:cNvPr id="43" name="正方形/長方形 42">
                      <a:extLst>
                        <a:ext uri="{FF2B5EF4-FFF2-40B4-BE49-F238E27FC236}">
                          <a16:creationId xmlns:a16="http://schemas.microsoft.com/office/drawing/2014/main" id="{3748CEBC-C12B-4B1F-A33A-64E1170FE841}"/>
                        </a:ext>
                      </a:extLst>
                    </xdr:cNvPr>
                    <xdr:cNvSpPr/>
                  </xdr:nvSpPr>
                  <xdr:spPr>
                    <a:xfrm>
                      <a:off x="5348716" y="79030721"/>
                      <a:ext cx="1795521" cy="71176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latin typeface="+mn-ea"/>
                          <a:ea typeface="+mn-ea"/>
                        </a:rPr>
                        <a:t>【</a:t>
                      </a:r>
                      <a:r>
                        <a:rPr kumimoji="1" lang="ja-JP" altLang="en-US" sz="1100">
                          <a:latin typeface="+mn-ea"/>
                          <a:ea typeface="+mn-ea"/>
                        </a:rPr>
                        <a:t>区分経理</a:t>
                      </a:r>
                      <a:r>
                        <a:rPr kumimoji="1" lang="en-US" altLang="ja-JP" sz="1100">
                          <a:latin typeface="+mn-ea"/>
                          <a:ea typeface="+mn-ea"/>
                        </a:rPr>
                        <a:t>】</a:t>
                      </a:r>
                    </a:p>
                    <a:p>
                      <a:pPr algn="ctr">
                        <a:lnSpc>
                          <a:spcPts val="1200"/>
                        </a:lnSpc>
                      </a:pPr>
                      <a:r>
                        <a:rPr kumimoji="1" lang="ja-JP" altLang="en-US" sz="1100">
                          <a:latin typeface="+mn-ea"/>
                          <a:ea typeface="+mn-ea"/>
                        </a:rPr>
                        <a:t>交付金</a:t>
                      </a:r>
                      <a:r>
                        <a:rPr kumimoji="1" lang="en-US" altLang="ja-JP" sz="1100">
                          <a:solidFill>
                            <a:sysClr val="windowText" lastClr="000000"/>
                          </a:solidFill>
                          <a:latin typeface="+mn-ea"/>
                          <a:ea typeface="+mn-ea"/>
                        </a:rPr>
                        <a:t>1,823</a:t>
                      </a:r>
                      <a:r>
                        <a:rPr kumimoji="1" lang="ja-JP" altLang="en-US" sz="1100">
                          <a:latin typeface="+mn-ea"/>
                          <a:ea typeface="+mn-ea"/>
                        </a:rPr>
                        <a:t>百万円</a:t>
                      </a:r>
                      <a:endParaRPr kumimoji="1" lang="en-US" altLang="ja-JP" sz="1100" baseline="0">
                        <a:latin typeface="+mn-ea"/>
                        <a:ea typeface="+mn-ea"/>
                      </a:endParaRPr>
                    </a:p>
                  </xdr:txBody>
                </xdr:sp>
                <xdr:sp macro="" textlink="">
                  <xdr:nvSpPr>
                    <xdr:cNvPr id="44" name="正方形/長方形 43">
                      <a:extLst>
                        <a:ext uri="{FF2B5EF4-FFF2-40B4-BE49-F238E27FC236}">
                          <a16:creationId xmlns:a16="http://schemas.microsoft.com/office/drawing/2014/main" id="{C57E3D4D-142C-4C5D-8450-EFA89017FA12}"/>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12" name="Text Box 20">
                    <a:extLst>
                      <a:ext uri="{FF2B5EF4-FFF2-40B4-BE49-F238E27FC236}">
                        <a16:creationId xmlns:a16="http://schemas.microsoft.com/office/drawing/2014/main" id="{889CAB4C-3A62-4205-9ADE-7EAAFD73F2AD}"/>
                      </a:ext>
                    </a:extLst>
                  </xdr:cNvPr>
                  <xdr:cNvSpPr txBox="1">
                    <a:spLocks noChangeArrowheads="1"/>
                  </xdr:cNvSpPr>
                </xdr:nvSpPr>
                <xdr:spPr bwMode="auto">
                  <a:xfrm>
                    <a:off x="2861877" y="33774099"/>
                    <a:ext cx="1296837" cy="52650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区分経理</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14,589</a:t>
                    </a:r>
                    <a:r>
                      <a:rPr lang="ja-JP" altLang="en-US" sz="1100" b="0" i="0" u="none" strike="noStrike" baseline="0">
                        <a:solidFill>
                          <a:srgbClr val="000000"/>
                        </a:solidFill>
                        <a:latin typeface="ＭＳ Ｐゴシック"/>
                        <a:ea typeface="ＭＳ Ｐゴシック"/>
                      </a:rPr>
                      <a:t>百万円</a:t>
                    </a:r>
                  </a:p>
                </xdr:txBody>
              </xdr:sp>
              <xdr:sp macro="" textlink="">
                <xdr:nvSpPr>
                  <xdr:cNvPr id="13" name="Text Box 27">
                    <a:extLst>
                      <a:ext uri="{FF2B5EF4-FFF2-40B4-BE49-F238E27FC236}">
                        <a16:creationId xmlns:a16="http://schemas.microsoft.com/office/drawing/2014/main" id="{8B504075-824E-4390-8F46-2E5F2F5410D8}"/>
                      </a:ext>
                    </a:extLst>
                  </xdr:cNvPr>
                  <xdr:cNvSpPr txBox="1">
                    <a:spLocks noChangeArrowheads="1"/>
                  </xdr:cNvSpPr>
                </xdr:nvSpPr>
                <xdr:spPr bwMode="auto">
                  <a:xfrm>
                    <a:off x="2544510" y="37118695"/>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4" name="Text Box 27">
                    <a:extLst>
                      <a:ext uri="{FF2B5EF4-FFF2-40B4-BE49-F238E27FC236}">
                        <a16:creationId xmlns:a16="http://schemas.microsoft.com/office/drawing/2014/main" id="{45B001DD-22C7-4B47-AF71-C1372BE57C97}"/>
                      </a:ext>
                    </a:extLst>
                  </xdr:cNvPr>
                  <xdr:cNvSpPr txBox="1">
                    <a:spLocks noChangeArrowheads="1"/>
                  </xdr:cNvSpPr>
                </xdr:nvSpPr>
                <xdr:spPr bwMode="auto">
                  <a:xfrm>
                    <a:off x="5259705" y="37138195"/>
                    <a:ext cx="1307029"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5" name="Text Box 27">
                    <a:extLst>
                      <a:ext uri="{FF2B5EF4-FFF2-40B4-BE49-F238E27FC236}">
                        <a16:creationId xmlns:a16="http://schemas.microsoft.com/office/drawing/2014/main" id="{3B8DC4ED-F8B3-4A19-BB1A-58FF30B2FBFF}"/>
                      </a:ext>
                    </a:extLst>
                  </xdr:cNvPr>
                  <xdr:cNvSpPr txBox="1">
                    <a:spLocks noChangeArrowheads="1"/>
                  </xdr:cNvSpPr>
                </xdr:nvSpPr>
                <xdr:spPr bwMode="auto">
                  <a:xfrm>
                    <a:off x="8013071" y="37138195"/>
                    <a:ext cx="1316856" cy="23400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6" name="Text Box 27">
                    <a:extLst>
                      <a:ext uri="{FF2B5EF4-FFF2-40B4-BE49-F238E27FC236}">
                        <a16:creationId xmlns:a16="http://schemas.microsoft.com/office/drawing/2014/main" id="{10F73AB4-18A5-4363-A566-42C30B9804B3}"/>
                      </a:ext>
                    </a:extLst>
                  </xdr:cNvPr>
                  <xdr:cNvSpPr txBox="1">
                    <a:spLocks noChangeArrowheads="1"/>
                  </xdr:cNvSpPr>
                </xdr:nvSpPr>
                <xdr:spPr bwMode="auto">
                  <a:xfrm>
                    <a:off x="2549702" y="38693378"/>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7" name="Text Box 27">
                    <a:extLst>
                      <a:ext uri="{FF2B5EF4-FFF2-40B4-BE49-F238E27FC236}">
                        <a16:creationId xmlns:a16="http://schemas.microsoft.com/office/drawing/2014/main" id="{E89A8453-8F83-4D99-AF20-393E0966D7F8}"/>
                      </a:ext>
                    </a:extLst>
                  </xdr:cNvPr>
                  <xdr:cNvSpPr txBox="1">
                    <a:spLocks noChangeArrowheads="1"/>
                  </xdr:cNvSpPr>
                </xdr:nvSpPr>
                <xdr:spPr bwMode="auto">
                  <a:xfrm>
                    <a:off x="5348897" y="38587555"/>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8" name="Text Box 27">
                    <a:extLst>
                      <a:ext uri="{FF2B5EF4-FFF2-40B4-BE49-F238E27FC236}">
                        <a16:creationId xmlns:a16="http://schemas.microsoft.com/office/drawing/2014/main" id="{A07F780E-C0C0-482E-80C8-CB671FF183FF}"/>
                      </a:ext>
                    </a:extLst>
                  </xdr:cNvPr>
                  <xdr:cNvSpPr txBox="1">
                    <a:spLocks noChangeArrowheads="1"/>
                  </xdr:cNvSpPr>
                </xdr:nvSpPr>
                <xdr:spPr bwMode="auto">
                  <a:xfrm>
                    <a:off x="8121917" y="38548554"/>
                    <a:ext cx="1307030"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10" name="直線矢印コネクタ 9">
                  <a:extLst>
                    <a:ext uri="{FF2B5EF4-FFF2-40B4-BE49-F238E27FC236}">
                      <a16:creationId xmlns:a16="http://schemas.microsoft.com/office/drawing/2014/main" id="{0FFC2E9B-9ECA-4A88-8505-619A88BC7FBD}"/>
                    </a:ext>
                  </a:extLst>
                </xdr:cNvPr>
                <xdr:cNvCxnSpPr/>
              </xdr:nvCxnSpPr>
              <xdr:spPr bwMode="auto">
                <a:xfrm>
                  <a:off x="2115742" y="5717980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8" name="直線矢印コネクタ 7">
                <a:extLst>
                  <a:ext uri="{FF2B5EF4-FFF2-40B4-BE49-F238E27FC236}">
                    <a16:creationId xmlns:a16="http://schemas.microsoft.com/office/drawing/2014/main" id="{F9C1EC58-F126-4938-9D88-CB3D9FAD3CBD}"/>
                  </a:ext>
                </a:extLst>
              </xdr:cNvPr>
              <xdr:cNvCxnSpPr/>
            </xdr:nvCxnSpPr>
            <xdr:spPr bwMode="auto">
              <a:xfrm>
                <a:off x="4842270" y="57179784"/>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6" name="直線矢印コネクタ 5">
              <a:extLst>
                <a:ext uri="{FF2B5EF4-FFF2-40B4-BE49-F238E27FC236}">
                  <a16:creationId xmlns:a16="http://schemas.microsoft.com/office/drawing/2014/main" id="{3769D6F5-1125-4146-A1FC-EBEF22D679F1}"/>
                </a:ext>
              </a:extLst>
            </xdr:cNvPr>
            <xdr:cNvCxnSpPr/>
          </xdr:nvCxnSpPr>
          <xdr:spPr bwMode="auto">
            <a:xfrm>
              <a:off x="4845836" y="5840066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3">
            <a:extLst>
              <a:ext uri="{FF2B5EF4-FFF2-40B4-BE49-F238E27FC236}">
                <a16:creationId xmlns:a16="http://schemas.microsoft.com/office/drawing/2014/main" id="{44737374-0CAB-4CE8-B1AC-325305A470A5}"/>
              </a:ext>
            </a:extLst>
          </xdr:cNvPr>
          <xdr:cNvCxnSpPr/>
        </xdr:nvCxnSpPr>
        <xdr:spPr bwMode="auto">
          <a:xfrm>
            <a:off x="7533081" y="57191699"/>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262</xdr:row>
      <xdr:rowOff>0</xdr:rowOff>
    </xdr:from>
    <xdr:to>
      <xdr:col>48</xdr:col>
      <xdr:colOff>63499</xdr:colOff>
      <xdr:row>263</xdr:row>
      <xdr:rowOff>38100</xdr:rowOff>
    </xdr:to>
    <xdr:sp macro="" textlink="">
      <xdr:nvSpPr>
        <xdr:cNvPr id="45" name="正方形/長方形 44">
          <a:extLst>
            <a:ext uri="{FF2B5EF4-FFF2-40B4-BE49-F238E27FC236}">
              <a16:creationId xmlns:a16="http://schemas.microsoft.com/office/drawing/2014/main" id="{1A0680DB-1B81-434E-BB04-38846E19ABBB}"/>
            </a:ext>
          </a:extLst>
        </xdr:cNvPr>
        <xdr:cNvSpPr/>
      </xdr:nvSpPr>
      <xdr:spPr>
        <a:xfrm>
          <a:off x="7866529" y="47524147"/>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令和</a:t>
          </a:r>
          <a:r>
            <a:rPr kumimoji="1" lang="en-US" altLang="ja-JP" sz="1800">
              <a:solidFill>
                <a:sysClr val="windowText" lastClr="000000"/>
              </a:solidFill>
            </a:rPr>
            <a:t>3</a:t>
          </a:r>
          <a:r>
            <a:rPr kumimoji="1" lang="ja-JP" altLang="en-US" sz="1800">
              <a:solidFill>
                <a:sysClr val="windowText" lastClr="000000"/>
              </a:solidFill>
            </a:rPr>
            <a:t>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57" zoomScale="85" zoomScaleNormal="75" zoomScaleSheetLayoutView="85" zoomScalePageLayoutView="85" workbookViewId="0">
      <selection activeCell="BB264" sqref="BB2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71">
        <v>2022</v>
      </c>
      <c r="AE2" s="871"/>
      <c r="AF2" s="871"/>
      <c r="AG2" s="871"/>
      <c r="AH2" s="871"/>
      <c r="AI2" s="80" t="s">
        <v>1</v>
      </c>
      <c r="AJ2" s="871" t="s">
        <v>2</v>
      </c>
      <c r="AK2" s="871"/>
      <c r="AL2" s="871"/>
      <c r="AM2" s="871"/>
      <c r="AN2" s="80" t="s">
        <v>1</v>
      </c>
      <c r="AO2" s="871">
        <v>21</v>
      </c>
      <c r="AP2" s="871"/>
      <c r="AQ2" s="871"/>
      <c r="AR2" s="80" t="s">
        <v>1</v>
      </c>
      <c r="AS2" s="872">
        <v>379</v>
      </c>
      <c r="AT2" s="872"/>
      <c r="AU2" s="872"/>
      <c r="AV2" s="80" t="str">
        <f>IF(AW2="","","-")</f>
        <v/>
      </c>
      <c r="AW2" s="873"/>
      <c r="AX2" s="873"/>
    </row>
    <row r="3" spans="1:50" ht="21" customHeight="1" thickBot="1" x14ac:dyDescent="0.2">
      <c r="A3" s="874" t="s">
        <v>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1" t="s">
        <v>4</v>
      </c>
      <c r="AJ3" s="876" t="s">
        <v>5</v>
      </c>
      <c r="AK3" s="876"/>
      <c r="AL3" s="876"/>
      <c r="AM3" s="876"/>
      <c r="AN3" s="876"/>
      <c r="AO3" s="876"/>
      <c r="AP3" s="876"/>
      <c r="AQ3" s="876"/>
      <c r="AR3" s="876"/>
      <c r="AS3" s="876"/>
      <c r="AT3" s="876"/>
      <c r="AU3" s="876"/>
      <c r="AV3" s="876"/>
      <c r="AW3" s="876"/>
      <c r="AX3" s="22" t="s">
        <v>6</v>
      </c>
    </row>
    <row r="4" spans="1:50" ht="24.75" customHeight="1" x14ac:dyDescent="0.15">
      <c r="A4" s="847" t="s">
        <v>7</v>
      </c>
      <c r="B4" s="848"/>
      <c r="C4" s="848"/>
      <c r="D4" s="848"/>
      <c r="E4" s="848"/>
      <c r="F4" s="848"/>
      <c r="G4" s="849" t="s">
        <v>8</v>
      </c>
      <c r="H4" s="850"/>
      <c r="I4" s="850"/>
      <c r="J4" s="850"/>
      <c r="K4" s="850"/>
      <c r="L4" s="850"/>
      <c r="M4" s="850"/>
      <c r="N4" s="850"/>
      <c r="O4" s="850"/>
      <c r="P4" s="850"/>
      <c r="Q4" s="850"/>
      <c r="R4" s="850"/>
      <c r="S4" s="850"/>
      <c r="T4" s="850"/>
      <c r="U4" s="850"/>
      <c r="V4" s="850"/>
      <c r="W4" s="850"/>
      <c r="X4" s="850"/>
      <c r="Y4" s="851" t="s">
        <v>9</v>
      </c>
      <c r="Z4" s="852"/>
      <c r="AA4" s="852"/>
      <c r="AB4" s="852"/>
      <c r="AC4" s="852"/>
      <c r="AD4" s="853"/>
      <c r="AE4" s="854" t="s">
        <v>10</v>
      </c>
      <c r="AF4" s="850"/>
      <c r="AG4" s="850"/>
      <c r="AH4" s="850"/>
      <c r="AI4" s="850"/>
      <c r="AJ4" s="850"/>
      <c r="AK4" s="850"/>
      <c r="AL4" s="850"/>
      <c r="AM4" s="850"/>
      <c r="AN4" s="850"/>
      <c r="AO4" s="850"/>
      <c r="AP4" s="855"/>
      <c r="AQ4" s="856" t="s">
        <v>11</v>
      </c>
      <c r="AR4" s="852"/>
      <c r="AS4" s="852"/>
      <c r="AT4" s="852"/>
      <c r="AU4" s="852"/>
      <c r="AV4" s="852"/>
      <c r="AW4" s="852"/>
      <c r="AX4" s="857"/>
    </row>
    <row r="5" spans="1:50" ht="30" customHeight="1" x14ac:dyDescent="0.15">
      <c r="A5" s="858" t="s">
        <v>12</v>
      </c>
      <c r="B5" s="859"/>
      <c r="C5" s="859"/>
      <c r="D5" s="859"/>
      <c r="E5" s="859"/>
      <c r="F5" s="860"/>
      <c r="G5" s="861" t="s">
        <v>13</v>
      </c>
      <c r="H5" s="862"/>
      <c r="I5" s="862"/>
      <c r="J5" s="862"/>
      <c r="K5" s="862"/>
      <c r="L5" s="862"/>
      <c r="M5" s="863" t="s">
        <v>14</v>
      </c>
      <c r="N5" s="864"/>
      <c r="O5" s="864"/>
      <c r="P5" s="864"/>
      <c r="Q5" s="864"/>
      <c r="R5" s="865"/>
      <c r="S5" s="866" t="s">
        <v>15</v>
      </c>
      <c r="T5" s="862"/>
      <c r="U5" s="862"/>
      <c r="V5" s="862"/>
      <c r="W5" s="862"/>
      <c r="X5" s="867"/>
      <c r="Y5" s="868" t="s">
        <v>16</v>
      </c>
      <c r="Z5" s="869"/>
      <c r="AA5" s="869"/>
      <c r="AB5" s="869"/>
      <c r="AC5" s="869"/>
      <c r="AD5" s="870"/>
      <c r="AE5" s="829" t="s">
        <v>17</v>
      </c>
      <c r="AF5" s="829"/>
      <c r="AG5" s="829"/>
      <c r="AH5" s="829"/>
      <c r="AI5" s="829"/>
      <c r="AJ5" s="829"/>
      <c r="AK5" s="829"/>
      <c r="AL5" s="829"/>
      <c r="AM5" s="829"/>
      <c r="AN5" s="829"/>
      <c r="AO5" s="829"/>
      <c r="AP5" s="830"/>
      <c r="AQ5" s="831" t="s">
        <v>18</v>
      </c>
      <c r="AR5" s="832"/>
      <c r="AS5" s="832"/>
      <c r="AT5" s="832"/>
      <c r="AU5" s="832"/>
      <c r="AV5" s="832"/>
      <c r="AW5" s="832"/>
      <c r="AX5" s="833"/>
    </row>
    <row r="6" spans="1:50" ht="39" customHeight="1" x14ac:dyDescent="0.15">
      <c r="A6" s="834" t="s">
        <v>19</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15" t="s">
        <v>20</v>
      </c>
      <c r="B7" s="816"/>
      <c r="C7" s="816"/>
      <c r="D7" s="816"/>
      <c r="E7" s="816"/>
      <c r="F7" s="817"/>
      <c r="G7" s="839" t="s">
        <v>21</v>
      </c>
      <c r="H7" s="840"/>
      <c r="I7" s="840"/>
      <c r="J7" s="840"/>
      <c r="K7" s="840"/>
      <c r="L7" s="840"/>
      <c r="M7" s="840"/>
      <c r="N7" s="840"/>
      <c r="O7" s="840"/>
      <c r="P7" s="840"/>
      <c r="Q7" s="840"/>
      <c r="R7" s="840"/>
      <c r="S7" s="840"/>
      <c r="T7" s="840"/>
      <c r="U7" s="840"/>
      <c r="V7" s="840"/>
      <c r="W7" s="840"/>
      <c r="X7" s="841"/>
      <c r="Y7" s="842" t="s">
        <v>22</v>
      </c>
      <c r="Z7" s="692"/>
      <c r="AA7" s="692"/>
      <c r="AB7" s="692"/>
      <c r="AC7" s="692"/>
      <c r="AD7" s="843"/>
      <c r="AE7" s="844" t="s">
        <v>1</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15" t="s">
        <v>23</v>
      </c>
      <c r="B8" s="816"/>
      <c r="C8" s="816"/>
      <c r="D8" s="816"/>
      <c r="E8" s="816"/>
      <c r="F8" s="817"/>
      <c r="G8" s="818" t="str">
        <f>入力規則等!A27</f>
        <v>-</v>
      </c>
      <c r="H8" s="819"/>
      <c r="I8" s="819"/>
      <c r="J8" s="819"/>
      <c r="K8" s="819"/>
      <c r="L8" s="819"/>
      <c r="M8" s="819"/>
      <c r="N8" s="819"/>
      <c r="O8" s="819"/>
      <c r="P8" s="819"/>
      <c r="Q8" s="819"/>
      <c r="R8" s="819"/>
      <c r="S8" s="819"/>
      <c r="T8" s="819"/>
      <c r="U8" s="819"/>
      <c r="V8" s="819"/>
      <c r="W8" s="819"/>
      <c r="X8" s="820"/>
      <c r="Y8" s="821" t="s">
        <v>24</v>
      </c>
      <c r="Z8" s="822"/>
      <c r="AA8" s="822"/>
      <c r="AB8" s="822"/>
      <c r="AC8" s="822"/>
      <c r="AD8" s="823"/>
      <c r="AE8" s="824" t="str">
        <f>入力規則等!K13</f>
        <v>中小企業対策</v>
      </c>
      <c r="AF8" s="819"/>
      <c r="AG8" s="819"/>
      <c r="AH8" s="819"/>
      <c r="AI8" s="819"/>
      <c r="AJ8" s="819"/>
      <c r="AK8" s="819"/>
      <c r="AL8" s="819"/>
      <c r="AM8" s="819"/>
      <c r="AN8" s="819"/>
      <c r="AO8" s="819"/>
      <c r="AP8" s="819"/>
      <c r="AQ8" s="819"/>
      <c r="AR8" s="819"/>
      <c r="AS8" s="819"/>
      <c r="AT8" s="819"/>
      <c r="AU8" s="819"/>
      <c r="AV8" s="819"/>
      <c r="AW8" s="819"/>
      <c r="AX8" s="825"/>
    </row>
    <row r="9" spans="1:50" ht="58.5" customHeight="1" x14ac:dyDescent="0.15">
      <c r="A9" s="810" t="s">
        <v>25</v>
      </c>
      <c r="B9" s="811"/>
      <c r="C9" s="811"/>
      <c r="D9" s="811"/>
      <c r="E9" s="811"/>
      <c r="F9" s="811"/>
      <c r="G9" s="826" t="s">
        <v>26</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80.25" customHeight="1" x14ac:dyDescent="0.15">
      <c r="A10" s="798" t="s">
        <v>27</v>
      </c>
      <c r="B10" s="799"/>
      <c r="C10" s="799"/>
      <c r="D10" s="799"/>
      <c r="E10" s="799"/>
      <c r="F10" s="799"/>
      <c r="G10" s="800" t="s">
        <v>28</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15">
      <c r="A11" s="798" t="s">
        <v>29</v>
      </c>
      <c r="B11" s="799"/>
      <c r="C11" s="799"/>
      <c r="D11" s="799"/>
      <c r="E11" s="799"/>
      <c r="F11" s="803"/>
      <c r="G11" s="804" t="str">
        <f>入力規則等!P10</f>
        <v>交付</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15">
      <c r="A12" s="807" t="s">
        <v>30</v>
      </c>
      <c r="B12" s="808"/>
      <c r="C12" s="808"/>
      <c r="D12" s="808"/>
      <c r="E12" s="808"/>
      <c r="F12" s="809"/>
      <c r="G12" s="813"/>
      <c r="H12" s="814"/>
      <c r="I12" s="814"/>
      <c r="J12" s="814"/>
      <c r="K12" s="814"/>
      <c r="L12" s="814"/>
      <c r="M12" s="814"/>
      <c r="N12" s="814"/>
      <c r="O12" s="814"/>
      <c r="P12" s="584" t="s">
        <v>31</v>
      </c>
      <c r="Q12" s="585"/>
      <c r="R12" s="585"/>
      <c r="S12" s="585"/>
      <c r="T12" s="585"/>
      <c r="U12" s="585"/>
      <c r="V12" s="586"/>
      <c r="W12" s="584" t="s">
        <v>32</v>
      </c>
      <c r="X12" s="585"/>
      <c r="Y12" s="585"/>
      <c r="Z12" s="585"/>
      <c r="AA12" s="585"/>
      <c r="AB12" s="585"/>
      <c r="AC12" s="586"/>
      <c r="AD12" s="584" t="s">
        <v>33</v>
      </c>
      <c r="AE12" s="585"/>
      <c r="AF12" s="585"/>
      <c r="AG12" s="585"/>
      <c r="AH12" s="585"/>
      <c r="AI12" s="585"/>
      <c r="AJ12" s="586"/>
      <c r="AK12" s="584" t="s">
        <v>34</v>
      </c>
      <c r="AL12" s="585"/>
      <c r="AM12" s="585"/>
      <c r="AN12" s="585"/>
      <c r="AO12" s="585"/>
      <c r="AP12" s="585"/>
      <c r="AQ12" s="586"/>
      <c r="AR12" s="443"/>
      <c r="AS12" s="444"/>
      <c r="AT12" s="444"/>
      <c r="AU12" s="444"/>
      <c r="AV12" s="444"/>
      <c r="AW12" s="444"/>
      <c r="AX12" s="761"/>
    </row>
    <row r="13" spans="1:50" ht="21" customHeight="1" x14ac:dyDescent="0.15">
      <c r="A13" s="176"/>
      <c r="B13" s="177"/>
      <c r="C13" s="177"/>
      <c r="D13" s="177"/>
      <c r="E13" s="177"/>
      <c r="F13" s="178"/>
      <c r="G13" s="762" t="s">
        <v>35</v>
      </c>
      <c r="H13" s="763"/>
      <c r="I13" s="769" t="s">
        <v>36</v>
      </c>
      <c r="J13" s="770"/>
      <c r="K13" s="770"/>
      <c r="L13" s="770"/>
      <c r="M13" s="770"/>
      <c r="N13" s="770"/>
      <c r="O13" s="771"/>
      <c r="P13" s="96">
        <v>17698</v>
      </c>
      <c r="Q13" s="97"/>
      <c r="R13" s="97"/>
      <c r="S13" s="97"/>
      <c r="T13" s="97"/>
      <c r="U13" s="97"/>
      <c r="V13" s="98"/>
      <c r="W13" s="96">
        <v>17552</v>
      </c>
      <c r="X13" s="97"/>
      <c r="Y13" s="97"/>
      <c r="Z13" s="97"/>
      <c r="AA13" s="97"/>
      <c r="AB13" s="97"/>
      <c r="AC13" s="98"/>
      <c r="AD13" s="96">
        <v>17729</v>
      </c>
      <c r="AE13" s="97"/>
      <c r="AF13" s="97"/>
      <c r="AG13" s="97"/>
      <c r="AH13" s="97"/>
      <c r="AI13" s="97"/>
      <c r="AJ13" s="98"/>
      <c r="AK13" s="96">
        <v>17593</v>
      </c>
      <c r="AL13" s="97"/>
      <c r="AM13" s="97"/>
      <c r="AN13" s="97"/>
      <c r="AO13" s="97"/>
      <c r="AP13" s="97"/>
      <c r="AQ13" s="98"/>
      <c r="AR13" s="789"/>
      <c r="AS13" s="790"/>
      <c r="AT13" s="790"/>
      <c r="AU13" s="790"/>
      <c r="AV13" s="790"/>
      <c r="AW13" s="790"/>
      <c r="AX13" s="791"/>
    </row>
    <row r="14" spans="1:50" ht="21" customHeight="1" x14ac:dyDescent="0.15">
      <c r="A14" s="176"/>
      <c r="B14" s="177"/>
      <c r="C14" s="177"/>
      <c r="D14" s="177"/>
      <c r="E14" s="177"/>
      <c r="F14" s="178"/>
      <c r="G14" s="764"/>
      <c r="H14" s="765"/>
      <c r="I14" s="784" t="s">
        <v>37</v>
      </c>
      <c r="J14" s="785"/>
      <c r="K14" s="785"/>
      <c r="L14" s="785"/>
      <c r="M14" s="785"/>
      <c r="N14" s="785"/>
      <c r="O14" s="786"/>
      <c r="P14" s="96" t="s">
        <v>38</v>
      </c>
      <c r="Q14" s="97"/>
      <c r="R14" s="97"/>
      <c r="S14" s="97"/>
      <c r="T14" s="97"/>
      <c r="U14" s="97"/>
      <c r="V14" s="98"/>
      <c r="W14" s="96">
        <v>110</v>
      </c>
      <c r="X14" s="97"/>
      <c r="Y14" s="97"/>
      <c r="Z14" s="97"/>
      <c r="AA14" s="97"/>
      <c r="AB14" s="97"/>
      <c r="AC14" s="98"/>
      <c r="AD14" s="96" t="s">
        <v>38</v>
      </c>
      <c r="AE14" s="97"/>
      <c r="AF14" s="97"/>
      <c r="AG14" s="97"/>
      <c r="AH14" s="97"/>
      <c r="AI14" s="97"/>
      <c r="AJ14" s="98"/>
      <c r="AK14" s="96">
        <v>2760</v>
      </c>
      <c r="AL14" s="97"/>
      <c r="AM14" s="97"/>
      <c r="AN14" s="97"/>
      <c r="AO14" s="97"/>
      <c r="AP14" s="97"/>
      <c r="AQ14" s="98"/>
      <c r="AR14" s="792"/>
      <c r="AS14" s="793"/>
      <c r="AT14" s="793"/>
      <c r="AU14" s="793"/>
      <c r="AV14" s="793"/>
      <c r="AW14" s="793"/>
      <c r="AX14" s="794"/>
    </row>
    <row r="15" spans="1:50" ht="21" customHeight="1" x14ac:dyDescent="0.15">
      <c r="A15" s="176"/>
      <c r="B15" s="177"/>
      <c r="C15" s="177"/>
      <c r="D15" s="177"/>
      <c r="E15" s="177"/>
      <c r="F15" s="178"/>
      <c r="G15" s="766"/>
      <c r="H15" s="765"/>
      <c r="I15" s="772" t="s">
        <v>39</v>
      </c>
      <c r="J15" s="773"/>
      <c r="K15" s="773"/>
      <c r="L15" s="773"/>
      <c r="M15" s="773"/>
      <c r="N15" s="773"/>
      <c r="O15" s="774"/>
      <c r="P15" s="775"/>
      <c r="Q15" s="776"/>
      <c r="R15" s="776"/>
      <c r="S15" s="776"/>
      <c r="T15" s="776"/>
      <c r="U15" s="776"/>
      <c r="V15" s="777"/>
      <c r="W15" s="775"/>
      <c r="X15" s="776"/>
      <c r="Y15" s="776"/>
      <c r="Z15" s="776"/>
      <c r="AA15" s="776"/>
      <c r="AB15" s="776"/>
      <c r="AC15" s="777"/>
      <c r="AD15" s="775"/>
      <c r="AE15" s="776"/>
      <c r="AF15" s="776"/>
      <c r="AG15" s="776"/>
      <c r="AH15" s="776"/>
      <c r="AI15" s="776"/>
      <c r="AJ15" s="777"/>
      <c r="AK15" s="96">
        <v>2760</v>
      </c>
      <c r="AL15" s="97"/>
      <c r="AM15" s="97"/>
      <c r="AN15" s="97"/>
      <c r="AO15" s="97"/>
      <c r="AP15" s="97"/>
      <c r="AQ15" s="98"/>
      <c r="AR15" s="792"/>
      <c r="AS15" s="793"/>
      <c r="AT15" s="793"/>
      <c r="AU15" s="793"/>
      <c r="AV15" s="793"/>
      <c r="AW15" s="793"/>
      <c r="AX15" s="794"/>
    </row>
    <row r="16" spans="1:50" ht="21" customHeight="1" x14ac:dyDescent="0.15">
      <c r="A16" s="176"/>
      <c r="B16" s="177"/>
      <c r="C16" s="177"/>
      <c r="D16" s="177"/>
      <c r="E16" s="177"/>
      <c r="F16" s="178"/>
      <c r="G16" s="766"/>
      <c r="H16" s="765"/>
      <c r="I16" s="784" t="s">
        <v>40</v>
      </c>
      <c r="J16" s="787"/>
      <c r="K16" s="787"/>
      <c r="L16" s="787"/>
      <c r="M16" s="787"/>
      <c r="N16" s="787"/>
      <c r="O16" s="788"/>
      <c r="P16" s="96"/>
      <c r="Q16" s="97"/>
      <c r="R16" s="97"/>
      <c r="S16" s="97"/>
      <c r="T16" s="97"/>
      <c r="U16" s="97"/>
      <c r="V16" s="98"/>
      <c r="W16" s="96"/>
      <c r="X16" s="97"/>
      <c r="Y16" s="97"/>
      <c r="Z16" s="97"/>
      <c r="AA16" s="97"/>
      <c r="AB16" s="97"/>
      <c r="AC16" s="98"/>
      <c r="AD16" s="96"/>
      <c r="AE16" s="97"/>
      <c r="AF16" s="97"/>
      <c r="AG16" s="97"/>
      <c r="AH16" s="97"/>
      <c r="AI16" s="97"/>
      <c r="AJ16" s="98"/>
      <c r="AK16" s="96"/>
      <c r="AL16" s="97"/>
      <c r="AM16" s="97"/>
      <c r="AN16" s="97"/>
      <c r="AO16" s="97"/>
      <c r="AP16" s="97"/>
      <c r="AQ16" s="98"/>
      <c r="AR16" s="792"/>
      <c r="AS16" s="793"/>
      <c r="AT16" s="793"/>
      <c r="AU16" s="793"/>
      <c r="AV16" s="793"/>
      <c r="AW16" s="793"/>
      <c r="AX16" s="794"/>
    </row>
    <row r="17" spans="1:50" ht="21" customHeight="1" x14ac:dyDescent="0.15">
      <c r="A17" s="176"/>
      <c r="B17" s="177"/>
      <c r="C17" s="177"/>
      <c r="D17" s="177"/>
      <c r="E17" s="177"/>
      <c r="F17" s="178"/>
      <c r="G17" s="766"/>
      <c r="H17" s="765"/>
      <c r="I17" s="784" t="s">
        <v>41</v>
      </c>
      <c r="J17" s="787"/>
      <c r="K17" s="787"/>
      <c r="L17" s="787"/>
      <c r="M17" s="787"/>
      <c r="N17" s="787"/>
      <c r="O17" s="788"/>
      <c r="P17" s="96"/>
      <c r="Q17" s="97"/>
      <c r="R17" s="97"/>
      <c r="S17" s="97"/>
      <c r="T17" s="97"/>
      <c r="U17" s="97"/>
      <c r="V17" s="98"/>
      <c r="W17" s="96"/>
      <c r="X17" s="97"/>
      <c r="Y17" s="97"/>
      <c r="Z17" s="97"/>
      <c r="AA17" s="97"/>
      <c r="AB17" s="97"/>
      <c r="AC17" s="98"/>
      <c r="AD17" s="96"/>
      <c r="AE17" s="97"/>
      <c r="AF17" s="97"/>
      <c r="AG17" s="97"/>
      <c r="AH17" s="97"/>
      <c r="AI17" s="97"/>
      <c r="AJ17" s="98"/>
      <c r="AK17" s="96"/>
      <c r="AL17" s="97"/>
      <c r="AM17" s="97"/>
      <c r="AN17" s="97"/>
      <c r="AO17" s="97"/>
      <c r="AP17" s="97"/>
      <c r="AQ17" s="98"/>
      <c r="AR17" s="792"/>
      <c r="AS17" s="793"/>
      <c r="AT17" s="793"/>
      <c r="AU17" s="793"/>
      <c r="AV17" s="793"/>
      <c r="AW17" s="793"/>
      <c r="AX17" s="794"/>
    </row>
    <row r="18" spans="1:50" ht="24.75" customHeight="1" x14ac:dyDescent="0.15">
      <c r="A18" s="176"/>
      <c r="B18" s="177"/>
      <c r="C18" s="177"/>
      <c r="D18" s="177"/>
      <c r="E18" s="177"/>
      <c r="F18" s="178"/>
      <c r="G18" s="766"/>
      <c r="H18" s="765"/>
      <c r="I18" s="784" t="s">
        <v>42</v>
      </c>
      <c r="J18" s="785"/>
      <c r="K18" s="785"/>
      <c r="L18" s="785"/>
      <c r="M18" s="785"/>
      <c r="N18" s="785"/>
      <c r="O18" s="786"/>
      <c r="P18" s="96"/>
      <c r="Q18" s="97"/>
      <c r="R18" s="97"/>
      <c r="S18" s="97"/>
      <c r="T18" s="97"/>
      <c r="U18" s="97"/>
      <c r="V18" s="98"/>
      <c r="W18" s="96"/>
      <c r="X18" s="97"/>
      <c r="Y18" s="97"/>
      <c r="Z18" s="97"/>
      <c r="AA18" s="97"/>
      <c r="AB18" s="97"/>
      <c r="AC18" s="98"/>
      <c r="AD18" s="96"/>
      <c r="AE18" s="97"/>
      <c r="AF18" s="97"/>
      <c r="AG18" s="97"/>
      <c r="AH18" s="97"/>
      <c r="AI18" s="97"/>
      <c r="AJ18" s="98"/>
      <c r="AK18" s="96"/>
      <c r="AL18" s="97"/>
      <c r="AM18" s="97"/>
      <c r="AN18" s="97"/>
      <c r="AO18" s="97"/>
      <c r="AP18" s="97"/>
      <c r="AQ18" s="98"/>
      <c r="AR18" s="792"/>
      <c r="AS18" s="793"/>
      <c r="AT18" s="793"/>
      <c r="AU18" s="793"/>
      <c r="AV18" s="793"/>
      <c r="AW18" s="793"/>
      <c r="AX18" s="794"/>
    </row>
    <row r="19" spans="1:50" ht="24.75" customHeight="1" x14ac:dyDescent="0.15">
      <c r="A19" s="176"/>
      <c r="B19" s="177"/>
      <c r="C19" s="177"/>
      <c r="D19" s="177"/>
      <c r="E19" s="177"/>
      <c r="F19" s="178"/>
      <c r="G19" s="767"/>
      <c r="H19" s="768"/>
      <c r="I19" s="778" t="s">
        <v>43</v>
      </c>
      <c r="J19" s="779"/>
      <c r="K19" s="779"/>
      <c r="L19" s="779"/>
      <c r="M19" s="779"/>
      <c r="N19" s="779"/>
      <c r="O19" s="780"/>
      <c r="P19" s="781">
        <f>SUM(P13:V18)</f>
        <v>17698</v>
      </c>
      <c r="Q19" s="782"/>
      <c r="R19" s="782"/>
      <c r="S19" s="782"/>
      <c r="T19" s="782"/>
      <c r="U19" s="782"/>
      <c r="V19" s="783"/>
      <c r="W19" s="781">
        <f>SUM(W13:AC18)</f>
        <v>17662</v>
      </c>
      <c r="X19" s="782"/>
      <c r="Y19" s="782"/>
      <c r="Z19" s="782"/>
      <c r="AA19" s="782"/>
      <c r="AB19" s="782"/>
      <c r="AC19" s="783"/>
      <c r="AD19" s="781">
        <f>SUM(AD13:AJ18)</f>
        <v>17729</v>
      </c>
      <c r="AE19" s="782"/>
      <c r="AF19" s="782"/>
      <c r="AG19" s="782"/>
      <c r="AH19" s="782"/>
      <c r="AI19" s="782"/>
      <c r="AJ19" s="783"/>
      <c r="AK19" s="781">
        <f>SUM(AK13:AQ18)-AK15</f>
        <v>20353</v>
      </c>
      <c r="AL19" s="782"/>
      <c r="AM19" s="782"/>
      <c r="AN19" s="782"/>
      <c r="AO19" s="782"/>
      <c r="AP19" s="782"/>
      <c r="AQ19" s="783"/>
      <c r="AR19" s="792"/>
      <c r="AS19" s="793"/>
      <c r="AT19" s="793"/>
      <c r="AU19" s="793"/>
      <c r="AV19" s="793"/>
      <c r="AW19" s="793"/>
      <c r="AX19" s="794"/>
    </row>
    <row r="20" spans="1:50" ht="24.75" customHeight="1" x14ac:dyDescent="0.15">
      <c r="A20" s="176"/>
      <c r="B20" s="177"/>
      <c r="C20" s="177"/>
      <c r="D20" s="177"/>
      <c r="E20" s="177"/>
      <c r="F20" s="178"/>
      <c r="G20" s="744" t="s">
        <v>44</v>
      </c>
      <c r="H20" s="745"/>
      <c r="I20" s="745"/>
      <c r="J20" s="745"/>
      <c r="K20" s="745"/>
      <c r="L20" s="745"/>
      <c r="M20" s="745"/>
      <c r="N20" s="745"/>
      <c r="O20" s="745"/>
      <c r="P20" s="96">
        <v>17698</v>
      </c>
      <c r="Q20" s="97"/>
      <c r="R20" s="97"/>
      <c r="S20" s="97"/>
      <c r="T20" s="97"/>
      <c r="U20" s="97"/>
      <c r="V20" s="98"/>
      <c r="W20" s="96">
        <v>17662</v>
      </c>
      <c r="X20" s="97"/>
      <c r="Y20" s="97"/>
      <c r="Z20" s="97"/>
      <c r="AA20" s="97"/>
      <c r="AB20" s="97"/>
      <c r="AC20" s="98"/>
      <c r="AD20" s="96">
        <v>17729</v>
      </c>
      <c r="AE20" s="97"/>
      <c r="AF20" s="97"/>
      <c r="AG20" s="97"/>
      <c r="AH20" s="97"/>
      <c r="AI20" s="97"/>
      <c r="AJ20" s="98"/>
      <c r="AK20" s="742"/>
      <c r="AL20" s="742"/>
      <c r="AM20" s="742"/>
      <c r="AN20" s="742"/>
      <c r="AO20" s="742"/>
      <c r="AP20" s="742"/>
      <c r="AQ20" s="742"/>
      <c r="AR20" s="792"/>
      <c r="AS20" s="793"/>
      <c r="AT20" s="793"/>
      <c r="AU20" s="793"/>
      <c r="AV20" s="793"/>
      <c r="AW20" s="793"/>
      <c r="AX20" s="794"/>
    </row>
    <row r="21" spans="1:50" ht="24.75" customHeight="1" x14ac:dyDescent="0.15">
      <c r="A21" s="176"/>
      <c r="B21" s="177"/>
      <c r="C21" s="177"/>
      <c r="D21" s="177"/>
      <c r="E21" s="177"/>
      <c r="F21" s="178"/>
      <c r="G21" s="744" t="s">
        <v>45</v>
      </c>
      <c r="H21" s="745"/>
      <c r="I21" s="745"/>
      <c r="J21" s="745"/>
      <c r="K21" s="745"/>
      <c r="L21" s="745"/>
      <c r="M21" s="745"/>
      <c r="N21" s="745"/>
      <c r="O21" s="745"/>
      <c r="P21" s="741">
        <f>IF(P19=0, "-", SUM(P20)/P19)</f>
        <v>1</v>
      </c>
      <c r="Q21" s="741"/>
      <c r="R21" s="741"/>
      <c r="S21" s="741"/>
      <c r="T21" s="741"/>
      <c r="U21" s="741"/>
      <c r="V21" s="741"/>
      <c r="W21" s="741">
        <f>IF(W19=0, "-", SUM(W20)/W19)</f>
        <v>1</v>
      </c>
      <c r="X21" s="741"/>
      <c r="Y21" s="741"/>
      <c r="Z21" s="741"/>
      <c r="AA21" s="741"/>
      <c r="AB21" s="741"/>
      <c r="AC21" s="741"/>
      <c r="AD21" s="741">
        <f>IF(AD19=0, "-", SUM(AD20)/AD19)</f>
        <v>1</v>
      </c>
      <c r="AE21" s="741"/>
      <c r="AF21" s="741"/>
      <c r="AG21" s="741"/>
      <c r="AH21" s="741"/>
      <c r="AI21" s="741"/>
      <c r="AJ21" s="741"/>
      <c r="AK21" s="742"/>
      <c r="AL21" s="742"/>
      <c r="AM21" s="742"/>
      <c r="AN21" s="742"/>
      <c r="AO21" s="742"/>
      <c r="AP21" s="742"/>
      <c r="AQ21" s="743"/>
      <c r="AR21" s="792"/>
      <c r="AS21" s="793"/>
      <c r="AT21" s="793"/>
      <c r="AU21" s="793"/>
      <c r="AV21" s="793"/>
      <c r="AW21" s="793"/>
      <c r="AX21" s="794"/>
    </row>
    <row r="22" spans="1:50" ht="25.5" customHeight="1" x14ac:dyDescent="0.15">
      <c r="A22" s="810"/>
      <c r="B22" s="811"/>
      <c r="C22" s="811"/>
      <c r="D22" s="811"/>
      <c r="E22" s="811"/>
      <c r="F22" s="812"/>
      <c r="G22" s="739" t="s">
        <v>46</v>
      </c>
      <c r="H22" s="740"/>
      <c r="I22" s="740"/>
      <c r="J22" s="740"/>
      <c r="K22" s="740"/>
      <c r="L22" s="740"/>
      <c r="M22" s="740"/>
      <c r="N22" s="740"/>
      <c r="O22" s="740"/>
      <c r="P22" s="741">
        <f>IF(P20=0, "-", SUM(P20)/SUM(P13,P14))</f>
        <v>1</v>
      </c>
      <c r="Q22" s="741"/>
      <c r="R22" s="741"/>
      <c r="S22" s="741"/>
      <c r="T22" s="741"/>
      <c r="U22" s="741"/>
      <c r="V22" s="741"/>
      <c r="W22" s="741">
        <f>IF(W20=0, "-", SUM(W20)/SUM(W13,W14))</f>
        <v>1</v>
      </c>
      <c r="X22" s="741"/>
      <c r="Y22" s="741"/>
      <c r="Z22" s="741"/>
      <c r="AA22" s="741"/>
      <c r="AB22" s="741"/>
      <c r="AC22" s="741"/>
      <c r="AD22" s="741">
        <f>IF(AD20=0, "-", SUM(AD20)/SUM(AD13,AD14))</f>
        <v>1</v>
      </c>
      <c r="AE22" s="741"/>
      <c r="AF22" s="741"/>
      <c r="AG22" s="741"/>
      <c r="AH22" s="741"/>
      <c r="AI22" s="741"/>
      <c r="AJ22" s="741"/>
      <c r="AK22" s="742"/>
      <c r="AL22" s="742"/>
      <c r="AM22" s="742"/>
      <c r="AN22" s="742"/>
      <c r="AO22" s="742"/>
      <c r="AP22" s="742"/>
      <c r="AQ22" s="743"/>
      <c r="AR22" s="795"/>
      <c r="AS22" s="796"/>
      <c r="AT22" s="796"/>
      <c r="AU22" s="796"/>
      <c r="AV22" s="796"/>
      <c r="AW22" s="796"/>
      <c r="AX22" s="797"/>
    </row>
    <row r="23" spans="1:50" ht="40.15" customHeight="1" x14ac:dyDescent="0.15">
      <c r="A23" s="725" t="s">
        <v>47</v>
      </c>
      <c r="B23" s="726"/>
      <c r="C23" s="726"/>
      <c r="D23" s="726"/>
      <c r="E23" s="726"/>
      <c r="F23" s="727"/>
      <c r="G23" s="731" t="s">
        <v>48</v>
      </c>
      <c r="H23" s="469"/>
      <c r="I23" s="469"/>
      <c r="J23" s="469"/>
      <c r="K23" s="469"/>
      <c r="L23" s="469"/>
      <c r="M23" s="469"/>
      <c r="N23" s="469"/>
      <c r="O23" s="470"/>
      <c r="P23" s="732" t="s">
        <v>39</v>
      </c>
      <c r="Q23" s="469"/>
      <c r="R23" s="469"/>
      <c r="S23" s="469"/>
      <c r="T23" s="469"/>
      <c r="U23" s="469"/>
      <c r="V23" s="470"/>
      <c r="W23" s="750" t="s">
        <v>49</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51"/>
    </row>
    <row r="24" spans="1:50" ht="25.5" customHeight="1" x14ac:dyDescent="0.15">
      <c r="A24" s="728"/>
      <c r="B24" s="729"/>
      <c r="C24" s="729"/>
      <c r="D24" s="729"/>
      <c r="E24" s="729"/>
      <c r="F24" s="730"/>
      <c r="G24" s="733" t="s">
        <v>50</v>
      </c>
      <c r="H24" s="734"/>
      <c r="I24" s="734"/>
      <c r="J24" s="734"/>
      <c r="K24" s="734"/>
      <c r="L24" s="734"/>
      <c r="M24" s="734"/>
      <c r="N24" s="734"/>
      <c r="O24" s="735"/>
      <c r="P24" s="736">
        <v>2760</v>
      </c>
      <c r="Q24" s="737"/>
      <c r="R24" s="737"/>
      <c r="S24" s="737"/>
      <c r="T24" s="737"/>
      <c r="U24" s="737"/>
      <c r="V24" s="738"/>
      <c r="W24" s="752"/>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customHeight="1" x14ac:dyDescent="0.15">
      <c r="A25" s="728"/>
      <c r="B25" s="729"/>
      <c r="C25" s="729"/>
      <c r="D25" s="729"/>
      <c r="E25" s="729"/>
      <c r="F25" s="730"/>
      <c r="G25" s="716" t="s">
        <v>51</v>
      </c>
      <c r="H25" s="717"/>
      <c r="I25" s="717"/>
      <c r="J25" s="717"/>
      <c r="K25" s="717"/>
      <c r="L25" s="717"/>
      <c r="M25" s="717"/>
      <c r="N25" s="717"/>
      <c r="O25" s="718"/>
      <c r="P25" s="96"/>
      <c r="Q25" s="97"/>
      <c r="R25" s="97"/>
      <c r="S25" s="97"/>
      <c r="T25" s="97"/>
      <c r="U25" s="97"/>
      <c r="V25" s="98"/>
      <c r="W25" s="755"/>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customHeight="1" x14ac:dyDescent="0.15">
      <c r="A26" s="728"/>
      <c r="B26" s="729"/>
      <c r="C26" s="729"/>
      <c r="D26" s="729"/>
      <c r="E26" s="729"/>
      <c r="F26" s="730"/>
      <c r="G26" s="716" t="s">
        <v>52</v>
      </c>
      <c r="H26" s="717"/>
      <c r="I26" s="717"/>
      <c r="J26" s="717"/>
      <c r="K26" s="717"/>
      <c r="L26" s="717"/>
      <c r="M26" s="717"/>
      <c r="N26" s="717"/>
      <c r="O26" s="718"/>
      <c r="P26" s="96"/>
      <c r="Q26" s="97"/>
      <c r="R26" s="97"/>
      <c r="S26" s="97"/>
      <c r="T26" s="97"/>
      <c r="U26" s="97"/>
      <c r="V26" s="98"/>
      <c r="W26" s="755"/>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customHeight="1" x14ac:dyDescent="0.15">
      <c r="A27" s="728"/>
      <c r="B27" s="729"/>
      <c r="C27" s="729"/>
      <c r="D27" s="729"/>
      <c r="E27" s="729"/>
      <c r="F27" s="730"/>
      <c r="G27" s="716"/>
      <c r="H27" s="717"/>
      <c r="I27" s="717"/>
      <c r="J27" s="717"/>
      <c r="K27" s="717"/>
      <c r="L27" s="717"/>
      <c r="M27" s="717"/>
      <c r="N27" s="717"/>
      <c r="O27" s="718"/>
      <c r="P27" s="96"/>
      <c r="Q27" s="97"/>
      <c r="R27" s="97"/>
      <c r="S27" s="97"/>
      <c r="T27" s="97"/>
      <c r="U27" s="97"/>
      <c r="V27" s="98"/>
      <c r="W27" s="755"/>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customHeight="1" x14ac:dyDescent="0.15">
      <c r="A28" s="728"/>
      <c r="B28" s="729"/>
      <c r="C28" s="729"/>
      <c r="D28" s="729"/>
      <c r="E28" s="729"/>
      <c r="F28" s="730"/>
      <c r="G28" s="716"/>
      <c r="H28" s="717"/>
      <c r="I28" s="717"/>
      <c r="J28" s="717"/>
      <c r="K28" s="717"/>
      <c r="L28" s="717"/>
      <c r="M28" s="717"/>
      <c r="N28" s="717"/>
      <c r="O28" s="718"/>
      <c r="P28" s="96"/>
      <c r="Q28" s="97"/>
      <c r="R28" s="97"/>
      <c r="S28" s="97"/>
      <c r="T28" s="97"/>
      <c r="U28" s="97"/>
      <c r="V28" s="98"/>
      <c r="W28" s="755"/>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x14ac:dyDescent="0.15">
      <c r="A29" s="728"/>
      <c r="B29" s="729"/>
      <c r="C29" s="729"/>
      <c r="D29" s="729"/>
      <c r="E29" s="729"/>
      <c r="F29" s="730"/>
      <c r="G29" s="719"/>
      <c r="H29" s="720"/>
      <c r="I29" s="720"/>
      <c r="J29" s="720"/>
      <c r="K29" s="720"/>
      <c r="L29" s="720"/>
      <c r="M29" s="720"/>
      <c r="N29" s="720"/>
      <c r="O29" s="721"/>
      <c r="P29" s="722"/>
      <c r="Q29" s="723"/>
      <c r="R29" s="723"/>
      <c r="S29" s="723"/>
      <c r="T29" s="723"/>
      <c r="U29" s="723"/>
      <c r="V29" s="724"/>
      <c r="W29" s="755"/>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25.5" customHeight="1" thickBot="1" x14ac:dyDescent="0.2">
      <c r="A30" s="728"/>
      <c r="B30" s="729"/>
      <c r="C30" s="729"/>
      <c r="D30" s="729"/>
      <c r="E30" s="729"/>
      <c r="F30" s="730"/>
      <c r="G30" s="165" t="s">
        <v>43</v>
      </c>
      <c r="H30" s="686"/>
      <c r="I30" s="686"/>
      <c r="J30" s="686"/>
      <c r="K30" s="686"/>
      <c r="L30" s="686"/>
      <c r="M30" s="686"/>
      <c r="N30" s="686"/>
      <c r="O30" s="746"/>
      <c r="P30" s="747">
        <f>AK15</f>
        <v>2760</v>
      </c>
      <c r="Q30" s="748"/>
      <c r="R30" s="748"/>
      <c r="S30" s="748"/>
      <c r="T30" s="748"/>
      <c r="U30" s="748"/>
      <c r="V30" s="749"/>
      <c r="W30" s="758"/>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60"/>
    </row>
    <row r="31" spans="1:50" ht="47.25" customHeight="1" x14ac:dyDescent="0.15">
      <c r="A31" s="700" t="s">
        <v>53</v>
      </c>
      <c r="B31" s="701"/>
      <c r="C31" s="701"/>
      <c r="D31" s="701"/>
      <c r="E31" s="701"/>
      <c r="F31" s="702"/>
      <c r="G31" s="684" t="s">
        <v>54</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55</v>
      </c>
      <c r="B32" s="396"/>
      <c r="C32" s="396"/>
      <c r="D32" s="396"/>
      <c r="E32" s="396"/>
      <c r="F32" s="359"/>
      <c r="G32" s="675" t="s">
        <v>56</v>
      </c>
      <c r="H32" s="676"/>
      <c r="I32" s="676"/>
      <c r="J32" s="676"/>
      <c r="K32" s="676"/>
      <c r="L32" s="676"/>
      <c r="M32" s="676"/>
      <c r="N32" s="676"/>
      <c r="O32" s="676"/>
      <c r="P32" s="677" t="s">
        <v>57</v>
      </c>
      <c r="Q32" s="676"/>
      <c r="R32" s="676"/>
      <c r="S32" s="676"/>
      <c r="T32" s="676"/>
      <c r="U32" s="676"/>
      <c r="V32" s="676"/>
      <c r="W32" s="676"/>
      <c r="X32" s="678"/>
      <c r="Y32" s="679"/>
      <c r="Z32" s="680"/>
      <c r="AA32" s="681"/>
      <c r="AB32" s="682" t="s">
        <v>58</v>
      </c>
      <c r="AC32" s="682"/>
      <c r="AD32" s="682"/>
      <c r="AE32" s="513" t="s">
        <v>31</v>
      </c>
      <c r="AF32" s="698"/>
      <c r="AG32" s="698"/>
      <c r="AH32" s="699"/>
      <c r="AI32" s="513" t="s">
        <v>32</v>
      </c>
      <c r="AJ32" s="698"/>
      <c r="AK32" s="698"/>
      <c r="AL32" s="699"/>
      <c r="AM32" s="513" t="s">
        <v>59</v>
      </c>
      <c r="AN32" s="698"/>
      <c r="AO32" s="698"/>
      <c r="AP32" s="699"/>
      <c r="AQ32" s="665" t="s">
        <v>60</v>
      </c>
      <c r="AR32" s="666"/>
      <c r="AS32" s="666"/>
      <c r="AT32" s="667"/>
      <c r="AU32" s="665" t="s">
        <v>61</v>
      </c>
      <c r="AV32" s="666"/>
      <c r="AW32" s="666"/>
      <c r="AX32" s="668"/>
    </row>
    <row r="33" spans="1:51" ht="23.25" customHeight="1" x14ac:dyDescent="0.15">
      <c r="A33" s="395"/>
      <c r="B33" s="396"/>
      <c r="C33" s="396"/>
      <c r="D33" s="396"/>
      <c r="E33" s="396"/>
      <c r="F33" s="359"/>
      <c r="G33" s="683" t="s">
        <v>62</v>
      </c>
      <c r="H33" s="631"/>
      <c r="I33" s="631"/>
      <c r="J33" s="631"/>
      <c r="K33" s="631"/>
      <c r="L33" s="631"/>
      <c r="M33" s="631"/>
      <c r="N33" s="631"/>
      <c r="O33" s="631"/>
      <c r="P33" s="238" t="s">
        <v>63</v>
      </c>
      <c r="Q33" s="635"/>
      <c r="R33" s="635"/>
      <c r="S33" s="635"/>
      <c r="T33" s="635"/>
      <c r="U33" s="635"/>
      <c r="V33" s="635"/>
      <c r="W33" s="635"/>
      <c r="X33" s="636"/>
      <c r="Y33" s="640" t="s">
        <v>64</v>
      </c>
      <c r="Z33" s="641"/>
      <c r="AA33" s="642"/>
      <c r="AB33" s="553" t="s">
        <v>65</v>
      </c>
      <c r="AC33" s="643"/>
      <c r="AD33" s="643"/>
      <c r="AE33" s="644">
        <v>17443</v>
      </c>
      <c r="AF33" s="644"/>
      <c r="AG33" s="644"/>
      <c r="AH33" s="644"/>
      <c r="AI33" s="644">
        <v>17327</v>
      </c>
      <c r="AJ33" s="644"/>
      <c r="AK33" s="644"/>
      <c r="AL33" s="644"/>
      <c r="AM33" s="644">
        <v>21649</v>
      </c>
      <c r="AN33" s="644"/>
      <c r="AO33" s="644"/>
      <c r="AP33" s="644"/>
      <c r="AQ33" s="644"/>
      <c r="AR33" s="644"/>
      <c r="AS33" s="644"/>
      <c r="AT33" s="644"/>
      <c r="AU33" s="659"/>
      <c r="AV33" s="660"/>
      <c r="AW33" s="660"/>
      <c r="AX33" s="661"/>
    </row>
    <row r="34" spans="1:51" ht="23.2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66</v>
      </c>
      <c r="Z34" s="663"/>
      <c r="AA34" s="664"/>
      <c r="AB34" s="553" t="s">
        <v>65</v>
      </c>
      <c r="AC34" s="643"/>
      <c r="AD34" s="643"/>
      <c r="AE34" s="644">
        <v>10000</v>
      </c>
      <c r="AF34" s="644"/>
      <c r="AG34" s="644"/>
      <c r="AH34" s="644"/>
      <c r="AI34" s="644">
        <v>10000</v>
      </c>
      <c r="AJ34" s="644"/>
      <c r="AK34" s="644"/>
      <c r="AL34" s="644"/>
      <c r="AM34" s="644">
        <v>10000</v>
      </c>
      <c r="AN34" s="644"/>
      <c r="AO34" s="644"/>
      <c r="AP34" s="644"/>
      <c r="AQ34" s="644">
        <v>10000</v>
      </c>
      <c r="AR34" s="644"/>
      <c r="AS34" s="644"/>
      <c r="AT34" s="644"/>
      <c r="AU34" s="659">
        <v>10000</v>
      </c>
      <c r="AV34" s="660"/>
      <c r="AW34" s="660"/>
      <c r="AX34" s="661"/>
    </row>
    <row r="35" spans="1:51" ht="23.25" customHeight="1" x14ac:dyDescent="0.15">
      <c r="A35" s="685" t="s">
        <v>67</v>
      </c>
      <c r="B35" s="686"/>
      <c r="C35" s="686"/>
      <c r="D35" s="686"/>
      <c r="E35" s="686"/>
      <c r="F35" s="687"/>
      <c r="G35" s="585" t="s">
        <v>68</v>
      </c>
      <c r="H35" s="585"/>
      <c r="I35" s="585"/>
      <c r="J35" s="585"/>
      <c r="K35" s="585"/>
      <c r="L35" s="585"/>
      <c r="M35" s="585"/>
      <c r="N35" s="585"/>
      <c r="O35" s="585"/>
      <c r="P35" s="585"/>
      <c r="Q35" s="585"/>
      <c r="R35" s="585"/>
      <c r="S35" s="585"/>
      <c r="T35" s="585"/>
      <c r="U35" s="585"/>
      <c r="V35" s="585"/>
      <c r="W35" s="585"/>
      <c r="X35" s="586"/>
      <c r="Y35" s="592"/>
      <c r="Z35" s="593"/>
      <c r="AA35" s="594"/>
      <c r="AB35" s="584" t="s">
        <v>58</v>
      </c>
      <c r="AC35" s="585"/>
      <c r="AD35" s="586"/>
      <c r="AE35" s="584" t="s">
        <v>31</v>
      </c>
      <c r="AF35" s="585"/>
      <c r="AG35" s="585"/>
      <c r="AH35" s="586"/>
      <c r="AI35" s="584" t="s">
        <v>32</v>
      </c>
      <c r="AJ35" s="585"/>
      <c r="AK35" s="585"/>
      <c r="AL35" s="586"/>
      <c r="AM35" s="584" t="s">
        <v>59</v>
      </c>
      <c r="AN35" s="585"/>
      <c r="AO35" s="585"/>
      <c r="AP35" s="586"/>
      <c r="AQ35" s="595" t="s">
        <v>69</v>
      </c>
      <c r="AR35" s="596"/>
      <c r="AS35" s="596"/>
      <c r="AT35" s="596"/>
      <c r="AU35" s="596"/>
      <c r="AV35" s="596"/>
      <c r="AW35" s="596"/>
      <c r="AX35" s="597"/>
    </row>
    <row r="36" spans="1:51" ht="23.25" customHeight="1" x14ac:dyDescent="0.15">
      <c r="A36" s="688"/>
      <c r="B36" s="689"/>
      <c r="C36" s="689"/>
      <c r="D36" s="689"/>
      <c r="E36" s="689"/>
      <c r="F36" s="690"/>
      <c r="G36" s="598" t="s">
        <v>70</v>
      </c>
      <c r="H36" s="486"/>
      <c r="I36" s="486"/>
      <c r="J36" s="486"/>
      <c r="K36" s="486"/>
      <c r="L36" s="486"/>
      <c r="M36" s="486"/>
      <c r="N36" s="486"/>
      <c r="O36" s="486"/>
      <c r="P36" s="486"/>
      <c r="Q36" s="486"/>
      <c r="R36" s="486"/>
      <c r="S36" s="486"/>
      <c r="T36" s="486"/>
      <c r="U36" s="486"/>
      <c r="V36" s="486"/>
      <c r="W36" s="486"/>
      <c r="X36" s="486"/>
      <c r="Y36" s="652" t="s">
        <v>67</v>
      </c>
      <c r="Z36" s="653"/>
      <c r="AA36" s="654"/>
      <c r="AB36" s="655" t="s">
        <v>1</v>
      </c>
      <c r="AC36" s="656"/>
      <c r="AD36" s="657"/>
      <c r="AE36" s="658" t="s">
        <v>1</v>
      </c>
      <c r="AF36" s="658"/>
      <c r="AG36" s="658"/>
      <c r="AH36" s="658"/>
      <c r="AI36" s="658" t="s">
        <v>1</v>
      </c>
      <c r="AJ36" s="658"/>
      <c r="AK36" s="658"/>
      <c r="AL36" s="658"/>
      <c r="AM36" s="658" t="s">
        <v>1</v>
      </c>
      <c r="AN36" s="658"/>
      <c r="AO36" s="658"/>
      <c r="AP36" s="658"/>
      <c r="AQ36" s="447" t="s">
        <v>1</v>
      </c>
      <c r="AR36" s="435"/>
      <c r="AS36" s="435"/>
      <c r="AT36" s="435"/>
      <c r="AU36" s="435"/>
      <c r="AV36" s="435"/>
      <c r="AW36" s="435"/>
      <c r="AX36" s="436"/>
    </row>
    <row r="37" spans="1:51" ht="46.5" customHeight="1" x14ac:dyDescent="0.15">
      <c r="A37" s="691"/>
      <c r="B37" s="692"/>
      <c r="C37" s="692"/>
      <c r="D37" s="692"/>
      <c r="E37" s="692"/>
      <c r="F37" s="693"/>
      <c r="G37" s="599"/>
      <c r="H37" s="600"/>
      <c r="I37" s="600"/>
      <c r="J37" s="600"/>
      <c r="K37" s="600"/>
      <c r="L37" s="600"/>
      <c r="M37" s="600"/>
      <c r="N37" s="600"/>
      <c r="O37" s="600"/>
      <c r="P37" s="600"/>
      <c r="Q37" s="600"/>
      <c r="R37" s="600"/>
      <c r="S37" s="600"/>
      <c r="T37" s="600"/>
      <c r="U37" s="600"/>
      <c r="V37" s="600"/>
      <c r="W37" s="600"/>
      <c r="X37" s="600"/>
      <c r="Y37" s="626" t="s">
        <v>71</v>
      </c>
      <c r="Z37" s="645"/>
      <c r="AA37" s="646"/>
      <c r="AB37" s="647" t="s">
        <v>38</v>
      </c>
      <c r="AC37" s="648"/>
      <c r="AD37" s="649"/>
      <c r="AE37" s="650" t="s">
        <v>1</v>
      </c>
      <c r="AF37" s="650"/>
      <c r="AG37" s="650"/>
      <c r="AH37" s="650"/>
      <c r="AI37" s="650" t="s">
        <v>1</v>
      </c>
      <c r="AJ37" s="650"/>
      <c r="AK37" s="650"/>
      <c r="AL37" s="650"/>
      <c r="AM37" s="650" t="s">
        <v>1</v>
      </c>
      <c r="AN37" s="650"/>
      <c r="AO37" s="650"/>
      <c r="AP37" s="650"/>
      <c r="AQ37" s="650" t="s">
        <v>1</v>
      </c>
      <c r="AR37" s="650"/>
      <c r="AS37" s="650"/>
      <c r="AT37" s="650"/>
      <c r="AU37" s="650"/>
      <c r="AV37" s="650"/>
      <c r="AW37" s="650"/>
      <c r="AX37" s="651"/>
    </row>
    <row r="38" spans="1:51" ht="18.75" customHeight="1" x14ac:dyDescent="0.15">
      <c r="A38" s="706" t="s">
        <v>72</v>
      </c>
      <c r="B38" s="707"/>
      <c r="C38" s="707"/>
      <c r="D38" s="707"/>
      <c r="E38" s="707"/>
      <c r="F38" s="708"/>
      <c r="G38" s="613" t="s">
        <v>73</v>
      </c>
      <c r="H38" s="568"/>
      <c r="I38" s="568"/>
      <c r="J38" s="568"/>
      <c r="K38" s="568"/>
      <c r="L38" s="568"/>
      <c r="M38" s="568"/>
      <c r="N38" s="568"/>
      <c r="O38" s="569"/>
      <c r="P38" s="570" t="s">
        <v>74</v>
      </c>
      <c r="Q38" s="568"/>
      <c r="R38" s="568"/>
      <c r="S38" s="568"/>
      <c r="T38" s="568"/>
      <c r="U38" s="568"/>
      <c r="V38" s="568"/>
      <c r="W38" s="568"/>
      <c r="X38" s="569"/>
      <c r="Y38" s="614"/>
      <c r="Z38" s="536"/>
      <c r="AA38" s="537"/>
      <c r="AB38" s="618" t="s">
        <v>58</v>
      </c>
      <c r="AC38" s="619"/>
      <c r="AD38" s="620"/>
      <c r="AE38" s="618" t="s">
        <v>31</v>
      </c>
      <c r="AF38" s="619"/>
      <c r="AG38" s="619"/>
      <c r="AH38" s="620"/>
      <c r="AI38" s="704" t="s">
        <v>32</v>
      </c>
      <c r="AJ38" s="704"/>
      <c r="AK38" s="704"/>
      <c r="AL38" s="618"/>
      <c r="AM38" s="704" t="s">
        <v>59</v>
      </c>
      <c r="AN38" s="704"/>
      <c r="AO38" s="704"/>
      <c r="AP38" s="618"/>
      <c r="AQ38" s="601" t="s">
        <v>75</v>
      </c>
      <c r="AR38" s="602"/>
      <c r="AS38" s="602"/>
      <c r="AT38" s="603"/>
      <c r="AU38" s="568" t="s">
        <v>76</v>
      </c>
      <c r="AV38" s="568"/>
      <c r="AW38" s="568"/>
      <c r="AX38" s="571"/>
    </row>
    <row r="39" spans="1:51" ht="18.75" customHeight="1" x14ac:dyDescent="0.15">
      <c r="A39" s="709"/>
      <c r="B39" s="710"/>
      <c r="C39" s="710"/>
      <c r="D39" s="710"/>
      <c r="E39" s="710"/>
      <c r="F39" s="711"/>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705"/>
      <c r="AJ39" s="705"/>
      <c r="AK39" s="705"/>
      <c r="AL39" s="513"/>
      <c r="AM39" s="705"/>
      <c r="AN39" s="705"/>
      <c r="AO39" s="705"/>
      <c r="AP39" s="513"/>
      <c r="AQ39" s="453" t="s">
        <v>1</v>
      </c>
      <c r="AR39" s="454"/>
      <c r="AS39" s="401" t="s">
        <v>77</v>
      </c>
      <c r="AT39" s="402"/>
      <c r="AU39" s="499">
        <v>5</v>
      </c>
      <c r="AV39" s="499"/>
      <c r="AW39" s="415" t="s">
        <v>78</v>
      </c>
      <c r="AX39" s="559"/>
    </row>
    <row r="40" spans="1:51" ht="23.25" customHeight="1" x14ac:dyDescent="0.15">
      <c r="A40" s="712"/>
      <c r="B40" s="710"/>
      <c r="C40" s="710"/>
      <c r="D40" s="710"/>
      <c r="E40" s="710"/>
      <c r="F40" s="711"/>
      <c r="G40" s="560" t="s">
        <v>79</v>
      </c>
      <c r="H40" s="561"/>
      <c r="I40" s="561"/>
      <c r="J40" s="561"/>
      <c r="K40" s="561"/>
      <c r="L40" s="561"/>
      <c r="M40" s="561"/>
      <c r="N40" s="561"/>
      <c r="O40" s="621"/>
      <c r="P40" s="239" t="s">
        <v>80</v>
      </c>
      <c r="Q40" s="239"/>
      <c r="R40" s="239"/>
      <c r="S40" s="239"/>
      <c r="T40" s="239"/>
      <c r="U40" s="239"/>
      <c r="V40" s="239"/>
      <c r="W40" s="239"/>
      <c r="X40" s="381"/>
      <c r="Y40" s="626" t="s">
        <v>81</v>
      </c>
      <c r="Z40" s="627"/>
      <c r="AA40" s="628"/>
      <c r="AB40" s="553" t="s">
        <v>82</v>
      </c>
      <c r="AC40" s="553"/>
      <c r="AD40" s="553"/>
      <c r="AE40" s="447">
        <v>215</v>
      </c>
      <c r="AF40" s="435"/>
      <c r="AG40" s="435"/>
      <c r="AH40" s="435"/>
      <c r="AI40" s="447">
        <v>261</v>
      </c>
      <c r="AJ40" s="435"/>
      <c r="AK40" s="435"/>
      <c r="AL40" s="435"/>
      <c r="AM40" s="447">
        <v>320</v>
      </c>
      <c r="AN40" s="435"/>
      <c r="AO40" s="435"/>
      <c r="AP40" s="435"/>
      <c r="AQ40" s="440" t="s">
        <v>1</v>
      </c>
      <c r="AR40" s="441"/>
      <c r="AS40" s="441"/>
      <c r="AT40" s="442"/>
      <c r="AU40" s="435" t="s">
        <v>1</v>
      </c>
      <c r="AV40" s="435"/>
      <c r="AW40" s="435"/>
      <c r="AX40" s="436"/>
    </row>
    <row r="41" spans="1:51" ht="23.25" customHeight="1" x14ac:dyDescent="0.15">
      <c r="A41" s="713"/>
      <c r="B41" s="714"/>
      <c r="C41" s="714"/>
      <c r="D41" s="714"/>
      <c r="E41" s="714"/>
      <c r="F41" s="715"/>
      <c r="G41" s="622"/>
      <c r="H41" s="623"/>
      <c r="I41" s="623"/>
      <c r="J41" s="623"/>
      <c r="K41" s="623"/>
      <c r="L41" s="623"/>
      <c r="M41" s="623"/>
      <c r="N41" s="623"/>
      <c r="O41" s="624"/>
      <c r="P41" s="242"/>
      <c r="Q41" s="242"/>
      <c r="R41" s="242"/>
      <c r="S41" s="242"/>
      <c r="T41" s="242"/>
      <c r="U41" s="242"/>
      <c r="V41" s="242"/>
      <c r="W41" s="242"/>
      <c r="X41" s="420"/>
      <c r="Y41" s="584" t="s">
        <v>83</v>
      </c>
      <c r="Z41" s="585"/>
      <c r="AA41" s="586"/>
      <c r="AB41" s="539" t="s">
        <v>82</v>
      </c>
      <c r="AC41" s="539"/>
      <c r="AD41" s="539"/>
      <c r="AE41" s="447">
        <v>160</v>
      </c>
      <c r="AF41" s="435"/>
      <c r="AG41" s="435"/>
      <c r="AH41" s="435"/>
      <c r="AI41" s="447">
        <v>200</v>
      </c>
      <c r="AJ41" s="435"/>
      <c r="AK41" s="435"/>
      <c r="AL41" s="435"/>
      <c r="AM41" s="447">
        <v>260</v>
      </c>
      <c r="AN41" s="435"/>
      <c r="AO41" s="435"/>
      <c r="AP41" s="435"/>
      <c r="AQ41" s="440" t="s">
        <v>1</v>
      </c>
      <c r="AR41" s="441"/>
      <c r="AS41" s="441"/>
      <c r="AT41" s="442"/>
      <c r="AU41" s="435">
        <v>1100</v>
      </c>
      <c r="AV41" s="435"/>
      <c r="AW41" s="435"/>
      <c r="AX41" s="436"/>
    </row>
    <row r="42" spans="1:51" ht="23.25" customHeight="1" x14ac:dyDescent="0.15">
      <c r="A42" s="712"/>
      <c r="B42" s="710"/>
      <c r="C42" s="710"/>
      <c r="D42" s="710"/>
      <c r="E42" s="710"/>
      <c r="F42" s="711"/>
      <c r="G42" s="563"/>
      <c r="H42" s="564"/>
      <c r="I42" s="564"/>
      <c r="J42" s="564"/>
      <c r="K42" s="564"/>
      <c r="L42" s="564"/>
      <c r="M42" s="564"/>
      <c r="N42" s="564"/>
      <c r="O42" s="625"/>
      <c r="P42" s="224"/>
      <c r="Q42" s="224"/>
      <c r="R42" s="224"/>
      <c r="S42" s="224"/>
      <c r="T42" s="224"/>
      <c r="U42" s="224"/>
      <c r="V42" s="224"/>
      <c r="W42" s="224"/>
      <c r="X42" s="383"/>
      <c r="Y42" s="584" t="s">
        <v>84</v>
      </c>
      <c r="Z42" s="585"/>
      <c r="AA42" s="586"/>
      <c r="AB42" s="629" t="s">
        <v>85</v>
      </c>
      <c r="AC42" s="629"/>
      <c r="AD42" s="629"/>
      <c r="AE42" s="447">
        <v>133.4</v>
      </c>
      <c r="AF42" s="435"/>
      <c r="AG42" s="435"/>
      <c r="AH42" s="435"/>
      <c r="AI42" s="447">
        <v>130.5</v>
      </c>
      <c r="AJ42" s="435"/>
      <c r="AK42" s="435"/>
      <c r="AL42" s="435"/>
      <c r="AM42" s="447">
        <v>123.1</v>
      </c>
      <c r="AN42" s="435"/>
      <c r="AO42" s="435"/>
      <c r="AP42" s="435"/>
      <c r="AQ42" s="440" t="s">
        <v>1</v>
      </c>
      <c r="AR42" s="441"/>
      <c r="AS42" s="441"/>
      <c r="AT42" s="442"/>
      <c r="AU42" s="435" t="s">
        <v>1</v>
      </c>
      <c r="AV42" s="435"/>
      <c r="AW42" s="435"/>
      <c r="AX42" s="436"/>
    </row>
    <row r="43" spans="1:51" ht="23.25" customHeight="1" x14ac:dyDescent="0.15">
      <c r="A43" s="393" t="s">
        <v>86</v>
      </c>
      <c r="B43" s="394"/>
      <c r="C43" s="394"/>
      <c r="D43" s="394"/>
      <c r="E43" s="394"/>
      <c r="F43" s="357"/>
      <c r="G43" s="560" t="s">
        <v>87</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thickBot="1" x14ac:dyDescent="0.2">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703" t="s">
        <v>88</v>
      </c>
      <c r="B45" s="358" t="s">
        <v>89</v>
      </c>
      <c r="C45" s="396"/>
      <c r="D45" s="396"/>
      <c r="E45" s="396"/>
      <c r="F45" s="359"/>
      <c r="G45" s="568" t="s">
        <v>90</v>
      </c>
      <c r="H45" s="568"/>
      <c r="I45" s="568"/>
      <c r="J45" s="568"/>
      <c r="K45" s="568"/>
      <c r="L45" s="568"/>
      <c r="M45" s="568"/>
      <c r="N45" s="568"/>
      <c r="O45" s="568"/>
      <c r="P45" s="568"/>
      <c r="Q45" s="568"/>
      <c r="R45" s="568"/>
      <c r="S45" s="568"/>
      <c r="T45" s="568"/>
      <c r="U45" s="568"/>
      <c r="V45" s="568"/>
      <c r="W45" s="568"/>
      <c r="X45" s="568"/>
      <c r="Y45" s="568"/>
      <c r="Z45" s="568"/>
      <c r="AA45" s="569"/>
      <c r="AB45" s="570" t="s">
        <v>91</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92</v>
      </c>
      <c r="C50" s="394"/>
      <c r="D50" s="394"/>
      <c r="E50" s="394"/>
      <c r="F50" s="357"/>
      <c r="G50" s="505" t="s">
        <v>93</v>
      </c>
      <c r="H50" s="412"/>
      <c r="I50" s="412"/>
      <c r="J50" s="412"/>
      <c r="K50" s="412"/>
      <c r="L50" s="412"/>
      <c r="M50" s="412"/>
      <c r="N50" s="412"/>
      <c r="O50" s="413"/>
      <c r="P50" s="411" t="s">
        <v>94</v>
      </c>
      <c r="Q50" s="412"/>
      <c r="R50" s="412"/>
      <c r="S50" s="412"/>
      <c r="T50" s="412"/>
      <c r="U50" s="412"/>
      <c r="V50" s="412"/>
      <c r="W50" s="412"/>
      <c r="X50" s="413"/>
      <c r="Y50" s="507"/>
      <c r="Z50" s="508"/>
      <c r="AA50" s="509"/>
      <c r="AB50" s="510" t="s">
        <v>58</v>
      </c>
      <c r="AC50" s="511"/>
      <c r="AD50" s="512"/>
      <c r="AE50" s="123" t="s">
        <v>31</v>
      </c>
      <c r="AF50" s="123"/>
      <c r="AG50" s="123"/>
      <c r="AH50" s="123"/>
      <c r="AI50" s="123" t="s">
        <v>32</v>
      </c>
      <c r="AJ50" s="123"/>
      <c r="AK50" s="123"/>
      <c r="AL50" s="123"/>
      <c r="AM50" s="123" t="s">
        <v>59</v>
      </c>
      <c r="AN50" s="123"/>
      <c r="AO50" s="123"/>
      <c r="AP50" s="123"/>
      <c r="AQ50" s="403" t="s">
        <v>75</v>
      </c>
      <c r="AR50" s="399"/>
      <c r="AS50" s="399"/>
      <c r="AT50" s="400"/>
      <c r="AU50" s="556" t="s">
        <v>76</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77</v>
      </c>
      <c r="AT51" s="402"/>
      <c r="AU51" s="499"/>
      <c r="AV51" s="499"/>
      <c r="AW51" s="415" t="s">
        <v>78</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95</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83</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84</v>
      </c>
      <c r="Z54" s="217"/>
      <c r="AA54" s="218"/>
      <c r="AB54" s="471" t="s">
        <v>85</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92</v>
      </c>
      <c r="C55" s="394"/>
      <c r="D55" s="394"/>
      <c r="E55" s="394"/>
      <c r="F55" s="357"/>
      <c r="G55" s="505" t="s">
        <v>93</v>
      </c>
      <c r="H55" s="412"/>
      <c r="I55" s="412"/>
      <c r="J55" s="412"/>
      <c r="K55" s="412"/>
      <c r="L55" s="412"/>
      <c r="M55" s="412"/>
      <c r="N55" s="412"/>
      <c r="O55" s="413"/>
      <c r="P55" s="411" t="s">
        <v>94</v>
      </c>
      <c r="Q55" s="412"/>
      <c r="R55" s="412"/>
      <c r="S55" s="412"/>
      <c r="T55" s="412"/>
      <c r="U55" s="412"/>
      <c r="V55" s="412"/>
      <c r="W55" s="412"/>
      <c r="X55" s="413"/>
      <c r="Y55" s="507"/>
      <c r="Z55" s="508"/>
      <c r="AA55" s="509"/>
      <c r="AB55" s="510" t="s">
        <v>58</v>
      </c>
      <c r="AC55" s="511"/>
      <c r="AD55" s="512"/>
      <c r="AE55" s="123" t="s">
        <v>31</v>
      </c>
      <c r="AF55" s="123"/>
      <c r="AG55" s="123"/>
      <c r="AH55" s="123"/>
      <c r="AI55" s="123" t="s">
        <v>32</v>
      </c>
      <c r="AJ55" s="123"/>
      <c r="AK55" s="123"/>
      <c r="AL55" s="123"/>
      <c r="AM55" s="123" t="s">
        <v>59</v>
      </c>
      <c r="AN55" s="123"/>
      <c r="AO55" s="123"/>
      <c r="AP55" s="123"/>
      <c r="AQ55" s="403" t="s">
        <v>75</v>
      </c>
      <c r="AR55" s="399"/>
      <c r="AS55" s="399"/>
      <c r="AT55" s="400"/>
      <c r="AU55" s="556" t="s">
        <v>76</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77</v>
      </c>
      <c r="AT56" s="402"/>
      <c r="AU56" s="499"/>
      <c r="AV56" s="499"/>
      <c r="AW56" s="415" t="s">
        <v>78</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95</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83</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84</v>
      </c>
      <c r="Z59" s="217"/>
      <c r="AA59" s="218"/>
      <c r="AB59" s="471" t="s">
        <v>85</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92</v>
      </c>
      <c r="C60" s="394"/>
      <c r="D60" s="394"/>
      <c r="E60" s="394"/>
      <c r="F60" s="357"/>
      <c r="G60" s="505" t="s">
        <v>93</v>
      </c>
      <c r="H60" s="412"/>
      <c r="I60" s="412"/>
      <c r="J60" s="412"/>
      <c r="K60" s="412"/>
      <c r="L60" s="412"/>
      <c r="M60" s="412"/>
      <c r="N60" s="412"/>
      <c r="O60" s="413"/>
      <c r="P60" s="411" t="s">
        <v>94</v>
      </c>
      <c r="Q60" s="412"/>
      <c r="R60" s="412"/>
      <c r="S60" s="412"/>
      <c r="T60" s="412"/>
      <c r="U60" s="412"/>
      <c r="V60" s="412"/>
      <c r="W60" s="412"/>
      <c r="X60" s="413"/>
      <c r="Y60" s="507"/>
      <c r="Z60" s="508"/>
      <c r="AA60" s="509"/>
      <c r="AB60" s="510" t="s">
        <v>58</v>
      </c>
      <c r="AC60" s="511"/>
      <c r="AD60" s="512"/>
      <c r="AE60" s="123" t="s">
        <v>31</v>
      </c>
      <c r="AF60" s="123"/>
      <c r="AG60" s="123"/>
      <c r="AH60" s="123"/>
      <c r="AI60" s="123" t="s">
        <v>32</v>
      </c>
      <c r="AJ60" s="123"/>
      <c r="AK60" s="123"/>
      <c r="AL60" s="123"/>
      <c r="AM60" s="123" t="s">
        <v>59</v>
      </c>
      <c r="AN60" s="123"/>
      <c r="AO60" s="123"/>
      <c r="AP60" s="123"/>
      <c r="AQ60" s="403" t="s">
        <v>75</v>
      </c>
      <c r="AR60" s="399"/>
      <c r="AS60" s="399"/>
      <c r="AT60" s="400"/>
      <c r="AU60" s="556" t="s">
        <v>76</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77</v>
      </c>
      <c r="AT61" s="402"/>
      <c r="AU61" s="499"/>
      <c r="AV61" s="499"/>
      <c r="AW61" s="415" t="s">
        <v>78</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95</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83</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84</v>
      </c>
      <c r="Z64" s="217"/>
      <c r="AA64" s="218"/>
      <c r="AB64" s="471" t="s">
        <v>85</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customHeight="1" x14ac:dyDescent="0.15">
      <c r="A65" s="700" t="s">
        <v>53</v>
      </c>
      <c r="B65" s="701"/>
      <c r="C65" s="701"/>
      <c r="D65" s="701"/>
      <c r="E65" s="701"/>
      <c r="F65" s="702"/>
      <c r="G65" s="684" t="s">
        <v>96</v>
      </c>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1</v>
      </c>
    </row>
    <row r="66" spans="1:51" ht="31.5" customHeight="1" x14ac:dyDescent="0.15">
      <c r="A66" s="395" t="s">
        <v>55</v>
      </c>
      <c r="B66" s="396"/>
      <c r="C66" s="396"/>
      <c r="D66" s="396"/>
      <c r="E66" s="396"/>
      <c r="F66" s="359"/>
      <c r="G66" s="675" t="s">
        <v>56</v>
      </c>
      <c r="H66" s="676"/>
      <c r="I66" s="676"/>
      <c r="J66" s="676"/>
      <c r="K66" s="676"/>
      <c r="L66" s="676"/>
      <c r="M66" s="676"/>
      <c r="N66" s="676"/>
      <c r="O66" s="676"/>
      <c r="P66" s="677" t="s">
        <v>57</v>
      </c>
      <c r="Q66" s="676"/>
      <c r="R66" s="676"/>
      <c r="S66" s="676"/>
      <c r="T66" s="676"/>
      <c r="U66" s="676"/>
      <c r="V66" s="676"/>
      <c r="W66" s="676"/>
      <c r="X66" s="678"/>
      <c r="Y66" s="679"/>
      <c r="Z66" s="680"/>
      <c r="AA66" s="681"/>
      <c r="AB66" s="682" t="s">
        <v>58</v>
      </c>
      <c r="AC66" s="682"/>
      <c r="AD66" s="682"/>
      <c r="AE66" s="513" t="s">
        <v>31</v>
      </c>
      <c r="AF66" s="698"/>
      <c r="AG66" s="698"/>
      <c r="AH66" s="699"/>
      <c r="AI66" s="513" t="s">
        <v>32</v>
      </c>
      <c r="AJ66" s="698"/>
      <c r="AK66" s="698"/>
      <c r="AL66" s="699"/>
      <c r="AM66" s="513" t="s">
        <v>59</v>
      </c>
      <c r="AN66" s="698"/>
      <c r="AO66" s="698"/>
      <c r="AP66" s="699"/>
      <c r="AQ66" s="665" t="s">
        <v>60</v>
      </c>
      <c r="AR66" s="666"/>
      <c r="AS66" s="666"/>
      <c r="AT66" s="667"/>
      <c r="AU66" s="665" t="s">
        <v>61</v>
      </c>
      <c r="AV66" s="666"/>
      <c r="AW66" s="666"/>
      <c r="AX66" s="668"/>
      <c r="AY66">
        <f>COUNTA($G$67)</f>
        <v>1</v>
      </c>
    </row>
    <row r="67" spans="1:51" ht="23.25" customHeight="1" x14ac:dyDescent="0.15">
      <c r="A67" s="395"/>
      <c r="B67" s="396"/>
      <c r="C67" s="396"/>
      <c r="D67" s="396"/>
      <c r="E67" s="396"/>
      <c r="F67" s="359"/>
      <c r="G67" s="683" t="s">
        <v>97</v>
      </c>
      <c r="H67" s="631"/>
      <c r="I67" s="631"/>
      <c r="J67" s="631"/>
      <c r="K67" s="631"/>
      <c r="L67" s="631"/>
      <c r="M67" s="631"/>
      <c r="N67" s="631"/>
      <c r="O67" s="631"/>
      <c r="P67" s="238" t="s">
        <v>98</v>
      </c>
      <c r="Q67" s="635"/>
      <c r="R67" s="635"/>
      <c r="S67" s="635"/>
      <c r="T67" s="635"/>
      <c r="U67" s="635"/>
      <c r="V67" s="635"/>
      <c r="W67" s="635"/>
      <c r="X67" s="636"/>
      <c r="Y67" s="640" t="s">
        <v>64</v>
      </c>
      <c r="Z67" s="641"/>
      <c r="AA67" s="642"/>
      <c r="AB67" s="643" t="s">
        <v>99</v>
      </c>
      <c r="AC67" s="643"/>
      <c r="AD67" s="643"/>
      <c r="AE67" s="644">
        <v>6028</v>
      </c>
      <c r="AF67" s="644"/>
      <c r="AG67" s="644"/>
      <c r="AH67" s="644"/>
      <c r="AI67" s="644">
        <v>7230</v>
      </c>
      <c r="AJ67" s="644"/>
      <c r="AK67" s="644"/>
      <c r="AL67" s="644"/>
      <c r="AM67" s="644">
        <v>7004</v>
      </c>
      <c r="AN67" s="644"/>
      <c r="AO67" s="644"/>
      <c r="AP67" s="644"/>
      <c r="AQ67" s="644" t="s">
        <v>38</v>
      </c>
      <c r="AR67" s="644"/>
      <c r="AS67" s="644"/>
      <c r="AT67" s="644"/>
      <c r="AU67" s="659" t="s">
        <v>38</v>
      </c>
      <c r="AV67" s="660"/>
      <c r="AW67" s="660"/>
      <c r="AX67" s="661"/>
      <c r="AY67">
        <f>$AY$66</f>
        <v>1</v>
      </c>
    </row>
    <row r="68" spans="1:51" ht="23.25"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66</v>
      </c>
      <c r="Z68" s="663"/>
      <c r="AA68" s="664"/>
      <c r="AB68" s="643" t="s">
        <v>99</v>
      </c>
      <c r="AC68" s="643"/>
      <c r="AD68" s="643"/>
      <c r="AE68" s="644">
        <v>1600</v>
      </c>
      <c r="AF68" s="644"/>
      <c r="AG68" s="644"/>
      <c r="AH68" s="644"/>
      <c r="AI68" s="644">
        <v>2100</v>
      </c>
      <c r="AJ68" s="644"/>
      <c r="AK68" s="644"/>
      <c r="AL68" s="644"/>
      <c r="AM68" s="644">
        <v>2100</v>
      </c>
      <c r="AN68" s="644"/>
      <c r="AO68" s="644"/>
      <c r="AP68" s="644"/>
      <c r="AQ68" s="644">
        <v>2100</v>
      </c>
      <c r="AR68" s="644"/>
      <c r="AS68" s="644"/>
      <c r="AT68" s="644"/>
      <c r="AU68" s="659">
        <v>2100</v>
      </c>
      <c r="AV68" s="660"/>
      <c r="AW68" s="660"/>
      <c r="AX68" s="661"/>
      <c r="AY68">
        <f>$AY$66</f>
        <v>1</v>
      </c>
    </row>
    <row r="69" spans="1:51" ht="23.25" customHeight="1" x14ac:dyDescent="0.15">
      <c r="A69" s="685" t="s">
        <v>67</v>
      </c>
      <c r="B69" s="686"/>
      <c r="C69" s="686"/>
      <c r="D69" s="686"/>
      <c r="E69" s="686"/>
      <c r="F69" s="687"/>
      <c r="G69" s="585" t="s">
        <v>68</v>
      </c>
      <c r="H69" s="585"/>
      <c r="I69" s="585"/>
      <c r="J69" s="585"/>
      <c r="K69" s="585"/>
      <c r="L69" s="585"/>
      <c r="M69" s="585"/>
      <c r="N69" s="585"/>
      <c r="O69" s="585"/>
      <c r="P69" s="585"/>
      <c r="Q69" s="585"/>
      <c r="R69" s="585"/>
      <c r="S69" s="585"/>
      <c r="T69" s="585"/>
      <c r="U69" s="585"/>
      <c r="V69" s="585"/>
      <c r="W69" s="585"/>
      <c r="X69" s="586"/>
      <c r="Y69" s="592"/>
      <c r="Z69" s="593"/>
      <c r="AA69" s="594"/>
      <c r="AB69" s="584" t="s">
        <v>58</v>
      </c>
      <c r="AC69" s="585"/>
      <c r="AD69" s="586"/>
      <c r="AE69" s="123" t="s">
        <v>31</v>
      </c>
      <c r="AF69" s="123"/>
      <c r="AG69" s="123"/>
      <c r="AH69" s="123"/>
      <c r="AI69" s="123" t="s">
        <v>32</v>
      </c>
      <c r="AJ69" s="123"/>
      <c r="AK69" s="123"/>
      <c r="AL69" s="123"/>
      <c r="AM69" s="123" t="s">
        <v>59</v>
      </c>
      <c r="AN69" s="123"/>
      <c r="AO69" s="123"/>
      <c r="AP69" s="123"/>
      <c r="AQ69" s="595" t="s">
        <v>69</v>
      </c>
      <c r="AR69" s="596"/>
      <c r="AS69" s="596"/>
      <c r="AT69" s="596"/>
      <c r="AU69" s="596"/>
      <c r="AV69" s="596"/>
      <c r="AW69" s="596"/>
      <c r="AX69" s="597"/>
      <c r="AY69">
        <f>IF(SUBSTITUTE(SUBSTITUTE($G$70,"／",""),"　","")="",0,1)</f>
        <v>1</v>
      </c>
    </row>
    <row r="70" spans="1:51" ht="23.25" customHeight="1" x14ac:dyDescent="0.15">
      <c r="A70" s="688"/>
      <c r="B70" s="689"/>
      <c r="C70" s="689"/>
      <c r="D70" s="689"/>
      <c r="E70" s="689"/>
      <c r="F70" s="690"/>
      <c r="G70" s="598" t="s">
        <v>70</v>
      </c>
      <c r="H70" s="486"/>
      <c r="I70" s="486"/>
      <c r="J70" s="486"/>
      <c r="K70" s="486"/>
      <c r="L70" s="486"/>
      <c r="M70" s="486"/>
      <c r="N70" s="486"/>
      <c r="O70" s="486"/>
      <c r="P70" s="486"/>
      <c r="Q70" s="486"/>
      <c r="R70" s="486"/>
      <c r="S70" s="486"/>
      <c r="T70" s="486"/>
      <c r="U70" s="486"/>
      <c r="V70" s="486"/>
      <c r="W70" s="486"/>
      <c r="X70" s="486"/>
      <c r="Y70" s="652" t="s">
        <v>67</v>
      </c>
      <c r="Z70" s="653"/>
      <c r="AA70" s="654"/>
      <c r="AB70" s="655" t="s">
        <v>1</v>
      </c>
      <c r="AC70" s="656"/>
      <c r="AD70" s="657"/>
      <c r="AE70" s="447" t="s">
        <v>1</v>
      </c>
      <c r="AF70" s="435"/>
      <c r="AG70" s="435"/>
      <c r="AH70" s="448"/>
      <c r="AI70" s="447" t="s">
        <v>1</v>
      </c>
      <c r="AJ70" s="435"/>
      <c r="AK70" s="435"/>
      <c r="AL70" s="448"/>
      <c r="AM70" s="447" t="s">
        <v>1</v>
      </c>
      <c r="AN70" s="435"/>
      <c r="AO70" s="435"/>
      <c r="AP70" s="448"/>
      <c r="AQ70" s="447" t="s">
        <v>1</v>
      </c>
      <c r="AR70" s="435"/>
      <c r="AS70" s="435"/>
      <c r="AT70" s="435"/>
      <c r="AU70" s="435"/>
      <c r="AV70" s="435"/>
      <c r="AW70" s="435"/>
      <c r="AX70" s="436"/>
      <c r="AY70">
        <f>$AY$69</f>
        <v>1</v>
      </c>
    </row>
    <row r="71" spans="1:51" ht="46.5" customHeight="1" x14ac:dyDescent="0.15">
      <c r="A71" s="691"/>
      <c r="B71" s="692"/>
      <c r="C71" s="692"/>
      <c r="D71" s="692"/>
      <c r="E71" s="692"/>
      <c r="F71" s="693"/>
      <c r="G71" s="599"/>
      <c r="H71" s="600"/>
      <c r="I71" s="600"/>
      <c r="J71" s="600"/>
      <c r="K71" s="600"/>
      <c r="L71" s="600"/>
      <c r="M71" s="600"/>
      <c r="N71" s="600"/>
      <c r="O71" s="600"/>
      <c r="P71" s="600"/>
      <c r="Q71" s="600"/>
      <c r="R71" s="600"/>
      <c r="S71" s="600"/>
      <c r="T71" s="600"/>
      <c r="U71" s="600"/>
      <c r="V71" s="600"/>
      <c r="W71" s="600"/>
      <c r="X71" s="600"/>
      <c r="Y71" s="626" t="s">
        <v>71</v>
      </c>
      <c r="Z71" s="645"/>
      <c r="AA71" s="646"/>
      <c r="AB71" s="647" t="s">
        <v>1</v>
      </c>
      <c r="AC71" s="648"/>
      <c r="AD71" s="649"/>
      <c r="AE71" s="694" t="s">
        <v>1</v>
      </c>
      <c r="AF71" s="695"/>
      <c r="AG71" s="695"/>
      <c r="AH71" s="696"/>
      <c r="AI71" s="694" t="s">
        <v>1</v>
      </c>
      <c r="AJ71" s="695"/>
      <c r="AK71" s="695"/>
      <c r="AL71" s="696"/>
      <c r="AM71" s="694" t="s">
        <v>1</v>
      </c>
      <c r="AN71" s="695"/>
      <c r="AO71" s="695"/>
      <c r="AP71" s="696"/>
      <c r="AQ71" s="694" t="s">
        <v>1</v>
      </c>
      <c r="AR71" s="695"/>
      <c r="AS71" s="695"/>
      <c r="AT71" s="695"/>
      <c r="AU71" s="695"/>
      <c r="AV71" s="695"/>
      <c r="AW71" s="695"/>
      <c r="AX71" s="697"/>
      <c r="AY71">
        <f>$AY$69</f>
        <v>1</v>
      </c>
    </row>
    <row r="72" spans="1:51" ht="18.75" customHeight="1" x14ac:dyDescent="0.15">
      <c r="A72" s="430" t="s">
        <v>72</v>
      </c>
      <c r="B72" s="604"/>
      <c r="C72" s="604"/>
      <c r="D72" s="604"/>
      <c r="E72" s="604"/>
      <c r="F72" s="605"/>
      <c r="G72" s="613" t="s">
        <v>73</v>
      </c>
      <c r="H72" s="568"/>
      <c r="I72" s="568"/>
      <c r="J72" s="568"/>
      <c r="K72" s="568"/>
      <c r="L72" s="568"/>
      <c r="M72" s="568"/>
      <c r="N72" s="568"/>
      <c r="O72" s="569"/>
      <c r="P72" s="570" t="s">
        <v>74</v>
      </c>
      <c r="Q72" s="568"/>
      <c r="R72" s="568"/>
      <c r="S72" s="568"/>
      <c r="T72" s="568"/>
      <c r="U72" s="568"/>
      <c r="V72" s="568"/>
      <c r="W72" s="568"/>
      <c r="X72" s="569"/>
      <c r="Y72" s="614"/>
      <c r="Z72" s="536"/>
      <c r="AA72" s="537"/>
      <c r="AB72" s="618" t="s">
        <v>58</v>
      </c>
      <c r="AC72" s="619"/>
      <c r="AD72" s="620"/>
      <c r="AE72" s="123" t="s">
        <v>31</v>
      </c>
      <c r="AF72" s="123"/>
      <c r="AG72" s="123"/>
      <c r="AH72" s="123"/>
      <c r="AI72" s="123" t="s">
        <v>32</v>
      </c>
      <c r="AJ72" s="123"/>
      <c r="AK72" s="123"/>
      <c r="AL72" s="123"/>
      <c r="AM72" s="123" t="s">
        <v>59</v>
      </c>
      <c r="AN72" s="123"/>
      <c r="AO72" s="123"/>
      <c r="AP72" s="123"/>
      <c r="AQ72" s="601" t="s">
        <v>75</v>
      </c>
      <c r="AR72" s="602"/>
      <c r="AS72" s="602"/>
      <c r="AT72" s="603"/>
      <c r="AU72" s="568" t="s">
        <v>76</v>
      </c>
      <c r="AV72" s="568"/>
      <c r="AW72" s="568"/>
      <c r="AX72" s="571"/>
      <c r="AY72">
        <f>COUNTA($G$74)</f>
        <v>1</v>
      </c>
    </row>
    <row r="73" spans="1:51" ht="18.75"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t="s">
        <v>1</v>
      </c>
      <c r="AR73" s="454"/>
      <c r="AS73" s="401" t="s">
        <v>77</v>
      </c>
      <c r="AT73" s="402"/>
      <c r="AU73" s="499">
        <v>5</v>
      </c>
      <c r="AV73" s="499"/>
      <c r="AW73" s="415" t="s">
        <v>78</v>
      </c>
      <c r="AX73" s="559"/>
      <c r="AY73">
        <f t="shared" ref="AY73:AY78" si="1">$AY$72</f>
        <v>1</v>
      </c>
    </row>
    <row r="74" spans="1:51" ht="23.25" customHeight="1" x14ac:dyDescent="0.15">
      <c r="A74" s="609"/>
      <c r="B74" s="607"/>
      <c r="C74" s="607"/>
      <c r="D74" s="607"/>
      <c r="E74" s="607"/>
      <c r="F74" s="608"/>
      <c r="G74" s="560" t="s">
        <v>100</v>
      </c>
      <c r="H74" s="561"/>
      <c r="I74" s="561"/>
      <c r="J74" s="561"/>
      <c r="K74" s="561"/>
      <c r="L74" s="561"/>
      <c r="M74" s="561"/>
      <c r="N74" s="561"/>
      <c r="O74" s="621"/>
      <c r="P74" s="239" t="s">
        <v>101</v>
      </c>
      <c r="Q74" s="239"/>
      <c r="R74" s="239"/>
      <c r="S74" s="239"/>
      <c r="T74" s="239"/>
      <c r="U74" s="239"/>
      <c r="V74" s="239"/>
      <c r="W74" s="239"/>
      <c r="X74" s="381"/>
      <c r="Y74" s="626" t="s">
        <v>81</v>
      </c>
      <c r="Z74" s="627"/>
      <c r="AA74" s="628"/>
      <c r="AB74" s="553" t="s">
        <v>102</v>
      </c>
      <c r="AC74" s="553"/>
      <c r="AD74" s="553"/>
      <c r="AE74" s="447">
        <v>445</v>
      </c>
      <c r="AF74" s="435"/>
      <c r="AG74" s="435"/>
      <c r="AH74" s="435"/>
      <c r="AI74" s="447">
        <v>1535</v>
      </c>
      <c r="AJ74" s="435"/>
      <c r="AK74" s="435"/>
      <c r="AL74" s="435"/>
      <c r="AM74" s="447">
        <v>1800</v>
      </c>
      <c r="AN74" s="435"/>
      <c r="AO74" s="435"/>
      <c r="AP74" s="435"/>
      <c r="AQ74" s="440" t="s">
        <v>38</v>
      </c>
      <c r="AR74" s="441"/>
      <c r="AS74" s="441"/>
      <c r="AT74" s="442"/>
      <c r="AU74" s="435" t="s">
        <v>38</v>
      </c>
      <c r="AV74" s="435"/>
      <c r="AW74" s="435"/>
      <c r="AX74" s="436"/>
      <c r="AY74">
        <f t="shared" si="1"/>
        <v>1</v>
      </c>
    </row>
    <row r="75" spans="1:51" ht="23.25"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83</v>
      </c>
      <c r="Z75" s="585"/>
      <c r="AA75" s="586"/>
      <c r="AB75" s="539" t="s">
        <v>102</v>
      </c>
      <c r="AC75" s="539"/>
      <c r="AD75" s="539"/>
      <c r="AE75" s="447">
        <v>200</v>
      </c>
      <c r="AF75" s="435"/>
      <c r="AG75" s="435"/>
      <c r="AH75" s="435"/>
      <c r="AI75" s="447">
        <v>1200</v>
      </c>
      <c r="AJ75" s="435"/>
      <c r="AK75" s="435"/>
      <c r="AL75" s="435"/>
      <c r="AM75" s="447">
        <v>1400</v>
      </c>
      <c r="AN75" s="435"/>
      <c r="AO75" s="435"/>
      <c r="AP75" s="435"/>
      <c r="AQ75" s="440" t="s">
        <v>38</v>
      </c>
      <c r="AR75" s="441"/>
      <c r="AS75" s="441"/>
      <c r="AT75" s="442"/>
      <c r="AU75" s="435">
        <v>6200</v>
      </c>
      <c r="AV75" s="435"/>
      <c r="AW75" s="435"/>
      <c r="AX75" s="436"/>
      <c r="AY75">
        <f t="shared" si="1"/>
        <v>1</v>
      </c>
    </row>
    <row r="76" spans="1:51" ht="23.25"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84</v>
      </c>
      <c r="Z76" s="585"/>
      <c r="AA76" s="586"/>
      <c r="AB76" s="629" t="s">
        <v>85</v>
      </c>
      <c r="AC76" s="629"/>
      <c r="AD76" s="629"/>
      <c r="AE76" s="447">
        <v>222.5</v>
      </c>
      <c r="AF76" s="435"/>
      <c r="AG76" s="435"/>
      <c r="AH76" s="435"/>
      <c r="AI76" s="447">
        <v>127.9</v>
      </c>
      <c r="AJ76" s="435"/>
      <c r="AK76" s="435"/>
      <c r="AL76" s="435"/>
      <c r="AM76" s="447">
        <v>128.5</v>
      </c>
      <c r="AN76" s="435"/>
      <c r="AO76" s="435"/>
      <c r="AP76" s="435"/>
      <c r="AQ76" s="440" t="s">
        <v>38</v>
      </c>
      <c r="AR76" s="441"/>
      <c r="AS76" s="441"/>
      <c r="AT76" s="442"/>
      <c r="AU76" s="435" t="s">
        <v>38</v>
      </c>
      <c r="AV76" s="435"/>
      <c r="AW76" s="435"/>
      <c r="AX76" s="436"/>
      <c r="AY76">
        <f t="shared" si="1"/>
        <v>1</v>
      </c>
    </row>
    <row r="77" spans="1:51" ht="23.25" customHeight="1" x14ac:dyDescent="0.15">
      <c r="A77" s="393" t="s">
        <v>86</v>
      </c>
      <c r="B77" s="394"/>
      <c r="C77" s="394"/>
      <c r="D77" s="394"/>
      <c r="E77" s="394"/>
      <c r="F77" s="357"/>
      <c r="G77" s="560" t="s">
        <v>87</v>
      </c>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1</v>
      </c>
    </row>
    <row r="78" spans="1:51" ht="23.25" customHeight="1" thickBot="1" x14ac:dyDescent="0.2">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1</v>
      </c>
    </row>
    <row r="79" spans="1:51" ht="18.75" hidden="1" customHeight="1" x14ac:dyDescent="0.15">
      <c r="A79" s="566" t="s">
        <v>88</v>
      </c>
      <c r="B79" s="358" t="s">
        <v>89</v>
      </c>
      <c r="C79" s="396"/>
      <c r="D79" s="396"/>
      <c r="E79" s="396"/>
      <c r="F79" s="359"/>
      <c r="G79" s="568" t="s">
        <v>90</v>
      </c>
      <c r="H79" s="568"/>
      <c r="I79" s="568"/>
      <c r="J79" s="568"/>
      <c r="K79" s="568"/>
      <c r="L79" s="568"/>
      <c r="M79" s="568"/>
      <c r="N79" s="568"/>
      <c r="O79" s="568"/>
      <c r="P79" s="568"/>
      <c r="Q79" s="568"/>
      <c r="R79" s="568"/>
      <c r="S79" s="568"/>
      <c r="T79" s="568"/>
      <c r="U79" s="568"/>
      <c r="V79" s="568"/>
      <c r="W79" s="568"/>
      <c r="X79" s="568"/>
      <c r="Y79" s="568"/>
      <c r="Z79" s="568"/>
      <c r="AA79" s="569"/>
      <c r="AB79" s="570" t="s">
        <v>91</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92</v>
      </c>
      <c r="C84" s="394"/>
      <c r="D84" s="394"/>
      <c r="E84" s="394"/>
      <c r="F84" s="357"/>
      <c r="G84" s="505" t="s">
        <v>93</v>
      </c>
      <c r="H84" s="412"/>
      <c r="I84" s="412"/>
      <c r="J84" s="412"/>
      <c r="K84" s="412"/>
      <c r="L84" s="412"/>
      <c r="M84" s="412"/>
      <c r="N84" s="412"/>
      <c r="O84" s="413"/>
      <c r="P84" s="411" t="s">
        <v>94</v>
      </c>
      <c r="Q84" s="412"/>
      <c r="R84" s="412"/>
      <c r="S84" s="412"/>
      <c r="T84" s="412"/>
      <c r="U84" s="412"/>
      <c r="V84" s="412"/>
      <c r="W84" s="412"/>
      <c r="X84" s="413"/>
      <c r="Y84" s="507"/>
      <c r="Z84" s="508"/>
      <c r="AA84" s="509"/>
      <c r="AB84" s="510" t="s">
        <v>58</v>
      </c>
      <c r="AC84" s="511"/>
      <c r="AD84" s="512"/>
      <c r="AE84" s="123" t="s">
        <v>31</v>
      </c>
      <c r="AF84" s="123"/>
      <c r="AG84" s="123"/>
      <c r="AH84" s="123"/>
      <c r="AI84" s="123" t="s">
        <v>32</v>
      </c>
      <c r="AJ84" s="123"/>
      <c r="AK84" s="123"/>
      <c r="AL84" s="123"/>
      <c r="AM84" s="123" t="s">
        <v>59</v>
      </c>
      <c r="AN84" s="123"/>
      <c r="AO84" s="123"/>
      <c r="AP84" s="123"/>
      <c r="AQ84" s="403" t="s">
        <v>75</v>
      </c>
      <c r="AR84" s="399"/>
      <c r="AS84" s="399"/>
      <c r="AT84" s="400"/>
      <c r="AU84" s="556" t="s">
        <v>76</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77</v>
      </c>
      <c r="AT85" s="402"/>
      <c r="AU85" s="499"/>
      <c r="AV85" s="499"/>
      <c r="AW85" s="415" t="s">
        <v>78</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95</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83</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84</v>
      </c>
      <c r="Z88" s="217"/>
      <c r="AA88" s="218"/>
      <c r="AB88" s="471" t="s">
        <v>85</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92</v>
      </c>
      <c r="C89" s="394"/>
      <c r="D89" s="394"/>
      <c r="E89" s="394"/>
      <c r="F89" s="357"/>
      <c r="G89" s="505" t="s">
        <v>93</v>
      </c>
      <c r="H89" s="412"/>
      <c r="I89" s="412"/>
      <c r="J89" s="412"/>
      <c r="K89" s="412"/>
      <c r="L89" s="412"/>
      <c r="M89" s="412"/>
      <c r="N89" s="412"/>
      <c r="O89" s="413"/>
      <c r="P89" s="411" t="s">
        <v>94</v>
      </c>
      <c r="Q89" s="412"/>
      <c r="R89" s="412"/>
      <c r="S89" s="412"/>
      <c r="T89" s="412"/>
      <c r="U89" s="412"/>
      <c r="V89" s="412"/>
      <c r="W89" s="412"/>
      <c r="X89" s="413"/>
      <c r="Y89" s="507"/>
      <c r="Z89" s="508"/>
      <c r="AA89" s="509"/>
      <c r="AB89" s="510" t="s">
        <v>58</v>
      </c>
      <c r="AC89" s="511"/>
      <c r="AD89" s="512"/>
      <c r="AE89" s="123" t="s">
        <v>31</v>
      </c>
      <c r="AF89" s="123"/>
      <c r="AG89" s="123"/>
      <c r="AH89" s="123"/>
      <c r="AI89" s="123" t="s">
        <v>32</v>
      </c>
      <c r="AJ89" s="123"/>
      <c r="AK89" s="123"/>
      <c r="AL89" s="123"/>
      <c r="AM89" s="123" t="s">
        <v>59</v>
      </c>
      <c r="AN89" s="123"/>
      <c r="AO89" s="123"/>
      <c r="AP89" s="123"/>
      <c r="AQ89" s="403" t="s">
        <v>75</v>
      </c>
      <c r="AR89" s="399"/>
      <c r="AS89" s="399"/>
      <c r="AT89" s="400"/>
      <c r="AU89" s="556" t="s">
        <v>76</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77</v>
      </c>
      <c r="AT90" s="402"/>
      <c r="AU90" s="499"/>
      <c r="AV90" s="499"/>
      <c r="AW90" s="415" t="s">
        <v>78</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95</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83</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84</v>
      </c>
      <c r="Z93" s="217"/>
      <c r="AA93" s="218"/>
      <c r="AB93" s="471" t="s">
        <v>85</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92</v>
      </c>
      <c r="C94" s="396"/>
      <c r="D94" s="396"/>
      <c r="E94" s="396"/>
      <c r="F94" s="359"/>
      <c r="G94" s="505" t="s">
        <v>93</v>
      </c>
      <c r="H94" s="412"/>
      <c r="I94" s="412"/>
      <c r="J94" s="412"/>
      <c r="K94" s="412"/>
      <c r="L94" s="412"/>
      <c r="M94" s="412"/>
      <c r="N94" s="412"/>
      <c r="O94" s="413"/>
      <c r="P94" s="411" t="s">
        <v>94</v>
      </c>
      <c r="Q94" s="412"/>
      <c r="R94" s="412"/>
      <c r="S94" s="412"/>
      <c r="T94" s="412"/>
      <c r="U94" s="412"/>
      <c r="V94" s="412"/>
      <c r="W94" s="412"/>
      <c r="X94" s="413"/>
      <c r="Y94" s="507"/>
      <c r="Z94" s="508"/>
      <c r="AA94" s="509"/>
      <c r="AB94" s="510" t="s">
        <v>58</v>
      </c>
      <c r="AC94" s="511"/>
      <c r="AD94" s="512"/>
      <c r="AE94" s="123" t="s">
        <v>31</v>
      </c>
      <c r="AF94" s="123"/>
      <c r="AG94" s="123"/>
      <c r="AH94" s="123"/>
      <c r="AI94" s="123" t="s">
        <v>32</v>
      </c>
      <c r="AJ94" s="123"/>
      <c r="AK94" s="123"/>
      <c r="AL94" s="123"/>
      <c r="AM94" s="123" t="s">
        <v>59</v>
      </c>
      <c r="AN94" s="123"/>
      <c r="AO94" s="123"/>
      <c r="AP94" s="123"/>
      <c r="AQ94" s="403" t="s">
        <v>75</v>
      </c>
      <c r="AR94" s="399"/>
      <c r="AS94" s="399"/>
      <c r="AT94" s="400"/>
      <c r="AU94" s="556" t="s">
        <v>76</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77</v>
      </c>
      <c r="AT95" s="402"/>
      <c r="AU95" s="499"/>
      <c r="AV95" s="499"/>
      <c r="AW95" s="415" t="s">
        <v>78</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95</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83</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84</v>
      </c>
      <c r="Z98" s="217"/>
      <c r="AA98" s="218"/>
      <c r="AB98" s="471" t="s">
        <v>85</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customHeight="1" x14ac:dyDescent="0.15">
      <c r="A99" s="669" t="s">
        <v>53</v>
      </c>
      <c r="B99" s="670"/>
      <c r="C99" s="670"/>
      <c r="D99" s="670"/>
      <c r="E99" s="670"/>
      <c r="F99" s="671"/>
      <c r="G99" s="684" t="s">
        <v>103</v>
      </c>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1</v>
      </c>
    </row>
    <row r="100" spans="1:51" ht="31.5" customHeight="1" x14ac:dyDescent="0.15">
      <c r="A100" s="395" t="s">
        <v>55</v>
      </c>
      <c r="B100" s="396"/>
      <c r="C100" s="396"/>
      <c r="D100" s="396"/>
      <c r="E100" s="396"/>
      <c r="F100" s="359"/>
      <c r="G100" s="675" t="s">
        <v>56</v>
      </c>
      <c r="H100" s="676"/>
      <c r="I100" s="676"/>
      <c r="J100" s="676"/>
      <c r="K100" s="676"/>
      <c r="L100" s="676"/>
      <c r="M100" s="676"/>
      <c r="N100" s="676"/>
      <c r="O100" s="676"/>
      <c r="P100" s="677" t="s">
        <v>57</v>
      </c>
      <c r="Q100" s="676"/>
      <c r="R100" s="676"/>
      <c r="S100" s="676"/>
      <c r="T100" s="676"/>
      <c r="U100" s="676"/>
      <c r="V100" s="676"/>
      <c r="W100" s="676"/>
      <c r="X100" s="678"/>
      <c r="Y100" s="679"/>
      <c r="Z100" s="680"/>
      <c r="AA100" s="681"/>
      <c r="AB100" s="682" t="s">
        <v>58</v>
      </c>
      <c r="AC100" s="682"/>
      <c r="AD100" s="682"/>
      <c r="AE100" s="123" t="s">
        <v>31</v>
      </c>
      <c r="AF100" s="123"/>
      <c r="AG100" s="123"/>
      <c r="AH100" s="123"/>
      <c r="AI100" s="123" t="s">
        <v>32</v>
      </c>
      <c r="AJ100" s="123"/>
      <c r="AK100" s="123"/>
      <c r="AL100" s="123"/>
      <c r="AM100" s="123" t="s">
        <v>59</v>
      </c>
      <c r="AN100" s="123"/>
      <c r="AO100" s="123"/>
      <c r="AP100" s="123"/>
      <c r="AQ100" s="665" t="s">
        <v>60</v>
      </c>
      <c r="AR100" s="666"/>
      <c r="AS100" s="666"/>
      <c r="AT100" s="667"/>
      <c r="AU100" s="665" t="s">
        <v>61</v>
      </c>
      <c r="AV100" s="666"/>
      <c r="AW100" s="666"/>
      <c r="AX100" s="668"/>
      <c r="AY100">
        <f>COUNTA($G$101)</f>
        <v>1</v>
      </c>
    </row>
    <row r="101" spans="1:51" ht="23.25" customHeight="1" x14ac:dyDescent="0.15">
      <c r="A101" s="395"/>
      <c r="B101" s="396"/>
      <c r="C101" s="396"/>
      <c r="D101" s="396"/>
      <c r="E101" s="396"/>
      <c r="F101" s="359"/>
      <c r="G101" s="683" t="s">
        <v>104</v>
      </c>
      <c r="H101" s="631"/>
      <c r="I101" s="631"/>
      <c r="J101" s="631"/>
      <c r="K101" s="631"/>
      <c r="L101" s="631"/>
      <c r="M101" s="631"/>
      <c r="N101" s="631"/>
      <c r="O101" s="631"/>
      <c r="P101" s="238" t="s">
        <v>105</v>
      </c>
      <c r="Q101" s="635"/>
      <c r="R101" s="635"/>
      <c r="S101" s="635"/>
      <c r="T101" s="635"/>
      <c r="U101" s="635"/>
      <c r="V101" s="635"/>
      <c r="W101" s="635"/>
      <c r="X101" s="636"/>
      <c r="Y101" s="640" t="s">
        <v>64</v>
      </c>
      <c r="Z101" s="641"/>
      <c r="AA101" s="642"/>
      <c r="AB101" s="553" t="s">
        <v>106</v>
      </c>
      <c r="AC101" s="643"/>
      <c r="AD101" s="643"/>
      <c r="AE101" s="644">
        <v>5202</v>
      </c>
      <c r="AF101" s="644"/>
      <c r="AG101" s="644"/>
      <c r="AH101" s="644"/>
      <c r="AI101" s="644">
        <v>5368</v>
      </c>
      <c r="AJ101" s="644"/>
      <c r="AK101" s="644"/>
      <c r="AL101" s="644"/>
      <c r="AM101" s="644">
        <v>5738</v>
      </c>
      <c r="AN101" s="644"/>
      <c r="AO101" s="644"/>
      <c r="AP101" s="644"/>
      <c r="AQ101" s="644" t="s">
        <v>38</v>
      </c>
      <c r="AR101" s="644"/>
      <c r="AS101" s="644"/>
      <c r="AT101" s="644"/>
      <c r="AU101" s="659" t="s">
        <v>38</v>
      </c>
      <c r="AV101" s="660"/>
      <c r="AW101" s="660"/>
      <c r="AX101" s="661"/>
      <c r="AY101">
        <f>$AY$100</f>
        <v>1</v>
      </c>
    </row>
    <row r="102" spans="1:51" ht="23.25"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66</v>
      </c>
      <c r="Z102" s="663"/>
      <c r="AA102" s="664"/>
      <c r="AB102" s="553" t="s">
        <v>106</v>
      </c>
      <c r="AC102" s="643"/>
      <c r="AD102" s="643"/>
      <c r="AE102" s="644">
        <v>4000</v>
      </c>
      <c r="AF102" s="644"/>
      <c r="AG102" s="644"/>
      <c r="AH102" s="644"/>
      <c r="AI102" s="644">
        <v>4000</v>
      </c>
      <c r="AJ102" s="644"/>
      <c r="AK102" s="644"/>
      <c r="AL102" s="644"/>
      <c r="AM102" s="644">
        <v>4000</v>
      </c>
      <c r="AN102" s="644"/>
      <c r="AO102" s="644"/>
      <c r="AP102" s="644"/>
      <c r="AQ102" s="644">
        <v>4000</v>
      </c>
      <c r="AR102" s="644"/>
      <c r="AS102" s="644"/>
      <c r="AT102" s="644"/>
      <c r="AU102" s="659">
        <v>4000</v>
      </c>
      <c r="AV102" s="660"/>
      <c r="AW102" s="660"/>
      <c r="AX102" s="661"/>
      <c r="AY102">
        <f>$AY$100</f>
        <v>1</v>
      </c>
    </row>
    <row r="103" spans="1:51" ht="23.25" customHeight="1" x14ac:dyDescent="0.15">
      <c r="A103" s="393" t="s">
        <v>67</v>
      </c>
      <c r="B103" s="412"/>
      <c r="C103" s="412"/>
      <c r="D103" s="412"/>
      <c r="E103" s="412"/>
      <c r="F103" s="587"/>
      <c r="G103" s="585" t="s">
        <v>68</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58</v>
      </c>
      <c r="AC103" s="585"/>
      <c r="AD103" s="586"/>
      <c r="AE103" s="123" t="s">
        <v>31</v>
      </c>
      <c r="AF103" s="123"/>
      <c r="AG103" s="123"/>
      <c r="AH103" s="123"/>
      <c r="AI103" s="123" t="s">
        <v>32</v>
      </c>
      <c r="AJ103" s="123"/>
      <c r="AK103" s="123"/>
      <c r="AL103" s="123"/>
      <c r="AM103" s="123" t="s">
        <v>59</v>
      </c>
      <c r="AN103" s="123"/>
      <c r="AO103" s="123"/>
      <c r="AP103" s="123"/>
      <c r="AQ103" s="595" t="s">
        <v>69</v>
      </c>
      <c r="AR103" s="596"/>
      <c r="AS103" s="596"/>
      <c r="AT103" s="596"/>
      <c r="AU103" s="596"/>
      <c r="AV103" s="596"/>
      <c r="AW103" s="596"/>
      <c r="AX103" s="597"/>
      <c r="AY103">
        <f>IF(SUBSTITUTE(SUBSTITUTE($G$104,"／",""),"　","")="",0,1)</f>
        <v>1</v>
      </c>
    </row>
    <row r="104" spans="1:51" ht="23.25" customHeight="1" x14ac:dyDescent="0.15">
      <c r="A104" s="588"/>
      <c r="B104" s="568"/>
      <c r="C104" s="568"/>
      <c r="D104" s="568"/>
      <c r="E104" s="568"/>
      <c r="F104" s="589"/>
      <c r="G104" s="598" t="s">
        <v>107</v>
      </c>
      <c r="H104" s="486"/>
      <c r="I104" s="486"/>
      <c r="J104" s="486"/>
      <c r="K104" s="486"/>
      <c r="L104" s="486"/>
      <c r="M104" s="486"/>
      <c r="N104" s="486"/>
      <c r="O104" s="486"/>
      <c r="P104" s="486"/>
      <c r="Q104" s="486"/>
      <c r="R104" s="486"/>
      <c r="S104" s="486"/>
      <c r="T104" s="486"/>
      <c r="U104" s="486"/>
      <c r="V104" s="486"/>
      <c r="W104" s="486"/>
      <c r="X104" s="486"/>
      <c r="Y104" s="652" t="s">
        <v>67</v>
      </c>
      <c r="Z104" s="653"/>
      <c r="AA104" s="654"/>
      <c r="AB104" s="655" t="s">
        <v>1</v>
      </c>
      <c r="AC104" s="656"/>
      <c r="AD104" s="657"/>
      <c r="AE104" s="658" t="s">
        <v>1</v>
      </c>
      <c r="AF104" s="658"/>
      <c r="AG104" s="658"/>
      <c r="AH104" s="658"/>
      <c r="AI104" s="658" t="s">
        <v>1</v>
      </c>
      <c r="AJ104" s="658"/>
      <c r="AK104" s="658"/>
      <c r="AL104" s="658"/>
      <c r="AM104" s="658" t="s">
        <v>1</v>
      </c>
      <c r="AN104" s="658"/>
      <c r="AO104" s="658"/>
      <c r="AP104" s="658"/>
      <c r="AQ104" s="447" t="s">
        <v>1</v>
      </c>
      <c r="AR104" s="435"/>
      <c r="AS104" s="435"/>
      <c r="AT104" s="435"/>
      <c r="AU104" s="435"/>
      <c r="AV104" s="435"/>
      <c r="AW104" s="435"/>
      <c r="AX104" s="436"/>
      <c r="AY104">
        <f>$AY$103</f>
        <v>1</v>
      </c>
    </row>
    <row r="105" spans="1:51" ht="46.5"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71</v>
      </c>
      <c r="Z105" s="645"/>
      <c r="AA105" s="646"/>
      <c r="AB105" s="647" t="s">
        <v>1</v>
      </c>
      <c r="AC105" s="648"/>
      <c r="AD105" s="649"/>
      <c r="AE105" s="650" t="s">
        <v>1</v>
      </c>
      <c r="AF105" s="650"/>
      <c r="AG105" s="650"/>
      <c r="AH105" s="650"/>
      <c r="AI105" s="650" t="s">
        <v>1</v>
      </c>
      <c r="AJ105" s="650"/>
      <c r="AK105" s="650"/>
      <c r="AL105" s="650"/>
      <c r="AM105" s="650" t="s">
        <v>1</v>
      </c>
      <c r="AN105" s="650"/>
      <c r="AO105" s="650"/>
      <c r="AP105" s="650"/>
      <c r="AQ105" s="650" t="s">
        <v>1</v>
      </c>
      <c r="AR105" s="650"/>
      <c r="AS105" s="650"/>
      <c r="AT105" s="650"/>
      <c r="AU105" s="650"/>
      <c r="AV105" s="650"/>
      <c r="AW105" s="650"/>
      <c r="AX105" s="651"/>
      <c r="AY105">
        <f>$AY$103</f>
        <v>1</v>
      </c>
    </row>
    <row r="106" spans="1:51" ht="18.75" customHeight="1" x14ac:dyDescent="0.15">
      <c r="A106" s="430" t="s">
        <v>72</v>
      </c>
      <c r="B106" s="604"/>
      <c r="C106" s="604"/>
      <c r="D106" s="604"/>
      <c r="E106" s="604"/>
      <c r="F106" s="605"/>
      <c r="G106" s="613" t="s">
        <v>73</v>
      </c>
      <c r="H106" s="568"/>
      <c r="I106" s="568"/>
      <c r="J106" s="568"/>
      <c r="K106" s="568"/>
      <c r="L106" s="568"/>
      <c r="M106" s="568"/>
      <c r="N106" s="568"/>
      <c r="O106" s="569"/>
      <c r="P106" s="570" t="s">
        <v>74</v>
      </c>
      <c r="Q106" s="568"/>
      <c r="R106" s="568"/>
      <c r="S106" s="568"/>
      <c r="T106" s="568"/>
      <c r="U106" s="568"/>
      <c r="V106" s="568"/>
      <c r="W106" s="568"/>
      <c r="X106" s="569"/>
      <c r="Y106" s="614"/>
      <c r="Z106" s="536"/>
      <c r="AA106" s="537"/>
      <c r="AB106" s="618" t="s">
        <v>58</v>
      </c>
      <c r="AC106" s="619"/>
      <c r="AD106" s="620"/>
      <c r="AE106" s="123" t="s">
        <v>31</v>
      </c>
      <c r="AF106" s="123"/>
      <c r="AG106" s="123"/>
      <c r="AH106" s="123"/>
      <c r="AI106" s="123" t="s">
        <v>32</v>
      </c>
      <c r="AJ106" s="123"/>
      <c r="AK106" s="123"/>
      <c r="AL106" s="123"/>
      <c r="AM106" s="123" t="s">
        <v>59</v>
      </c>
      <c r="AN106" s="123"/>
      <c r="AO106" s="123"/>
      <c r="AP106" s="123"/>
      <c r="AQ106" s="601" t="s">
        <v>75</v>
      </c>
      <c r="AR106" s="602"/>
      <c r="AS106" s="602"/>
      <c r="AT106" s="603"/>
      <c r="AU106" s="568" t="s">
        <v>76</v>
      </c>
      <c r="AV106" s="568"/>
      <c r="AW106" s="568"/>
      <c r="AX106" s="571"/>
      <c r="AY106">
        <f>COUNTA($G$108)</f>
        <v>1</v>
      </c>
    </row>
    <row r="107" spans="1:51" ht="18.75"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t="s">
        <v>1</v>
      </c>
      <c r="AR107" s="454"/>
      <c r="AS107" s="401" t="s">
        <v>77</v>
      </c>
      <c r="AT107" s="402"/>
      <c r="AU107" s="499">
        <v>5</v>
      </c>
      <c r="AV107" s="499"/>
      <c r="AW107" s="415" t="s">
        <v>78</v>
      </c>
      <c r="AX107" s="559"/>
      <c r="AY107">
        <f t="shared" ref="AY107:AY112" si="3">$AY$106</f>
        <v>1</v>
      </c>
    </row>
    <row r="108" spans="1:51" ht="23.25" customHeight="1" x14ac:dyDescent="0.15">
      <c r="A108" s="609"/>
      <c r="B108" s="607"/>
      <c r="C108" s="607"/>
      <c r="D108" s="607"/>
      <c r="E108" s="607"/>
      <c r="F108" s="608"/>
      <c r="G108" s="560" t="s">
        <v>108</v>
      </c>
      <c r="H108" s="561"/>
      <c r="I108" s="561"/>
      <c r="J108" s="561"/>
      <c r="K108" s="561"/>
      <c r="L108" s="561"/>
      <c r="M108" s="561"/>
      <c r="N108" s="561"/>
      <c r="O108" s="621"/>
      <c r="P108" s="239" t="s">
        <v>109</v>
      </c>
      <c r="Q108" s="239"/>
      <c r="R108" s="239"/>
      <c r="S108" s="239"/>
      <c r="T108" s="239"/>
      <c r="U108" s="239"/>
      <c r="V108" s="239"/>
      <c r="W108" s="239"/>
      <c r="X108" s="381"/>
      <c r="Y108" s="626" t="s">
        <v>81</v>
      </c>
      <c r="Z108" s="627"/>
      <c r="AA108" s="628"/>
      <c r="AB108" s="553" t="s">
        <v>110</v>
      </c>
      <c r="AC108" s="553"/>
      <c r="AD108" s="553"/>
      <c r="AE108" s="447">
        <v>40.1</v>
      </c>
      <c r="AF108" s="435"/>
      <c r="AG108" s="435"/>
      <c r="AH108" s="435"/>
      <c r="AI108" s="447">
        <v>30.8</v>
      </c>
      <c r="AJ108" s="435"/>
      <c r="AK108" s="435"/>
      <c r="AL108" s="435"/>
      <c r="AM108" s="447">
        <v>38.9</v>
      </c>
      <c r="AN108" s="435"/>
      <c r="AO108" s="435"/>
      <c r="AP108" s="435"/>
      <c r="AQ108" s="440" t="s">
        <v>38</v>
      </c>
      <c r="AR108" s="441"/>
      <c r="AS108" s="441"/>
      <c r="AT108" s="442"/>
      <c r="AU108" s="435" t="s">
        <v>38</v>
      </c>
      <c r="AV108" s="435"/>
      <c r="AW108" s="435"/>
      <c r="AX108" s="436"/>
      <c r="AY108">
        <f t="shared" si="3"/>
        <v>1</v>
      </c>
    </row>
    <row r="109" spans="1:51" ht="23.25"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83</v>
      </c>
      <c r="Z109" s="585"/>
      <c r="AA109" s="586"/>
      <c r="AB109" s="539" t="s">
        <v>110</v>
      </c>
      <c r="AC109" s="539"/>
      <c r="AD109" s="539"/>
      <c r="AE109" s="447">
        <v>16</v>
      </c>
      <c r="AF109" s="435"/>
      <c r="AG109" s="435"/>
      <c r="AH109" s="435"/>
      <c r="AI109" s="447">
        <v>17</v>
      </c>
      <c r="AJ109" s="435"/>
      <c r="AK109" s="435"/>
      <c r="AL109" s="435"/>
      <c r="AM109" s="447">
        <v>18</v>
      </c>
      <c r="AN109" s="435"/>
      <c r="AO109" s="435"/>
      <c r="AP109" s="435"/>
      <c r="AQ109" s="440" t="s">
        <v>38</v>
      </c>
      <c r="AR109" s="441"/>
      <c r="AS109" s="441"/>
      <c r="AT109" s="442"/>
      <c r="AU109" s="435">
        <v>20</v>
      </c>
      <c r="AV109" s="435"/>
      <c r="AW109" s="435"/>
      <c r="AX109" s="436"/>
      <c r="AY109">
        <f t="shared" si="3"/>
        <v>1</v>
      </c>
    </row>
    <row r="110" spans="1:51" ht="23.25"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84</v>
      </c>
      <c r="Z110" s="585"/>
      <c r="AA110" s="586"/>
      <c r="AB110" s="629" t="s">
        <v>85</v>
      </c>
      <c r="AC110" s="629"/>
      <c r="AD110" s="629"/>
      <c r="AE110" s="447">
        <v>250.6</v>
      </c>
      <c r="AF110" s="435"/>
      <c r="AG110" s="435"/>
      <c r="AH110" s="435"/>
      <c r="AI110" s="447">
        <v>181.1</v>
      </c>
      <c r="AJ110" s="435"/>
      <c r="AK110" s="435"/>
      <c r="AL110" s="435"/>
      <c r="AM110" s="447">
        <v>216.1</v>
      </c>
      <c r="AN110" s="435"/>
      <c r="AO110" s="435"/>
      <c r="AP110" s="435"/>
      <c r="AQ110" s="440" t="s">
        <v>38</v>
      </c>
      <c r="AR110" s="441"/>
      <c r="AS110" s="441"/>
      <c r="AT110" s="442"/>
      <c r="AU110" s="435" t="s">
        <v>38</v>
      </c>
      <c r="AV110" s="435"/>
      <c r="AW110" s="435"/>
      <c r="AX110" s="436"/>
      <c r="AY110">
        <f t="shared" si="3"/>
        <v>1</v>
      </c>
    </row>
    <row r="111" spans="1:51" ht="23.25" customHeight="1" x14ac:dyDescent="0.15">
      <c r="A111" s="393" t="s">
        <v>86</v>
      </c>
      <c r="B111" s="394"/>
      <c r="C111" s="394"/>
      <c r="D111" s="394"/>
      <c r="E111" s="394"/>
      <c r="F111" s="357"/>
      <c r="G111" s="560" t="s">
        <v>87</v>
      </c>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1</v>
      </c>
    </row>
    <row r="112" spans="1:51" ht="23.25" customHeight="1" thickBot="1" x14ac:dyDescent="0.2">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1</v>
      </c>
    </row>
    <row r="113" spans="1:51" ht="18.75" hidden="1" customHeight="1" x14ac:dyDescent="0.15">
      <c r="A113" s="566" t="s">
        <v>88</v>
      </c>
      <c r="B113" s="358" t="s">
        <v>89</v>
      </c>
      <c r="C113" s="396"/>
      <c r="D113" s="396"/>
      <c r="E113" s="396"/>
      <c r="F113" s="359"/>
      <c r="G113" s="568" t="s">
        <v>90</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91</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92</v>
      </c>
      <c r="C118" s="394"/>
      <c r="D118" s="394"/>
      <c r="E118" s="394"/>
      <c r="F118" s="357"/>
      <c r="G118" s="505" t="s">
        <v>93</v>
      </c>
      <c r="H118" s="412"/>
      <c r="I118" s="412"/>
      <c r="J118" s="412"/>
      <c r="K118" s="412"/>
      <c r="L118" s="412"/>
      <c r="M118" s="412"/>
      <c r="N118" s="412"/>
      <c r="O118" s="413"/>
      <c r="P118" s="411" t="s">
        <v>94</v>
      </c>
      <c r="Q118" s="412"/>
      <c r="R118" s="412"/>
      <c r="S118" s="412"/>
      <c r="T118" s="412"/>
      <c r="U118" s="412"/>
      <c r="V118" s="412"/>
      <c r="W118" s="412"/>
      <c r="X118" s="413"/>
      <c r="Y118" s="507"/>
      <c r="Z118" s="508"/>
      <c r="AA118" s="509"/>
      <c r="AB118" s="510" t="s">
        <v>58</v>
      </c>
      <c r="AC118" s="511"/>
      <c r="AD118" s="512"/>
      <c r="AE118" s="123" t="s">
        <v>31</v>
      </c>
      <c r="AF118" s="123"/>
      <c r="AG118" s="123"/>
      <c r="AH118" s="123"/>
      <c r="AI118" s="123" t="s">
        <v>32</v>
      </c>
      <c r="AJ118" s="123"/>
      <c r="AK118" s="123"/>
      <c r="AL118" s="123"/>
      <c r="AM118" s="123" t="s">
        <v>59</v>
      </c>
      <c r="AN118" s="123"/>
      <c r="AO118" s="123"/>
      <c r="AP118" s="123"/>
      <c r="AQ118" s="403" t="s">
        <v>75</v>
      </c>
      <c r="AR118" s="399"/>
      <c r="AS118" s="399"/>
      <c r="AT118" s="400"/>
      <c r="AU118" s="556" t="s">
        <v>76</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77</v>
      </c>
      <c r="AT119" s="402"/>
      <c r="AU119" s="499"/>
      <c r="AV119" s="499"/>
      <c r="AW119" s="415" t="s">
        <v>78</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95</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83</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84</v>
      </c>
      <c r="Z122" s="217"/>
      <c r="AA122" s="218"/>
      <c r="AB122" s="471" t="s">
        <v>85</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92</v>
      </c>
      <c r="C123" s="394"/>
      <c r="D123" s="394"/>
      <c r="E123" s="394"/>
      <c r="F123" s="357"/>
      <c r="G123" s="505" t="s">
        <v>93</v>
      </c>
      <c r="H123" s="412"/>
      <c r="I123" s="412"/>
      <c r="J123" s="412"/>
      <c r="K123" s="412"/>
      <c r="L123" s="412"/>
      <c r="M123" s="412"/>
      <c r="N123" s="412"/>
      <c r="O123" s="413"/>
      <c r="P123" s="411" t="s">
        <v>94</v>
      </c>
      <c r="Q123" s="412"/>
      <c r="R123" s="412"/>
      <c r="S123" s="412"/>
      <c r="T123" s="412"/>
      <c r="U123" s="412"/>
      <c r="V123" s="412"/>
      <c r="W123" s="412"/>
      <c r="X123" s="413"/>
      <c r="Y123" s="507"/>
      <c r="Z123" s="508"/>
      <c r="AA123" s="509"/>
      <c r="AB123" s="510" t="s">
        <v>58</v>
      </c>
      <c r="AC123" s="511"/>
      <c r="AD123" s="512"/>
      <c r="AE123" s="123" t="s">
        <v>31</v>
      </c>
      <c r="AF123" s="123"/>
      <c r="AG123" s="123"/>
      <c r="AH123" s="123"/>
      <c r="AI123" s="123" t="s">
        <v>32</v>
      </c>
      <c r="AJ123" s="123"/>
      <c r="AK123" s="123"/>
      <c r="AL123" s="123"/>
      <c r="AM123" s="123" t="s">
        <v>59</v>
      </c>
      <c r="AN123" s="123"/>
      <c r="AO123" s="123"/>
      <c r="AP123" s="123"/>
      <c r="AQ123" s="403" t="s">
        <v>75</v>
      </c>
      <c r="AR123" s="399"/>
      <c r="AS123" s="399"/>
      <c r="AT123" s="400"/>
      <c r="AU123" s="556" t="s">
        <v>76</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77</v>
      </c>
      <c r="AT124" s="402"/>
      <c r="AU124" s="499"/>
      <c r="AV124" s="499"/>
      <c r="AW124" s="415" t="s">
        <v>78</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95</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83</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84</v>
      </c>
      <c r="Z127" s="217"/>
      <c r="AA127" s="218"/>
      <c r="AB127" s="471" t="s">
        <v>85</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92</v>
      </c>
      <c r="C128" s="394"/>
      <c r="D128" s="394"/>
      <c r="E128" s="394"/>
      <c r="F128" s="357"/>
      <c r="G128" s="505" t="s">
        <v>93</v>
      </c>
      <c r="H128" s="412"/>
      <c r="I128" s="412"/>
      <c r="J128" s="412"/>
      <c r="K128" s="412"/>
      <c r="L128" s="412"/>
      <c r="M128" s="412"/>
      <c r="N128" s="412"/>
      <c r="O128" s="413"/>
      <c r="P128" s="411" t="s">
        <v>94</v>
      </c>
      <c r="Q128" s="412"/>
      <c r="R128" s="412"/>
      <c r="S128" s="412"/>
      <c r="T128" s="412"/>
      <c r="U128" s="412"/>
      <c r="V128" s="412"/>
      <c r="W128" s="412"/>
      <c r="X128" s="413"/>
      <c r="Y128" s="507"/>
      <c r="Z128" s="508"/>
      <c r="AA128" s="509"/>
      <c r="AB128" s="510" t="s">
        <v>58</v>
      </c>
      <c r="AC128" s="511"/>
      <c r="AD128" s="512"/>
      <c r="AE128" s="123" t="s">
        <v>31</v>
      </c>
      <c r="AF128" s="123"/>
      <c r="AG128" s="123"/>
      <c r="AH128" s="123"/>
      <c r="AI128" s="123" t="s">
        <v>32</v>
      </c>
      <c r="AJ128" s="123"/>
      <c r="AK128" s="123"/>
      <c r="AL128" s="123"/>
      <c r="AM128" s="123" t="s">
        <v>59</v>
      </c>
      <c r="AN128" s="123"/>
      <c r="AO128" s="123"/>
      <c r="AP128" s="123"/>
      <c r="AQ128" s="403" t="s">
        <v>75</v>
      </c>
      <c r="AR128" s="399"/>
      <c r="AS128" s="399"/>
      <c r="AT128" s="400"/>
      <c r="AU128" s="556" t="s">
        <v>76</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77</v>
      </c>
      <c r="AT129" s="402"/>
      <c r="AU129" s="499"/>
      <c r="AV129" s="499"/>
      <c r="AW129" s="415" t="s">
        <v>78</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95</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83</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84</v>
      </c>
      <c r="Z132" s="217"/>
      <c r="AA132" s="218"/>
      <c r="AB132" s="471" t="s">
        <v>85</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customHeight="1" x14ac:dyDescent="0.15">
      <c r="A133" s="669" t="s">
        <v>53</v>
      </c>
      <c r="B133" s="670"/>
      <c r="C133" s="670"/>
      <c r="D133" s="670"/>
      <c r="E133" s="670"/>
      <c r="F133" s="671"/>
      <c r="G133" s="672" t="s">
        <v>111</v>
      </c>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1</v>
      </c>
    </row>
    <row r="134" spans="1:51" ht="31.5" customHeight="1" x14ac:dyDescent="0.15">
      <c r="A134" s="395" t="s">
        <v>55</v>
      </c>
      <c r="B134" s="396"/>
      <c r="C134" s="396"/>
      <c r="D134" s="396"/>
      <c r="E134" s="396"/>
      <c r="F134" s="359"/>
      <c r="G134" s="675" t="s">
        <v>56</v>
      </c>
      <c r="H134" s="676"/>
      <c r="I134" s="676"/>
      <c r="J134" s="676"/>
      <c r="K134" s="676"/>
      <c r="L134" s="676"/>
      <c r="M134" s="676"/>
      <c r="N134" s="676"/>
      <c r="O134" s="676"/>
      <c r="P134" s="677" t="s">
        <v>57</v>
      </c>
      <c r="Q134" s="676"/>
      <c r="R134" s="676"/>
      <c r="S134" s="676"/>
      <c r="T134" s="676"/>
      <c r="U134" s="676"/>
      <c r="V134" s="676"/>
      <c r="W134" s="676"/>
      <c r="X134" s="678"/>
      <c r="Y134" s="679"/>
      <c r="Z134" s="680"/>
      <c r="AA134" s="681"/>
      <c r="AB134" s="682" t="s">
        <v>58</v>
      </c>
      <c r="AC134" s="682"/>
      <c r="AD134" s="682"/>
      <c r="AE134" s="123" t="s">
        <v>31</v>
      </c>
      <c r="AF134" s="123"/>
      <c r="AG134" s="123"/>
      <c r="AH134" s="123"/>
      <c r="AI134" s="123" t="s">
        <v>32</v>
      </c>
      <c r="AJ134" s="123"/>
      <c r="AK134" s="123"/>
      <c r="AL134" s="123"/>
      <c r="AM134" s="123" t="s">
        <v>59</v>
      </c>
      <c r="AN134" s="123"/>
      <c r="AO134" s="123"/>
      <c r="AP134" s="123"/>
      <c r="AQ134" s="665" t="s">
        <v>60</v>
      </c>
      <c r="AR134" s="666"/>
      <c r="AS134" s="666"/>
      <c r="AT134" s="667"/>
      <c r="AU134" s="665" t="s">
        <v>61</v>
      </c>
      <c r="AV134" s="666"/>
      <c r="AW134" s="666"/>
      <c r="AX134" s="668"/>
      <c r="AY134">
        <f>COUNTA($G$135)</f>
        <v>1</v>
      </c>
    </row>
    <row r="135" spans="1:51" ht="23.25" customHeight="1" x14ac:dyDescent="0.15">
      <c r="A135" s="395"/>
      <c r="B135" s="396"/>
      <c r="C135" s="396"/>
      <c r="D135" s="396"/>
      <c r="E135" s="396"/>
      <c r="F135" s="359"/>
      <c r="G135" s="630" t="s">
        <v>112</v>
      </c>
      <c r="H135" s="631"/>
      <c r="I135" s="631"/>
      <c r="J135" s="631"/>
      <c r="K135" s="631"/>
      <c r="L135" s="631"/>
      <c r="M135" s="631"/>
      <c r="N135" s="631"/>
      <c r="O135" s="631"/>
      <c r="P135" s="634" t="s">
        <v>113</v>
      </c>
      <c r="Q135" s="635"/>
      <c r="R135" s="635"/>
      <c r="S135" s="635"/>
      <c r="T135" s="635"/>
      <c r="U135" s="635"/>
      <c r="V135" s="635"/>
      <c r="W135" s="635"/>
      <c r="X135" s="636"/>
      <c r="Y135" s="640" t="s">
        <v>64</v>
      </c>
      <c r="Z135" s="641"/>
      <c r="AA135" s="642"/>
      <c r="AB135" s="553" t="s">
        <v>82</v>
      </c>
      <c r="AC135" s="643"/>
      <c r="AD135" s="643"/>
      <c r="AE135" s="644">
        <v>8319</v>
      </c>
      <c r="AF135" s="644"/>
      <c r="AG135" s="644"/>
      <c r="AH135" s="644"/>
      <c r="AI135" s="644">
        <v>7524</v>
      </c>
      <c r="AJ135" s="644"/>
      <c r="AK135" s="644"/>
      <c r="AL135" s="644"/>
      <c r="AM135" s="644">
        <v>9998</v>
      </c>
      <c r="AN135" s="644"/>
      <c r="AO135" s="644"/>
      <c r="AP135" s="644"/>
      <c r="AQ135" s="644" t="s">
        <v>38</v>
      </c>
      <c r="AR135" s="644"/>
      <c r="AS135" s="644"/>
      <c r="AT135" s="644"/>
      <c r="AU135" s="659" t="s">
        <v>38</v>
      </c>
      <c r="AV135" s="660"/>
      <c r="AW135" s="660"/>
      <c r="AX135" s="661"/>
      <c r="AY135">
        <f>$AY$134</f>
        <v>1</v>
      </c>
    </row>
    <row r="136" spans="1:51" ht="23.25"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66</v>
      </c>
      <c r="Z136" s="663"/>
      <c r="AA136" s="664"/>
      <c r="AB136" s="553" t="s">
        <v>82</v>
      </c>
      <c r="AC136" s="643"/>
      <c r="AD136" s="643"/>
      <c r="AE136" s="644">
        <v>4000</v>
      </c>
      <c r="AF136" s="644"/>
      <c r="AG136" s="644"/>
      <c r="AH136" s="644"/>
      <c r="AI136" s="644">
        <v>4000</v>
      </c>
      <c r="AJ136" s="644"/>
      <c r="AK136" s="644"/>
      <c r="AL136" s="644"/>
      <c r="AM136" s="644">
        <v>4000</v>
      </c>
      <c r="AN136" s="644"/>
      <c r="AO136" s="644"/>
      <c r="AP136" s="644"/>
      <c r="AQ136" s="644">
        <v>4000</v>
      </c>
      <c r="AR136" s="644"/>
      <c r="AS136" s="644"/>
      <c r="AT136" s="644"/>
      <c r="AU136" s="659">
        <v>4000</v>
      </c>
      <c r="AV136" s="660"/>
      <c r="AW136" s="660"/>
      <c r="AX136" s="661"/>
      <c r="AY136">
        <f>$AY$134</f>
        <v>1</v>
      </c>
    </row>
    <row r="137" spans="1:51" ht="23.25" customHeight="1" x14ac:dyDescent="0.15">
      <c r="A137" s="393" t="s">
        <v>67</v>
      </c>
      <c r="B137" s="412"/>
      <c r="C137" s="412"/>
      <c r="D137" s="412"/>
      <c r="E137" s="412"/>
      <c r="F137" s="587"/>
      <c r="G137" s="585" t="s">
        <v>68</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58</v>
      </c>
      <c r="AC137" s="585"/>
      <c r="AD137" s="586"/>
      <c r="AE137" s="123" t="s">
        <v>31</v>
      </c>
      <c r="AF137" s="123"/>
      <c r="AG137" s="123"/>
      <c r="AH137" s="123"/>
      <c r="AI137" s="123" t="s">
        <v>32</v>
      </c>
      <c r="AJ137" s="123"/>
      <c r="AK137" s="123"/>
      <c r="AL137" s="123"/>
      <c r="AM137" s="123" t="s">
        <v>59</v>
      </c>
      <c r="AN137" s="123"/>
      <c r="AO137" s="123"/>
      <c r="AP137" s="123"/>
      <c r="AQ137" s="595" t="s">
        <v>69</v>
      </c>
      <c r="AR137" s="596"/>
      <c r="AS137" s="596"/>
      <c r="AT137" s="596"/>
      <c r="AU137" s="596"/>
      <c r="AV137" s="596"/>
      <c r="AW137" s="596"/>
      <c r="AX137" s="597"/>
      <c r="AY137">
        <f>IF(SUBSTITUTE(SUBSTITUTE($G$138,"／",""),"　","")="",0,1)</f>
        <v>1</v>
      </c>
    </row>
    <row r="138" spans="1:51" ht="23.25" customHeight="1" x14ac:dyDescent="0.15">
      <c r="A138" s="588"/>
      <c r="B138" s="568"/>
      <c r="C138" s="568"/>
      <c r="D138" s="568"/>
      <c r="E138" s="568"/>
      <c r="F138" s="589"/>
      <c r="G138" s="598" t="s">
        <v>114</v>
      </c>
      <c r="H138" s="486"/>
      <c r="I138" s="486"/>
      <c r="J138" s="486"/>
      <c r="K138" s="486"/>
      <c r="L138" s="486"/>
      <c r="M138" s="486"/>
      <c r="N138" s="486"/>
      <c r="O138" s="486"/>
      <c r="P138" s="486"/>
      <c r="Q138" s="486"/>
      <c r="R138" s="486"/>
      <c r="S138" s="486"/>
      <c r="T138" s="486"/>
      <c r="U138" s="486"/>
      <c r="V138" s="486"/>
      <c r="W138" s="486"/>
      <c r="X138" s="486"/>
      <c r="Y138" s="652" t="s">
        <v>67</v>
      </c>
      <c r="Z138" s="653"/>
      <c r="AA138" s="654"/>
      <c r="AB138" s="655" t="s">
        <v>1</v>
      </c>
      <c r="AC138" s="656"/>
      <c r="AD138" s="657"/>
      <c r="AE138" s="658" t="s">
        <v>1</v>
      </c>
      <c r="AF138" s="658"/>
      <c r="AG138" s="658"/>
      <c r="AH138" s="658"/>
      <c r="AI138" s="658" t="s">
        <v>1</v>
      </c>
      <c r="AJ138" s="658"/>
      <c r="AK138" s="658"/>
      <c r="AL138" s="658"/>
      <c r="AM138" s="658" t="s">
        <v>1</v>
      </c>
      <c r="AN138" s="658"/>
      <c r="AO138" s="658"/>
      <c r="AP138" s="658"/>
      <c r="AQ138" s="447" t="s">
        <v>1</v>
      </c>
      <c r="AR138" s="435"/>
      <c r="AS138" s="435"/>
      <c r="AT138" s="435"/>
      <c r="AU138" s="435"/>
      <c r="AV138" s="435"/>
      <c r="AW138" s="435"/>
      <c r="AX138" s="436"/>
      <c r="AY138">
        <f>$AY$137</f>
        <v>1</v>
      </c>
    </row>
    <row r="139" spans="1:51" ht="46.5"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71</v>
      </c>
      <c r="Z139" s="645"/>
      <c r="AA139" s="646"/>
      <c r="AB139" s="647" t="s">
        <v>1</v>
      </c>
      <c r="AC139" s="648"/>
      <c r="AD139" s="649"/>
      <c r="AE139" s="650" t="s">
        <v>1</v>
      </c>
      <c r="AF139" s="650"/>
      <c r="AG139" s="650"/>
      <c r="AH139" s="650"/>
      <c r="AI139" s="650" t="s">
        <v>1</v>
      </c>
      <c r="AJ139" s="650"/>
      <c r="AK139" s="650"/>
      <c r="AL139" s="650"/>
      <c r="AM139" s="650" t="s">
        <v>1</v>
      </c>
      <c r="AN139" s="650"/>
      <c r="AO139" s="650"/>
      <c r="AP139" s="650"/>
      <c r="AQ139" s="650" t="s">
        <v>1</v>
      </c>
      <c r="AR139" s="650"/>
      <c r="AS139" s="650"/>
      <c r="AT139" s="650"/>
      <c r="AU139" s="650"/>
      <c r="AV139" s="650"/>
      <c r="AW139" s="650"/>
      <c r="AX139" s="651"/>
      <c r="AY139">
        <f>$AY$137</f>
        <v>1</v>
      </c>
    </row>
    <row r="140" spans="1:51" ht="18.75" customHeight="1" x14ac:dyDescent="0.15">
      <c r="A140" s="430" t="s">
        <v>72</v>
      </c>
      <c r="B140" s="604"/>
      <c r="C140" s="604"/>
      <c r="D140" s="604"/>
      <c r="E140" s="604"/>
      <c r="F140" s="605"/>
      <c r="G140" s="613" t="s">
        <v>73</v>
      </c>
      <c r="H140" s="568"/>
      <c r="I140" s="568"/>
      <c r="J140" s="568"/>
      <c r="K140" s="568"/>
      <c r="L140" s="568"/>
      <c r="M140" s="568"/>
      <c r="N140" s="568"/>
      <c r="O140" s="569"/>
      <c r="P140" s="570" t="s">
        <v>74</v>
      </c>
      <c r="Q140" s="568"/>
      <c r="R140" s="568"/>
      <c r="S140" s="568"/>
      <c r="T140" s="568"/>
      <c r="U140" s="568"/>
      <c r="V140" s="568"/>
      <c r="W140" s="568"/>
      <c r="X140" s="569"/>
      <c r="Y140" s="614"/>
      <c r="Z140" s="536"/>
      <c r="AA140" s="537"/>
      <c r="AB140" s="618" t="s">
        <v>58</v>
      </c>
      <c r="AC140" s="619"/>
      <c r="AD140" s="620"/>
      <c r="AE140" s="123" t="s">
        <v>31</v>
      </c>
      <c r="AF140" s="123"/>
      <c r="AG140" s="123"/>
      <c r="AH140" s="123"/>
      <c r="AI140" s="123" t="s">
        <v>32</v>
      </c>
      <c r="AJ140" s="123"/>
      <c r="AK140" s="123"/>
      <c r="AL140" s="123"/>
      <c r="AM140" s="123" t="s">
        <v>59</v>
      </c>
      <c r="AN140" s="123"/>
      <c r="AO140" s="123"/>
      <c r="AP140" s="123"/>
      <c r="AQ140" s="601" t="s">
        <v>75</v>
      </c>
      <c r="AR140" s="602"/>
      <c r="AS140" s="602"/>
      <c r="AT140" s="603"/>
      <c r="AU140" s="568" t="s">
        <v>76</v>
      </c>
      <c r="AV140" s="568"/>
      <c r="AW140" s="568"/>
      <c r="AX140" s="571"/>
      <c r="AY140">
        <f>COUNTA($G$142)</f>
        <v>1</v>
      </c>
    </row>
    <row r="141" spans="1:51" ht="18.75"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t="s">
        <v>1</v>
      </c>
      <c r="AR141" s="454"/>
      <c r="AS141" s="401" t="s">
        <v>77</v>
      </c>
      <c r="AT141" s="402"/>
      <c r="AU141" s="499">
        <v>5</v>
      </c>
      <c r="AV141" s="499"/>
      <c r="AW141" s="415" t="s">
        <v>78</v>
      </c>
      <c r="AX141" s="559"/>
      <c r="AY141">
        <f t="shared" ref="AY141:AY146" si="5">$AY$140</f>
        <v>1</v>
      </c>
    </row>
    <row r="142" spans="1:51" ht="23.25" customHeight="1" x14ac:dyDescent="0.15">
      <c r="A142" s="609"/>
      <c r="B142" s="607"/>
      <c r="C142" s="607"/>
      <c r="D142" s="607"/>
      <c r="E142" s="607"/>
      <c r="F142" s="608"/>
      <c r="G142" s="560" t="s">
        <v>115</v>
      </c>
      <c r="H142" s="561"/>
      <c r="I142" s="561"/>
      <c r="J142" s="561"/>
      <c r="K142" s="561"/>
      <c r="L142" s="561"/>
      <c r="M142" s="561"/>
      <c r="N142" s="561"/>
      <c r="O142" s="621"/>
      <c r="P142" s="239" t="s">
        <v>116</v>
      </c>
      <c r="Q142" s="239"/>
      <c r="R142" s="239"/>
      <c r="S142" s="239"/>
      <c r="T142" s="239"/>
      <c r="U142" s="239"/>
      <c r="V142" s="239"/>
      <c r="W142" s="239"/>
      <c r="X142" s="381"/>
      <c r="Y142" s="626" t="s">
        <v>81</v>
      </c>
      <c r="Z142" s="627"/>
      <c r="AA142" s="628"/>
      <c r="AB142" s="553" t="s">
        <v>110</v>
      </c>
      <c r="AC142" s="553"/>
      <c r="AD142" s="553"/>
      <c r="AE142" s="447">
        <v>3.3</v>
      </c>
      <c r="AF142" s="435"/>
      <c r="AG142" s="435"/>
      <c r="AH142" s="435"/>
      <c r="AI142" s="447">
        <v>7</v>
      </c>
      <c r="AJ142" s="435"/>
      <c r="AK142" s="435"/>
      <c r="AL142" s="435"/>
      <c r="AM142" s="447">
        <v>11</v>
      </c>
      <c r="AN142" s="435"/>
      <c r="AO142" s="435"/>
      <c r="AP142" s="435"/>
      <c r="AQ142" s="440"/>
      <c r="AR142" s="441"/>
      <c r="AS142" s="441"/>
      <c r="AT142" s="442"/>
      <c r="AU142" s="435"/>
      <c r="AV142" s="435"/>
      <c r="AW142" s="435"/>
      <c r="AX142" s="436"/>
      <c r="AY142">
        <f t="shared" si="5"/>
        <v>1</v>
      </c>
    </row>
    <row r="143" spans="1:51" ht="23.25"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83</v>
      </c>
      <c r="Z143" s="585"/>
      <c r="AA143" s="586"/>
      <c r="AB143" s="539" t="s">
        <v>110</v>
      </c>
      <c r="AC143" s="539"/>
      <c r="AD143" s="539"/>
      <c r="AE143" s="447">
        <v>1</v>
      </c>
      <c r="AF143" s="435"/>
      <c r="AG143" s="435"/>
      <c r="AH143" s="435"/>
      <c r="AI143" s="447">
        <v>2</v>
      </c>
      <c r="AJ143" s="435"/>
      <c r="AK143" s="435"/>
      <c r="AL143" s="435"/>
      <c r="AM143" s="447">
        <v>3</v>
      </c>
      <c r="AN143" s="435"/>
      <c r="AO143" s="435"/>
      <c r="AP143" s="435"/>
      <c r="AQ143" s="440" t="s">
        <v>38</v>
      </c>
      <c r="AR143" s="441"/>
      <c r="AS143" s="441"/>
      <c r="AT143" s="442"/>
      <c r="AU143" s="435">
        <v>5</v>
      </c>
      <c r="AV143" s="435"/>
      <c r="AW143" s="435"/>
      <c r="AX143" s="436"/>
      <c r="AY143">
        <f t="shared" si="5"/>
        <v>1</v>
      </c>
    </row>
    <row r="144" spans="1:51" ht="23.25"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84</v>
      </c>
      <c r="Z144" s="585"/>
      <c r="AA144" s="586"/>
      <c r="AB144" s="629" t="s">
        <v>85</v>
      </c>
      <c r="AC144" s="629"/>
      <c r="AD144" s="629"/>
      <c r="AE144" s="447">
        <v>330</v>
      </c>
      <c r="AF144" s="435"/>
      <c r="AG144" s="435"/>
      <c r="AH144" s="435"/>
      <c r="AI144" s="447">
        <v>350</v>
      </c>
      <c r="AJ144" s="435"/>
      <c r="AK144" s="435"/>
      <c r="AL144" s="435"/>
      <c r="AM144" s="447">
        <v>366.6</v>
      </c>
      <c r="AN144" s="435"/>
      <c r="AO144" s="435"/>
      <c r="AP144" s="435"/>
      <c r="AQ144" s="440"/>
      <c r="AR144" s="441"/>
      <c r="AS144" s="441"/>
      <c r="AT144" s="442"/>
      <c r="AU144" s="435"/>
      <c r="AV144" s="435"/>
      <c r="AW144" s="435"/>
      <c r="AX144" s="436"/>
      <c r="AY144">
        <f t="shared" si="5"/>
        <v>1</v>
      </c>
    </row>
    <row r="145" spans="1:51" ht="23.25" customHeight="1" x14ac:dyDescent="0.15">
      <c r="A145" s="393" t="s">
        <v>86</v>
      </c>
      <c r="B145" s="394"/>
      <c r="C145" s="394"/>
      <c r="D145" s="394"/>
      <c r="E145" s="394"/>
      <c r="F145" s="357"/>
      <c r="G145" s="560" t="s">
        <v>87</v>
      </c>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1</v>
      </c>
    </row>
    <row r="146" spans="1:51" ht="23.25"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1</v>
      </c>
    </row>
    <row r="147" spans="1:51" ht="18.75" hidden="1" customHeight="1" x14ac:dyDescent="0.15">
      <c r="A147" s="566" t="s">
        <v>88</v>
      </c>
      <c r="B147" s="358" t="s">
        <v>89</v>
      </c>
      <c r="C147" s="396"/>
      <c r="D147" s="396"/>
      <c r="E147" s="396"/>
      <c r="F147" s="359"/>
      <c r="G147" s="568" t="s">
        <v>90</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91</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92</v>
      </c>
      <c r="C152" s="394"/>
      <c r="D152" s="394"/>
      <c r="E152" s="394"/>
      <c r="F152" s="357"/>
      <c r="G152" s="505" t="s">
        <v>93</v>
      </c>
      <c r="H152" s="412"/>
      <c r="I152" s="412"/>
      <c r="J152" s="412"/>
      <c r="K152" s="412"/>
      <c r="L152" s="412"/>
      <c r="M152" s="412"/>
      <c r="N152" s="412"/>
      <c r="O152" s="413"/>
      <c r="P152" s="411" t="s">
        <v>94</v>
      </c>
      <c r="Q152" s="412"/>
      <c r="R152" s="412"/>
      <c r="S152" s="412"/>
      <c r="T152" s="412"/>
      <c r="U152" s="412"/>
      <c r="V152" s="412"/>
      <c r="W152" s="412"/>
      <c r="X152" s="413"/>
      <c r="Y152" s="507"/>
      <c r="Z152" s="508"/>
      <c r="AA152" s="509"/>
      <c r="AB152" s="510" t="s">
        <v>58</v>
      </c>
      <c r="AC152" s="511"/>
      <c r="AD152" s="512"/>
      <c r="AE152" s="123" t="s">
        <v>31</v>
      </c>
      <c r="AF152" s="123"/>
      <c r="AG152" s="123"/>
      <c r="AH152" s="123"/>
      <c r="AI152" s="123" t="s">
        <v>32</v>
      </c>
      <c r="AJ152" s="123"/>
      <c r="AK152" s="123"/>
      <c r="AL152" s="123"/>
      <c r="AM152" s="123" t="s">
        <v>59</v>
      </c>
      <c r="AN152" s="123"/>
      <c r="AO152" s="123"/>
      <c r="AP152" s="123"/>
      <c r="AQ152" s="403" t="s">
        <v>75</v>
      </c>
      <c r="AR152" s="399"/>
      <c r="AS152" s="399"/>
      <c r="AT152" s="400"/>
      <c r="AU152" s="556" t="s">
        <v>76</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77</v>
      </c>
      <c r="AT153" s="402"/>
      <c r="AU153" s="499"/>
      <c r="AV153" s="499"/>
      <c r="AW153" s="415" t="s">
        <v>78</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95</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83</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84</v>
      </c>
      <c r="Z156" s="217"/>
      <c r="AA156" s="218"/>
      <c r="AB156" s="471" t="s">
        <v>85</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92</v>
      </c>
      <c r="C157" s="394"/>
      <c r="D157" s="394"/>
      <c r="E157" s="394"/>
      <c r="F157" s="357"/>
      <c r="G157" s="505" t="s">
        <v>93</v>
      </c>
      <c r="H157" s="412"/>
      <c r="I157" s="412"/>
      <c r="J157" s="412"/>
      <c r="K157" s="412"/>
      <c r="L157" s="412"/>
      <c r="M157" s="412"/>
      <c r="N157" s="412"/>
      <c r="O157" s="413"/>
      <c r="P157" s="411" t="s">
        <v>94</v>
      </c>
      <c r="Q157" s="412"/>
      <c r="R157" s="412"/>
      <c r="S157" s="412"/>
      <c r="T157" s="412"/>
      <c r="U157" s="412"/>
      <c r="V157" s="412"/>
      <c r="W157" s="412"/>
      <c r="X157" s="413"/>
      <c r="Y157" s="507"/>
      <c r="Z157" s="508"/>
      <c r="AA157" s="509"/>
      <c r="AB157" s="510" t="s">
        <v>58</v>
      </c>
      <c r="AC157" s="511"/>
      <c r="AD157" s="512"/>
      <c r="AE157" s="123" t="s">
        <v>31</v>
      </c>
      <c r="AF157" s="123"/>
      <c r="AG157" s="123"/>
      <c r="AH157" s="123"/>
      <c r="AI157" s="123" t="s">
        <v>32</v>
      </c>
      <c r="AJ157" s="123"/>
      <c r="AK157" s="123"/>
      <c r="AL157" s="123"/>
      <c r="AM157" s="123" t="s">
        <v>59</v>
      </c>
      <c r="AN157" s="123"/>
      <c r="AO157" s="123"/>
      <c r="AP157" s="123"/>
      <c r="AQ157" s="403" t="s">
        <v>75</v>
      </c>
      <c r="AR157" s="399"/>
      <c r="AS157" s="399"/>
      <c r="AT157" s="400"/>
      <c r="AU157" s="556" t="s">
        <v>76</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77</v>
      </c>
      <c r="AT158" s="402"/>
      <c r="AU158" s="499"/>
      <c r="AV158" s="499"/>
      <c r="AW158" s="415" t="s">
        <v>78</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95</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83</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84</v>
      </c>
      <c r="Z161" s="217"/>
      <c r="AA161" s="218"/>
      <c r="AB161" s="471" t="s">
        <v>85</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92</v>
      </c>
      <c r="C162" s="394"/>
      <c r="D162" s="394"/>
      <c r="E162" s="394"/>
      <c r="F162" s="357"/>
      <c r="G162" s="505" t="s">
        <v>93</v>
      </c>
      <c r="H162" s="412"/>
      <c r="I162" s="412"/>
      <c r="J162" s="412"/>
      <c r="K162" s="412"/>
      <c r="L162" s="412"/>
      <c r="M162" s="412"/>
      <c r="N162" s="412"/>
      <c r="O162" s="413"/>
      <c r="P162" s="411" t="s">
        <v>94</v>
      </c>
      <c r="Q162" s="412"/>
      <c r="R162" s="412"/>
      <c r="S162" s="412"/>
      <c r="T162" s="412"/>
      <c r="U162" s="412"/>
      <c r="V162" s="412"/>
      <c r="W162" s="412"/>
      <c r="X162" s="413"/>
      <c r="Y162" s="507"/>
      <c r="Z162" s="508"/>
      <c r="AA162" s="509"/>
      <c r="AB162" s="510" t="s">
        <v>58</v>
      </c>
      <c r="AC162" s="511"/>
      <c r="AD162" s="512"/>
      <c r="AE162" s="123" t="s">
        <v>31</v>
      </c>
      <c r="AF162" s="123"/>
      <c r="AG162" s="123"/>
      <c r="AH162" s="123"/>
      <c r="AI162" s="123" t="s">
        <v>32</v>
      </c>
      <c r="AJ162" s="123"/>
      <c r="AK162" s="123"/>
      <c r="AL162" s="123"/>
      <c r="AM162" s="123" t="s">
        <v>59</v>
      </c>
      <c r="AN162" s="123"/>
      <c r="AO162" s="123"/>
      <c r="AP162" s="123"/>
      <c r="AQ162" s="403" t="s">
        <v>75</v>
      </c>
      <c r="AR162" s="399"/>
      <c r="AS162" s="399"/>
      <c r="AT162" s="400"/>
      <c r="AU162" s="556" t="s">
        <v>76</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77</v>
      </c>
      <c r="AT163" s="402"/>
      <c r="AU163" s="499"/>
      <c r="AV163" s="499"/>
      <c r="AW163" s="415" t="s">
        <v>78</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95</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83</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84</v>
      </c>
      <c r="Z166" s="478"/>
      <c r="AA166" s="479"/>
      <c r="AB166" s="480" t="s">
        <v>85</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53</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55</v>
      </c>
      <c r="B168" s="396"/>
      <c r="C168" s="396"/>
      <c r="D168" s="396"/>
      <c r="E168" s="396"/>
      <c r="F168" s="359"/>
      <c r="G168" s="675" t="s">
        <v>56</v>
      </c>
      <c r="H168" s="676"/>
      <c r="I168" s="676"/>
      <c r="J168" s="676"/>
      <c r="K168" s="676"/>
      <c r="L168" s="676"/>
      <c r="M168" s="676"/>
      <c r="N168" s="676"/>
      <c r="O168" s="676"/>
      <c r="P168" s="677" t="s">
        <v>57</v>
      </c>
      <c r="Q168" s="676"/>
      <c r="R168" s="676"/>
      <c r="S168" s="676"/>
      <c r="T168" s="676"/>
      <c r="U168" s="676"/>
      <c r="V168" s="676"/>
      <c r="W168" s="676"/>
      <c r="X168" s="678"/>
      <c r="Y168" s="679"/>
      <c r="Z168" s="680"/>
      <c r="AA168" s="681"/>
      <c r="AB168" s="682" t="s">
        <v>58</v>
      </c>
      <c r="AC168" s="682"/>
      <c r="AD168" s="682"/>
      <c r="AE168" s="123" t="s">
        <v>31</v>
      </c>
      <c r="AF168" s="123"/>
      <c r="AG168" s="123"/>
      <c r="AH168" s="123"/>
      <c r="AI168" s="123" t="s">
        <v>32</v>
      </c>
      <c r="AJ168" s="123"/>
      <c r="AK168" s="123"/>
      <c r="AL168" s="123"/>
      <c r="AM168" s="123" t="s">
        <v>59</v>
      </c>
      <c r="AN168" s="123"/>
      <c r="AO168" s="123"/>
      <c r="AP168" s="123"/>
      <c r="AQ168" s="665" t="s">
        <v>60</v>
      </c>
      <c r="AR168" s="666"/>
      <c r="AS168" s="666"/>
      <c r="AT168" s="667"/>
      <c r="AU168" s="665" t="s">
        <v>61</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64</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66</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67</v>
      </c>
      <c r="B171" s="412"/>
      <c r="C171" s="412"/>
      <c r="D171" s="412"/>
      <c r="E171" s="412"/>
      <c r="F171" s="587"/>
      <c r="G171" s="585" t="s">
        <v>68</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58</v>
      </c>
      <c r="AC171" s="585"/>
      <c r="AD171" s="586"/>
      <c r="AE171" s="123" t="s">
        <v>31</v>
      </c>
      <c r="AF171" s="123"/>
      <c r="AG171" s="123"/>
      <c r="AH171" s="123"/>
      <c r="AI171" s="123" t="s">
        <v>32</v>
      </c>
      <c r="AJ171" s="123"/>
      <c r="AK171" s="123"/>
      <c r="AL171" s="123"/>
      <c r="AM171" s="123" t="s">
        <v>59</v>
      </c>
      <c r="AN171" s="123"/>
      <c r="AO171" s="123"/>
      <c r="AP171" s="123"/>
      <c r="AQ171" s="595" t="s">
        <v>69</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117</v>
      </c>
      <c r="H172" s="486"/>
      <c r="I172" s="486"/>
      <c r="J172" s="486"/>
      <c r="K172" s="486"/>
      <c r="L172" s="486"/>
      <c r="M172" s="486"/>
      <c r="N172" s="486"/>
      <c r="O172" s="486"/>
      <c r="P172" s="486"/>
      <c r="Q172" s="486"/>
      <c r="R172" s="486"/>
      <c r="S172" s="486"/>
      <c r="T172" s="486"/>
      <c r="U172" s="486"/>
      <c r="V172" s="486"/>
      <c r="W172" s="486"/>
      <c r="X172" s="486"/>
      <c r="Y172" s="652" t="s">
        <v>67</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71</v>
      </c>
      <c r="Z173" s="645"/>
      <c r="AA173" s="646"/>
      <c r="AB173" s="647" t="s">
        <v>118</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72</v>
      </c>
      <c r="B174" s="604"/>
      <c r="C174" s="604"/>
      <c r="D174" s="604"/>
      <c r="E174" s="604"/>
      <c r="F174" s="605"/>
      <c r="G174" s="613" t="s">
        <v>73</v>
      </c>
      <c r="H174" s="568"/>
      <c r="I174" s="568"/>
      <c r="J174" s="568"/>
      <c r="K174" s="568"/>
      <c r="L174" s="568"/>
      <c r="M174" s="568"/>
      <c r="N174" s="568"/>
      <c r="O174" s="569"/>
      <c r="P174" s="570" t="s">
        <v>74</v>
      </c>
      <c r="Q174" s="568"/>
      <c r="R174" s="568"/>
      <c r="S174" s="568"/>
      <c r="T174" s="568"/>
      <c r="U174" s="568"/>
      <c r="V174" s="568"/>
      <c r="W174" s="568"/>
      <c r="X174" s="569"/>
      <c r="Y174" s="614"/>
      <c r="Z174" s="536"/>
      <c r="AA174" s="537"/>
      <c r="AB174" s="618" t="s">
        <v>58</v>
      </c>
      <c r="AC174" s="619"/>
      <c r="AD174" s="620"/>
      <c r="AE174" s="123" t="s">
        <v>31</v>
      </c>
      <c r="AF174" s="123"/>
      <c r="AG174" s="123"/>
      <c r="AH174" s="123"/>
      <c r="AI174" s="123" t="s">
        <v>32</v>
      </c>
      <c r="AJ174" s="123"/>
      <c r="AK174" s="123"/>
      <c r="AL174" s="123"/>
      <c r="AM174" s="123" t="s">
        <v>59</v>
      </c>
      <c r="AN174" s="123"/>
      <c r="AO174" s="123"/>
      <c r="AP174" s="123"/>
      <c r="AQ174" s="601" t="s">
        <v>75</v>
      </c>
      <c r="AR174" s="602"/>
      <c r="AS174" s="602"/>
      <c r="AT174" s="603"/>
      <c r="AU174" s="568" t="s">
        <v>76</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77</v>
      </c>
      <c r="AT175" s="402"/>
      <c r="AU175" s="499"/>
      <c r="AV175" s="499"/>
      <c r="AW175" s="415" t="s">
        <v>78</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81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83</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84</v>
      </c>
      <c r="Z178" s="585"/>
      <c r="AA178" s="586"/>
      <c r="AB178" s="629" t="s">
        <v>85</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86</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88</v>
      </c>
      <c r="B181" s="358" t="s">
        <v>89</v>
      </c>
      <c r="C181" s="396"/>
      <c r="D181" s="396"/>
      <c r="E181" s="396"/>
      <c r="F181" s="359"/>
      <c r="G181" s="568" t="s">
        <v>90</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91</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92</v>
      </c>
      <c r="C186" s="394"/>
      <c r="D186" s="394"/>
      <c r="E186" s="394"/>
      <c r="F186" s="357"/>
      <c r="G186" s="505" t="s">
        <v>93</v>
      </c>
      <c r="H186" s="412"/>
      <c r="I186" s="412"/>
      <c r="J186" s="412"/>
      <c r="K186" s="412"/>
      <c r="L186" s="412"/>
      <c r="M186" s="412"/>
      <c r="N186" s="412"/>
      <c r="O186" s="413"/>
      <c r="P186" s="411" t="s">
        <v>94</v>
      </c>
      <c r="Q186" s="412"/>
      <c r="R186" s="412"/>
      <c r="S186" s="412"/>
      <c r="T186" s="412"/>
      <c r="U186" s="412"/>
      <c r="V186" s="412"/>
      <c r="W186" s="412"/>
      <c r="X186" s="413"/>
      <c r="Y186" s="507"/>
      <c r="Z186" s="508"/>
      <c r="AA186" s="509"/>
      <c r="AB186" s="510" t="s">
        <v>58</v>
      </c>
      <c r="AC186" s="511"/>
      <c r="AD186" s="512"/>
      <c r="AE186" s="123" t="s">
        <v>31</v>
      </c>
      <c r="AF186" s="123"/>
      <c r="AG186" s="123"/>
      <c r="AH186" s="123"/>
      <c r="AI186" s="123" t="s">
        <v>32</v>
      </c>
      <c r="AJ186" s="123"/>
      <c r="AK186" s="123"/>
      <c r="AL186" s="123"/>
      <c r="AM186" s="123" t="s">
        <v>59</v>
      </c>
      <c r="AN186" s="123"/>
      <c r="AO186" s="123"/>
      <c r="AP186" s="123"/>
      <c r="AQ186" s="403" t="s">
        <v>75</v>
      </c>
      <c r="AR186" s="399"/>
      <c r="AS186" s="399"/>
      <c r="AT186" s="400"/>
      <c r="AU186" s="556" t="s">
        <v>76</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77</v>
      </c>
      <c r="AT187" s="402"/>
      <c r="AU187" s="499"/>
      <c r="AV187" s="499"/>
      <c r="AW187" s="415" t="s">
        <v>78</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95</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83</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84</v>
      </c>
      <c r="Z190" s="217"/>
      <c r="AA190" s="218"/>
      <c r="AB190" s="471" t="s">
        <v>85</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92</v>
      </c>
      <c r="C191" s="394"/>
      <c r="D191" s="394"/>
      <c r="E191" s="394"/>
      <c r="F191" s="357"/>
      <c r="G191" s="505" t="s">
        <v>93</v>
      </c>
      <c r="H191" s="412"/>
      <c r="I191" s="412"/>
      <c r="J191" s="412"/>
      <c r="K191" s="412"/>
      <c r="L191" s="412"/>
      <c r="M191" s="412"/>
      <c r="N191" s="412"/>
      <c r="O191" s="413"/>
      <c r="P191" s="411" t="s">
        <v>94</v>
      </c>
      <c r="Q191" s="412"/>
      <c r="R191" s="412"/>
      <c r="S191" s="412"/>
      <c r="T191" s="412"/>
      <c r="U191" s="412"/>
      <c r="V191" s="412"/>
      <c r="W191" s="412"/>
      <c r="X191" s="413"/>
      <c r="Y191" s="507"/>
      <c r="Z191" s="508"/>
      <c r="AA191" s="509"/>
      <c r="AB191" s="510" t="s">
        <v>58</v>
      </c>
      <c r="AC191" s="511"/>
      <c r="AD191" s="512"/>
      <c r="AE191" s="123" t="s">
        <v>31</v>
      </c>
      <c r="AF191" s="123"/>
      <c r="AG191" s="123"/>
      <c r="AH191" s="123"/>
      <c r="AI191" s="123" t="s">
        <v>32</v>
      </c>
      <c r="AJ191" s="123"/>
      <c r="AK191" s="123"/>
      <c r="AL191" s="123"/>
      <c r="AM191" s="123" t="s">
        <v>59</v>
      </c>
      <c r="AN191" s="123"/>
      <c r="AO191" s="123"/>
      <c r="AP191" s="123"/>
      <c r="AQ191" s="403" t="s">
        <v>75</v>
      </c>
      <c r="AR191" s="399"/>
      <c r="AS191" s="399"/>
      <c r="AT191" s="400"/>
      <c r="AU191" s="556" t="s">
        <v>76</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77</v>
      </c>
      <c r="AT192" s="402"/>
      <c r="AU192" s="499"/>
      <c r="AV192" s="499"/>
      <c r="AW192" s="415" t="s">
        <v>78</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95</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83</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84</v>
      </c>
      <c r="Z195" s="217"/>
      <c r="AA195" s="218"/>
      <c r="AB195" s="471" t="s">
        <v>85</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92</v>
      </c>
      <c r="C196" s="394"/>
      <c r="D196" s="394"/>
      <c r="E196" s="394"/>
      <c r="F196" s="357"/>
      <c r="G196" s="505" t="s">
        <v>93</v>
      </c>
      <c r="H196" s="412"/>
      <c r="I196" s="412"/>
      <c r="J196" s="412"/>
      <c r="K196" s="412"/>
      <c r="L196" s="412"/>
      <c r="M196" s="412"/>
      <c r="N196" s="412"/>
      <c r="O196" s="413"/>
      <c r="P196" s="411" t="s">
        <v>94</v>
      </c>
      <c r="Q196" s="412"/>
      <c r="R196" s="412"/>
      <c r="S196" s="412"/>
      <c r="T196" s="412"/>
      <c r="U196" s="412"/>
      <c r="V196" s="412"/>
      <c r="W196" s="412"/>
      <c r="X196" s="413"/>
      <c r="Y196" s="507"/>
      <c r="Z196" s="508"/>
      <c r="AA196" s="509"/>
      <c r="AB196" s="510" t="s">
        <v>58</v>
      </c>
      <c r="AC196" s="511"/>
      <c r="AD196" s="512"/>
      <c r="AE196" s="123" t="s">
        <v>31</v>
      </c>
      <c r="AF196" s="123"/>
      <c r="AG196" s="123"/>
      <c r="AH196" s="123"/>
      <c r="AI196" s="123" t="s">
        <v>32</v>
      </c>
      <c r="AJ196" s="123"/>
      <c r="AK196" s="123"/>
      <c r="AL196" s="123"/>
      <c r="AM196" s="123" t="s">
        <v>59</v>
      </c>
      <c r="AN196" s="123"/>
      <c r="AO196" s="123"/>
      <c r="AP196" s="123"/>
      <c r="AQ196" s="403" t="s">
        <v>75</v>
      </c>
      <c r="AR196" s="399"/>
      <c r="AS196" s="399"/>
      <c r="AT196" s="400"/>
      <c r="AU196" s="556" t="s">
        <v>76</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77</v>
      </c>
      <c r="AT197" s="402"/>
      <c r="AU197" s="499"/>
      <c r="AV197" s="499"/>
      <c r="AW197" s="415" t="s">
        <v>78</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95</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83</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84</v>
      </c>
      <c r="Z200" s="478"/>
      <c r="AA200" s="479"/>
      <c r="AB200" s="480" t="s">
        <v>85</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119</v>
      </c>
      <c r="B201" s="521"/>
      <c r="C201" s="521"/>
      <c r="D201" s="521"/>
      <c r="E201" s="521"/>
      <c r="F201" s="522"/>
      <c r="G201" s="523"/>
      <c r="H201" s="525" t="s">
        <v>73</v>
      </c>
      <c r="I201" s="525"/>
      <c r="J201" s="525"/>
      <c r="K201" s="525"/>
      <c r="L201" s="525"/>
      <c r="M201" s="525"/>
      <c r="N201" s="525"/>
      <c r="O201" s="526"/>
      <c r="P201" s="528" t="s">
        <v>74</v>
      </c>
      <c r="Q201" s="525"/>
      <c r="R201" s="525"/>
      <c r="S201" s="525"/>
      <c r="T201" s="525"/>
      <c r="U201" s="525"/>
      <c r="V201" s="526"/>
      <c r="W201" s="530" t="s">
        <v>120</v>
      </c>
      <c r="X201" s="531"/>
      <c r="Y201" s="534"/>
      <c r="Z201" s="534"/>
      <c r="AA201" s="535"/>
      <c r="AB201" s="528" t="s">
        <v>58</v>
      </c>
      <c r="AC201" s="525"/>
      <c r="AD201" s="526"/>
      <c r="AE201" s="123" t="s">
        <v>31</v>
      </c>
      <c r="AF201" s="123"/>
      <c r="AG201" s="123"/>
      <c r="AH201" s="123"/>
      <c r="AI201" s="123" t="s">
        <v>32</v>
      </c>
      <c r="AJ201" s="123"/>
      <c r="AK201" s="123"/>
      <c r="AL201" s="123"/>
      <c r="AM201" s="123" t="s">
        <v>59</v>
      </c>
      <c r="AN201" s="123"/>
      <c r="AO201" s="123"/>
      <c r="AP201" s="123"/>
      <c r="AQ201" s="403" t="s">
        <v>75</v>
      </c>
      <c r="AR201" s="399"/>
      <c r="AS201" s="399"/>
      <c r="AT201" s="400"/>
      <c r="AU201" s="497" t="s">
        <v>76</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77</v>
      </c>
      <c r="AT202" s="402"/>
      <c r="AU202" s="499"/>
      <c r="AV202" s="499"/>
      <c r="AW202" s="500" t="s">
        <v>78</v>
      </c>
      <c r="AX202" s="501"/>
      <c r="AY202">
        <f t="shared" ref="AY202:AY208" si="10">$AY$201</f>
        <v>0</v>
      </c>
    </row>
    <row r="203" spans="1:51" ht="23.25" hidden="1" customHeight="1" x14ac:dyDescent="0.15">
      <c r="A203" s="395"/>
      <c r="B203" s="396"/>
      <c r="C203" s="396"/>
      <c r="D203" s="396"/>
      <c r="E203" s="396"/>
      <c r="F203" s="359"/>
      <c r="G203" s="483" t="s">
        <v>121</v>
      </c>
      <c r="H203" s="485"/>
      <c r="I203" s="486"/>
      <c r="J203" s="486"/>
      <c r="K203" s="486"/>
      <c r="L203" s="486"/>
      <c r="M203" s="486"/>
      <c r="N203" s="486"/>
      <c r="O203" s="487"/>
      <c r="P203" s="485"/>
      <c r="Q203" s="486"/>
      <c r="R203" s="486"/>
      <c r="S203" s="486"/>
      <c r="T203" s="486"/>
      <c r="U203" s="486"/>
      <c r="V203" s="487"/>
      <c r="W203" s="491"/>
      <c r="X203" s="492"/>
      <c r="Y203" s="467" t="s">
        <v>81</v>
      </c>
      <c r="Z203" s="467"/>
      <c r="AA203" s="468"/>
      <c r="AB203" s="476" t="s">
        <v>122</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83</v>
      </c>
      <c r="Z204" s="469"/>
      <c r="AA204" s="470"/>
      <c r="AB204" s="475" t="s">
        <v>122</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84</v>
      </c>
      <c r="Z205" s="469"/>
      <c r="AA205" s="470"/>
      <c r="AB205" s="471" t="s">
        <v>110</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123</v>
      </c>
      <c r="B206" s="396"/>
      <c r="C206" s="396"/>
      <c r="D206" s="396"/>
      <c r="E206" s="396"/>
      <c r="F206" s="359"/>
      <c r="G206" s="457" t="s">
        <v>124</v>
      </c>
      <c r="H206" s="458"/>
      <c r="I206" s="458"/>
      <c r="J206" s="458"/>
      <c r="K206" s="458"/>
      <c r="L206" s="458"/>
      <c r="M206" s="458"/>
      <c r="N206" s="458"/>
      <c r="O206" s="458"/>
      <c r="P206" s="458"/>
      <c r="Q206" s="458"/>
      <c r="R206" s="458"/>
      <c r="S206" s="458"/>
      <c r="T206" s="458"/>
      <c r="U206" s="458"/>
      <c r="V206" s="458"/>
      <c r="W206" s="461" t="s">
        <v>125</v>
      </c>
      <c r="X206" s="462"/>
      <c r="Y206" s="467" t="s">
        <v>81</v>
      </c>
      <c r="Z206" s="467"/>
      <c r="AA206" s="468"/>
      <c r="AB206" s="476" t="s">
        <v>122</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83</v>
      </c>
      <c r="Z207" s="469"/>
      <c r="AA207" s="470"/>
      <c r="AB207" s="475" t="s">
        <v>122</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84</v>
      </c>
      <c r="Z208" s="469"/>
      <c r="AA208" s="470"/>
      <c r="AB208" s="471" t="s">
        <v>110</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119</v>
      </c>
      <c r="B209" s="394"/>
      <c r="C209" s="394"/>
      <c r="D209" s="394"/>
      <c r="E209" s="394"/>
      <c r="F209" s="357"/>
      <c r="G209" s="397"/>
      <c r="H209" s="399" t="s">
        <v>73</v>
      </c>
      <c r="I209" s="399"/>
      <c r="J209" s="399"/>
      <c r="K209" s="399"/>
      <c r="L209" s="399"/>
      <c r="M209" s="399"/>
      <c r="N209" s="399"/>
      <c r="O209" s="400"/>
      <c r="P209" s="403" t="s">
        <v>74</v>
      </c>
      <c r="Q209" s="399"/>
      <c r="R209" s="399"/>
      <c r="S209" s="399"/>
      <c r="T209" s="399"/>
      <c r="U209" s="399"/>
      <c r="V209" s="399"/>
      <c r="W209" s="399"/>
      <c r="X209" s="400"/>
      <c r="Y209" s="405"/>
      <c r="Z209" s="406"/>
      <c r="AA209" s="407"/>
      <c r="AB209" s="411" t="s">
        <v>58</v>
      </c>
      <c r="AC209" s="412"/>
      <c r="AD209" s="413"/>
      <c r="AE209" s="122" t="s">
        <v>31</v>
      </c>
      <c r="AF209" s="122"/>
      <c r="AG209" s="122"/>
      <c r="AH209" s="122"/>
      <c r="AI209" s="123" t="s">
        <v>32</v>
      </c>
      <c r="AJ209" s="123"/>
      <c r="AK209" s="123"/>
      <c r="AL209" s="123"/>
      <c r="AM209" s="123" t="s">
        <v>59</v>
      </c>
      <c r="AN209" s="123"/>
      <c r="AO209" s="123"/>
      <c r="AP209" s="123"/>
      <c r="AQ209" s="403" t="s">
        <v>75</v>
      </c>
      <c r="AR209" s="399"/>
      <c r="AS209" s="399"/>
      <c r="AT209" s="400"/>
      <c r="AU209" s="450" t="s">
        <v>76</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77</v>
      </c>
      <c r="AT210" s="402"/>
      <c r="AU210" s="453"/>
      <c r="AV210" s="454"/>
      <c r="AW210" s="401" t="s">
        <v>78</v>
      </c>
      <c r="AX210" s="455"/>
      <c r="AY210">
        <f>$AY$209</f>
        <v>0</v>
      </c>
    </row>
    <row r="211" spans="1:51" ht="23.25" hidden="1" customHeight="1" x14ac:dyDescent="0.15">
      <c r="A211" s="395"/>
      <c r="B211" s="396"/>
      <c r="C211" s="396"/>
      <c r="D211" s="396"/>
      <c r="E211" s="396"/>
      <c r="F211" s="359"/>
      <c r="G211" s="417" t="s">
        <v>121</v>
      </c>
      <c r="H211" s="239"/>
      <c r="I211" s="239"/>
      <c r="J211" s="239"/>
      <c r="K211" s="239"/>
      <c r="L211" s="239"/>
      <c r="M211" s="239"/>
      <c r="N211" s="239"/>
      <c r="O211" s="381"/>
      <c r="P211" s="239"/>
      <c r="Q211" s="239"/>
      <c r="R211" s="239"/>
      <c r="S211" s="239"/>
      <c r="T211" s="239"/>
      <c r="U211" s="239"/>
      <c r="V211" s="239"/>
      <c r="W211" s="239"/>
      <c r="X211" s="381"/>
      <c r="Y211" s="421" t="s">
        <v>81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83</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84</v>
      </c>
      <c r="Z213" s="399"/>
      <c r="AA213" s="400"/>
      <c r="AB213" s="437" t="s">
        <v>85</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126</v>
      </c>
      <c r="B214" s="425"/>
      <c r="C214" s="425"/>
      <c r="D214" s="425"/>
      <c r="E214" s="426" t="s">
        <v>127</v>
      </c>
      <c r="F214" s="361"/>
      <c r="G214" s="86" t="s">
        <v>124</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customHeight="1" thickBot="1" x14ac:dyDescent="0.2">
      <c r="A215" s="430" t="s">
        <v>128</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129</v>
      </c>
      <c r="AP215" s="433"/>
      <c r="AQ215" s="433"/>
      <c r="AR215" s="85"/>
      <c r="AS215" s="432"/>
      <c r="AT215" s="433"/>
      <c r="AU215" s="433"/>
      <c r="AV215" s="433"/>
      <c r="AW215" s="433"/>
      <c r="AX215" s="434"/>
      <c r="AY215">
        <f>COUNTIF($AR$215,"☑")</f>
        <v>0</v>
      </c>
    </row>
    <row r="216" spans="1:51" ht="45" customHeight="1" x14ac:dyDescent="0.15">
      <c r="A216" s="371" t="s">
        <v>130</v>
      </c>
      <c r="B216" s="372"/>
      <c r="C216" s="374" t="s">
        <v>131</v>
      </c>
      <c r="D216" s="372"/>
      <c r="E216" s="375" t="s">
        <v>132</v>
      </c>
      <c r="F216" s="376"/>
      <c r="G216" s="377"/>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133</v>
      </c>
      <c r="F217" s="357"/>
      <c r="G217" s="380"/>
      <c r="H217" s="239"/>
      <c r="I217" s="239"/>
      <c r="J217" s="239"/>
      <c r="K217" s="239"/>
      <c r="L217" s="239"/>
      <c r="M217" s="239"/>
      <c r="N217" s="239"/>
      <c r="O217" s="239"/>
      <c r="P217" s="239"/>
      <c r="Q217" s="239"/>
      <c r="R217" s="239"/>
      <c r="S217" s="239"/>
      <c r="T217" s="239"/>
      <c r="U217" s="239"/>
      <c r="V217" s="381"/>
      <c r="W217" s="384" t="s">
        <v>134</v>
      </c>
      <c r="X217" s="385"/>
      <c r="Y217" s="385"/>
      <c r="Z217" s="385"/>
      <c r="AA217" s="386"/>
      <c r="AB217" s="387"/>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135</v>
      </c>
      <c r="X218" s="391"/>
      <c r="Y218" s="391"/>
      <c r="Z218" s="391"/>
      <c r="AA218" s="392"/>
      <c r="AB218" s="387"/>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136</v>
      </c>
      <c r="D219" s="353"/>
      <c r="E219" s="356" t="s">
        <v>137</v>
      </c>
      <c r="F219" s="357"/>
      <c r="G219" s="362" t="s">
        <v>138</v>
      </c>
      <c r="H219" s="363"/>
      <c r="I219" s="363"/>
      <c r="J219" s="364"/>
      <c r="K219" s="365"/>
      <c r="L219" s="365"/>
      <c r="M219" s="365"/>
      <c r="N219" s="365"/>
      <c r="O219" s="365"/>
      <c r="P219" s="365"/>
      <c r="Q219" s="365"/>
      <c r="R219" s="365"/>
      <c r="S219" s="365"/>
      <c r="T219" s="366"/>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139</v>
      </c>
      <c r="H220" s="363"/>
      <c r="I220" s="363"/>
      <c r="J220" s="363"/>
      <c r="K220" s="363"/>
      <c r="L220" s="363"/>
      <c r="M220" s="363"/>
      <c r="N220" s="363"/>
      <c r="O220" s="363"/>
      <c r="P220" s="363"/>
      <c r="Q220" s="363"/>
      <c r="R220" s="363"/>
      <c r="S220" s="363"/>
      <c r="T220" s="363"/>
      <c r="U220" s="369"/>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135</v>
      </c>
      <c r="H221" s="363"/>
      <c r="I221" s="363"/>
      <c r="J221" s="363"/>
      <c r="K221" s="363"/>
      <c r="L221" s="363"/>
      <c r="M221" s="363"/>
      <c r="N221" s="363"/>
      <c r="O221" s="363"/>
      <c r="P221" s="363"/>
      <c r="Q221" s="363"/>
      <c r="R221" s="363"/>
      <c r="S221" s="363"/>
      <c r="T221" s="363"/>
      <c r="U221" s="370"/>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140</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141</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142</v>
      </c>
      <c r="AE223" s="320"/>
      <c r="AF223" s="320"/>
      <c r="AG223" s="322" t="s">
        <v>143</v>
      </c>
      <c r="AH223" s="320"/>
      <c r="AI223" s="320"/>
      <c r="AJ223" s="320"/>
      <c r="AK223" s="320"/>
      <c r="AL223" s="320"/>
      <c r="AM223" s="320"/>
      <c r="AN223" s="320"/>
      <c r="AO223" s="320"/>
      <c r="AP223" s="320"/>
      <c r="AQ223" s="320"/>
      <c r="AR223" s="320"/>
      <c r="AS223" s="320"/>
      <c r="AT223" s="320"/>
      <c r="AU223" s="320"/>
      <c r="AV223" s="320"/>
      <c r="AW223" s="320"/>
      <c r="AX223" s="323"/>
    </row>
    <row r="224" spans="1:51" ht="27" customHeight="1" x14ac:dyDescent="0.15">
      <c r="A224" s="324" t="s">
        <v>144</v>
      </c>
      <c r="B224" s="325"/>
      <c r="C224" s="330" t="s">
        <v>145</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146</v>
      </c>
      <c r="AE224" s="334"/>
      <c r="AF224" s="334"/>
      <c r="AG224" s="335" t="s">
        <v>147</v>
      </c>
      <c r="AH224" s="336"/>
      <c r="AI224" s="336"/>
      <c r="AJ224" s="336"/>
      <c r="AK224" s="336"/>
      <c r="AL224" s="336"/>
      <c r="AM224" s="336"/>
      <c r="AN224" s="336"/>
      <c r="AO224" s="336"/>
      <c r="AP224" s="336"/>
      <c r="AQ224" s="336"/>
      <c r="AR224" s="336"/>
      <c r="AS224" s="336"/>
      <c r="AT224" s="336"/>
      <c r="AU224" s="336"/>
      <c r="AV224" s="336"/>
      <c r="AW224" s="336"/>
      <c r="AX224" s="337"/>
    </row>
    <row r="225" spans="1:50" ht="27" customHeight="1" x14ac:dyDescent="0.15">
      <c r="A225" s="326"/>
      <c r="B225" s="327"/>
      <c r="C225" s="338" t="s">
        <v>148</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146</v>
      </c>
      <c r="AE225" s="222"/>
      <c r="AF225" s="222"/>
      <c r="AG225" s="271" t="s">
        <v>149</v>
      </c>
      <c r="AH225" s="272"/>
      <c r="AI225" s="272"/>
      <c r="AJ225" s="272"/>
      <c r="AK225" s="272"/>
      <c r="AL225" s="272"/>
      <c r="AM225" s="272"/>
      <c r="AN225" s="272"/>
      <c r="AO225" s="272"/>
      <c r="AP225" s="272"/>
      <c r="AQ225" s="272"/>
      <c r="AR225" s="272"/>
      <c r="AS225" s="272"/>
      <c r="AT225" s="272"/>
      <c r="AU225" s="272"/>
      <c r="AV225" s="272"/>
      <c r="AW225" s="272"/>
      <c r="AX225" s="273"/>
    </row>
    <row r="226" spans="1:50" ht="27" customHeight="1" x14ac:dyDescent="0.15">
      <c r="A226" s="328"/>
      <c r="B226" s="329"/>
      <c r="C226" s="301" t="s">
        <v>150</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151</v>
      </c>
      <c r="AE226" s="284"/>
      <c r="AF226" s="284"/>
      <c r="AG226" s="241" t="s">
        <v>1</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152</v>
      </c>
      <c r="B227" s="304"/>
      <c r="C227" s="306" t="s">
        <v>153</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146</v>
      </c>
      <c r="AE227" s="236"/>
      <c r="AF227" s="236"/>
      <c r="AG227" s="238" t="s">
        <v>154</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155</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156</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157</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156</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158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146</v>
      </c>
      <c r="AE230" s="261"/>
      <c r="AF230" s="261"/>
      <c r="AG230" s="263" t="s">
        <v>159</v>
      </c>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160</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151</v>
      </c>
      <c r="AE231" s="222"/>
      <c r="AF231" s="222"/>
      <c r="AG231" s="271" t="s">
        <v>1</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161</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146</v>
      </c>
      <c r="AE232" s="222"/>
      <c r="AF232" s="222"/>
      <c r="AG232" s="271" t="s">
        <v>162</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163</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146</v>
      </c>
      <c r="AE233" s="222"/>
      <c r="AF233" s="222"/>
      <c r="AG233" s="271" t="s">
        <v>164</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165</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151</v>
      </c>
      <c r="AE234" s="284"/>
      <c r="AF234" s="284"/>
      <c r="AG234" s="285" t="s">
        <v>166</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167</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151</v>
      </c>
      <c r="AE235" s="222"/>
      <c r="AF235" s="293"/>
      <c r="AG235" s="271" t="s">
        <v>166</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168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146</v>
      </c>
      <c r="AE236" s="347"/>
      <c r="AF236" s="348"/>
      <c r="AG236" s="349" t="s">
        <v>169</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170</v>
      </c>
      <c r="B237" s="252"/>
      <c r="C237" s="257" t="s">
        <v>171</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146</v>
      </c>
      <c r="AE237" s="261"/>
      <c r="AF237" s="262"/>
      <c r="AG237" s="263" t="s">
        <v>172</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173</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151</v>
      </c>
      <c r="AE238" s="270"/>
      <c r="AF238" s="270"/>
      <c r="AG238" s="271" t="s">
        <v>166</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174</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146</v>
      </c>
      <c r="AE239" s="222"/>
      <c r="AF239" s="222"/>
      <c r="AG239" s="271" t="s">
        <v>172</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175</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146</v>
      </c>
      <c r="AE240" s="222"/>
      <c r="AF240" s="222"/>
      <c r="AG240" s="223" t="s">
        <v>176</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177</v>
      </c>
      <c r="B241" s="227"/>
      <c r="C241" s="232" t="s">
        <v>178</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151</v>
      </c>
      <c r="AE241" s="236"/>
      <c r="AF241" s="237"/>
      <c r="AG241" s="238"/>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7</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179</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180</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181</v>
      </c>
      <c r="B251" s="217"/>
      <c r="C251" s="217"/>
      <c r="D251" s="218"/>
      <c r="E251" s="193" t="s">
        <v>182</v>
      </c>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183</v>
      </c>
      <c r="B252" s="122"/>
      <c r="C252" s="122"/>
      <c r="D252" s="122"/>
      <c r="E252" s="193" t="s">
        <v>184</v>
      </c>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185</v>
      </c>
      <c r="B253" s="122"/>
      <c r="C253" s="122"/>
      <c r="D253" s="122"/>
      <c r="E253" s="193" t="s">
        <v>186</v>
      </c>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187</v>
      </c>
      <c r="B254" s="122"/>
      <c r="C254" s="122"/>
      <c r="D254" s="122"/>
      <c r="E254" s="193" t="s">
        <v>188</v>
      </c>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189</v>
      </c>
      <c r="B255" s="122"/>
      <c r="C255" s="122"/>
      <c r="D255" s="122"/>
      <c r="E255" s="193" t="s">
        <v>190</v>
      </c>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191</v>
      </c>
      <c r="B256" s="122"/>
      <c r="C256" s="122"/>
      <c r="D256" s="122"/>
      <c r="E256" s="193" t="s">
        <v>192</v>
      </c>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193</v>
      </c>
      <c r="B257" s="122"/>
      <c r="C257" s="122"/>
      <c r="D257" s="122"/>
      <c r="E257" s="193" t="s">
        <v>194</v>
      </c>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195</v>
      </c>
      <c r="B258" s="122"/>
      <c r="C258" s="122"/>
      <c r="D258" s="122"/>
      <c r="E258" s="193" t="s">
        <v>196</v>
      </c>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31</v>
      </c>
      <c r="B259" s="122"/>
      <c r="C259" s="122"/>
      <c r="D259" s="122"/>
      <c r="E259" s="192" t="s">
        <v>5</v>
      </c>
      <c r="F259" s="173"/>
      <c r="G259" s="173"/>
      <c r="H259" s="81" t="str">
        <f>IF(E259="","","-")</f>
        <v>-</v>
      </c>
      <c r="I259" s="173"/>
      <c r="J259" s="173"/>
      <c r="K259" s="81" t="str">
        <f>IF(I259="","","-")</f>
        <v/>
      </c>
      <c r="L259" s="175">
        <v>390</v>
      </c>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197</v>
      </c>
      <c r="B260" s="122"/>
      <c r="C260" s="122"/>
      <c r="D260" s="122"/>
      <c r="E260" s="192" t="s">
        <v>5</v>
      </c>
      <c r="F260" s="173"/>
      <c r="G260" s="173"/>
      <c r="H260" s="81"/>
      <c r="I260" s="173"/>
      <c r="J260" s="173"/>
      <c r="K260" s="81"/>
      <c r="L260" s="175">
        <v>377</v>
      </c>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59</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198</v>
      </c>
      <c r="B262" s="177"/>
      <c r="C262" s="177"/>
      <c r="D262" s="177"/>
      <c r="E262" s="177"/>
      <c r="F262" s="178"/>
      <c r="G262" s="71" t="s">
        <v>199</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200</v>
      </c>
      <c r="B301" s="183"/>
      <c r="C301" s="183"/>
      <c r="D301" s="183"/>
      <c r="E301" s="183"/>
      <c r="F301" s="184"/>
      <c r="G301" s="161" t="s">
        <v>201</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202</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203</v>
      </c>
      <c r="H302" s="166"/>
      <c r="I302" s="166"/>
      <c r="J302" s="166"/>
      <c r="K302" s="166"/>
      <c r="L302" s="167" t="s">
        <v>204</v>
      </c>
      <c r="M302" s="166"/>
      <c r="N302" s="166"/>
      <c r="O302" s="166"/>
      <c r="P302" s="166"/>
      <c r="Q302" s="166"/>
      <c r="R302" s="166"/>
      <c r="S302" s="166"/>
      <c r="T302" s="166"/>
      <c r="U302" s="166"/>
      <c r="V302" s="166"/>
      <c r="W302" s="166"/>
      <c r="X302" s="168"/>
      <c r="Y302" s="169" t="s">
        <v>205</v>
      </c>
      <c r="Z302" s="170"/>
      <c r="AA302" s="170"/>
      <c r="AB302" s="171"/>
      <c r="AC302" s="165" t="s">
        <v>203</v>
      </c>
      <c r="AD302" s="166"/>
      <c r="AE302" s="166"/>
      <c r="AF302" s="166"/>
      <c r="AG302" s="166"/>
      <c r="AH302" s="167" t="s">
        <v>204</v>
      </c>
      <c r="AI302" s="166"/>
      <c r="AJ302" s="166"/>
      <c r="AK302" s="166"/>
      <c r="AL302" s="166"/>
      <c r="AM302" s="166"/>
      <c r="AN302" s="166"/>
      <c r="AO302" s="166"/>
      <c r="AP302" s="166"/>
      <c r="AQ302" s="166"/>
      <c r="AR302" s="166"/>
      <c r="AS302" s="166"/>
      <c r="AT302" s="168"/>
      <c r="AU302" s="169" t="s">
        <v>205</v>
      </c>
      <c r="AV302" s="170"/>
      <c r="AW302" s="170"/>
      <c r="AX302" s="172"/>
    </row>
    <row r="303" spans="1:50" ht="24.75" customHeight="1" x14ac:dyDescent="0.15">
      <c r="A303" s="185"/>
      <c r="B303" s="186"/>
      <c r="C303" s="186"/>
      <c r="D303" s="186"/>
      <c r="E303" s="186"/>
      <c r="F303" s="187"/>
      <c r="G303" s="151" t="s">
        <v>206</v>
      </c>
      <c r="H303" s="152"/>
      <c r="I303" s="152"/>
      <c r="J303" s="152"/>
      <c r="K303" s="153"/>
      <c r="L303" s="154" t="s">
        <v>207</v>
      </c>
      <c r="M303" s="155"/>
      <c r="N303" s="155"/>
      <c r="O303" s="155"/>
      <c r="P303" s="155"/>
      <c r="Q303" s="155"/>
      <c r="R303" s="155"/>
      <c r="S303" s="155"/>
      <c r="T303" s="155"/>
      <c r="U303" s="155"/>
      <c r="V303" s="155"/>
      <c r="W303" s="155"/>
      <c r="X303" s="156"/>
      <c r="Y303" s="157">
        <v>695</v>
      </c>
      <c r="Z303" s="158"/>
      <c r="AA303" s="158"/>
      <c r="AB303" s="159"/>
      <c r="AC303" s="151" t="s">
        <v>208</v>
      </c>
      <c r="AD303" s="152"/>
      <c r="AE303" s="152"/>
      <c r="AF303" s="152"/>
      <c r="AG303" s="153"/>
      <c r="AH303" s="154" t="s">
        <v>209</v>
      </c>
      <c r="AI303" s="155"/>
      <c r="AJ303" s="155"/>
      <c r="AK303" s="155"/>
      <c r="AL303" s="155"/>
      <c r="AM303" s="155"/>
      <c r="AN303" s="155"/>
      <c r="AO303" s="155"/>
      <c r="AP303" s="155"/>
      <c r="AQ303" s="155"/>
      <c r="AR303" s="155"/>
      <c r="AS303" s="155"/>
      <c r="AT303" s="156"/>
      <c r="AU303" s="157">
        <v>92</v>
      </c>
      <c r="AV303" s="158"/>
      <c r="AW303" s="158"/>
      <c r="AX303" s="160"/>
    </row>
    <row r="304" spans="1:50" ht="24.75"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x14ac:dyDescent="0.2">
      <c r="A313" s="185"/>
      <c r="B313" s="186"/>
      <c r="C313" s="186"/>
      <c r="D313" s="186"/>
      <c r="E313" s="186"/>
      <c r="F313" s="187"/>
      <c r="G313" s="132" t="s">
        <v>43</v>
      </c>
      <c r="H313" s="133"/>
      <c r="I313" s="133"/>
      <c r="J313" s="133"/>
      <c r="K313" s="133"/>
      <c r="L313" s="134"/>
      <c r="M313" s="135"/>
      <c r="N313" s="135"/>
      <c r="O313" s="135"/>
      <c r="P313" s="135"/>
      <c r="Q313" s="135"/>
      <c r="R313" s="135"/>
      <c r="S313" s="135"/>
      <c r="T313" s="135"/>
      <c r="U313" s="135"/>
      <c r="V313" s="135"/>
      <c r="W313" s="135"/>
      <c r="X313" s="136"/>
      <c r="Y313" s="137">
        <f>SUM(Y303:AB312)</f>
        <v>695</v>
      </c>
      <c r="Z313" s="138"/>
      <c r="AA313" s="138"/>
      <c r="AB313" s="139"/>
      <c r="AC313" s="132" t="s">
        <v>43</v>
      </c>
      <c r="AD313" s="133"/>
      <c r="AE313" s="133"/>
      <c r="AF313" s="133"/>
      <c r="AG313" s="133"/>
      <c r="AH313" s="134"/>
      <c r="AI313" s="135"/>
      <c r="AJ313" s="135"/>
      <c r="AK313" s="135"/>
      <c r="AL313" s="135"/>
      <c r="AM313" s="135"/>
      <c r="AN313" s="135"/>
      <c r="AO313" s="135"/>
      <c r="AP313" s="135"/>
      <c r="AQ313" s="135"/>
      <c r="AR313" s="135"/>
      <c r="AS313" s="135"/>
      <c r="AT313" s="136"/>
      <c r="AU313" s="137">
        <f>SUM(AU303:AX312)</f>
        <v>92</v>
      </c>
      <c r="AV313" s="138"/>
      <c r="AW313" s="138"/>
      <c r="AX313" s="140"/>
    </row>
    <row r="314" spans="1:51" ht="24.75" customHeight="1" x14ac:dyDescent="0.15">
      <c r="A314" s="185"/>
      <c r="B314" s="186"/>
      <c r="C314" s="186"/>
      <c r="D314" s="186"/>
      <c r="E314" s="186"/>
      <c r="F314" s="187"/>
      <c r="G314" s="161" t="s">
        <v>210</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211</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2</v>
      </c>
    </row>
    <row r="315" spans="1:51" ht="24.75" customHeight="1" x14ac:dyDescent="0.15">
      <c r="A315" s="185"/>
      <c r="B315" s="186"/>
      <c r="C315" s="186"/>
      <c r="D315" s="186"/>
      <c r="E315" s="186"/>
      <c r="F315" s="187"/>
      <c r="G315" s="165" t="s">
        <v>203</v>
      </c>
      <c r="H315" s="166"/>
      <c r="I315" s="166"/>
      <c r="J315" s="166"/>
      <c r="K315" s="166"/>
      <c r="L315" s="167" t="s">
        <v>204</v>
      </c>
      <c r="M315" s="166"/>
      <c r="N315" s="166"/>
      <c r="O315" s="166"/>
      <c r="P315" s="166"/>
      <c r="Q315" s="166"/>
      <c r="R315" s="166"/>
      <c r="S315" s="166"/>
      <c r="T315" s="166"/>
      <c r="U315" s="166"/>
      <c r="V315" s="166"/>
      <c r="W315" s="166"/>
      <c r="X315" s="168"/>
      <c r="Y315" s="169" t="s">
        <v>205</v>
      </c>
      <c r="Z315" s="170"/>
      <c r="AA315" s="170"/>
      <c r="AB315" s="171"/>
      <c r="AC315" s="165" t="s">
        <v>203</v>
      </c>
      <c r="AD315" s="166"/>
      <c r="AE315" s="166"/>
      <c r="AF315" s="166"/>
      <c r="AG315" s="166"/>
      <c r="AH315" s="167" t="s">
        <v>204</v>
      </c>
      <c r="AI315" s="166"/>
      <c r="AJ315" s="166"/>
      <c r="AK315" s="166"/>
      <c r="AL315" s="166"/>
      <c r="AM315" s="166"/>
      <c r="AN315" s="166"/>
      <c r="AO315" s="166"/>
      <c r="AP315" s="166"/>
      <c r="AQ315" s="166"/>
      <c r="AR315" s="166"/>
      <c r="AS315" s="166"/>
      <c r="AT315" s="168"/>
      <c r="AU315" s="169" t="s">
        <v>205</v>
      </c>
      <c r="AV315" s="170"/>
      <c r="AW315" s="170"/>
      <c r="AX315" s="172"/>
      <c r="AY315">
        <f t="shared" ref="AY315:AY326" si="11">$AY$314</f>
        <v>2</v>
      </c>
    </row>
    <row r="316" spans="1:51" ht="24.75" customHeight="1" x14ac:dyDescent="0.15">
      <c r="A316" s="185"/>
      <c r="B316" s="186"/>
      <c r="C316" s="186"/>
      <c r="D316" s="186"/>
      <c r="E316" s="186"/>
      <c r="F316" s="187"/>
      <c r="G316" s="151" t="s">
        <v>212</v>
      </c>
      <c r="H316" s="152"/>
      <c r="I316" s="152"/>
      <c r="J316" s="152"/>
      <c r="K316" s="153"/>
      <c r="L316" s="154" t="s">
        <v>213</v>
      </c>
      <c r="M316" s="155"/>
      <c r="N316" s="155"/>
      <c r="O316" s="155"/>
      <c r="P316" s="155"/>
      <c r="Q316" s="155"/>
      <c r="R316" s="155"/>
      <c r="S316" s="155"/>
      <c r="T316" s="155"/>
      <c r="U316" s="155"/>
      <c r="V316" s="155"/>
      <c r="W316" s="155"/>
      <c r="X316" s="156"/>
      <c r="Y316" s="157">
        <v>415</v>
      </c>
      <c r="Z316" s="158"/>
      <c r="AA316" s="158"/>
      <c r="AB316" s="159"/>
      <c r="AC316" s="151" t="s">
        <v>214</v>
      </c>
      <c r="AD316" s="152"/>
      <c r="AE316" s="152"/>
      <c r="AF316" s="152"/>
      <c r="AG316" s="153"/>
      <c r="AH316" s="154" t="s">
        <v>215</v>
      </c>
      <c r="AI316" s="155"/>
      <c r="AJ316" s="155"/>
      <c r="AK316" s="155"/>
      <c r="AL316" s="155"/>
      <c r="AM316" s="155"/>
      <c r="AN316" s="155"/>
      <c r="AO316" s="155"/>
      <c r="AP316" s="155"/>
      <c r="AQ316" s="155"/>
      <c r="AR316" s="155"/>
      <c r="AS316" s="155"/>
      <c r="AT316" s="156"/>
      <c r="AU316" s="157">
        <v>187</v>
      </c>
      <c r="AV316" s="158"/>
      <c r="AW316" s="158"/>
      <c r="AX316" s="160"/>
      <c r="AY316">
        <f t="shared" si="11"/>
        <v>2</v>
      </c>
    </row>
    <row r="317" spans="1:51" ht="24.75"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2</v>
      </c>
    </row>
    <row r="318" spans="1:51" ht="24.75"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2</v>
      </c>
    </row>
    <row r="319" spans="1:51" ht="24.75"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2</v>
      </c>
    </row>
    <row r="320" spans="1:51" ht="24.75"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2</v>
      </c>
    </row>
    <row r="321" spans="1:51" ht="24.75"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2</v>
      </c>
    </row>
    <row r="322" spans="1:51" ht="24.75"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2</v>
      </c>
    </row>
    <row r="323" spans="1:51" ht="24.75"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2</v>
      </c>
    </row>
    <row r="324" spans="1:51" ht="24.75"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2</v>
      </c>
    </row>
    <row r="325" spans="1:51" ht="24.75"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2</v>
      </c>
    </row>
    <row r="326" spans="1:51" ht="24.75" customHeight="1" thickBot="1" x14ac:dyDescent="0.2">
      <c r="A326" s="185"/>
      <c r="B326" s="186"/>
      <c r="C326" s="186"/>
      <c r="D326" s="186"/>
      <c r="E326" s="186"/>
      <c r="F326" s="187"/>
      <c r="G326" s="132" t="s">
        <v>43</v>
      </c>
      <c r="H326" s="133"/>
      <c r="I326" s="133"/>
      <c r="J326" s="133"/>
      <c r="K326" s="133"/>
      <c r="L326" s="134"/>
      <c r="M326" s="135"/>
      <c r="N326" s="135"/>
      <c r="O326" s="135"/>
      <c r="P326" s="135"/>
      <c r="Q326" s="135"/>
      <c r="R326" s="135"/>
      <c r="S326" s="135"/>
      <c r="T326" s="135"/>
      <c r="U326" s="135"/>
      <c r="V326" s="135"/>
      <c r="W326" s="135"/>
      <c r="X326" s="136"/>
      <c r="Y326" s="137">
        <f>SUM(Y316:AB325)</f>
        <v>415</v>
      </c>
      <c r="Z326" s="138"/>
      <c r="AA326" s="138"/>
      <c r="AB326" s="139"/>
      <c r="AC326" s="132" t="s">
        <v>43</v>
      </c>
      <c r="AD326" s="133"/>
      <c r="AE326" s="133"/>
      <c r="AF326" s="133"/>
      <c r="AG326" s="133"/>
      <c r="AH326" s="134"/>
      <c r="AI326" s="135"/>
      <c r="AJ326" s="135"/>
      <c r="AK326" s="135"/>
      <c r="AL326" s="135"/>
      <c r="AM326" s="135"/>
      <c r="AN326" s="135"/>
      <c r="AO326" s="135"/>
      <c r="AP326" s="135"/>
      <c r="AQ326" s="135"/>
      <c r="AR326" s="135"/>
      <c r="AS326" s="135"/>
      <c r="AT326" s="136"/>
      <c r="AU326" s="137">
        <f>SUM(AU316:AX325)</f>
        <v>187</v>
      </c>
      <c r="AV326" s="138"/>
      <c r="AW326" s="138"/>
      <c r="AX326" s="140"/>
      <c r="AY326">
        <f t="shared" si="11"/>
        <v>2</v>
      </c>
    </row>
    <row r="327" spans="1:51" ht="24.75" customHeight="1" x14ac:dyDescent="0.15">
      <c r="A327" s="185"/>
      <c r="B327" s="186"/>
      <c r="C327" s="186"/>
      <c r="D327" s="186"/>
      <c r="E327" s="186"/>
      <c r="F327" s="187"/>
      <c r="G327" s="161" t="s">
        <v>216</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217</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2</v>
      </c>
    </row>
    <row r="328" spans="1:51" ht="24.75" customHeight="1" x14ac:dyDescent="0.15">
      <c r="A328" s="185"/>
      <c r="B328" s="186"/>
      <c r="C328" s="186"/>
      <c r="D328" s="186"/>
      <c r="E328" s="186"/>
      <c r="F328" s="187"/>
      <c r="G328" s="165" t="s">
        <v>203</v>
      </c>
      <c r="H328" s="166"/>
      <c r="I328" s="166"/>
      <c r="J328" s="166"/>
      <c r="K328" s="166"/>
      <c r="L328" s="167" t="s">
        <v>204</v>
      </c>
      <c r="M328" s="166"/>
      <c r="N328" s="166"/>
      <c r="O328" s="166"/>
      <c r="P328" s="166"/>
      <c r="Q328" s="166"/>
      <c r="R328" s="166"/>
      <c r="S328" s="166"/>
      <c r="T328" s="166"/>
      <c r="U328" s="166"/>
      <c r="V328" s="166"/>
      <c r="W328" s="166"/>
      <c r="X328" s="168"/>
      <c r="Y328" s="169" t="s">
        <v>205</v>
      </c>
      <c r="Z328" s="170"/>
      <c r="AA328" s="170"/>
      <c r="AB328" s="171"/>
      <c r="AC328" s="165" t="s">
        <v>203</v>
      </c>
      <c r="AD328" s="166"/>
      <c r="AE328" s="166"/>
      <c r="AF328" s="166"/>
      <c r="AG328" s="166"/>
      <c r="AH328" s="167" t="s">
        <v>204</v>
      </c>
      <c r="AI328" s="166"/>
      <c r="AJ328" s="166"/>
      <c r="AK328" s="166"/>
      <c r="AL328" s="166"/>
      <c r="AM328" s="166"/>
      <c r="AN328" s="166"/>
      <c r="AO328" s="166"/>
      <c r="AP328" s="166"/>
      <c r="AQ328" s="166"/>
      <c r="AR328" s="166"/>
      <c r="AS328" s="166"/>
      <c r="AT328" s="168"/>
      <c r="AU328" s="169" t="s">
        <v>205</v>
      </c>
      <c r="AV328" s="170"/>
      <c r="AW328" s="170"/>
      <c r="AX328" s="172"/>
      <c r="AY328">
        <f t="shared" ref="AY328:AY339" si="12">$AY$327</f>
        <v>2</v>
      </c>
    </row>
    <row r="329" spans="1:51" ht="24.75" customHeight="1" x14ac:dyDescent="0.15">
      <c r="A329" s="185"/>
      <c r="B329" s="186"/>
      <c r="C329" s="186"/>
      <c r="D329" s="186"/>
      <c r="E329" s="186"/>
      <c r="F329" s="187"/>
      <c r="G329" s="151" t="s">
        <v>212</v>
      </c>
      <c r="H329" s="152"/>
      <c r="I329" s="152"/>
      <c r="J329" s="152"/>
      <c r="K329" s="153"/>
      <c r="L329" s="154" t="s">
        <v>213</v>
      </c>
      <c r="M329" s="155"/>
      <c r="N329" s="155"/>
      <c r="O329" s="155"/>
      <c r="P329" s="155"/>
      <c r="Q329" s="155"/>
      <c r="R329" s="155"/>
      <c r="S329" s="155"/>
      <c r="T329" s="155"/>
      <c r="U329" s="155"/>
      <c r="V329" s="155"/>
      <c r="W329" s="155"/>
      <c r="X329" s="156"/>
      <c r="Y329" s="157">
        <v>404</v>
      </c>
      <c r="Z329" s="158"/>
      <c r="AA329" s="158"/>
      <c r="AB329" s="159"/>
      <c r="AC329" s="151" t="s">
        <v>218</v>
      </c>
      <c r="AD329" s="152"/>
      <c r="AE329" s="152"/>
      <c r="AF329" s="152"/>
      <c r="AG329" s="153"/>
      <c r="AH329" s="154" t="s">
        <v>215</v>
      </c>
      <c r="AI329" s="155"/>
      <c r="AJ329" s="155"/>
      <c r="AK329" s="155"/>
      <c r="AL329" s="155"/>
      <c r="AM329" s="155"/>
      <c r="AN329" s="155"/>
      <c r="AO329" s="155"/>
      <c r="AP329" s="155"/>
      <c r="AQ329" s="155"/>
      <c r="AR329" s="155"/>
      <c r="AS329" s="155"/>
      <c r="AT329" s="156"/>
      <c r="AU329" s="157">
        <v>152</v>
      </c>
      <c r="AV329" s="158"/>
      <c r="AW329" s="158"/>
      <c r="AX329" s="160"/>
      <c r="AY329">
        <f t="shared" si="12"/>
        <v>2</v>
      </c>
    </row>
    <row r="330" spans="1:51" ht="24.75"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2</v>
      </c>
    </row>
    <row r="331" spans="1:51" ht="24.75"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2</v>
      </c>
    </row>
    <row r="332" spans="1:51" ht="24.75"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2</v>
      </c>
    </row>
    <row r="333" spans="1:51" ht="24.75"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2</v>
      </c>
    </row>
    <row r="334" spans="1:51" ht="24.75"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2</v>
      </c>
    </row>
    <row r="335" spans="1:51" ht="24.75"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2</v>
      </c>
    </row>
    <row r="336" spans="1:51" ht="24.75"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2</v>
      </c>
    </row>
    <row r="337" spans="1:51" ht="24.75"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2</v>
      </c>
    </row>
    <row r="338" spans="1:51" ht="24.75"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2</v>
      </c>
    </row>
    <row r="339" spans="1:51" ht="24.75" customHeight="1" thickBot="1" x14ac:dyDescent="0.2">
      <c r="A339" s="185"/>
      <c r="B339" s="186"/>
      <c r="C339" s="186"/>
      <c r="D339" s="186"/>
      <c r="E339" s="186"/>
      <c r="F339" s="187"/>
      <c r="G339" s="132" t="s">
        <v>43</v>
      </c>
      <c r="H339" s="133"/>
      <c r="I339" s="133"/>
      <c r="J339" s="133"/>
      <c r="K339" s="133"/>
      <c r="L339" s="134"/>
      <c r="M339" s="135"/>
      <c r="N339" s="135"/>
      <c r="O339" s="135"/>
      <c r="P339" s="135"/>
      <c r="Q339" s="135"/>
      <c r="R339" s="135"/>
      <c r="S339" s="135"/>
      <c r="T339" s="135"/>
      <c r="U339" s="135"/>
      <c r="V339" s="135"/>
      <c r="W339" s="135"/>
      <c r="X339" s="136"/>
      <c r="Y339" s="137">
        <f>SUM(Y329:AB338)</f>
        <v>404</v>
      </c>
      <c r="Z339" s="138"/>
      <c r="AA339" s="138"/>
      <c r="AB339" s="139"/>
      <c r="AC339" s="132" t="s">
        <v>43</v>
      </c>
      <c r="AD339" s="133"/>
      <c r="AE339" s="133"/>
      <c r="AF339" s="133"/>
      <c r="AG339" s="133"/>
      <c r="AH339" s="134"/>
      <c r="AI339" s="135"/>
      <c r="AJ339" s="135"/>
      <c r="AK339" s="135"/>
      <c r="AL339" s="135"/>
      <c r="AM339" s="135"/>
      <c r="AN339" s="135"/>
      <c r="AO339" s="135"/>
      <c r="AP339" s="135"/>
      <c r="AQ339" s="135"/>
      <c r="AR339" s="135"/>
      <c r="AS339" s="135"/>
      <c r="AT339" s="136"/>
      <c r="AU339" s="137">
        <f>SUM(AU329:AX338)</f>
        <v>152</v>
      </c>
      <c r="AV339" s="138"/>
      <c r="AW339" s="138"/>
      <c r="AX339" s="140"/>
      <c r="AY339">
        <f t="shared" si="12"/>
        <v>2</v>
      </c>
    </row>
    <row r="340" spans="1:51" ht="24.75" customHeight="1" x14ac:dyDescent="0.15">
      <c r="A340" s="185"/>
      <c r="B340" s="186"/>
      <c r="C340" s="186"/>
      <c r="D340" s="186"/>
      <c r="E340" s="186"/>
      <c r="F340" s="187"/>
      <c r="G340" s="161" t="s">
        <v>219</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220</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customHeight="1" x14ac:dyDescent="0.15">
      <c r="A341" s="185"/>
      <c r="B341" s="186"/>
      <c r="C341" s="186"/>
      <c r="D341" s="186"/>
      <c r="E341" s="186"/>
      <c r="F341" s="187"/>
      <c r="G341" s="165" t="s">
        <v>203</v>
      </c>
      <c r="H341" s="166"/>
      <c r="I341" s="166"/>
      <c r="J341" s="166"/>
      <c r="K341" s="166"/>
      <c r="L341" s="167" t="s">
        <v>204</v>
      </c>
      <c r="M341" s="166"/>
      <c r="N341" s="166"/>
      <c r="O341" s="166"/>
      <c r="P341" s="166"/>
      <c r="Q341" s="166"/>
      <c r="R341" s="166"/>
      <c r="S341" s="166"/>
      <c r="T341" s="166"/>
      <c r="U341" s="166"/>
      <c r="V341" s="166"/>
      <c r="W341" s="166"/>
      <c r="X341" s="168"/>
      <c r="Y341" s="169" t="s">
        <v>205</v>
      </c>
      <c r="Z341" s="170"/>
      <c r="AA341" s="170"/>
      <c r="AB341" s="171"/>
      <c r="AC341" s="165" t="s">
        <v>203</v>
      </c>
      <c r="AD341" s="166"/>
      <c r="AE341" s="166"/>
      <c r="AF341" s="166"/>
      <c r="AG341" s="166"/>
      <c r="AH341" s="167" t="s">
        <v>204</v>
      </c>
      <c r="AI341" s="166"/>
      <c r="AJ341" s="166"/>
      <c r="AK341" s="166"/>
      <c r="AL341" s="166"/>
      <c r="AM341" s="166"/>
      <c r="AN341" s="166"/>
      <c r="AO341" s="166"/>
      <c r="AP341" s="166"/>
      <c r="AQ341" s="166"/>
      <c r="AR341" s="166"/>
      <c r="AS341" s="166"/>
      <c r="AT341" s="168"/>
      <c r="AU341" s="169" t="s">
        <v>205</v>
      </c>
      <c r="AV341" s="170"/>
      <c r="AW341" s="170"/>
      <c r="AX341" s="172"/>
      <c r="AY341">
        <f>$AY$340</f>
        <v>0</v>
      </c>
    </row>
    <row r="342" spans="1:51" s="15" customFormat="1" ht="24.75"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customHeight="1" x14ac:dyDescent="0.15">
      <c r="A352" s="185"/>
      <c r="B352" s="186"/>
      <c r="C352" s="186"/>
      <c r="D352" s="186"/>
      <c r="E352" s="186"/>
      <c r="F352" s="187"/>
      <c r="G352" s="132" t="s">
        <v>43</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43</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customHeight="1" thickBot="1" x14ac:dyDescent="0.2">
      <c r="A353" s="127" t="s">
        <v>221</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129</v>
      </c>
      <c r="AM353" s="131"/>
      <c r="AN353" s="131"/>
      <c r="AO353" s="83" t="s">
        <v>222</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223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224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225</v>
      </c>
      <c r="D358" s="121"/>
      <c r="E358" s="121"/>
      <c r="F358" s="121"/>
      <c r="G358" s="121"/>
      <c r="H358" s="121"/>
      <c r="I358" s="121"/>
      <c r="J358" s="108" t="s">
        <v>226</v>
      </c>
      <c r="K358" s="122"/>
      <c r="L358" s="122"/>
      <c r="M358" s="122"/>
      <c r="N358" s="122"/>
      <c r="O358" s="122"/>
      <c r="P358" s="123" t="s">
        <v>227</v>
      </c>
      <c r="Q358" s="123"/>
      <c r="R358" s="123"/>
      <c r="S358" s="123"/>
      <c r="T358" s="123"/>
      <c r="U358" s="123"/>
      <c r="V358" s="123"/>
      <c r="W358" s="123"/>
      <c r="X358" s="123"/>
      <c r="Y358" s="124" t="s">
        <v>228</v>
      </c>
      <c r="Z358" s="125"/>
      <c r="AA358" s="125"/>
      <c r="AB358" s="125"/>
      <c r="AC358" s="108" t="s">
        <v>229</v>
      </c>
      <c r="AD358" s="108"/>
      <c r="AE358" s="108"/>
      <c r="AF358" s="108"/>
      <c r="AG358" s="108"/>
      <c r="AH358" s="124" t="s">
        <v>230</v>
      </c>
      <c r="AI358" s="121"/>
      <c r="AJ358" s="121"/>
      <c r="AK358" s="121"/>
      <c r="AL358" s="121" t="s">
        <v>231</v>
      </c>
      <c r="AM358" s="121"/>
      <c r="AN358" s="121"/>
      <c r="AO358" s="126"/>
      <c r="AP358" s="108" t="s">
        <v>232</v>
      </c>
      <c r="AQ358" s="108"/>
      <c r="AR358" s="108"/>
      <c r="AS358" s="108"/>
      <c r="AT358" s="108"/>
      <c r="AU358" s="108"/>
      <c r="AV358" s="108"/>
      <c r="AW358" s="108"/>
      <c r="AX358" s="108"/>
    </row>
    <row r="359" spans="1:51" ht="30" customHeight="1" x14ac:dyDescent="0.15">
      <c r="A359" s="99">
        <v>1</v>
      </c>
      <c r="B359" s="99">
        <v>1</v>
      </c>
      <c r="C359" s="116" t="s">
        <v>233</v>
      </c>
      <c r="D359" s="116"/>
      <c r="E359" s="116"/>
      <c r="F359" s="116"/>
      <c r="G359" s="116"/>
      <c r="H359" s="116"/>
      <c r="I359" s="116"/>
      <c r="J359" s="102">
        <v>1010401029669</v>
      </c>
      <c r="K359" s="103"/>
      <c r="L359" s="103"/>
      <c r="M359" s="103"/>
      <c r="N359" s="103"/>
      <c r="O359" s="103"/>
      <c r="P359" s="104" t="s">
        <v>234</v>
      </c>
      <c r="Q359" s="104"/>
      <c r="R359" s="104"/>
      <c r="S359" s="104"/>
      <c r="T359" s="104"/>
      <c r="U359" s="104"/>
      <c r="V359" s="104"/>
      <c r="W359" s="104"/>
      <c r="X359" s="104"/>
      <c r="Y359" s="105">
        <v>695</v>
      </c>
      <c r="Z359" s="106"/>
      <c r="AA359" s="106"/>
      <c r="AB359" s="107"/>
      <c r="AC359" s="88" t="s">
        <v>235</v>
      </c>
      <c r="AD359" s="89"/>
      <c r="AE359" s="89"/>
      <c r="AF359" s="89"/>
      <c r="AG359" s="89"/>
      <c r="AH359" s="119" t="s">
        <v>38</v>
      </c>
      <c r="AI359" s="120"/>
      <c r="AJ359" s="120"/>
      <c r="AK359" s="120"/>
      <c r="AL359" s="92" t="s">
        <v>38</v>
      </c>
      <c r="AM359" s="93"/>
      <c r="AN359" s="93"/>
      <c r="AO359" s="94"/>
      <c r="AP359" s="95" t="s">
        <v>38</v>
      </c>
      <c r="AQ359" s="95"/>
      <c r="AR359" s="95"/>
      <c r="AS359" s="95"/>
      <c r="AT359" s="95"/>
      <c r="AU359" s="95"/>
      <c r="AV359" s="95"/>
      <c r="AW359" s="95"/>
      <c r="AX359" s="95"/>
    </row>
    <row r="360" spans="1:51" ht="30" customHeight="1" x14ac:dyDescent="0.15">
      <c r="A360" s="99">
        <v>2</v>
      </c>
      <c r="B360" s="99">
        <v>1</v>
      </c>
      <c r="C360" s="117" t="s">
        <v>236</v>
      </c>
      <c r="D360" s="116"/>
      <c r="E360" s="116"/>
      <c r="F360" s="116"/>
      <c r="G360" s="116"/>
      <c r="H360" s="116"/>
      <c r="I360" s="116"/>
      <c r="J360" s="102">
        <v>4290001017564</v>
      </c>
      <c r="K360" s="103"/>
      <c r="L360" s="103"/>
      <c r="M360" s="103"/>
      <c r="N360" s="103"/>
      <c r="O360" s="103"/>
      <c r="P360" s="104" t="s">
        <v>237</v>
      </c>
      <c r="Q360" s="104"/>
      <c r="R360" s="104"/>
      <c r="S360" s="104"/>
      <c r="T360" s="104"/>
      <c r="U360" s="104"/>
      <c r="V360" s="104"/>
      <c r="W360" s="104"/>
      <c r="X360" s="104"/>
      <c r="Y360" s="105">
        <v>607</v>
      </c>
      <c r="Z360" s="106"/>
      <c r="AA360" s="106"/>
      <c r="AB360" s="107"/>
      <c r="AC360" s="88" t="s">
        <v>238</v>
      </c>
      <c r="AD360" s="89"/>
      <c r="AE360" s="89"/>
      <c r="AF360" s="89"/>
      <c r="AG360" s="89"/>
      <c r="AH360" s="119">
        <v>2</v>
      </c>
      <c r="AI360" s="120"/>
      <c r="AJ360" s="120"/>
      <c r="AK360" s="120"/>
      <c r="AL360" s="92">
        <v>73.900000000000006</v>
      </c>
      <c r="AM360" s="93"/>
      <c r="AN360" s="93"/>
      <c r="AO360" s="94"/>
      <c r="AP360" s="95" t="s">
        <v>38</v>
      </c>
      <c r="AQ360" s="95"/>
      <c r="AR360" s="95"/>
      <c r="AS360" s="95"/>
      <c r="AT360" s="95"/>
      <c r="AU360" s="95"/>
      <c r="AV360" s="95"/>
      <c r="AW360" s="95"/>
      <c r="AX360" s="95"/>
      <c r="AY360">
        <f>COUNTA($C$360)</f>
        <v>1</v>
      </c>
    </row>
    <row r="361" spans="1:51" ht="30" customHeight="1" x14ac:dyDescent="0.15">
      <c r="A361" s="99">
        <v>3</v>
      </c>
      <c r="B361" s="99">
        <v>1</v>
      </c>
      <c r="C361" s="117" t="s">
        <v>239</v>
      </c>
      <c r="D361" s="116"/>
      <c r="E361" s="116"/>
      <c r="F361" s="116"/>
      <c r="G361" s="116"/>
      <c r="H361" s="116"/>
      <c r="I361" s="116"/>
      <c r="J361" s="102">
        <v>5010405001703</v>
      </c>
      <c r="K361" s="103"/>
      <c r="L361" s="103"/>
      <c r="M361" s="103"/>
      <c r="N361" s="103"/>
      <c r="O361" s="103"/>
      <c r="P361" s="118" t="s">
        <v>240</v>
      </c>
      <c r="Q361" s="104"/>
      <c r="R361" s="104"/>
      <c r="S361" s="104"/>
      <c r="T361" s="104"/>
      <c r="U361" s="104"/>
      <c r="V361" s="104"/>
      <c r="W361" s="104"/>
      <c r="X361" s="104"/>
      <c r="Y361" s="105">
        <v>379</v>
      </c>
      <c r="Z361" s="106"/>
      <c r="AA361" s="106"/>
      <c r="AB361" s="107"/>
      <c r="AC361" s="88" t="s">
        <v>241</v>
      </c>
      <c r="AD361" s="89"/>
      <c r="AE361" s="89"/>
      <c r="AF361" s="89"/>
      <c r="AG361" s="89"/>
      <c r="AH361" s="90">
        <v>6</v>
      </c>
      <c r="AI361" s="91"/>
      <c r="AJ361" s="91"/>
      <c r="AK361" s="91"/>
      <c r="AL361" s="92" t="s">
        <v>38</v>
      </c>
      <c r="AM361" s="93"/>
      <c r="AN361" s="93"/>
      <c r="AO361" s="94"/>
      <c r="AP361" s="95" t="s">
        <v>38</v>
      </c>
      <c r="AQ361" s="95"/>
      <c r="AR361" s="95"/>
      <c r="AS361" s="95"/>
      <c r="AT361" s="95"/>
      <c r="AU361" s="95"/>
      <c r="AV361" s="95"/>
      <c r="AW361" s="95"/>
      <c r="AX361" s="95"/>
      <c r="AY361">
        <f>COUNTA($C$361)</f>
        <v>1</v>
      </c>
    </row>
    <row r="362" spans="1:51" ht="30" customHeight="1" x14ac:dyDescent="0.15">
      <c r="A362" s="99">
        <v>4</v>
      </c>
      <c r="B362" s="99">
        <v>1</v>
      </c>
      <c r="C362" s="117" t="s">
        <v>242</v>
      </c>
      <c r="D362" s="116"/>
      <c r="E362" s="116"/>
      <c r="F362" s="116"/>
      <c r="G362" s="116"/>
      <c r="H362" s="116"/>
      <c r="I362" s="116"/>
      <c r="J362" s="102">
        <v>5020001016039</v>
      </c>
      <c r="K362" s="103"/>
      <c r="L362" s="103"/>
      <c r="M362" s="103"/>
      <c r="N362" s="103"/>
      <c r="O362" s="103"/>
      <c r="P362" s="118" t="s">
        <v>243</v>
      </c>
      <c r="Q362" s="104"/>
      <c r="R362" s="104"/>
      <c r="S362" s="104"/>
      <c r="T362" s="104"/>
      <c r="U362" s="104"/>
      <c r="V362" s="104"/>
      <c r="W362" s="104"/>
      <c r="X362" s="104"/>
      <c r="Y362" s="105">
        <v>347</v>
      </c>
      <c r="Z362" s="106"/>
      <c r="AA362" s="106"/>
      <c r="AB362" s="107"/>
      <c r="AC362" s="88" t="s">
        <v>241</v>
      </c>
      <c r="AD362" s="89"/>
      <c r="AE362" s="89"/>
      <c r="AF362" s="89"/>
      <c r="AG362" s="89"/>
      <c r="AH362" s="90" t="s">
        <v>38</v>
      </c>
      <c r="AI362" s="91"/>
      <c r="AJ362" s="91"/>
      <c r="AK362" s="91"/>
      <c r="AL362" s="92" t="s">
        <v>38</v>
      </c>
      <c r="AM362" s="93"/>
      <c r="AN362" s="93"/>
      <c r="AO362" s="94"/>
      <c r="AP362" s="95" t="s">
        <v>38</v>
      </c>
      <c r="AQ362" s="95"/>
      <c r="AR362" s="95"/>
      <c r="AS362" s="95"/>
      <c r="AT362" s="95"/>
      <c r="AU362" s="95"/>
      <c r="AV362" s="95"/>
      <c r="AW362" s="95"/>
      <c r="AX362" s="95"/>
      <c r="AY362">
        <f>COUNTA($C$362)</f>
        <v>1</v>
      </c>
    </row>
    <row r="363" spans="1:51" ht="30" customHeight="1" x14ac:dyDescent="0.15">
      <c r="A363" s="99">
        <v>5</v>
      </c>
      <c r="B363" s="99">
        <v>1</v>
      </c>
      <c r="C363" s="117" t="s">
        <v>244</v>
      </c>
      <c r="D363" s="116"/>
      <c r="E363" s="116"/>
      <c r="F363" s="116"/>
      <c r="G363" s="116"/>
      <c r="H363" s="116"/>
      <c r="I363" s="116"/>
      <c r="J363" s="102">
        <v>4010401060159</v>
      </c>
      <c r="K363" s="103"/>
      <c r="L363" s="103"/>
      <c r="M363" s="103"/>
      <c r="N363" s="103"/>
      <c r="O363" s="103"/>
      <c r="P363" s="104" t="s">
        <v>245</v>
      </c>
      <c r="Q363" s="104"/>
      <c r="R363" s="104"/>
      <c r="S363" s="104"/>
      <c r="T363" s="104"/>
      <c r="U363" s="104"/>
      <c r="V363" s="104"/>
      <c r="W363" s="104"/>
      <c r="X363" s="104"/>
      <c r="Y363" s="105">
        <v>338</v>
      </c>
      <c r="Z363" s="106"/>
      <c r="AA363" s="106"/>
      <c r="AB363" s="107"/>
      <c r="AC363" s="88" t="s">
        <v>238</v>
      </c>
      <c r="AD363" s="89"/>
      <c r="AE363" s="89"/>
      <c r="AF363" s="89"/>
      <c r="AG363" s="89"/>
      <c r="AH363" s="90">
        <v>5</v>
      </c>
      <c r="AI363" s="91"/>
      <c r="AJ363" s="91"/>
      <c r="AK363" s="91"/>
      <c r="AL363" s="92">
        <v>99.2</v>
      </c>
      <c r="AM363" s="93"/>
      <c r="AN363" s="93"/>
      <c r="AO363" s="94"/>
      <c r="AP363" s="95" t="s">
        <v>38</v>
      </c>
      <c r="AQ363" s="95"/>
      <c r="AR363" s="95"/>
      <c r="AS363" s="95"/>
      <c r="AT363" s="95"/>
      <c r="AU363" s="95"/>
      <c r="AV363" s="95"/>
      <c r="AW363" s="95"/>
      <c r="AX363" s="95"/>
      <c r="AY363">
        <f>COUNTA($C$363)</f>
        <v>1</v>
      </c>
    </row>
    <row r="364" spans="1:51" ht="30" customHeight="1" x14ac:dyDescent="0.15">
      <c r="A364" s="99">
        <v>6</v>
      </c>
      <c r="B364" s="99">
        <v>1</v>
      </c>
      <c r="C364" s="117" t="s">
        <v>246</v>
      </c>
      <c r="D364" s="116"/>
      <c r="E364" s="116"/>
      <c r="F364" s="116"/>
      <c r="G364" s="116"/>
      <c r="H364" s="116"/>
      <c r="I364" s="116"/>
      <c r="J364" s="102">
        <v>8010701012863</v>
      </c>
      <c r="K364" s="103"/>
      <c r="L364" s="103"/>
      <c r="M364" s="103"/>
      <c r="N364" s="103"/>
      <c r="O364" s="103"/>
      <c r="P364" s="104" t="s">
        <v>247</v>
      </c>
      <c r="Q364" s="104"/>
      <c r="R364" s="104"/>
      <c r="S364" s="104"/>
      <c r="T364" s="104"/>
      <c r="U364" s="104"/>
      <c r="V364" s="104"/>
      <c r="W364" s="104"/>
      <c r="X364" s="104"/>
      <c r="Y364" s="105">
        <v>291</v>
      </c>
      <c r="Z364" s="106"/>
      <c r="AA364" s="106"/>
      <c r="AB364" s="107"/>
      <c r="AC364" s="88" t="s">
        <v>238</v>
      </c>
      <c r="AD364" s="89"/>
      <c r="AE364" s="89"/>
      <c r="AF364" s="89"/>
      <c r="AG364" s="89"/>
      <c r="AH364" s="90">
        <v>7</v>
      </c>
      <c r="AI364" s="91"/>
      <c r="AJ364" s="91"/>
      <c r="AK364" s="91"/>
      <c r="AL364" s="92">
        <v>96.1</v>
      </c>
      <c r="AM364" s="93"/>
      <c r="AN364" s="93"/>
      <c r="AO364" s="94"/>
      <c r="AP364" s="95" t="s">
        <v>38</v>
      </c>
      <c r="AQ364" s="95"/>
      <c r="AR364" s="95"/>
      <c r="AS364" s="95"/>
      <c r="AT364" s="95"/>
      <c r="AU364" s="95"/>
      <c r="AV364" s="95"/>
      <c r="AW364" s="95"/>
      <c r="AX364" s="95"/>
      <c r="AY364">
        <f>COUNTA($C$364)</f>
        <v>1</v>
      </c>
    </row>
    <row r="365" spans="1:51" ht="30" customHeight="1" x14ac:dyDescent="0.15">
      <c r="A365" s="99">
        <v>7</v>
      </c>
      <c r="B365" s="99">
        <v>1</v>
      </c>
      <c r="C365" s="117" t="s">
        <v>248</v>
      </c>
      <c r="D365" s="116"/>
      <c r="E365" s="116"/>
      <c r="F365" s="116"/>
      <c r="G365" s="116"/>
      <c r="H365" s="116"/>
      <c r="I365" s="116"/>
      <c r="J365" s="102">
        <v>6010001011147</v>
      </c>
      <c r="K365" s="103"/>
      <c r="L365" s="103"/>
      <c r="M365" s="103"/>
      <c r="N365" s="103"/>
      <c r="O365" s="103"/>
      <c r="P365" s="104" t="s">
        <v>249</v>
      </c>
      <c r="Q365" s="104"/>
      <c r="R365" s="104"/>
      <c r="S365" s="104"/>
      <c r="T365" s="104"/>
      <c r="U365" s="104"/>
      <c r="V365" s="104"/>
      <c r="W365" s="104"/>
      <c r="X365" s="104"/>
      <c r="Y365" s="105">
        <v>206</v>
      </c>
      <c r="Z365" s="106"/>
      <c r="AA365" s="106"/>
      <c r="AB365" s="107"/>
      <c r="AC365" s="88" t="s">
        <v>238</v>
      </c>
      <c r="AD365" s="89"/>
      <c r="AE365" s="89"/>
      <c r="AF365" s="89"/>
      <c r="AG365" s="89"/>
      <c r="AH365" s="90">
        <v>3</v>
      </c>
      <c r="AI365" s="91"/>
      <c r="AJ365" s="91"/>
      <c r="AK365" s="91"/>
      <c r="AL365" s="92">
        <v>88.8</v>
      </c>
      <c r="AM365" s="93"/>
      <c r="AN365" s="93"/>
      <c r="AO365" s="94"/>
      <c r="AP365" s="95" t="s">
        <v>38</v>
      </c>
      <c r="AQ365" s="95"/>
      <c r="AR365" s="95"/>
      <c r="AS365" s="95"/>
      <c r="AT365" s="95"/>
      <c r="AU365" s="95"/>
      <c r="AV365" s="95"/>
      <c r="AW365" s="95"/>
      <c r="AX365" s="95"/>
      <c r="AY365">
        <f>COUNTA($C$365)</f>
        <v>1</v>
      </c>
    </row>
    <row r="366" spans="1:51" ht="30" customHeight="1" x14ac:dyDescent="0.15">
      <c r="A366" s="99">
        <v>8</v>
      </c>
      <c r="B366" s="99">
        <v>1</v>
      </c>
      <c r="C366" s="116" t="s">
        <v>250</v>
      </c>
      <c r="D366" s="116"/>
      <c r="E366" s="116"/>
      <c r="F366" s="116"/>
      <c r="G366" s="116"/>
      <c r="H366" s="116"/>
      <c r="I366" s="116"/>
      <c r="J366" s="102">
        <v>2010701025004</v>
      </c>
      <c r="K366" s="103"/>
      <c r="L366" s="103"/>
      <c r="M366" s="103"/>
      <c r="N366" s="103"/>
      <c r="O366" s="103"/>
      <c r="P366" s="104" t="s">
        <v>251</v>
      </c>
      <c r="Q366" s="104"/>
      <c r="R366" s="104"/>
      <c r="S366" s="104"/>
      <c r="T366" s="104"/>
      <c r="U366" s="104"/>
      <c r="V366" s="104"/>
      <c r="W366" s="104"/>
      <c r="X366" s="104"/>
      <c r="Y366" s="105">
        <v>116</v>
      </c>
      <c r="Z366" s="106"/>
      <c r="AA366" s="106"/>
      <c r="AB366" s="107"/>
      <c r="AC366" s="88" t="s">
        <v>238</v>
      </c>
      <c r="AD366" s="89"/>
      <c r="AE366" s="89"/>
      <c r="AF366" s="89"/>
      <c r="AG366" s="89"/>
      <c r="AH366" s="90">
        <v>1</v>
      </c>
      <c r="AI366" s="91"/>
      <c r="AJ366" s="91"/>
      <c r="AK366" s="91"/>
      <c r="AL366" s="92">
        <v>92.1</v>
      </c>
      <c r="AM366" s="93"/>
      <c r="AN366" s="93"/>
      <c r="AO366" s="94"/>
      <c r="AP366" s="95" t="s">
        <v>38</v>
      </c>
      <c r="AQ366" s="95"/>
      <c r="AR366" s="95"/>
      <c r="AS366" s="95"/>
      <c r="AT366" s="95"/>
      <c r="AU366" s="95"/>
      <c r="AV366" s="95"/>
      <c r="AW366" s="95"/>
      <c r="AX366" s="95"/>
      <c r="AY366">
        <f>COUNTA($C$366)</f>
        <v>1</v>
      </c>
    </row>
    <row r="367" spans="1:51" ht="30" customHeight="1" x14ac:dyDescent="0.15">
      <c r="A367" s="99">
        <v>9</v>
      </c>
      <c r="B367" s="99">
        <v>1</v>
      </c>
      <c r="C367" s="116" t="s">
        <v>252</v>
      </c>
      <c r="D367" s="116"/>
      <c r="E367" s="116"/>
      <c r="F367" s="116"/>
      <c r="G367" s="116"/>
      <c r="H367" s="116"/>
      <c r="I367" s="116"/>
      <c r="J367" s="102">
        <v>1010401023102</v>
      </c>
      <c r="K367" s="103"/>
      <c r="L367" s="103"/>
      <c r="M367" s="103"/>
      <c r="N367" s="103"/>
      <c r="O367" s="103"/>
      <c r="P367" s="104" t="s">
        <v>253</v>
      </c>
      <c r="Q367" s="104"/>
      <c r="R367" s="104"/>
      <c r="S367" s="104"/>
      <c r="T367" s="104"/>
      <c r="U367" s="104"/>
      <c r="V367" s="104"/>
      <c r="W367" s="104"/>
      <c r="X367" s="104"/>
      <c r="Y367" s="105">
        <v>99</v>
      </c>
      <c r="Z367" s="106"/>
      <c r="AA367" s="106"/>
      <c r="AB367" s="107"/>
      <c r="AC367" s="88" t="s">
        <v>238</v>
      </c>
      <c r="AD367" s="89"/>
      <c r="AE367" s="89"/>
      <c r="AF367" s="89"/>
      <c r="AG367" s="89"/>
      <c r="AH367" s="90">
        <v>1</v>
      </c>
      <c r="AI367" s="91"/>
      <c r="AJ367" s="91"/>
      <c r="AK367" s="91"/>
      <c r="AL367" s="92">
        <v>86.3</v>
      </c>
      <c r="AM367" s="93"/>
      <c r="AN367" s="93"/>
      <c r="AO367" s="94"/>
      <c r="AP367" s="95" t="s">
        <v>38</v>
      </c>
      <c r="AQ367" s="95"/>
      <c r="AR367" s="95"/>
      <c r="AS367" s="95"/>
      <c r="AT367" s="95"/>
      <c r="AU367" s="95"/>
      <c r="AV367" s="95"/>
      <c r="AW367" s="95"/>
      <c r="AX367" s="95"/>
      <c r="AY367">
        <f>COUNTA($C$367)</f>
        <v>1</v>
      </c>
    </row>
    <row r="368" spans="1:51" ht="30" customHeight="1" x14ac:dyDescent="0.15">
      <c r="A368" s="99">
        <v>10</v>
      </c>
      <c r="B368" s="99">
        <v>1</v>
      </c>
      <c r="C368" s="116" t="s">
        <v>254</v>
      </c>
      <c r="D368" s="116"/>
      <c r="E368" s="116"/>
      <c r="F368" s="116"/>
      <c r="G368" s="116"/>
      <c r="H368" s="116"/>
      <c r="I368" s="116"/>
      <c r="J368" s="102">
        <v>7011101033773</v>
      </c>
      <c r="K368" s="103"/>
      <c r="L368" s="103"/>
      <c r="M368" s="103"/>
      <c r="N368" s="103"/>
      <c r="O368" s="103"/>
      <c r="P368" s="104" t="s">
        <v>255</v>
      </c>
      <c r="Q368" s="104"/>
      <c r="R368" s="104"/>
      <c r="S368" s="104"/>
      <c r="T368" s="104"/>
      <c r="U368" s="104"/>
      <c r="V368" s="104"/>
      <c r="W368" s="104"/>
      <c r="X368" s="104"/>
      <c r="Y368" s="105">
        <v>97</v>
      </c>
      <c r="Z368" s="106"/>
      <c r="AA368" s="106"/>
      <c r="AB368" s="107"/>
      <c r="AC368" s="88" t="s">
        <v>256</v>
      </c>
      <c r="AD368" s="89"/>
      <c r="AE368" s="89"/>
      <c r="AF368" s="89"/>
      <c r="AG368" s="89"/>
      <c r="AH368" s="90">
        <v>1</v>
      </c>
      <c r="AI368" s="91"/>
      <c r="AJ368" s="91"/>
      <c r="AK368" s="91"/>
      <c r="AL368" s="92">
        <v>99.1</v>
      </c>
      <c r="AM368" s="93"/>
      <c r="AN368" s="93"/>
      <c r="AO368" s="94"/>
      <c r="AP368" s="95" t="s">
        <v>38</v>
      </c>
      <c r="AQ368" s="95"/>
      <c r="AR368" s="95"/>
      <c r="AS368" s="95"/>
      <c r="AT368" s="95"/>
      <c r="AU368" s="95"/>
      <c r="AV368" s="95"/>
      <c r="AW368" s="95"/>
      <c r="AX368" s="95"/>
      <c r="AY368">
        <f>COUNTA($C$368)</f>
        <v>1</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46" t="s">
        <v>257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121"/>
      <c r="B391" s="121"/>
      <c r="C391" s="121" t="s">
        <v>225</v>
      </c>
      <c r="D391" s="121"/>
      <c r="E391" s="121"/>
      <c r="F391" s="121"/>
      <c r="G391" s="121"/>
      <c r="H391" s="121"/>
      <c r="I391" s="121"/>
      <c r="J391" s="108" t="s">
        <v>226</v>
      </c>
      <c r="K391" s="122"/>
      <c r="L391" s="122"/>
      <c r="M391" s="122"/>
      <c r="N391" s="122"/>
      <c r="O391" s="122"/>
      <c r="P391" s="123" t="s">
        <v>227</v>
      </c>
      <c r="Q391" s="123"/>
      <c r="R391" s="123"/>
      <c r="S391" s="123"/>
      <c r="T391" s="123"/>
      <c r="U391" s="123"/>
      <c r="V391" s="123"/>
      <c r="W391" s="123"/>
      <c r="X391" s="123"/>
      <c r="Y391" s="124" t="s">
        <v>228</v>
      </c>
      <c r="Z391" s="125"/>
      <c r="AA391" s="125"/>
      <c r="AB391" s="125"/>
      <c r="AC391" s="108" t="s">
        <v>229</v>
      </c>
      <c r="AD391" s="108"/>
      <c r="AE391" s="108"/>
      <c r="AF391" s="108"/>
      <c r="AG391" s="108"/>
      <c r="AH391" s="124" t="s">
        <v>230</v>
      </c>
      <c r="AI391" s="121"/>
      <c r="AJ391" s="121"/>
      <c r="AK391" s="121"/>
      <c r="AL391" s="121" t="s">
        <v>231</v>
      </c>
      <c r="AM391" s="121"/>
      <c r="AN391" s="121"/>
      <c r="AO391" s="126"/>
      <c r="AP391" s="108" t="s">
        <v>232</v>
      </c>
      <c r="AQ391" s="108"/>
      <c r="AR391" s="108"/>
      <c r="AS391" s="108"/>
      <c r="AT391" s="108"/>
      <c r="AU391" s="108"/>
      <c r="AV391" s="108"/>
      <c r="AW391" s="108"/>
      <c r="AX391" s="108"/>
      <c r="AY391">
        <f>$AY$389</f>
        <v>1</v>
      </c>
    </row>
    <row r="392" spans="1:51" ht="30" customHeight="1" x14ac:dyDescent="0.15">
      <c r="A392" s="99">
        <v>1</v>
      </c>
      <c r="B392" s="99">
        <v>1</v>
      </c>
      <c r="C392" s="116" t="s">
        <v>258</v>
      </c>
      <c r="D392" s="116"/>
      <c r="E392" s="116"/>
      <c r="F392" s="116"/>
      <c r="G392" s="116"/>
      <c r="H392" s="116"/>
      <c r="I392" s="116"/>
      <c r="J392" s="102" t="s">
        <v>38</v>
      </c>
      <c r="K392" s="103"/>
      <c r="L392" s="103"/>
      <c r="M392" s="103"/>
      <c r="N392" s="103"/>
      <c r="O392" s="103"/>
      <c r="P392" s="104" t="s">
        <v>259</v>
      </c>
      <c r="Q392" s="104"/>
      <c r="R392" s="104"/>
      <c r="S392" s="104"/>
      <c r="T392" s="104"/>
      <c r="U392" s="104"/>
      <c r="V392" s="104"/>
      <c r="W392" s="104"/>
      <c r="X392" s="104"/>
      <c r="Y392" s="105">
        <v>92</v>
      </c>
      <c r="Z392" s="106"/>
      <c r="AA392" s="106"/>
      <c r="AB392" s="107"/>
      <c r="AC392" s="88" t="s">
        <v>260</v>
      </c>
      <c r="AD392" s="89"/>
      <c r="AE392" s="89"/>
      <c r="AF392" s="89"/>
      <c r="AG392" s="89"/>
      <c r="AH392" s="119" t="s">
        <v>38</v>
      </c>
      <c r="AI392" s="120"/>
      <c r="AJ392" s="120"/>
      <c r="AK392" s="120"/>
      <c r="AL392" s="92" t="s">
        <v>38</v>
      </c>
      <c r="AM392" s="93"/>
      <c r="AN392" s="93"/>
      <c r="AO392" s="94"/>
      <c r="AP392" s="95" t="s">
        <v>38</v>
      </c>
      <c r="AQ392" s="95"/>
      <c r="AR392" s="95"/>
      <c r="AS392" s="95"/>
      <c r="AT392" s="95"/>
      <c r="AU392" s="95"/>
      <c r="AV392" s="95"/>
      <c r="AW392" s="95"/>
      <c r="AX392" s="95"/>
      <c r="AY392">
        <f>$AY$389</f>
        <v>1</v>
      </c>
    </row>
    <row r="393" spans="1:51" ht="30" customHeight="1" x14ac:dyDescent="0.15">
      <c r="A393" s="99">
        <v>2</v>
      </c>
      <c r="B393" s="99">
        <v>1</v>
      </c>
      <c r="C393" s="117" t="s">
        <v>261</v>
      </c>
      <c r="D393" s="116"/>
      <c r="E393" s="116"/>
      <c r="F393" s="116"/>
      <c r="G393" s="116"/>
      <c r="H393" s="116"/>
      <c r="I393" s="116"/>
      <c r="J393" s="102">
        <v>9010005017583</v>
      </c>
      <c r="K393" s="103"/>
      <c r="L393" s="103"/>
      <c r="M393" s="103"/>
      <c r="N393" s="103"/>
      <c r="O393" s="103"/>
      <c r="P393" s="104" t="s">
        <v>262</v>
      </c>
      <c r="Q393" s="104"/>
      <c r="R393" s="104"/>
      <c r="S393" s="104"/>
      <c r="T393" s="104"/>
      <c r="U393" s="104"/>
      <c r="V393" s="104"/>
      <c r="W393" s="104"/>
      <c r="X393" s="104"/>
      <c r="Y393" s="105">
        <v>55</v>
      </c>
      <c r="Z393" s="106"/>
      <c r="AA393" s="106"/>
      <c r="AB393" s="107"/>
      <c r="AC393" s="88" t="s">
        <v>256</v>
      </c>
      <c r="AD393" s="89"/>
      <c r="AE393" s="89"/>
      <c r="AF393" s="89"/>
      <c r="AG393" s="89"/>
      <c r="AH393" s="119" t="s">
        <v>38</v>
      </c>
      <c r="AI393" s="120"/>
      <c r="AJ393" s="120"/>
      <c r="AK393" s="120"/>
      <c r="AL393" s="92" t="s">
        <v>38</v>
      </c>
      <c r="AM393" s="93"/>
      <c r="AN393" s="93"/>
      <c r="AO393" s="94"/>
      <c r="AP393" s="95" t="s">
        <v>38</v>
      </c>
      <c r="AQ393" s="95"/>
      <c r="AR393" s="95"/>
      <c r="AS393" s="95"/>
      <c r="AT393" s="95"/>
      <c r="AU393" s="95"/>
      <c r="AV393" s="95"/>
      <c r="AW393" s="95"/>
      <c r="AX393" s="95"/>
      <c r="AY393">
        <f>COUNTA($C$393)</f>
        <v>1</v>
      </c>
    </row>
    <row r="394" spans="1:51" ht="30" customHeight="1" x14ac:dyDescent="0.15">
      <c r="A394" s="99">
        <v>3</v>
      </c>
      <c r="B394" s="99">
        <v>1</v>
      </c>
      <c r="C394" s="117" t="s">
        <v>263</v>
      </c>
      <c r="D394" s="116"/>
      <c r="E394" s="116"/>
      <c r="F394" s="116"/>
      <c r="G394" s="116"/>
      <c r="H394" s="116"/>
      <c r="I394" s="116"/>
      <c r="J394" s="102">
        <v>3000020132209</v>
      </c>
      <c r="K394" s="103"/>
      <c r="L394" s="103"/>
      <c r="M394" s="103"/>
      <c r="N394" s="103"/>
      <c r="O394" s="103"/>
      <c r="P394" s="118" t="s">
        <v>264</v>
      </c>
      <c r="Q394" s="104"/>
      <c r="R394" s="104"/>
      <c r="S394" s="104"/>
      <c r="T394" s="104"/>
      <c r="U394" s="104"/>
      <c r="V394" s="104"/>
      <c r="W394" s="104"/>
      <c r="X394" s="104"/>
      <c r="Y394" s="105">
        <v>33</v>
      </c>
      <c r="Z394" s="106"/>
      <c r="AA394" s="106"/>
      <c r="AB394" s="107"/>
      <c r="AC394" s="88" t="s">
        <v>260</v>
      </c>
      <c r="AD394" s="89"/>
      <c r="AE394" s="89"/>
      <c r="AF394" s="89"/>
      <c r="AG394" s="89"/>
      <c r="AH394" s="90" t="s">
        <v>38</v>
      </c>
      <c r="AI394" s="91"/>
      <c r="AJ394" s="91"/>
      <c r="AK394" s="91"/>
      <c r="AL394" s="92" t="s">
        <v>38</v>
      </c>
      <c r="AM394" s="93"/>
      <c r="AN394" s="93"/>
      <c r="AO394" s="94"/>
      <c r="AP394" s="95" t="s">
        <v>38</v>
      </c>
      <c r="AQ394" s="95"/>
      <c r="AR394" s="95"/>
      <c r="AS394" s="95"/>
      <c r="AT394" s="95"/>
      <c r="AU394" s="95"/>
      <c r="AV394" s="95"/>
      <c r="AW394" s="95"/>
      <c r="AX394" s="95"/>
      <c r="AY394">
        <f>COUNTA($C$394)</f>
        <v>1</v>
      </c>
    </row>
    <row r="395" spans="1:51" ht="30" customHeight="1" x14ac:dyDescent="0.15">
      <c r="A395" s="99">
        <v>4</v>
      </c>
      <c r="B395" s="99">
        <v>1</v>
      </c>
      <c r="C395" s="117" t="s">
        <v>265</v>
      </c>
      <c r="D395" s="116"/>
      <c r="E395" s="116"/>
      <c r="F395" s="116"/>
      <c r="G395" s="116"/>
      <c r="H395" s="116"/>
      <c r="I395" s="116"/>
      <c r="J395" s="102">
        <v>6110005000788</v>
      </c>
      <c r="K395" s="103"/>
      <c r="L395" s="103"/>
      <c r="M395" s="103"/>
      <c r="N395" s="103"/>
      <c r="O395" s="103"/>
      <c r="P395" s="118" t="s">
        <v>237</v>
      </c>
      <c r="Q395" s="104"/>
      <c r="R395" s="104"/>
      <c r="S395" s="104"/>
      <c r="T395" s="104"/>
      <c r="U395" s="104"/>
      <c r="V395" s="104"/>
      <c r="W395" s="104"/>
      <c r="X395" s="104"/>
      <c r="Y395" s="105">
        <v>27</v>
      </c>
      <c r="Z395" s="106"/>
      <c r="AA395" s="106"/>
      <c r="AB395" s="107"/>
      <c r="AC395" s="88" t="s">
        <v>238</v>
      </c>
      <c r="AD395" s="89"/>
      <c r="AE395" s="89"/>
      <c r="AF395" s="89"/>
      <c r="AG395" s="89"/>
      <c r="AH395" s="90">
        <v>1</v>
      </c>
      <c r="AI395" s="91"/>
      <c r="AJ395" s="91"/>
      <c r="AK395" s="91"/>
      <c r="AL395" s="92">
        <v>92.7</v>
      </c>
      <c r="AM395" s="93"/>
      <c r="AN395" s="93"/>
      <c r="AO395" s="94"/>
      <c r="AP395" s="95" t="s">
        <v>38</v>
      </c>
      <c r="AQ395" s="95"/>
      <c r="AR395" s="95"/>
      <c r="AS395" s="95"/>
      <c r="AT395" s="95"/>
      <c r="AU395" s="95"/>
      <c r="AV395" s="95"/>
      <c r="AW395" s="95"/>
      <c r="AX395" s="95"/>
      <c r="AY395">
        <f>COUNTA($C$395)</f>
        <v>1</v>
      </c>
    </row>
    <row r="396" spans="1:51" ht="30" customHeight="1" x14ac:dyDescent="0.15">
      <c r="A396" s="99">
        <v>5</v>
      </c>
      <c r="B396" s="99">
        <v>1</v>
      </c>
      <c r="C396" s="116" t="s">
        <v>266</v>
      </c>
      <c r="D396" s="116"/>
      <c r="E396" s="116"/>
      <c r="F396" s="116"/>
      <c r="G396" s="116"/>
      <c r="H396" s="116"/>
      <c r="I396" s="116"/>
      <c r="J396" s="102">
        <v>5010005007126</v>
      </c>
      <c r="K396" s="103"/>
      <c r="L396" s="103"/>
      <c r="M396" s="103"/>
      <c r="N396" s="103"/>
      <c r="O396" s="103"/>
      <c r="P396" s="104" t="s">
        <v>267</v>
      </c>
      <c r="Q396" s="104"/>
      <c r="R396" s="104"/>
      <c r="S396" s="104"/>
      <c r="T396" s="104"/>
      <c r="U396" s="104"/>
      <c r="V396" s="104"/>
      <c r="W396" s="104"/>
      <c r="X396" s="104"/>
      <c r="Y396" s="105">
        <v>26</v>
      </c>
      <c r="Z396" s="106"/>
      <c r="AA396" s="106"/>
      <c r="AB396" s="107"/>
      <c r="AC396" s="88" t="s">
        <v>260</v>
      </c>
      <c r="AD396" s="89"/>
      <c r="AE396" s="89"/>
      <c r="AF396" s="89"/>
      <c r="AG396" s="89"/>
      <c r="AH396" s="90" t="s">
        <v>38</v>
      </c>
      <c r="AI396" s="91"/>
      <c r="AJ396" s="91"/>
      <c r="AK396" s="91"/>
      <c r="AL396" s="92" t="s">
        <v>38</v>
      </c>
      <c r="AM396" s="93"/>
      <c r="AN396" s="93"/>
      <c r="AO396" s="94"/>
      <c r="AP396" s="95" t="s">
        <v>38</v>
      </c>
      <c r="AQ396" s="95"/>
      <c r="AR396" s="95"/>
      <c r="AS396" s="95"/>
      <c r="AT396" s="95"/>
      <c r="AU396" s="95"/>
      <c r="AV396" s="95"/>
      <c r="AW396" s="95"/>
      <c r="AX396" s="95"/>
      <c r="AY396">
        <f>COUNTA($C$396)</f>
        <v>1</v>
      </c>
    </row>
    <row r="397" spans="1:51" ht="30" customHeight="1" x14ac:dyDescent="0.15">
      <c r="A397" s="99">
        <v>6</v>
      </c>
      <c r="B397" s="99">
        <v>1</v>
      </c>
      <c r="C397" s="116" t="s">
        <v>268</v>
      </c>
      <c r="D397" s="116"/>
      <c r="E397" s="116"/>
      <c r="F397" s="116"/>
      <c r="G397" s="116"/>
      <c r="H397" s="116"/>
      <c r="I397" s="116"/>
      <c r="J397" s="102">
        <v>5010005003975</v>
      </c>
      <c r="K397" s="103"/>
      <c r="L397" s="103"/>
      <c r="M397" s="103"/>
      <c r="N397" s="103"/>
      <c r="O397" s="103"/>
      <c r="P397" s="104" t="s">
        <v>262</v>
      </c>
      <c r="Q397" s="104"/>
      <c r="R397" s="104"/>
      <c r="S397" s="104"/>
      <c r="T397" s="104"/>
      <c r="U397" s="104"/>
      <c r="V397" s="104"/>
      <c r="W397" s="104"/>
      <c r="X397" s="104"/>
      <c r="Y397" s="105">
        <v>26</v>
      </c>
      <c r="Z397" s="106"/>
      <c r="AA397" s="106"/>
      <c r="AB397" s="107"/>
      <c r="AC397" s="88" t="s">
        <v>235</v>
      </c>
      <c r="AD397" s="89"/>
      <c r="AE397" s="89"/>
      <c r="AF397" s="89"/>
      <c r="AG397" s="89"/>
      <c r="AH397" s="90" t="s">
        <v>38</v>
      </c>
      <c r="AI397" s="91"/>
      <c r="AJ397" s="91"/>
      <c r="AK397" s="91"/>
      <c r="AL397" s="92" t="s">
        <v>38</v>
      </c>
      <c r="AM397" s="93"/>
      <c r="AN397" s="93"/>
      <c r="AO397" s="94"/>
      <c r="AP397" s="95" t="s">
        <v>38</v>
      </c>
      <c r="AQ397" s="95"/>
      <c r="AR397" s="95"/>
      <c r="AS397" s="95"/>
      <c r="AT397" s="95"/>
      <c r="AU397" s="95"/>
      <c r="AV397" s="95"/>
      <c r="AW397" s="95"/>
      <c r="AX397" s="95"/>
      <c r="AY397">
        <f>COUNTA($C$397)</f>
        <v>1</v>
      </c>
    </row>
    <row r="398" spans="1:51" ht="30" customHeight="1" x14ac:dyDescent="0.15">
      <c r="A398" s="99">
        <v>7</v>
      </c>
      <c r="B398" s="99">
        <v>1</v>
      </c>
      <c r="C398" s="116" t="s">
        <v>269</v>
      </c>
      <c r="D398" s="116"/>
      <c r="E398" s="116"/>
      <c r="F398" s="116"/>
      <c r="G398" s="116"/>
      <c r="H398" s="116"/>
      <c r="I398" s="116"/>
      <c r="J398" s="102">
        <v>2010005005900</v>
      </c>
      <c r="K398" s="103"/>
      <c r="L398" s="103"/>
      <c r="M398" s="103"/>
      <c r="N398" s="103"/>
      <c r="O398" s="103"/>
      <c r="P398" s="104" t="s">
        <v>262</v>
      </c>
      <c r="Q398" s="104"/>
      <c r="R398" s="104"/>
      <c r="S398" s="104"/>
      <c r="T398" s="104"/>
      <c r="U398" s="104"/>
      <c r="V398" s="104"/>
      <c r="W398" s="104"/>
      <c r="X398" s="104"/>
      <c r="Y398" s="105">
        <v>25</v>
      </c>
      <c r="Z398" s="106"/>
      <c r="AA398" s="106"/>
      <c r="AB398" s="107"/>
      <c r="AC398" s="88" t="s">
        <v>235</v>
      </c>
      <c r="AD398" s="89"/>
      <c r="AE398" s="89"/>
      <c r="AF398" s="89"/>
      <c r="AG398" s="89"/>
      <c r="AH398" s="90" t="s">
        <v>38</v>
      </c>
      <c r="AI398" s="91"/>
      <c r="AJ398" s="91"/>
      <c r="AK398" s="91"/>
      <c r="AL398" s="92" t="s">
        <v>38</v>
      </c>
      <c r="AM398" s="93"/>
      <c r="AN398" s="93"/>
      <c r="AO398" s="94"/>
      <c r="AP398" s="95" t="s">
        <v>38</v>
      </c>
      <c r="AQ398" s="95"/>
      <c r="AR398" s="95"/>
      <c r="AS398" s="95"/>
      <c r="AT398" s="95"/>
      <c r="AU398" s="95"/>
      <c r="AV398" s="95"/>
      <c r="AW398" s="95"/>
      <c r="AX398" s="95"/>
      <c r="AY398">
        <f>COUNTA($C$398)</f>
        <v>1</v>
      </c>
    </row>
    <row r="399" spans="1:51" ht="30" customHeight="1" x14ac:dyDescent="0.15">
      <c r="A399" s="99">
        <v>8</v>
      </c>
      <c r="B399" s="99">
        <v>1</v>
      </c>
      <c r="C399" s="116" t="s">
        <v>270</v>
      </c>
      <c r="D399" s="116"/>
      <c r="E399" s="116"/>
      <c r="F399" s="116"/>
      <c r="G399" s="116"/>
      <c r="H399" s="116"/>
      <c r="I399" s="116"/>
      <c r="J399" s="102">
        <v>4370005003271</v>
      </c>
      <c r="K399" s="103"/>
      <c r="L399" s="103"/>
      <c r="M399" s="103"/>
      <c r="N399" s="103"/>
      <c r="O399" s="103"/>
      <c r="P399" s="104" t="s">
        <v>271</v>
      </c>
      <c r="Q399" s="104"/>
      <c r="R399" s="104"/>
      <c r="S399" s="104"/>
      <c r="T399" s="104"/>
      <c r="U399" s="104"/>
      <c r="V399" s="104"/>
      <c r="W399" s="104"/>
      <c r="X399" s="104"/>
      <c r="Y399" s="105">
        <v>20</v>
      </c>
      <c r="Z399" s="106"/>
      <c r="AA399" s="106"/>
      <c r="AB399" s="107"/>
      <c r="AC399" s="88" t="s">
        <v>260</v>
      </c>
      <c r="AD399" s="89"/>
      <c r="AE399" s="89"/>
      <c r="AF399" s="89"/>
      <c r="AG399" s="89"/>
      <c r="AH399" s="90" t="s">
        <v>38</v>
      </c>
      <c r="AI399" s="91"/>
      <c r="AJ399" s="91"/>
      <c r="AK399" s="91"/>
      <c r="AL399" s="92" t="s">
        <v>38</v>
      </c>
      <c r="AM399" s="93"/>
      <c r="AN399" s="93"/>
      <c r="AO399" s="94"/>
      <c r="AP399" s="95" t="s">
        <v>38</v>
      </c>
      <c r="AQ399" s="95"/>
      <c r="AR399" s="95"/>
      <c r="AS399" s="95"/>
      <c r="AT399" s="95"/>
      <c r="AU399" s="95"/>
      <c r="AV399" s="95"/>
      <c r="AW399" s="95"/>
      <c r="AX399" s="95"/>
      <c r="AY399">
        <f>COUNTA($C$399)</f>
        <v>1</v>
      </c>
    </row>
    <row r="400" spans="1:51" ht="30" customHeight="1" x14ac:dyDescent="0.15">
      <c r="A400" s="99">
        <v>9</v>
      </c>
      <c r="B400" s="99">
        <v>1</v>
      </c>
      <c r="C400" s="116" t="s">
        <v>272</v>
      </c>
      <c r="D400" s="116"/>
      <c r="E400" s="116"/>
      <c r="F400" s="116"/>
      <c r="G400" s="116"/>
      <c r="H400" s="116"/>
      <c r="I400" s="116"/>
      <c r="J400" s="102">
        <v>2060005007586</v>
      </c>
      <c r="K400" s="103"/>
      <c r="L400" s="103"/>
      <c r="M400" s="103"/>
      <c r="N400" s="103"/>
      <c r="O400" s="103"/>
      <c r="P400" s="104" t="s">
        <v>271</v>
      </c>
      <c r="Q400" s="104"/>
      <c r="R400" s="104"/>
      <c r="S400" s="104"/>
      <c r="T400" s="104"/>
      <c r="U400" s="104"/>
      <c r="V400" s="104"/>
      <c r="W400" s="104"/>
      <c r="X400" s="104"/>
      <c r="Y400" s="105">
        <v>20</v>
      </c>
      <c r="Z400" s="106"/>
      <c r="AA400" s="106"/>
      <c r="AB400" s="107"/>
      <c r="AC400" s="88" t="s">
        <v>260</v>
      </c>
      <c r="AD400" s="89"/>
      <c r="AE400" s="89"/>
      <c r="AF400" s="89"/>
      <c r="AG400" s="89"/>
      <c r="AH400" s="90" t="s">
        <v>38</v>
      </c>
      <c r="AI400" s="91"/>
      <c r="AJ400" s="91"/>
      <c r="AK400" s="91"/>
      <c r="AL400" s="92" t="s">
        <v>38</v>
      </c>
      <c r="AM400" s="93"/>
      <c r="AN400" s="93"/>
      <c r="AO400" s="94"/>
      <c r="AP400" s="95" t="s">
        <v>38</v>
      </c>
      <c r="AQ400" s="95"/>
      <c r="AR400" s="95"/>
      <c r="AS400" s="95"/>
      <c r="AT400" s="95"/>
      <c r="AU400" s="95"/>
      <c r="AV400" s="95"/>
      <c r="AW400" s="95"/>
      <c r="AX400" s="95"/>
      <c r="AY400">
        <f>COUNTA($C$400)</f>
        <v>1</v>
      </c>
    </row>
    <row r="401" spans="1:51" ht="30" customHeight="1" x14ac:dyDescent="0.15">
      <c r="A401" s="99">
        <v>10</v>
      </c>
      <c r="B401" s="99">
        <v>1</v>
      </c>
      <c r="C401" s="116" t="s">
        <v>273</v>
      </c>
      <c r="D401" s="116"/>
      <c r="E401" s="116"/>
      <c r="F401" s="116"/>
      <c r="G401" s="116"/>
      <c r="H401" s="116"/>
      <c r="I401" s="116"/>
      <c r="J401" s="102">
        <v>2380005010153</v>
      </c>
      <c r="K401" s="103"/>
      <c r="L401" s="103"/>
      <c r="M401" s="103"/>
      <c r="N401" s="103"/>
      <c r="O401" s="103"/>
      <c r="P401" s="104" t="s">
        <v>271</v>
      </c>
      <c r="Q401" s="104"/>
      <c r="R401" s="104"/>
      <c r="S401" s="104"/>
      <c r="T401" s="104"/>
      <c r="U401" s="104"/>
      <c r="V401" s="104"/>
      <c r="W401" s="104"/>
      <c r="X401" s="104"/>
      <c r="Y401" s="105">
        <v>20</v>
      </c>
      <c r="Z401" s="106"/>
      <c r="AA401" s="106"/>
      <c r="AB401" s="107"/>
      <c r="AC401" s="88" t="s">
        <v>260</v>
      </c>
      <c r="AD401" s="89"/>
      <c r="AE401" s="89"/>
      <c r="AF401" s="89"/>
      <c r="AG401" s="89"/>
      <c r="AH401" s="90" t="s">
        <v>38</v>
      </c>
      <c r="AI401" s="91"/>
      <c r="AJ401" s="91"/>
      <c r="AK401" s="91"/>
      <c r="AL401" s="92" t="s">
        <v>38</v>
      </c>
      <c r="AM401" s="93"/>
      <c r="AN401" s="93"/>
      <c r="AO401" s="94"/>
      <c r="AP401" s="95" t="s">
        <v>38</v>
      </c>
      <c r="AQ401" s="95"/>
      <c r="AR401" s="95"/>
      <c r="AS401" s="95"/>
      <c r="AT401" s="95"/>
      <c r="AU401" s="95"/>
      <c r="AV401" s="95"/>
      <c r="AW401" s="95"/>
      <c r="AX401" s="95"/>
      <c r="AY401">
        <f>COUNTA($C$401)</f>
        <v>1</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15">
      <c r="A423" s="50"/>
      <c r="B423" s="46" t="s">
        <v>274</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15">
      <c r="A424" s="121"/>
      <c r="B424" s="121"/>
      <c r="C424" s="121" t="s">
        <v>225</v>
      </c>
      <c r="D424" s="121"/>
      <c r="E424" s="121"/>
      <c r="F424" s="121"/>
      <c r="G424" s="121"/>
      <c r="H424" s="121"/>
      <c r="I424" s="121"/>
      <c r="J424" s="108" t="s">
        <v>226</v>
      </c>
      <c r="K424" s="122"/>
      <c r="L424" s="122"/>
      <c r="M424" s="122"/>
      <c r="N424" s="122"/>
      <c r="O424" s="122"/>
      <c r="P424" s="123" t="s">
        <v>227</v>
      </c>
      <c r="Q424" s="123"/>
      <c r="R424" s="123"/>
      <c r="S424" s="123"/>
      <c r="T424" s="123"/>
      <c r="U424" s="123"/>
      <c r="V424" s="123"/>
      <c r="W424" s="123"/>
      <c r="X424" s="123"/>
      <c r="Y424" s="124" t="s">
        <v>228</v>
      </c>
      <c r="Z424" s="125"/>
      <c r="AA424" s="125"/>
      <c r="AB424" s="125"/>
      <c r="AC424" s="108" t="s">
        <v>229</v>
      </c>
      <c r="AD424" s="108"/>
      <c r="AE424" s="108"/>
      <c r="AF424" s="108"/>
      <c r="AG424" s="108"/>
      <c r="AH424" s="124" t="s">
        <v>230</v>
      </c>
      <c r="AI424" s="121"/>
      <c r="AJ424" s="121"/>
      <c r="AK424" s="121"/>
      <c r="AL424" s="121" t="s">
        <v>231</v>
      </c>
      <c r="AM424" s="121"/>
      <c r="AN424" s="121"/>
      <c r="AO424" s="126"/>
      <c r="AP424" s="108" t="s">
        <v>232</v>
      </c>
      <c r="AQ424" s="108"/>
      <c r="AR424" s="108"/>
      <c r="AS424" s="108"/>
      <c r="AT424" s="108"/>
      <c r="AU424" s="108"/>
      <c r="AV424" s="108"/>
      <c r="AW424" s="108"/>
      <c r="AX424" s="108"/>
      <c r="AY424">
        <f>$AY$422</f>
        <v>1</v>
      </c>
    </row>
    <row r="425" spans="1:51" ht="30" customHeight="1" x14ac:dyDescent="0.15">
      <c r="A425" s="99">
        <v>1</v>
      </c>
      <c r="B425" s="99">
        <v>1</v>
      </c>
      <c r="C425" s="116" t="s">
        <v>275</v>
      </c>
      <c r="D425" s="116"/>
      <c r="E425" s="116"/>
      <c r="F425" s="116"/>
      <c r="G425" s="116"/>
      <c r="H425" s="116"/>
      <c r="I425" s="116"/>
      <c r="J425" s="102">
        <v>7010401001556</v>
      </c>
      <c r="K425" s="103"/>
      <c r="L425" s="103"/>
      <c r="M425" s="103"/>
      <c r="N425" s="103"/>
      <c r="O425" s="103"/>
      <c r="P425" s="104" t="s">
        <v>276</v>
      </c>
      <c r="Q425" s="104"/>
      <c r="R425" s="104"/>
      <c r="S425" s="104"/>
      <c r="T425" s="104"/>
      <c r="U425" s="104"/>
      <c r="V425" s="104"/>
      <c r="W425" s="104"/>
      <c r="X425" s="104"/>
      <c r="Y425" s="105">
        <v>415</v>
      </c>
      <c r="Z425" s="106"/>
      <c r="AA425" s="106"/>
      <c r="AB425" s="107"/>
      <c r="AC425" s="88" t="s">
        <v>238</v>
      </c>
      <c r="AD425" s="89"/>
      <c r="AE425" s="89"/>
      <c r="AF425" s="89"/>
      <c r="AG425" s="89"/>
      <c r="AH425" s="119">
        <v>4</v>
      </c>
      <c r="AI425" s="120"/>
      <c r="AJ425" s="120"/>
      <c r="AK425" s="120"/>
      <c r="AL425" s="92">
        <v>79.400000000000006</v>
      </c>
      <c r="AM425" s="93"/>
      <c r="AN425" s="93"/>
      <c r="AO425" s="94"/>
      <c r="AP425" s="95" t="s">
        <v>38</v>
      </c>
      <c r="AQ425" s="95"/>
      <c r="AR425" s="95"/>
      <c r="AS425" s="95"/>
      <c r="AT425" s="95"/>
      <c r="AU425" s="95"/>
      <c r="AV425" s="95"/>
      <c r="AW425" s="95"/>
      <c r="AX425" s="95"/>
      <c r="AY425">
        <f>$AY$422</f>
        <v>1</v>
      </c>
    </row>
    <row r="426" spans="1:51" ht="30" customHeight="1" x14ac:dyDescent="0.15">
      <c r="A426" s="99">
        <v>2</v>
      </c>
      <c r="B426" s="99">
        <v>1</v>
      </c>
      <c r="C426" s="116" t="s">
        <v>277</v>
      </c>
      <c r="D426" s="116"/>
      <c r="E426" s="116"/>
      <c r="F426" s="116"/>
      <c r="G426" s="116"/>
      <c r="H426" s="116"/>
      <c r="I426" s="116"/>
      <c r="J426" s="102">
        <v>1010001112577</v>
      </c>
      <c r="K426" s="103"/>
      <c r="L426" s="103"/>
      <c r="M426" s="103"/>
      <c r="N426" s="103"/>
      <c r="O426" s="103"/>
      <c r="P426" s="104" t="s">
        <v>278</v>
      </c>
      <c r="Q426" s="104"/>
      <c r="R426" s="104"/>
      <c r="S426" s="104"/>
      <c r="T426" s="104"/>
      <c r="U426" s="104"/>
      <c r="V426" s="104"/>
      <c r="W426" s="104"/>
      <c r="X426" s="104"/>
      <c r="Y426" s="105">
        <v>393</v>
      </c>
      <c r="Z426" s="106"/>
      <c r="AA426" s="106"/>
      <c r="AB426" s="107"/>
      <c r="AC426" s="88" t="s">
        <v>260</v>
      </c>
      <c r="AD426" s="89"/>
      <c r="AE426" s="89"/>
      <c r="AF426" s="89"/>
      <c r="AG426" s="89"/>
      <c r="AH426" s="119" t="s">
        <v>38</v>
      </c>
      <c r="AI426" s="120"/>
      <c r="AJ426" s="120"/>
      <c r="AK426" s="120"/>
      <c r="AL426" s="92" t="s">
        <v>38</v>
      </c>
      <c r="AM426" s="93"/>
      <c r="AN426" s="93"/>
      <c r="AO426" s="94"/>
      <c r="AP426" s="95" t="s">
        <v>38</v>
      </c>
      <c r="AQ426" s="95"/>
      <c r="AR426" s="95"/>
      <c r="AS426" s="95"/>
      <c r="AT426" s="95"/>
      <c r="AU426" s="95"/>
      <c r="AV426" s="95"/>
      <c r="AW426" s="95"/>
      <c r="AX426" s="95"/>
      <c r="AY426">
        <f>COUNTA($C$426)</f>
        <v>1</v>
      </c>
    </row>
    <row r="427" spans="1:51" ht="30" customHeight="1" x14ac:dyDescent="0.15">
      <c r="A427" s="99">
        <v>3</v>
      </c>
      <c r="B427" s="99">
        <v>1</v>
      </c>
      <c r="C427" s="117" t="s">
        <v>279</v>
      </c>
      <c r="D427" s="116"/>
      <c r="E427" s="116"/>
      <c r="F427" s="116"/>
      <c r="G427" s="116"/>
      <c r="H427" s="116"/>
      <c r="I427" s="116"/>
      <c r="J427" s="102">
        <v>3010005002392</v>
      </c>
      <c r="K427" s="103"/>
      <c r="L427" s="103"/>
      <c r="M427" s="103"/>
      <c r="N427" s="103"/>
      <c r="O427" s="103"/>
      <c r="P427" s="118" t="s">
        <v>280</v>
      </c>
      <c r="Q427" s="104"/>
      <c r="R427" s="104"/>
      <c r="S427" s="104"/>
      <c r="T427" s="104"/>
      <c r="U427" s="104"/>
      <c r="V427" s="104"/>
      <c r="W427" s="104"/>
      <c r="X427" s="104"/>
      <c r="Y427" s="105">
        <v>264</v>
      </c>
      <c r="Z427" s="106"/>
      <c r="AA427" s="106"/>
      <c r="AB427" s="107"/>
      <c r="AC427" s="88" t="s">
        <v>260</v>
      </c>
      <c r="AD427" s="89"/>
      <c r="AE427" s="89"/>
      <c r="AF427" s="89"/>
      <c r="AG427" s="89"/>
      <c r="AH427" s="90" t="s">
        <v>38</v>
      </c>
      <c r="AI427" s="91"/>
      <c r="AJ427" s="91"/>
      <c r="AK427" s="91"/>
      <c r="AL427" s="92" t="s">
        <v>38</v>
      </c>
      <c r="AM427" s="93"/>
      <c r="AN427" s="93"/>
      <c r="AO427" s="94"/>
      <c r="AP427" s="95" t="s">
        <v>38</v>
      </c>
      <c r="AQ427" s="95"/>
      <c r="AR427" s="95"/>
      <c r="AS427" s="95"/>
      <c r="AT427" s="95"/>
      <c r="AU427" s="95"/>
      <c r="AV427" s="95"/>
      <c r="AW427" s="95"/>
      <c r="AX427" s="95"/>
      <c r="AY427">
        <f>COUNTA($C$427)</f>
        <v>1</v>
      </c>
    </row>
    <row r="428" spans="1:51" ht="30" customHeight="1" x14ac:dyDescent="0.15">
      <c r="A428" s="99">
        <v>4</v>
      </c>
      <c r="B428" s="99">
        <v>1</v>
      </c>
      <c r="C428" s="117" t="s">
        <v>281</v>
      </c>
      <c r="D428" s="116"/>
      <c r="E428" s="116"/>
      <c r="F428" s="116"/>
      <c r="G428" s="116"/>
      <c r="H428" s="116"/>
      <c r="I428" s="116"/>
      <c r="J428" s="102">
        <v>4010401050341</v>
      </c>
      <c r="K428" s="103"/>
      <c r="L428" s="103"/>
      <c r="M428" s="103"/>
      <c r="N428" s="103"/>
      <c r="O428" s="103"/>
      <c r="P428" s="118" t="s">
        <v>282</v>
      </c>
      <c r="Q428" s="104"/>
      <c r="R428" s="104"/>
      <c r="S428" s="104"/>
      <c r="T428" s="104"/>
      <c r="U428" s="104"/>
      <c r="V428" s="104"/>
      <c r="W428" s="104"/>
      <c r="X428" s="104"/>
      <c r="Y428" s="105">
        <v>248</v>
      </c>
      <c r="Z428" s="106"/>
      <c r="AA428" s="106"/>
      <c r="AB428" s="107"/>
      <c r="AC428" s="88" t="s">
        <v>238</v>
      </c>
      <c r="AD428" s="89"/>
      <c r="AE428" s="89"/>
      <c r="AF428" s="89"/>
      <c r="AG428" s="89"/>
      <c r="AH428" s="90">
        <v>1</v>
      </c>
      <c r="AI428" s="91"/>
      <c r="AJ428" s="91"/>
      <c r="AK428" s="91"/>
      <c r="AL428" s="92">
        <v>97.8</v>
      </c>
      <c r="AM428" s="93"/>
      <c r="AN428" s="93"/>
      <c r="AO428" s="94"/>
      <c r="AP428" s="95" t="s">
        <v>38</v>
      </c>
      <c r="AQ428" s="95"/>
      <c r="AR428" s="95"/>
      <c r="AS428" s="95"/>
      <c r="AT428" s="95"/>
      <c r="AU428" s="95"/>
      <c r="AV428" s="95"/>
      <c r="AW428" s="95"/>
      <c r="AX428" s="95"/>
      <c r="AY428">
        <f>COUNTA($C$428)</f>
        <v>1</v>
      </c>
    </row>
    <row r="429" spans="1:51" ht="30" customHeight="1" x14ac:dyDescent="0.15">
      <c r="A429" s="99">
        <v>5</v>
      </c>
      <c r="B429" s="99">
        <v>1</v>
      </c>
      <c r="C429" s="116" t="s">
        <v>283</v>
      </c>
      <c r="D429" s="116"/>
      <c r="E429" s="116"/>
      <c r="F429" s="116"/>
      <c r="G429" s="116"/>
      <c r="H429" s="116"/>
      <c r="I429" s="116"/>
      <c r="J429" s="102">
        <v>5080001002669</v>
      </c>
      <c r="K429" s="103"/>
      <c r="L429" s="103"/>
      <c r="M429" s="103"/>
      <c r="N429" s="103"/>
      <c r="O429" s="103"/>
      <c r="P429" s="104" t="s">
        <v>280</v>
      </c>
      <c r="Q429" s="104"/>
      <c r="R429" s="104"/>
      <c r="S429" s="104"/>
      <c r="T429" s="104"/>
      <c r="U429" s="104"/>
      <c r="V429" s="104"/>
      <c r="W429" s="104"/>
      <c r="X429" s="104"/>
      <c r="Y429" s="105">
        <v>177</v>
      </c>
      <c r="Z429" s="106"/>
      <c r="AA429" s="106"/>
      <c r="AB429" s="107"/>
      <c r="AC429" s="88" t="s">
        <v>260</v>
      </c>
      <c r="AD429" s="89"/>
      <c r="AE429" s="89"/>
      <c r="AF429" s="89"/>
      <c r="AG429" s="89"/>
      <c r="AH429" s="90" t="s">
        <v>38</v>
      </c>
      <c r="AI429" s="91"/>
      <c r="AJ429" s="91"/>
      <c r="AK429" s="91"/>
      <c r="AL429" s="92" t="s">
        <v>38</v>
      </c>
      <c r="AM429" s="93"/>
      <c r="AN429" s="93"/>
      <c r="AO429" s="94"/>
      <c r="AP429" s="95" t="s">
        <v>38</v>
      </c>
      <c r="AQ429" s="95"/>
      <c r="AR429" s="95"/>
      <c r="AS429" s="95"/>
      <c r="AT429" s="95"/>
      <c r="AU429" s="95"/>
      <c r="AV429" s="95"/>
      <c r="AW429" s="95"/>
      <c r="AX429" s="95"/>
      <c r="AY429">
        <f>COUNTA($C$429)</f>
        <v>1</v>
      </c>
    </row>
    <row r="430" spans="1:51" ht="30" customHeight="1" x14ac:dyDescent="0.15">
      <c r="A430" s="99">
        <v>6</v>
      </c>
      <c r="B430" s="99">
        <v>1</v>
      </c>
      <c r="C430" s="116" t="s">
        <v>284</v>
      </c>
      <c r="D430" s="116"/>
      <c r="E430" s="116"/>
      <c r="F430" s="116"/>
      <c r="G430" s="116"/>
      <c r="H430" s="116"/>
      <c r="I430" s="116"/>
      <c r="J430" s="102">
        <v>2010001033475</v>
      </c>
      <c r="K430" s="103"/>
      <c r="L430" s="103"/>
      <c r="M430" s="103"/>
      <c r="N430" s="103"/>
      <c r="O430" s="103"/>
      <c r="P430" s="104" t="s">
        <v>285</v>
      </c>
      <c r="Q430" s="104"/>
      <c r="R430" s="104"/>
      <c r="S430" s="104"/>
      <c r="T430" s="104"/>
      <c r="U430" s="104"/>
      <c r="V430" s="104"/>
      <c r="W430" s="104"/>
      <c r="X430" s="104"/>
      <c r="Y430" s="105">
        <v>175</v>
      </c>
      <c r="Z430" s="106"/>
      <c r="AA430" s="106"/>
      <c r="AB430" s="107"/>
      <c r="AC430" s="88" t="s">
        <v>256</v>
      </c>
      <c r="AD430" s="89"/>
      <c r="AE430" s="89"/>
      <c r="AF430" s="89"/>
      <c r="AG430" s="89"/>
      <c r="AH430" s="90" t="s">
        <v>38</v>
      </c>
      <c r="AI430" s="91"/>
      <c r="AJ430" s="91"/>
      <c r="AK430" s="91"/>
      <c r="AL430" s="92">
        <v>99.8</v>
      </c>
      <c r="AM430" s="93"/>
      <c r="AN430" s="93"/>
      <c r="AO430" s="94"/>
      <c r="AP430" s="95" t="s">
        <v>38</v>
      </c>
      <c r="AQ430" s="95"/>
      <c r="AR430" s="95"/>
      <c r="AS430" s="95"/>
      <c r="AT430" s="95"/>
      <c r="AU430" s="95"/>
      <c r="AV430" s="95"/>
      <c r="AW430" s="95"/>
      <c r="AX430" s="95"/>
      <c r="AY430">
        <f>COUNTA($C$430)</f>
        <v>1</v>
      </c>
    </row>
    <row r="431" spans="1:51" ht="30" customHeight="1" x14ac:dyDescent="0.15">
      <c r="A431" s="99">
        <v>7</v>
      </c>
      <c r="B431" s="99">
        <v>1</v>
      </c>
      <c r="C431" s="116" t="s">
        <v>233</v>
      </c>
      <c r="D431" s="116"/>
      <c r="E431" s="116"/>
      <c r="F431" s="116"/>
      <c r="G431" s="116"/>
      <c r="H431" s="116"/>
      <c r="I431" s="116"/>
      <c r="J431" s="102">
        <v>1010401029669</v>
      </c>
      <c r="K431" s="103"/>
      <c r="L431" s="103"/>
      <c r="M431" s="103"/>
      <c r="N431" s="103"/>
      <c r="O431" s="103"/>
      <c r="P431" s="104" t="s">
        <v>234</v>
      </c>
      <c r="Q431" s="104"/>
      <c r="R431" s="104"/>
      <c r="S431" s="104"/>
      <c r="T431" s="104"/>
      <c r="U431" s="104"/>
      <c r="V431" s="104"/>
      <c r="W431" s="104"/>
      <c r="X431" s="104"/>
      <c r="Y431" s="105">
        <v>95</v>
      </c>
      <c r="Z431" s="106"/>
      <c r="AA431" s="106"/>
      <c r="AB431" s="107"/>
      <c r="AC431" s="88" t="s">
        <v>235</v>
      </c>
      <c r="AD431" s="89"/>
      <c r="AE431" s="89"/>
      <c r="AF431" s="89"/>
      <c r="AG431" s="89"/>
      <c r="AH431" s="90" t="s">
        <v>38</v>
      </c>
      <c r="AI431" s="91"/>
      <c r="AJ431" s="91"/>
      <c r="AK431" s="91"/>
      <c r="AL431" s="92" t="s">
        <v>38</v>
      </c>
      <c r="AM431" s="93"/>
      <c r="AN431" s="93"/>
      <c r="AO431" s="94"/>
      <c r="AP431" s="95" t="s">
        <v>38</v>
      </c>
      <c r="AQ431" s="95"/>
      <c r="AR431" s="95"/>
      <c r="AS431" s="95"/>
      <c r="AT431" s="95"/>
      <c r="AU431" s="95"/>
      <c r="AV431" s="95"/>
      <c r="AW431" s="95"/>
      <c r="AX431" s="95"/>
      <c r="AY431">
        <f>COUNTA($C$431)</f>
        <v>1</v>
      </c>
    </row>
    <row r="432" spans="1:51" ht="30" customHeight="1" x14ac:dyDescent="0.15">
      <c r="A432" s="99">
        <v>8</v>
      </c>
      <c r="B432" s="99">
        <v>1</v>
      </c>
      <c r="C432" s="116" t="s">
        <v>242</v>
      </c>
      <c r="D432" s="116"/>
      <c r="E432" s="116"/>
      <c r="F432" s="116"/>
      <c r="G432" s="116"/>
      <c r="H432" s="116"/>
      <c r="I432" s="116"/>
      <c r="J432" s="102">
        <v>5020001016039</v>
      </c>
      <c r="K432" s="103"/>
      <c r="L432" s="103"/>
      <c r="M432" s="103"/>
      <c r="N432" s="103"/>
      <c r="O432" s="103"/>
      <c r="P432" s="104" t="s">
        <v>286</v>
      </c>
      <c r="Q432" s="104"/>
      <c r="R432" s="104"/>
      <c r="S432" s="104"/>
      <c r="T432" s="104"/>
      <c r="U432" s="104"/>
      <c r="V432" s="104"/>
      <c r="W432" s="104"/>
      <c r="X432" s="104"/>
      <c r="Y432" s="105">
        <v>76</v>
      </c>
      <c r="Z432" s="106"/>
      <c r="AA432" s="106"/>
      <c r="AB432" s="107"/>
      <c r="AC432" s="88" t="s">
        <v>241</v>
      </c>
      <c r="AD432" s="89"/>
      <c r="AE432" s="89"/>
      <c r="AF432" s="89"/>
      <c r="AG432" s="89"/>
      <c r="AH432" s="90" t="s">
        <v>38</v>
      </c>
      <c r="AI432" s="91"/>
      <c r="AJ432" s="91"/>
      <c r="AK432" s="91"/>
      <c r="AL432" s="92" t="s">
        <v>38</v>
      </c>
      <c r="AM432" s="93"/>
      <c r="AN432" s="93"/>
      <c r="AO432" s="94"/>
      <c r="AP432" s="95" t="s">
        <v>38</v>
      </c>
      <c r="AQ432" s="95"/>
      <c r="AR432" s="95"/>
      <c r="AS432" s="95"/>
      <c r="AT432" s="95"/>
      <c r="AU432" s="95"/>
      <c r="AV432" s="95"/>
      <c r="AW432" s="95"/>
      <c r="AX432" s="95"/>
      <c r="AY432">
        <f>COUNTA($C$432)</f>
        <v>1</v>
      </c>
    </row>
    <row r="433" spans="1:51" ht="30" customHeight="1" x14ac:dyDescent="0.15">
      <c r="A433" s="99">
        <v>9</v>
      </c>
      <c r="B433" s="99">
        <v>1</v>
      </c>
      <c r="C433" s="116" t="s">
        <v>287</v>
      </c>
      <c r="D433" s="116"/>
      <c r="E433" s="116"/>
      <c r="F433" s="116"/>
      <c r="G433" s="116"/>
      <c r="H433" s="116"/>
      <c r="I433" s="116"/>
      <c r="J433" s="102">
        <v>8010401024374</v>
      </c>
      <c r="K433" s="103"/>
      <c r="L433" s="103"/>
      <c r="M433" s="103"/>
      <c r="N433" s="103"/>
      <c r="O433" s="103"/>
      <c r="P433" s="104" t="s">
        <v>288</v>
      </c>
      <c r="Q433" s="104"/>
      <c r="R433" s="104"/>
      <c r="S433" s="104"/>
      <c r="T433" s="104"/>
      <c r="U433" s="104"/>
      <c r="V433" s="104"/>
      <c r="W433" s="104"/>
      <c r="X433" s="104"/>
      <c r="Y433" s="105">
        <v>64</v>
      </c>
      <c r="Z433" s="106"/>
      <c r="AA433" s="106"/>
      <c r="AB433" s="107"/>
      <c r="AC433" s="88" t="s">
        <v>256</v>
      </c>
      <c r="AD433" s="89"/>
      <c r="AE433" s="89"/>
      <c r="AF433" s="89"/>
      <c r="AG433" s="89"/>
      <c r="AH433" s="90" t="s">
        <v>38</v>
      </c>
      <c r="AI433" s="91"/>
      <c r="AJ433" s="91"/>
      <c r="AK433" s="91"/>
      <c r="AL433" s="92">
        <v>99.5</v>
      </c>
      <c r="AM433" s="93"/>
      <c r="AN433" s="93"/>
      <c r="AO433" s="94"/>
      <c r="AP433" s="95" t="s">
        <v>38</v>
      </c>
      <c r="AQ433" s="95"/>
      <c r="AR433" s="95"/>
      <c r="AS433" s="95"/>
      <c r="AT433" s="95"/>
      <c r="AU433" s="95"/>
      <c r="AV433" s="95"/>
      <c r="AW433" s="95"/>
      <c r="AX433" s="95"/>
      <c r="AY433">
        <f>COUNTA($C$433)</f>
        <v>1</v>
      </c>
    </row>
    <row r="434" spans="1:51" ht="30" customHeight="1" x14ac:dyDescent="0.15">
      <c r="A434" s="99">
        <v>10</v>
      </c>
      <c r="B434" s="99">
        <v>1</v>
      </c>
      <c r="C434" s="116" t="s">
        <v>289</v>
      </c>
      <c r="D434" s="116"/>
      <c r="E434" s="116"/>
      <c r="F434" s="116"/>
      <c r="G434" s="116"/>
      <c r="H434" s="116"/>
      <c r="I434" s="116"/>
      <c r="J434" s="102">
        <v>5010001008813</v>
      </c>
      <c r="K434" s="103"/>
      <c r="L434" s="103"/>
      <c r="M434" s="103"/>
      <c r="N434" s="103"/>
      <c r="O434" s="103"/>
      <c r="P434" s="104" t="s">
        <v>280</v>
      </c>
      <c r="Q434" s="104"/>
      <c r="R434" s="104"/>
      <c r="S434" s="104"/>
      <c r="T434" s="104"/>
      <c r="U434" s="104"/>
      <c r="V434" s="104"/>
      <c r="W434" s="104"/>
      <c r="X434" s="104"/>
      <c r="Y434" s="105">
        <v>64</v>
      </c>
      <c r="Z434" s="106"/>
      <c r="AA434" s="106"/>
      <c r="AB434" s="107"/>
      <c r="AC434" s="88" t="s">
        <v>260</v>
      </c>
      <c r="AD434" s="89"/>
      <c r="AE434" s="89"/>
      <c r="AF434" s="89"/>
      <c r="AG434" s="89"/>
      <c r="AH434" s="90" t="s">
        <v>38</v>
      </c>
      <c r="AI434" s="91"/>
      <c r="AJ434" s="91"/>
      <c r="AK434" s="91"/>
      <c r="AL434" s="92" t="s">
        <v>38</v>
      </c>
      <c r="AM434" s="93"/>
      <c r="AN434" s="93"/>
      <c r="AO434" s="94"/>
      <c r="AP434" s="95" t="s">
        <v>38</v>
      </c>
      <c r="AQ434" s="95"/>
      <c r="AR434" s="95"/>
      <c r="AS434" s="95"/>
      <c r="AT434" s="95"/>
      <c r="AU434" s="95"/>
      <c r="AV434" s="95"/>
      <c r="AW434" s="95"/>
      <c r="AX434" s="95"/>
      <c r="AY434">
        <f>COUNTA($C$434)</f>
        <v>1</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x14ac:dyDescent="0.15">
      <c r="A456" s="50"/>
      <c r="B456" s="46" t="s">
        <v>290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x14ac:dyDescent="0.15">
      <c r="A457" s="121"/>
      <c r="B457" s="121"/>
      <c r="C457" s="121" t="s">
        <v>225</v>
      </c>
      <c r="D457" s="121"/>
      <c r="E457" s="121"/>
      <c r="F457" s="121"/>
      <c r="G457" s="121"/>
      <c r="H457" s="121"/>
      <c r="I457" s="121"/>
      <c r="J457" s="108" t="s">
        <v>226</v>
      </c>
      <c r="K457" s="122"/>
      <c r="L457" s="122"/>
      <c r="M457" s="122"/>
      <c r="N457" s="122"/>
      <c r="O457" s="122"/>
      <c r="P457" s="123" t="s">
        <v>227</v>
      </c>
      <c r="Q457" s="123"/>
      <c r="R457" s="123"/>
      <c r="S457" s="123"/>
      <c r="T457" s="123"/>
      <c r="U457" s="123"/>
      <c r="V457" s="123"/>
      <c r="W457" s="123"/>
      <c r="X457" s="123"/>
      <c r="Y457" s="124" t="s">
        <v>228</v>
      </c>
      <c r="Z457" s="125"/>
      <c r="AA457" s="125"/>
      <c r="AB457" s="125"/>
      <c r="AC457" s="108" t="s">
        <v>229</v>
      </c>
      <c r="AD457" s="108"/>
      <c r="AE457" s="108"/>
      <c r="AF457" s="108"/>
      <c r="AG457" s="108"/>
      <c r="AH457" s="124" t="s">
        <v>230</v>
      </c>
      <c r="AI457" s="121"/>
      <c r="AJ457" s="121"/>
      <c r="AK457" s="121"/>
      <c r="AL457" s="121" t="s">
        <v>231</v>
      </c>
      <c r="AM457" s="121"/>
      <c r="AN457" s="121"/>
      <c r="AO457" s="126"/>
      <c r="AP457" s="108" t="s">
        <v>232</v>
      </c>
      <c r="AQ457" s="108"/>
      <c r="AR457" s="108"/>
      <c r="AS457" s="108"/>
      <c r="AT457" s="108"/>
      <c r="AU457" s="108"/>
      <c r="AV457" s="108"/>
      <c r="AW457" s="108"/>
      <c r="AX457" s="108"/>
      <c r="AY457">
        <f>$AY$455</f>
        <v>1</v>
      </c>
    </row>
    <row r="458" spans="1:51" ht="30" customHeight="1" x14ac:dyDescent="0.15">
      <c r="A458" s="99">
        <v>1</v>
      </c>
      <c r="B458" s="99">
        <v>1</v>
      </c>
      <c r="C458" s="116" t="s">
        <v>291</v>
      </c>
      <c r="D458" s="116"/>
      <c r="E458" s="116"/>
      <c r="F458" s="116"/>
      <c r="G458" s="116"/>
      <c r="H458" s="116"/>
      <c r="I458" s="116"/>
      <c r="J458" s="102">
        <v>3010405000120</v>
      </c>
      <c r="K458" s="103"/>
      <c r="L458" s="103"/>
      <c r="M458" s="103"/>
      <c r="N458" s="103"/>
      <c r="O458" s="103"/>
      <c r="P458" s="104" t="s">
        <v>292</v>
      </c>
      <c r="Q458" s="104"/>
      <c r="R458" s="104"/>
      <c r="S458" s="104"/>
      <c r="T458" s="104"/>
      <c r="U458" s="104"/>
      <c r="V458" s="104"/>
      <c r="W458" s="104"/>
      <c r="X458" s="104"/>
      <c r="Y458" s="105">
        <v>187</v>
      </c>
      <c r="Z458" s="106"/>
      <c r="AA458" s="106"/>
      <c r="AB458" s="107"/>
      <c r="AC458" s="88" t="s">
        <v>260</v>
      </c>
      <c r="AD458" s="89"/>
      <c r="AE458" s="89"/>
      <c r="AF458" s="89"/>
      <c r="AG458" s="89"/>
      <c r="AH458" s="119" t="s">
        <v>38</v>
      </c>
      <c r="AI458" s="120"/>
      <c r="AJ458" s="120"/>
      <c r="AK458" s="120"/>
      <c r="AL458" s="92" t="s">
        <v>38</v>
      </c>
      <c r="AM458" s="93"/>
      <c r="AN458" s="93"/>
      <c r="AO458" s="94"/>
      <c r="AP458" s="95" t="s">
        <v>38</v>
      </c>
      <c r="AQ458" s="95"/>
      <c r="AR458" s="95"/>
      <c r="AS458" s="95"/>
      <c r="AT458" s="95"/>
      <c r="AU458" s="95"/>
      <c r="AV458" s="95"/>
      <c r="AW458" s="95"/>
      <c r="AX458" s="95"/>
      <c r="AY458">
        <f>$AY$455</f>
        <v>1</v>
      </c>
    </row>
    <row r="459" spans="1:51" ht="30" customHeight="1" x14ac:dyDescent="0.15">
      <c r="A459" s="99">
        <v>2</v>
      </c>
      <c r="B459" s="99">
        <v>1</v>
      </c>
      <c r="C459" s="116" t="s">
        <v>293</v>
      </c>
      <c r="D459" s="116"/>
      <c r="E459" s="116"/>
      <c r="F459" s="116"/>
      <c r="G459" s="116"/>
      <c r="H459" s="116"/>
      <c r="I459" s="116"/>
      <c r="J459" s="102">
        <v>3010005020915</v>
      </c>
      <c r="K459" s="103"/>
      <c r="L459" s="103"/>
      <c r="M459" s="103"/>
      <c r="N459" s="103"/>
      <c r="O459" s="103"/>
      <c r="P459" s="104" t="s">
        <v>292</v>
      </c>
      <c r="Q459" s="104"/>
      <c r="R459" s="104"/>
      <c r="S459" s="104"/>
      <c r="T459" s="104"/>
      <c r="U459" s="104"/>
      <c r="V459" s="104"/>
      <c r="W459" s="104"/>
      <c r="X459" s="104"/>
      <c r="Y459" s="105">
        <v>60</v>
      </c>
      <c r="Z459" s="106"/>
      <c r="AA459" s="106"/>
      <c r="AB459" s="107"/>
      <c r="AC459" s="88" t="s">
        <v>260</v>
      </c>
      <c r="AD459" s="89"/>
      <c r="AE459" s="89"/>
      <c r="AF459" s="89"/>
      <c r="AG459" s="89"/>
      <c r="AH459" s="119" t="s">
        <v>38</v>
      </c>
      <c r="AI459" s="120"/>
      <c r="AJ459" s="120"/>
      <c r="AK459" s="120"/>
      <c r="AL459" s="92" t="s">
        <v>38</v>
      </c>
      <c r="AM459" s="93"/>
      <c r="AN459" s="93"/>
      <c r="AO459" s="94"/>
      <c r="AP459" s="95" t="s">
        <v>38</v>
      </c>
      <c r="AQ459" s="95"/>
      <c r="AR459" s="95"/>
      <c r="AS459" s="95"/>
      <c r="AT459" s="95"/>
      <c r="AU459" s="95"/>
      <c r="AV459" s="95"/>
      <c r="AW459" s="95"/>
      <c r="AX459" s="95"/>
      <c r="AY459">
        <f>COUNTA($C$459)</f>
        <v>1</v>
      </c>
    </row>
    <row r="460" spans="1:51" ht="30" customHeight="1" x14ac:dyDescent="0.15">
      <c r="A460" s="99">
        <v>3</v>
      </c>
      <c r="B460" s="99">
        <v>1</v>
      </c>
      <c r="C460" s="117" t="s">
        <v>294</v>
      </c>
      <c r="D460" s="116"/>
      <c r="E460" s="116"/>
      <c r="F460" s="116"/>
      <c r="G460" s="116"/>
      <c r="H460" s="116"/>
      <c r="I460" s="116"/>
      <c r="J460" s="102">
        <v>8120005007269</v>
      </c>
      <c r="K460" s="103"/>
      <c r="L460" s="103"/>
      <c r="M460" s="103"/>
      <c r="N460" s="103"/>
      <c r="O460" s="103"/>
      <c r="P460" s="118" t="s">
        <v>292</v>
      </c>
      <c r="Q460" s="104"/>
      <c r="R460" s="104"/>
      <c r="S460" s="104"/>
      <c r="T460" s="104"/>
      <c r="U460" s="104"/>
      <c r="V460" s="104"/>
      <c r="W460" s="104"/>
      <c r="X460" s="104"/>
      <c r="Y460" s="105">
        <v>21</v>
      </c>
      <c r="Z460" s="106"/>
      <c r="AA460" s="106"/>
      <c r="AB460" s="107"/>
      <c r="AC460" s="88" t="s">
        <v>260</v>
      </c>
      <c r="AD460" s="89"/>
      <c r="AE460" s="89"/>
      <c r="AF460" s="89"/>
      <c r="AG460" s="89"/>
      <c r="AH460" s="90" t="s">
        <v>38</v>
      </c>
      <c r="AI460" s="91"/>
      <c r="AJ460" s="91"/>
      <c r="AK460" s="91"/>
      <c r="AL460" s="92" t="s">
        <v>38</v>
      </c>
      <c r="AM460" s="93"/>
      <c r="AN460" s="93"/>
      <c r="AO460" s="94"/>
      <c r="AP460" s="95" t="s">
        <v>38</v>
      </c>
      <c r="AQ460" s="95"/>
      <c r="AR460" s="95"/>
      <c r="AS460" s="95"/>
      <c r="AT460" s="95"/>
      <c r="AU460" s="95"/>
      <c r="AV460" s="95"/>
      <c r="AW460" s="95"/>
      <c r="AX460" s="95"/>
      <c r="AY460">
        <f>COUNTA($C$460)</f>
        <v>1</v>
      </c>
    </row>
    <row r="461" spans="1:51" ht="30" customHeight="1" x14ac:dyDescent="0.15">
      <c r="A461" s="99">
        <v>4</v>
      </c>
      <c r="B461" s="99">
        <v>1</v>
      </c>
      <c r="C461" s="117" t="s">
        <v>258</v>
      </c>
      <c r="D461" s="116"/>
      <c r="E461" s="116"/>
      <c r="F461" s="116"/>
      <c r="G461" s="116"/>
      <c r="H461" s="116"/>
      <c r="I461" s="116"/>
      <c r="J461" s="102" t="s">
        <v>38</v>
      </c>
      <c r="K461" s="103"/>
      <c r="L461" s="103"/>
      <c r="M461" s="103"/>
      <c r="N461" s="103"/>
      <c r="O461" s="103"/>
      <c r="P461" s="118" t="s">
        <v>295</v>
      </c>
      <c r="Q461" s="104"/>
      <c r="R461" s="104"/>
      <c r="S461" s="104"/>
      <c r="T461" s="104"/>
      <c r="U461" s="104"/>
      <c r="V461" s="104"/>
      <c r="W461" s="104"/>
      <c r="X461" s="104"/>
      <c r="Y461" s="105">
        <v>13</v>
      </c>
      <c r="Z461" s="106"/>
      <c r="AA461" s="106"/>
      <c r="AB461" s="107"/>
      <c r="AC461" s="88" t="s">
        <v>260</v>
      </c>
      <c r="AD461" s="89"/>
      <c r="AE461" s="89"/>
      <c r="AF461" s="89"/>
      <c r="AG461" s="89"/>
      <c r="AH461" s="90" t="s">
        <v>38</v>
      </c>
      <c r="AI461" s="91"/>
      <c r="AJ461" s="91"/>
      <c r="AK461" s="91"/>
      <c r="AL461" s="92" t="s">
        <v>38</v>
      </c>
      <c r="AM461" s="93"/>
      <c r="AN461" s="93"/>
      <c r="AO461" s="94"/>
      <c r="AP461" s="95" t="s">
        <v>38</v>
      </c>
      <c r="AQ461" s="95"/>
      <c r="AR461" s="95"/>
      <c r="AS461" s="95"/>
      <c r="AT461" s="95"/>
      <c r="AU461" s="95"/>
      <c r="AV461" s="95"/>
      <c r="AW461" s="95"/>
      <c r="AX461" s="95"/>
      <c r="AY461">
        <f>COUNTA($C$461)</f>
        <v>1</v>
      </c>
    </row>
    <row r="462" spans="1:51" ht="30" customHeight="1" x14ac:dyDescent="0.15">
      <c r="A462" s="99">
        <v>5</v>
      </c>
      <c r="B462" s="99">
        <v>1</v>
      </c>
      <c r="C462" s="116" t="s">
        <v>296</v>
      </c>
      <c r="D462" s="116"/>
      <c r="E462" s="116"/>
      <c r="F462" s="116"/>
      <c r="G462" s="116"/>
      <c r="H462" s="116"/>
      <c r="I462" s="116"/>
      <c r="J462" s="102">
        <v>1290005002540</v>
      </c>
      <c r="K462" s="103"/>
      <c r="L462" s="103"/>
      <c r="M462" s="103"/>
      <c r="N462" s="103"/>
      <c r="O462" s="103"/>
      <c r="P462" s="104" t="s">
        <v>292</v>
      </c>
      <c r="Q462" s="104"/>
      <c r="R462" s="104"/>
      <c r="S462" s="104"/>
      <c r="T462" s="104"/>
      <c r="U462" s="104"/>
      <c r="V462" s="104"/>
      <c r="W462" s="104"/>
      <c r="X462" s="104"/>
      <c r="Y462" s="105">
        <v>6</v>
      </c>
      <c r="Z462" s="106"/>
      <c r="AA462" s="106"/>
      <c r="AB462" s="107"/>
      <c r="AC462" s="88" t="s">
        <v>260</v>
      </c>
      <c r="AD462" s="89"/>
      <c r="AE462" s="89"/>
      <c r="AF462" s="89"/>
      <c r="AG462" s="89"/>
      <c r="AH462" s="90" t="s">
        <v>38</v>
      </c>
      <c r="AI462" s="91"/>
      <c r="AJ462" s="91"/>
      <c r="AK462" s="91"/>
      <c r="AL462" s="92" t="s">
        <v>38</v>
      </c>
      <c r="AM462" s="93"/>
      <c r="AN462" s="93"/>
      <c r="AO462" s="94"/>
      <c r="AP462" s="95" t="s">
        <v>38</v>
      </c>
      <c r="AQ462" s="95"/>
      <c r="AR462" s="95"/>
      <c r="AS462" s="95"/>
      <c r="AT462" s="95"/>
      <c r="AU462" s="95"/>
      <c r="AV462" s="95"/>
      <c r="AW462" s="95"/>
      <c r="AX462" s="95"/>
      <c r="AY462">
        <f>COUNTA($C$462)</f>
        <v>1</v>
      </c>
    </row>
    <row r="463" spans="1:51" ht="30" customHeight="1" x14ac:dyDescent="0.15">
      <c r="A463" s="99">
        <v>6</v>
      </c>
      <c r="B463" s="99">
        <v>1</v>
      </c>
      <c r="C463" s="116" t="s">
        <v>297</v>
      </c>
      <c r="D463" s="116"/>
      <c r="E463" s="116"/>
      <c r="F463" s="116"/>
      <c r="G463" s="116"/>
      <c r="H463" s="116"/>
      <c r="I463" s="116"/>
      <c r="J463" s="102">
        <v>5200005001695</v>
      </c>
      <c r="K463" s="103"/>
      <c r="L463" s="103"/>
      <c r="M463" s="103"/>
      <c r="N463" s="103"/>
      <c r="O463" s="103"/>
      <c r="P463" s="104" t="s">
        <v>292</v>
      </c>
      <c r="Q463" s="104"/>
      <c r="R463" s="104"/>
      <c r="S463" s="104"/>
      <c r="T463" s="104"/>
      <c r="U463" s="104"/>
      <c r="V463" s="104"/>
      <c r="W463" s="104"/>
      <c r="X463" s="104"/>
      <c r="Y463" s="105">
        <v>5</v>
      </c>
      <c r="Z463" s="106"/>
      <c r="AA463" s="106"/>
      <c r="AB463" s="107"/>
      <c r="AC463" s="88" t="s">
        <v>260</v>
      </c>
      <c r="AD463" s="89"/>
      <c r="AE463" s="89"/>
      <c r="AF463" s="89"/>
      <c r="AG463" s="89"/>
      <c r="AH463" s="90" t="s">
        <v>38</v>
      </c>
      <c r="AI463" s="91"/>
      <c r="AJ463" s="91"/>
      <c r="AK463" s="91"/>
      <c r="AL463" s="92" t="s">
        <v>38</v>
      </c>
      <c r="AM463" s="93"/>
      <c r="AN463" s="93"/>
      <c r="AO463" s="94"/>
      <c r="AP463" s="95" t="s">
        <v>38</v>
      </c>
      <c r="AQ463" s="95"/>
      <c r="AR463" s="95"/>
      <c r="AS463" s="95"/>
      <c r="AT463" s="95"/>
      <c r="AU463" s="95"/>
      <c r="AV463" s="95"/>
      <c r="AW463" s="95"/>
      <c r="AX463" s="95"/>
      <c r="AY463">
        <f>COUNTA($C$463)</f>
        <v>1</v>
      </c>
    </row>
    <row r="464" spans="1:51" ht="30" customHeight="1" x14ac:dyDescent="0.15">
      <c r="A464" s="99">
        <v>7</v>
      </c>
      <c r="B464" s="99">
        <v>1</v>
      </c>
      <c r="C464" s="116" t="s">
        <v>298</v>
      </c>
      <c r="D464" s="116"/>
      <c r="E464" s="116"/>
      <c r="F464" s="116"/>
      <c r="G464" s="116"/>
      <c r="H464" s="116"/>
      <c r="I464" s="116"/>
      <c r="J464" s="102">
        <v>5080005001519</v>
      </c>
      <c r="K464" s="103"/>
      <c r="L464" s="103"/>
      <c r="M464" s="103"/>
      <c r="N464" s="103"/>
      <c r="O464" s="103"/>
      <c r="P464" s="104" t="s">
        <v>292</v>
      </c>
      <c r="Q464" s="104"/>
      <c r="R464" s="104"/>
      <c r="S464" s="104"/>
      <c r="T464" s="104"/>
      <c r="U464" s="104"/>
      <c r="V464" s="104"/>
      <c r="W464" s="104"/>
      <c r="X464" s="104"/>
      <c r="Y464" s="105">
        <v>5</v>
      </c>
      <c r="Z464" s="106"/>
      <c r="AA464" s="106"/>
      <c r="AB464" s="107"/>
      <c r="AC464" s="88" t="s">
        <v>260</v>
      </c>
      <c r="AD464" s="89"/>
      <c r="AE464" s="89"/>
      <c r="AF464" s="89"/>
      <c r="AG464" s="89"/>
      <c r="AH464" s="90" t="s">
        <v>38</v>
      </c>
      <c r="AI464" s="91"/>
      <c r="AJ464" s="91"/>
      <c r="AK464" s="91"/>
      <c r="AL464" s="92" t="s">
        <v>38</v>
      </c>
      <c r="AM464" s="93"/>
      <c r="AN464" s="93"/>
      <c r="AO464" s="94"/>
      <c r="AP464" s="95" t="s">
        <v>38</v>
      </c>
      <c r="AQ464" s="95"/>
      <c r="AR464" s="95"/>
      <c r="AS464" s="95"/>
      <c r="AT464" s="95"/>
      <c r="AU464" s="95"/>
      <c r="AV464" s="95"/>
      <c r="AW464" s="95"/>
      <c r="AX464" s="95"/>
      <c r="AY464">
        <f>COUNTA($C$464)</f>
        <v>1</v>
      </c>
    </row>
    <row r="465" spans="1:51" ht="30" customHeight="1" x14ac:dyDescent="0.15">
      <c r="A465" s="99">
        <v>8</v>
      </c>
      <c r="B465" s="99">
        <v>1</v>
      </c>
      <c r="C465" s="116" t="s">
        <v>299</v>
      </c>
      <c r="D465" s="116"/>
      <c r="E465" s="116"/>
      <c r="F465" s="116"/>
      <c r="G465" s="116"/>
      <c r="H465" s="116"/>
      <c r="I465" s="116"/>
      <c r="J465" s="102">
        <v>1180005004275</v>
      </c>
      <c r="K465" s="103"/>
      <c r="L465" s="103"/>
      <c r="M465" s="103"/>
      <c r="N465" s="103"/>
      <c r="O465" s="103"/>
      <c r="P465" s="104" t="s">
        <v>292</v>
      </c>
      <c r="Q465" s="104"/>
      <c r="R465" s="104"/>
      <c r="S465" s="104"/>
      <c r="T465" s="104"/>
      <c r="U465" s="104"/>
      <c r="V465" s="104"/>
      <c r="W465" s="104"/>
      <c r="X465" s="104"/>
      <c r="Y465" s="105">
        <v>5</v>
      </c>
      <c r="Z465" s="106"/>
      <c r="AA465" s="106"/>
      <c r="AB465" s="107"/>
      <c r="AC465" s="88" t="s">
        <v>260</v>
      </c>
      <c r="AD465" s="89"/>
      <c r="AE465" s="89"/>
      <c r="AF465" s="89"/>
      <c r="AG465" s="89"/>
      <c r="AH465" s="90" t="s">
        <v>38</v>
      </c>
      <c r="AI465" s="91"/>
      <c r="AJ465" s="91"/>
      <c r="AK465" s="91"/>
      <c r="AL465" s="92" t="s">
        <v>38</v>
      </c>
      <c r="AM465" s="93"/>
      <c r="AN465" s="93"/>
      <c r="AO465" s="94"/>
      <c r="AP465" s="95" t="s">
        <v>38</v>
      </c>
      <c r="AQ465" s="95"/>
      <c r="AR465" s="95"/>
      <c r="AS465" s="95"/>
      <c r="AT465" s="95"/>
      <c r="AU465" s="95"/>
      <c r="AV465" s="95"/>
      <c r="AW465" s="95"/>
      <c r="AX465" s="95"/>
      <c r="AY465">
        <f>COUNTA($C$465)</f>
        <v>1</v>
      </c>
    </row>
    <row r="466" spans="1:51" ht="30" customHeight="1" x14ac:dyDescent="0.15">
      <c r="A466" s="99">
        <v>9</v>
      </c>
      <c r="B466" s="99">
        <v>1</v>
      </c>
      <c r="C466" s="116" t="s">
        <v>300</v>
      </c>
      <c r="D466" s="116"/>
      <c r="E466" s="116"/>
      <c r="F466" s="116"/>
      <c r="G466" s="116"/>
      <c r="H466" s="116"/>
      <c r="I466" s="116"/>
      <c r="J466" s="102">
        <v>7330005001086</v>
      </c>
      <c r="K466" s="103"/>
      <c r="L466" s="103"/>
      <c r="M466" s="103"/>
      <c r="N466" s="103"/>
      <c r="O466" s="103"/>
      <c r="P466" s="104" t="s">
        <v>292</v>
      </c>
      <c r="Q466" s="104"/>
      <c r="R466" s="104"/>
      <c r="S466" s="104"/>
      <c r="T466" s="104"/>
      <c r="U466" s="104"/>
      <c r="V466" s="104"/>
      <c r="W466" s="104"/>
      <c r="X466" s="104"/>
      <c r="Y466" s="105">
        <v>4</v>
      </c>
      <c r="Z466" s="106"/>
      <c r="AA466" s="106"/>
      <c r="AB466" s="107"/>
      <c r="AC466" s="88" t="s">
        <v>260</v>
      </c>
      <c r="AD466" s="89"/>
      <c r="AE466" s="89"/>
      <c r="AF466" s="89"/>
      <c r="AG466" s="89"/>
      <c r="AH466" s="90" t="s">
        <v>38</v>
      </c>
      <c r="AI466" s="91"/>
      <c r="AJ466" s="91"/>
      <c r="AK466" s="91"/>
      <c r="AL466" s="92" t="s">
        <v>38</v>
      </c>
      <c r="AM466" s="93"/>
      <c r="AN466" s="93"/>
      <c r="AO466" s="94"/>
      <c r="AP466" s="95" t="s">
        <v>38</v>
      </c>
      <c r="AQ466" s="95"/>
      <c r="AR466" s="95"/>
      <c r="AS466" s="95"/>
      <c r="AT466" s="95"/>
      <c r="AU466" s="95"/>
      <c r="AV466" s="95"/>
      <c r="AW466" s="95"/>
      <c r="AX466" s="95"/>
      <c r="AY466">
        <f>COUNTA($C$466)</f>
        <v>1</v>
      </c>
    </row>
    <row r="467" spans="1:51" ht="30" customHeight="1" x14ac:dyDescent="0.15">
      <c r="A467" s="99">
        <v>10</v>
      </c>
      <c r="B467" s="99">
        <v>1</v>
      </c>
      <c r="C467" s="116" t="s">
        <v>301</v>
      </c>
      <c r="D467" s="116"/>
      <c r="E467" s="116"/>
      <c r="F467" s="116"/>
      <c r="G467" s="116"/>
      <c r="H467" s="116"/>
      <c r="I467" s="116"/>
      <c r="J467" s="102">
        <v>2110005000890</v>
      </c>
      <c r="K467" s="103"/>
      <c r="L467" s="103"/>
      <c r="M467" s="103"/>
      <c r="N467" s="103"/>
      <c r="O467" s="103"/>
      <c r="P467" s="104" t="s">
        <v>292</v>
      </c>
      <c r="Q467" s="104"/>
      <c r="R467" s="104"/>
      <c r="S467" s="104"/>
      <c r="T467" s="104"/>
      <c r="U467" s="104"/>
      <c r="V467" s="104"/>
      <c r="W467" s="104"/>
      <c r="X467" s="104"/>
      <c r="Y467" s="105">
        <v>3</v>
      </c>
      <c r="Z467" s="106"/>
      <c r="AA467" s="106"/>
      <c r="AB467" s="107"/>
      <c r="AC467" s="88" t="s">
        <v>260</v>
      </c>
      <c r="AD467" s="89"/>
      <c r="AE467" s="89"/>
      <c r="AF467" s="89"/>
      <c r="AG467" s="89"/>
      <c r="AH467" s="90" t="s">
        <v>38</v>
      </c>
      <c r="AI467" s="91"/>
      <c r="AJ467" s="91"/>
      <c r="AK467" s="91"/>
      <c r="AL467" s="92" t="s">
        <v>38</v>
      </c>
      <c r="AM467" s="93"/>
      <c r="AN467" s="93"/>
      <c r="AO467" s="94"/>
      <c r="AP467" s="95" t="s">
        <v>38</v>
      </c>
      <c r="AQ467" s="95"/>
      <c r="AR467" s="95"/>
      <c r="AS467" s="95"/>
      <c r="AT467" s="95"/>
      <c r="AU467" s="95"/>
      <c r="AV467" s="95"/>
      <c r="AW467" s="95"/>
      <c r="AX467" s="95"/>
      <c r="AY467">
        <f>COUNTA($C$467)</f>
        <v>1</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x14ac:dyDescent="0.15">
      <c r="A489" s="50"/>
      <c r="B489" s="46" t="s">
        <v>302</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x14ac:dyDescent="0.15">
      <c r="A490" s="121"/>
      <c r="B490" s="121"/>
      <c r="C490" s="121" t="s">
        <v>225</v>
      </c>
      <c r="D490" s="121"/>
      <c r="E490" s="121"/>
      <c r="F490" s="121"/>
      <c r="G490" s="121"/>
      <c r="H490" s="121"/>
      <c r="I490" s="121"/>
      <c r="J490" s="108" t="s">
        <v>226</v>
      </c>
      <c r="K490" s="122"/>
      <c r="L490" s="122"/>
      <c r="M490" s="122"/>
      <c r="N490" s="122"/>
      <c r="O490" s="122"/>
      <c r="P490" s="123" t="s">
        <v>227</v>
      </c>
      <c r="Q490" s="123"/>
      <c r="R490" s="123"/>
      <c r="S490" s="123"/>
      <c r="T490" s="123"/>
      <c r="U490" s="123"/>
      <c r="V490" s="123"/>
      <c r="W490" s="123"/>
      <c r="X490" s="123"/>
      <c r="Y490" s="124" t="s">
        <v>228</v>
      </c>
      <c r="Z490" s="125"/>
      <c r="AA490" s="125"/>
      <c r="AB490" s="125"/>
      <c r="AC490" s="108" t="s">
        <v>229</v>
      </c>
      <c r="AD490" s="108"/>
      <c r="AE490" s="108"/>
      <c r="AF490" s="108"/>
      <c r="AG490" s="108"/>
      <c r="AH490" s="124" t="s">
        <v>230</v>
      </c>
      <c r="AI490" s="121"/>
      <c r="AJ490" s="121"/>
      <c r="AK490" s="121"/>
      <c r="AL490" s="121" t="s">
        <v>231</v>
      </c>
      <c r="AM490" s="121"/>
      <c r="AN490" s="121"/>
      <c r="AO490" s="126"/>
      <c r="AP490" s="108" t="s">
        <v>232</v>
      </c>
      <c r="AQ490" s="108"/>
      <c r="AR490" s="108"/>
      <c r="AS490" s="108"/>
      <c r="AT490" s="108"/>
      <c r="AU490" s="108"/>
      <c r="AV490" s="108"/>
      <c r="AW490" s="108"/>
      <c r="AX490" s="108"/>
      <c r="AY490">
        <f>$AY$488</f>
        <v>1</v>
      </c>
    </row>
    <row r="491" spans="1:51" ht="30" customHeight="1" x14ac:dyDescent="0.15">
      <c r="A491" s="99">
        <v>1</v>
      </c>
      <c r="B491" s="99">
        <v>1</v>
      </c>
      <c r="C491" s="116" t="s">
        <v>275</v>
      </c>
      <c r="D491" s="116"/>
      <c r="E491" s="116"/>
      <c r="F491" s="116"/>
      <c r="G491" s="116"/>
      <c r="H491" s="116"/>
      <c r="I491" s="116"/>
      <c r="J491" s="102">
        <v>7010401001556</v>
      </c>
      <c r="K491" s="103"/>
      <c r="L491" s="103"/>
      <c r="M491" s="103"/>
      <c r="N491" s="103"/>
      <c r="O491" s="103"/>
      <c r="P491" s="104" t="s">
        <v>276</v>
      </c>
      <c r="Q491" s="104"/>
      <c r="R491" s="104"/>
      <c r="S491" s="104"/>
      <c r="T491" s="104"/>
      <c r="U491" s="104"/>
      <c r="V491" s="104"/>
      <c r="W491" s="104"/>
      <c r="X491" s="104"/>
      <c r="Y491" s="105">
        <v>404</v>
      </c>
      <c r="Z491" s="106"/>
      <c r="AA491" s="106"/>
      <c r="AB491" s="107"/>
      <c r="AC491" s="88" t="s">
        <v>238</v>
      </c>
      <c r="AD491" s="89"/>
      <c r="AE491" s="89"/>
      <c r="AF491" s="89"/>
      <c r="AG491" s="89"/>
      <c r="AH491" s="119">
        <v>4</v>
      </c>
      <c r="AI491" s="120"/>
      <c r="AJ491" s="120"/>
      <c r="AK491" s="120"/>
      <c r="AL491" s="92">
        <v>79.400000000000006</v>
      </c>
      <c r="AM491" s="93"/>
      <c r="AN491" s="93"/>
      <c r="AO491" s="94"/>
      <c r="AP491" s="95" t="s">
        <v>38</v>
      </c>
      <c r="AQ491" s="95"/>
      <c r="AR491" s="95"/>
      <c r="AS491" s="95"/>
      <c r="AT491" s="95"/>
      <c r="AU491" s="95"/>
      <c r="AV491" s="95"/>
      <c r="AW491" s="95"/>
      <c r="AX491" s="95"/>
      <c r="AY491">
        <f>$AY$488</f>
        <v>1</v>
      </c>
    </row>
    <row r="492" spans="1:51" ht="30" customHeight="1" x14ac:dyDescent="0.15">
      <c r="A492" s="99">
        <v>2</v>
      </c>
      <c r="B492" s="99">
        <v>1</v>
      </c>
      <c r="C492" s="116" t="s">
        <v>279</v>
      </c>
      <c r="D492" s="116"/>
      <c r="E492" s="116"/>
      <c r="F492" s="116"/>
      <c r="G492" s="116"/>
      <c r="H492" s="116"/>
      <c r="I492" s="116"/>
      <c r="J492" s="102">
        <v>3010005002392</v>
      </c>
      <c r="K492" s="103"/>
      <c r="L492" s="103"/>
      <c r="M492" s="103"/>
      <c r="N492" s="103"/>
      <c r="O492" s="103"/>
      <c r="P492" s="104" t="s">
        <v>280</v>
      </c>
      <c r="Q492" s="104"/>
      <c r="R492" s="104"/>
      <c r="S492" s="104"/>
      <c r="T492" s="104"/>
      <c r="U492" s="104"/>
      <c r="V492" s="104"/>
      <c r="W492" s="104"/>
      <c r="X492" s="104"/>
      <c r="Y492" s="105">
        <v>322</v>
      </c>
      <c r="Z492" s="106"/>
      <c r="AA492" s="106"/>
      <c r="AB492" s="107"/>
      <c r="AC492" s="88" t="s">
        <v>260</v>
      </c>
      <c r="AD492" s="89"/>
      <c r="AE492" s="89"/>
      <c r="AF492" s="89"/>
      <c r="AG492" s="89"/>
      <c r="AH492" s="119" t="s">
        <v>38</v>
      </c>
      <c r="AI492" s="120"/>
      <c r="AJ492" s="120"/>
      <c r="AK492" s="120"/>
      <c r="AL492" s="92" t="s">
        <v>38</v>
      </c>
      <c r="AM492" s="93"/>
      <c r="AN492" s="93"/>
      <c r="AO492" s="94"/>
      <c r="AP492" s="95" t="s">
        <v>38</v>
      </c>
      <c r="AQ492" s="95"/>
      <c r="AR492" s="95"/>
      <c r="AS492" s="95"/>
      <c r="AT492" s="95"/>
      <c r="AU492" s="95"/>
      <c r="AV492" s="95"/>
      <c r="AW492" s="95"/>
      <c r="AX492" s="95"/>
      <c r="AY492">
        <f>COUNTA($C$492)</f>
        <v>1</v>
      </c>
    </row>
    <row r="493" spans="1:51" ht="30" customHeight="1" x14ac:dyDescent="0.15">
      <c r="A493" s="99">
        <v>3</v>
      </c>
      <c r="B493" s="99">
        <v>1</v>
      </c>
      <c r="C493" s="117" t="s">
        <v>281</v>
      </c>
      <c r="D493" s="116"/>
      <c r="E493" s="116"/>
      <c r="F493" s="116"/>
      <c r="G493" s="116"/>
      <c r="H493" s="116"/>
      <c r="I493" s="116"/>
      <c r="J493" s="102">
        <v>4010401050341</v>
      </c>
      <c r="K493" s="103"/>
      <c r="L493" s="103"/>
      <c r="M493" s="103"/>
      <c r="N493" s="103"/>
      <c r="O493" s="103"/>
      <c r="P493" s="118" t="s">
        <v>282</v>
      </c>
      <c r="Q493" s="104"/>
      <c r="R493" s="104"/>
      <c r="S493" s="104"/>
      <c r="T493" s="104"/>
      <c r="U493" s="104"/>
      <c r="V493" s="104"/>
      <c r="W493" s="104"/>
      <c r="X493" s="104"/>
      <c r="Y493" s="105">
        <v>241</v>
      </c>
      <c r="Z493" s="106"/>
      <c r="AA493" s="106"/>
      <c r="AB493" s="107"/>
      <c r="AC493" s="88" t="s">
        <v>238</v>
      </c>
      <c r="AD493" s="89"/>
      <c r="AE493" s="89"/>
      <c r="AF493" s="89"/>
      <c r="AG493" s="89"/>
      <c r="AH493" s="90">
        <v>1</v>
      </c>
      <c r="AI493" s="91"/>
      <c r="AJ493" s="91"/>
      <c r="AK493" s="91"/>
      <c r="AL493" s="92">
        <v>97.8</v>
      </c>
      <c r="AM493" s="93"/>
      <c r="AN493" s="93"/>
      <c r="AO493" s="94"/>
      <c r="AP493" s="95" t="s">
        <v>38</v>
      </c>
      <c r="AQ493" s="95"/>
      <c r="AR493" s="95"/>
      <c r="AS493" s="95"/>
      <c r="AT493" s="95"/>
      <c r="AU493" s="95"/>
      <c r="AV493" s="95"/>
      <c r="AW493" s="95"/>
      <c r="AX493" s="95"/>
      <c r="AY493">
        <f>COUNTA($C$493)</f>
        <v>1</v>
      </c>
    </row>
    <row r="494" spans="1:51" ht="30" customHeight="1" x14ac:dyDescent="0.15">
      <c r="A494" s="99">
        <v>4</v>
      </c>
      <c r="B494" s="99">
        <v>1</v>
      </c>
      <c r="C494" s="117" t="s">
        <v>283</v>
      </c>
      <c r="D494" s="116"/>
      <c r="E494" s="116"/>
      <c r="F494" s="116"/>
      <c r="G494" s="116"/>
      <c r="H494" s="116"/>
      <c r="I494" s="116"/>
      <c r="J494" s="102">
        <v>5080001002669</v>
      </c>
      <c r="K494" s="103"/>
      <c r="L494" s="103"/>
      <c r="M494" s="103"/>
      <c r="N494" s="103"/>
      <c r="O494" s="103"/>
      <c r="P494" s="118" t="s">
        <v>280</v>
      </c>
      <c r="Q494" s="104"/>
      <c r="R494" s="104"/>
      <c r="S494" s="104"/>
      <c r="T494" s="104"/>
      <c r="U494" s="104"/>
      <c r="V494" s="104"/>
      <c r="W494" s="104"/>
      <c r="X494" s="104"/>
      <c r="Y494" s="105">
        <v>234</v>
      </c>
      <c r="Z494" s="106"/>
      <c r="AA494" s="106"/>
      <c r="AB494" s="107"/>
      <c r="AC494" s="88" t="s">
        <v>260</v>
      </c>
      <c r="AD494" s="89"/>
      <c r="AE494" s="89"/>
      <c r="AF494" s="89"/>
      <c r="AG494" s="89"/>
      <c r="AH494" s="90" t="s">
        <v>38</v>
      </c>
      <c r="AI494" s="91"/>
      <c r="AJ494" s="91"/>
      <c r="AK494" s="91"/>
      <c r="AL494" s="92" t="s">
        <v>38</v>
      </c>
      <c r="AM494" s="93"/>
      <c r="AN494" s="93"/>
      <c r="AO494" s="94"/>
      <c r="AP494" s="95" t="s">
        <v>38</v>
      </c>
      <c r="AQ494" s="95"/>
      <c r="AR494" s="95"/>
      <c r="AS494" s="95"/>
      <c r="AT494" s="95"/>
      <c r="AU494" s="95"/>
      <c r="AV494" s="95"/>
      <c r="AW494" s="95"/>
      <c r="AX494" s="95"/>
      <c r="AY494">
        <f>COUNTA($C$494)</f>
        <v>1</v>
      </c>
    </row>
    <row r="495" spans="1:51" ht="30" customHeight="1" x14ac:dyDescent="0.15">
      <c r="A495" s="99">
        <v>5</v>
      </c>
      <c r="B495" s="99">
        <v>1</v>
      </c>
      <c r="C495" s="116" t="s">
        <v>284</v>
      </c>
      <c r="D495" s="116"/>
      <c r="E495" s="116"/>
      <c r="F495" s="116"/>
      <c r="G495" s="116"/>
      <c r="H495" s="116"/>
      <c r="I495" s="116"/>
      <c r="J495" s="102">
        <v>2010001033475</v>
      </c>
      <c r="K495" s="103"/>
      <c r="L495" s="103"/>
      <c r="M495" s="103"/>
      <c r="N495" s="103"/>
      <c r="O495" s="103"/>
      <c r="P495" s="104" t="s">
        <v>285</v>
      </c>
      <c r="Q495" s="104"/>
      <c r="R495" s="104"/>
      <c r="S495" s="104"/>
      <c r="T495" s="104"/>
      <c r="U495" s="104"/>
      <c r="V495" s="104"/>
      <c r="W495" s="104"/>
      <c r="X495" s="104"/>
      <c r="Y495" s="105">
        <v>212</v>
      </c>
      <c r="Z495" s="106"/>
      <c r="AA495" s="106"/>
      <c r="AB495" s="107"/>
      <c r="AC495" s="88" t="s">
        <v>256</v>
      </c>
      <c r="AD495" s="89"/>
      <c r="AE495" s="89"/>
      <c r="AF495" s="89"/>
      <c r="AG495" s="89"/>
      <c r="AH495" s="90" t="s">
        <v>38</v>
      </c>
      <c r="AI495" s="91"/>
      <c r="AJ495" s="91"/>
      <c r="AK495" s="91"/>
      <c r="AL495" s="92">
        <v>99.8</v>
      </c>
      <c r="AM495" s="93"/>
      <c r="AN495" s="93"/>
      <c r="AO495" s="94"/>
      <c r="AP495" s="95" t="s">
        <v>38</v>
      </c>
      <c r="AQ495" s="95"/>
      <c r="AR495" s="95"/>
      <c r="AS495" s="95"/>
      <c r="AT495" s="95"/>
      <c r="AU495" s="95"/>
      <c r="AV495" s="95"/>
      <c r="AW495" s="95"/>
      <c r="AX495" s="95"/>
      <c r="AY495">
        <f>COUNTA($C$495)</f>
        <v>1</v>
      </c>
    </row>
    <row r="496" spans="1:51" ht="30" customHeight="1" x14ac:dyDescent="0.15">
      <c r="A496" s="99">
        <v>6</v>
      </c>
      <c r="B496" s="99">
        <v>1</v>
      </c>
      <c r="C496" s="116" t="s">
        <v>277</v>
      </c>
      <c r="D496" s="116"/>
      <c r="E496" s="116"/>
      <c r="F496" s="116"/>
      <c r="G496" s="116"/>
      <c r="H496" s="116"/>
      <c r="I496" s="116"/>
      <c r="J496" s="102">
        <v>1010001112577</v>
      </c>
      <c r="K496" s="103"/>
      <c r="L496" s="103"/>
      <c r="M496" s="103"/>
      <c r="N496" s="103"/>
      <c r="O496" s="103"/>
      <c r="P496" s="104" t="s">
        <v>278</v>
      </c>
      <c r="Q496" s="104"/>
      <c r="R496" s="104"/>
      <c r="S496" s="104"/>
      <c r="T496" s="104"/>
      <c r="U496" s="104"/>
      <c r="V496" s="104"/>
      <c r="W496" s="104"/>
      <c r="X496" s="104"/>
      <c r="Y496" s="105">
        <v>175</v>
      </c>
      <c r="Z496" s="106"/>
      <c r="AA496" s="106"/>
      <c r="AB496" s="107"/>
      <c r="AC496" s="88" t="s">
        <v>260</v>
      </c>
      <c r="AD496" s="89"/>
      <c r="AE496" s="89"/>
      <c r="AF496" s="89"/>
      <c r="AG496" s="89"/>
      <c r="AH496" s="90" t="s">
        <v>38</v>
      </c>
      <c r="AI496" s="91"/>
      <c r="AJ496" s="91"/>
      <c r="AK496" s="91"/>
      <c r="AL496" s="92" t="s">
        <v>38</v>
      </c>
      <c r="AM496" s="93"/>
      <c r="AN496" s="93"/>
      <c r="AO496" s="94"/>
      <c r="AP496" s="95" t="s">
        <v>38</v>
      </c>
      <c r="AQ496" s="95"/>
      <c r="AR496" s="95"/>
      <c r="AS496" s="95"/>
      <c r="AT496" s="95"/>
      <c r="AU496" s="95"/>
      <c r="AV496" s="95"/>
      <c r="AW496" s="95"/>
      <c r="AX496" s="95"/>
      <c r="AY496">
        <f>COUNTA($C$496)</f>
        <v>1</v>
      </c>
    </row>
    <row r="497" spans="1:51" ht="30" customHeight="1" x14ac:dyDescent="0.15">
      <c r="A497" s="99">
        <v>7</v>
      </c>
      <c r="B497" s="99">
        <v>1</v>
      </c>
      <c r="C497" s="116" t="s">
        <v>233</v>
      </c>
      <c r="D497" s="116"/>
      <c r="E497" s="116"/>
      <c r="F497" s="116"/>
      <c r="G497" s="116"/>
      <c r="H497" s="116"/>
      <c r="I497" s="116"/>
      <c r="J497" s="102">
        <v>1010401029669</v>
      </c>
      <c r="K497" s="103"/>
      <c r="L497" s="103"/>
      <c r="M497" s="103"/>
      <c r="N497" s="103"/>
      <c r="O497" s="103"/>
      <c r="P497" s="104" t="s">
        <v>234</v>
      </c>
      <c r="Q497" s="104"/>
      <c r="R497" s="104"/>
      <c r="S497" s="104"/>
      <c r="T497" s="104"/>
      <c r="U497" s="104"/>
      <c r="V497" s="104"/>
      <c r="W497" s="104"/>
      <c r="X497" s="104"/>
      <c r="Y497" s="105">
        <v>89</v>
      </c>
      <c r="Z497" s="106"/>
      <c r="AA497" s="106"/>
      <c r="AB497" s="107"/>
      <c r="AC497" s="88" t="s">
        <v>235</v>
      </c>
      <c r="AD497" s="89"/>
      <c r="AE497" s="89"/>
      <c r="AF497" s="89"/>
      <c r="AG497" s="89"/>
      <c r="AH497" s="90" t="s">
        <v>38</v>
      </c>
      <c r="AI497" s="91"/>
      <c r="AJ497" s="91"/>
      <c r="AK497" s="91"/>
      <c r="AL497" s="92" t="s">
        <v>38</v>
      </c>
      <c r="AM497" s="93"/>
      <c r="AN497" s="93"/>
      <c r="AO497" s="94"/>
      <c r="AP497" s="95" t="s">
        <v>38</v>
      </c>
      <c r="AQ497" s="95"/>
      <c r="AR497" s="95"/>
      <c r="AS497" s="95"/>
      <c r="AT497" s="95"/>
      <c r="AU497" s="95"/>
      <c r="AV497" s="95"/>
      <c r="AW497" s="95"/>
      <c r="AX497" s="95"/>
      <c r="AY497">
        <f>COUNTA($C$497)</f>
        <v>1</v>
      </c>
    </row>
    <row r="498" spans="1:51" ht="30" customHeight="1" x14ac:dyDescent="0.15">
      <c r="A498" s="99">
        <v>8</v>
      </c>
      <c r="B498" s="99">
        <v>1</v>
      </c>
      <c r="C498" s="116" t="s">
        <v>242</v>
      </c>
      <c r="D498" s="116"/>
      <c r="E498" s="116"/>
      <c r="F498" s="116"/>
      <c r="G498" s="116"/>
      <c r="H498" s="116"/>
      <c r="I498" s="116"/>
      <c r="J498" s="102">
        <v>5020001016039</v>
      </c>
      <c r="K498" s="103"/>
      <c r="L498" s="103"/>
      <c r="M498" s="103"/>
      <c r="N498" s="103"/>
      <c r="O498" s="103"/>
      <c r="P498" s="104" t="s">
        <v>286</v>
      </c>
      <c r="Q498" s="104"/>
      <c r="R498" s="104"/>
      <c r="S498" s="104"/>
      <c r="T498" s="104"/>
      <c r="U498" s="104"/>
      <c r="V498" s="104"/>
      <c r="W498" s="104"/>
      <c r="X498" s="104"/>
      <c r="Y498" s="105">
        <v>82</v>
      </c>
      <c r="Z498" s="106"/>
      <c r="AA498" s="106"/>
      <c r="AB498" s="107"/>
      <c r="AC498" s="88" t="s">
        <v>241</v>
      </c>
      <c r="AD498" s="89"/>
      <c r="AE498" s="89"/>
      <c r="AF498" s="89"/>
      <c r="AG498" s="89"/>
      <c r="AH498" s="90" t="s">
        <v>38</v>
      </c>
      <c r="AI498" s="91"/>
      <c r="AJ498" s="91"/>
      <c r="AK498" s="91"/>
      <c r="AL498" s="92" t="s">
        <v>38</v>
      </c>
      <c r="AM498" s="93"/>
      <c r="AN498" s="93"/>
      <c r="AO498" s="94"/>
      <c r="AP498" s="95" t="s">
        <v>38</v>
      </c>
      <c r="AQ498" s="95"/>
      <c r="AR498" s="95"/>
      <c r="AS498" s="95"/>
      <c r="AT498" s="95"/>
      <c r="AU498" s="95"/>
      <c r="AV498" s="95"/>
      <c r="AW498" s="95"/>
      <c r="AX498" s="95"/>
      <c r="AY498">
        <f>COUNTA($C$498)</f>
        <v>1</v>
      </c>
    </row>
    <row r="499" spans="1:51" ht="30" customHeight="1" x14ac:dyDescent="0.15">
      <c r="A499" s="99">
        <v>9</v>
      </c>
      <c r="B499" s="99">
        <v>1</v>
      </c>
      <c r="C499" s="116" t="s">
        <v>303</v>
      </c>
      <c r="D499" s="116"/>
      <c r="E499" s="116"/>
      <c r="F499" s="116"/>
      <c r="G499" s="116"/>
      <c r="H499" s="116"/>
      <c r="I499" s="116"/>
      <c r="J499" s="102">
        <v>9010001034913</v>
      </c>
      <c r="K499" s="103"/>
      <c r="L499" s="103"/>
      <c r="M499" s="103"/>
      <c r="N499" s="103"/>
      <c r="O499" s="103"/>
      <c r="P499" s="104" t="s">
        <v>280</v>
      </c>
      <c r="Q499" s="104"/>
      <c r="R499" s="104"/>
      <c r="S499" s="104"/>
      <c r="T499" s="104"/>
      <c r="U499" s="104"/>
      <c r="V499" s="104"/>
      <c r="W499" s="104"/>
      <c r="X499" s="104"/>
      <c r="Y499" s="105">
        <v>75</v>
      </c>
      <c r="Z499" s="106"/>
      <c r="AA499" s="106"/>
      <c r="AB499" s="107"/>
      <c r="AC499" s="88" t="s">
        <v>260</v>
      </c>
      <c r="AD499" s="89"/>
      <c r="AE499" s="89"/>
      <c r="AF499" s="89"/>
      <c r="AG499" s="89"/>
      <c r="AH499" s="90" t="s">
        <v>38</v>
      </c>
      <c r="AI499" s="91"/>
      <c r="AJ499" s="91"/>
      <c r="AK499" s="91"/>
      <c r="AL499" s="92" t="s">
        <v>38</v>
      </c>
      <c r="AM499" s="93"/>
      <c r="AN499" s="93"/>
      <c r="AO499" s="94"/>
      <c r="AP499" s="95" t="s">
        <v>38</v>
      </c>
      <c r="AQ499" s="95"/>
      <c r="AR499" s="95"/>
      <c r="AS499" s="95"/>
      <c r="AT499" s="95"/>
      <c r="AU499" s="95"/>
      <c r="AV499" s="95"/>
      <c r="AW499" s="95"/>
      <c r="AX499" s="95"/>
      <c r="AY499">
        <f>COUNTA($C$499)</f>
        <v>1</v>
      </c>
    </row>
    <row r="500" spans="1:51" ht="30" customHeight="1" x14ac:dyDescent="0.15">
      <c r="A500" s="99">
        <v>10</v>
      </c>
      <c r="B500" s="99">
        <v>1</v>
      </c>
      <c r="C500" s="116" t="s">
        <v>287</v>
      </c>
      <c r="D500" s="116"/>
      <c r="E500" s="116"/>
      <c r="F500" s="116"/>
      <c r="G500" s="116"/>
      <c r="H500" s="116"/>
      <c r="I500" s="116"/>
      <c r="J500" s="102">
        <v>8010401024374</v>
      </c>
      <c r="K500" s="103"/>
      <c r="L500" s="103"/>
      <c r="M500" s="103"/>
      <c r="N500" s="103"/>
      <c r="O500" s="103"/>
      <c r="P500" s="104" t="s">
        <v>288</v>
      </c>
      <c r="Q500" s="104"/>
      <c r="R500" s="104"/>
      <c r="S500" s="104"/>
      <c r="T500" s="104"/>
      <c r="U500" s="104"/>
      <c r="V500" s="104"/>
      <c r="W500" s="104"/>
      <c r="X500" s="104"/>
      <c r="Y500" s="105">
        <v>62</v>
      </c>
      <c r="Z500" s="106"/>
      <c r="AA500" s="106"/>
      <c r="AB500" s="107"/>
      <c r="AC500" s="88" t="s">
        <v>256</v>
      </c>
      <c r="AD500" s="89"/>
      <c r="AE500" s="89"/>
      <c r="AF500" s="89"/>
      <c r="AG500" s="89"/>
      <c r="AH500" s="90">
        <v>1</v>
      </c>
      <c r="AI500" s="91"/>
      <c r="AJ500" s="91"/>
      <c r="AK500" s="91"/>
      <c r="AL500" s="92">
        <v>99.5</v>
      </c>
      <c r="AM500" s="93"/>
      <c r="AN500" s="93"/>
      <c r="AO500" s="94"/>
      <c r="AP500" s="95" t="s">
        <v>38</v>
      </c>
      <c r="AQ500" s="95"/>
      <c r="AR500" s="95"/>
      <c r="AS500" s="95"/>
      <c r="AT500" s="95"/>
      <c r="AU500" s="95"/>
      <c r="AV500" s="95"/>
      <c r="AW500" s="95"/>
      <c r="AX500" s="95"/>
      <c r="AY500">
        <f>COUNTA($C$500)</f>
        <v>1</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x14ac:dyDescent="0.15">
      <c r="A522" s="50"/>
      <c r="B522" s="46" t="s">
        <v>304</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x14ac:dyDescent="0.15">
      <c r="A523" s="121"/>
      <c r="B523" s="121"/>
      <c r="C523" s="121" t="s">
        <v>225</v>
      </c>
      <c r="D523" s="121"/>
      <c r="E523" s="121"/>
      <c r="F523" s="121"/>
      <c r="G523" s="121"/>
      <c r="H523" s="121"/>
      <c r="I523" s="121"/>
      <c r="J523" s="108" t="s">
        <v>226</v>
      </c>
      <c r="K523" s="122"/>
      <c r="L523" s="122"/>
      <c r="M523" s="122"/>
      <c r="N523" s="122"/>
      <c r="O523" s="122"/>
      <c r="P523" s="123" t="s">
        <v>227</v>
      </c>
      <c r="Q523" s="123"/>
      <c r="R523" s="123"/>
      <c r="S523" s="123"/>
      <c r="T523" s="123"/>
      <c r="U523" s="123"/>
      <c r="V523" s="123"/>
      <c r="W523" s="123"/>
      <c r="X523" s="123"/>
      <c r="Y523" s="124" t="s">
        <v>228</v>
      </c>
      <c r="Z523" s="125"/>
      <c r="AA523" s="125"/>
      <c r="AB523" s="125"/>
      <c r="AC523" s="108" t="s">
        <v>229</v>
      </c>
      <c r="AD523" s="108"/>
      <c r="AE523" s="108"/>
      <c r="AF523" s="108"/>
      <c r="AG523" s="108"/>
      <c r="AH523" s="124" t="s">
        <v>230</v>
      </c>
      <c r="AI523" s="121"/>
      <c r="AJ523" s="121"/>
      <c r="AK523" s="121"/>
      <c r="AL523" s="121" t="s">
        <v>231</v>
      </c>
      <c r="AM523" s="121"/>
      <c r="AN523" s="121"/>
      <c r="AO523" s="126"/>
      <c r="AP523" s="108" t="s">
        <v>232</v>
      </c>
      <c r="AQ523" s="108"/>
      <c r="AR523" s="108"/>
      <c r="AS523" s="108"/>
      <c r="AT523" s="108"/>
      <c r="AU523" s="108"/>
      <c r="AV523" s="108"/>
      <c r="AW523" s="108"/>
      <c r="AX523" s="108"/>
      <c r="AY523">
        <f>$AY$521</f>
        <v>1</v>
      </c>
    </row>
    <row r="524" spans="1:51" ht="30" customHeight="1" x14ac:dyDescent="0.15">
      <c r="A524" s="99">
        <v>1</v>
      </c>
      <c r="B524" s="99">
        <v>1</v>
      </c>
      <c r="C524" s="116" t="s">
        <v>291</v>
      </c>
      <c r="D524" s="116"/>
      <c r="E524" s="116"/>
      <c r="F524" s="116"/>
      <c r="G524" s="116"/>
      <c r="H524" s="116"/>
      <c r="I524" s="116"/>
      <c r="J524" s="102">
        <v>3010405000120</v>
      </c>
      <c r="K524" s="103"/>
      <c r="L524" s="103"/>
      <c r="M524" s="103"/>
      <c r="N524" s="103"/>
      <c r="O524" s="103"/>
      <c r="P524" s="104" t="s">
        <v>292</v>
      </c>
      <c r="Q524" s="104"/>
      <c r="R524" s="104"/>
      <c r="S524" s="104"/>
      <c r="T524" s="104"/>
      <c r="U524" s="104"/>
      <c r="V524" s="104"/>
      <c r="W524" s="104"/>
      <c r="X524" s="104"/>
      <c r="Y524" s="105">
        <v>152</v>
      </c>
      <c r="Z524" s="106"/>
      <c r="AA524" s="106"/>
      <c r="AB524" s="107"/>
      <c r="AC524" s="88" t="s">
        <v>260</v>
      </c>
      <c r="AD524" s="89"/>
      <c r="AE524" s="89"/>
      <c r="AF524" s="89"/>
      <c r="AG524" s="89"/>
      <c r="AH524" s="119" t="s">
        <v>38</v>
      </c>
      <c r="AI524" s="120"/>
      <c r="AJ524" s="120"/>
      <c r="AK524" s="120"/>
      <c r="AL524" s="92" t="s">
        <v>38</v>
      </c>
      <c r="AM524" s="93"/>
      <c r="AN524" s="93"/>
      <c r="AO524" s="94"/>
      <c r="AP524" s="95" t="s">
        <v>38</v>
      </c>
      <c r="AQ524" s="95"/>
      <c r="AR524" s="95"/>
      <c r="AS524" s="95"/>
      <c r="AT524" s="95"/>
      <c r="AU524" s="95"/>
      <c r="AV524" s="95"/>
      <c r="AW524" s="95"/>
      <c r="AX524" s="95"/>
      <c r="AY524">
        <f>$AY$521</f>
        <v>1</v>
      </c>
    </row>
    <row r="525" spans="1:51" ht="30" customHeight="1" x14ac:dyDescent="0.15">
      <c r="A525" s="99">
        <v>2</v>
      </c>
      <c r="B525" s="99">
        <v>1</v>
      </c>
      <c r="C525" s="116" t="s">
        <v>305</v>
      </c>
      <c r="D525" s="116"/>
      <c r="E525" s="116"/>
      <c r="F525" s="116"/>
      <c r="G525" s="116"/>
      <c r="H525" s="116"/>
      <c r="I525" s="116"/>
      <c r="J525" s="102">
        <v>3010005002302</v>
      </c>
      <c r="K525" s="103"/>
      <c r="L525" s="103"/>
      <c r="M525" s="103"/>
      <c r="N525" s="103"/>
      <c r="O525" s="103"/>
      <c r="P525" s="104" t="s">
        <v>292</v>
      </c>
      <c r="Q525" s="104"/>
      <c r="R525" s="104"/>
      <c r="S525" s="104"/>
      <c r="T525" s="104"/>
      <c r="U525" s="104"/>
      <c r="V525" s="104"/>
      <c r="W525" s="104"/>
      <c r="X525" s="104"/>
      <c r="Y525" s="105">
        <v>30</v>
      </c>
      <c r="Z525" s="106"/>
      <c r="AA525" s="106"/>
      <c r="AB525" s="107"/>
      <c r="AC525" s="88" t="s">
        <v>260</v>
      </c>
      <c r="AD525" s="89"/>
      <c r="AE525" s="89"/>
      <c r="AF525" s="89"/>
      <c r="AG525" s="89"/>
      <c r="AH525" s="119" t="s">
        <v>38</v>
      </c>
      <c r="AI525" s="120"/>
      <c r="AJ525" s="120"/>
      <c r="AK525" s="120"/>
      <c r="AL525" s="92" t="s">
        <v>38</v>
      </c>
      <c r="AM525" s="93"/>
      <c r="AN525" s="93"/>
      <c r="AO525" s="94"/>
      <c r="AP525" s="95" t="s">
        <v>38</v>
      </c>
      <c r="AQ525" s="95"/>
      <c r="AR525" s="95"/>
      <c r="AS525" s="95"/>
      <c r="AT525" s="95"/>
      <c r="AU525" s="95"/>
      <c r="AV525" s="95"/>
      <c r="AW525" s="95"/>
      <c r="AX525" s="95"/>
      <c r="AY525">
        <f>COUNTA($C$525)</f>
        <v>1</v>
      </c>
    </row>
    <row r="526" spans="1:51" ht="30" customHeight="1" x14ac:dyDescent="0.15">
      <c r="A526" s="99">
        <v>3</v>
      </c>
      <c r="B526" s="99">
        <v>1</v>
      </c>
      <c r="C526" s="117" t="s">
        <v>294</v>
      </c>
      <c r="D526" s="116"/>
      <c r="E526" s="116"/>
      <c r="F526" s="116"/>
      <c r="G526" s="116"/>
      <c r="H526" s="116"/>
      <c r="I526" s="116"/>
      <c r="J526" s="102">
        <v>8120005007269</v>
      </c>
      <c r="K526" s="103"/>
      <c r="L526" s="103"/>
      <c r="M526" s="103"/>
      <c r="N526" s="103"/>
      <c r="O526" s="103"/>
      <c r="P526" s="118" t="s">
        <v>292</v>
      </c>
      <c r="Q526" s="104"/>
      <c r="R526" s="104"/>
      <c r="S526" s="104"/>
      <c r="T526" s="104"/>
      <c r="U526" s="104"/>
      <c r="V526" s="104"/>
      <c r="W526" s="104"/>
      <c r="X526" s="104"/>
      <c r="Y526" s="105">
        <v>26</v>
      </c>
      <c r="Z526" s="106"/>
      <c r="AA526" s="106"/>
      <c r="AB526" s="107"/>
      <c r="AC526" s="88" t="s">
        <v>260</v>
      </c>
      <c r="AD526" s="89"/>
      <c r="AE526" s="89"/>
      <c r="AF526" s="89"/>
      <c r="AG526" s="89"/>
      <c r="AH526" s="90" t="s">
        <v>38</v>
      </c>
      <c r="AI526" s="91"/>
      <c r="AJ526" s="91"/>
      <c r="AK526" s="91"/>
      <c r="AL526" s="92" t="s">
        <v>38</v>
      </c>
      <c r="AM526" s="93"/>
      <c r="AN526" s="93"/>
      <c r="AO526" s="94"/>
      <c r="AP526" s="95" t="s">
        <v>38</v>
      </c>
      <c r="AQ526" s="95"/>
      <c r="AR526" s="95"/>
      <c r="AS526" s="95"/>
      <c r="AT526" s="95"/>
      <c r="AU526" s="95"/>
      <c r="AV526" s="95"/>
      <c r="AW526" s="95"/>
      <c r="AX526" s="95"/>
      <c r="AY526">
        <f>COUNTA($C$526)</f>
        <v>1</v>
      </c>
    </row>
    <row r="527" spans="1:51" ht="30" customHeight="1" x14ac:dyDescent="0.15">
      <c r="A527" s="99">
        <v>4</v>
      </c>
      <c r="B527" s="99">
        <v>1</v>
      </c>
      <c r="C527" s="117" t="s">
        <v>306</v>
      </c>
      <c r="D527" s="116"/>
      <c r="E527" s="116"/>
      <c r="F527" s="116"/>
      <c r="G527" s="116"/>
      <c r="H527" s="116"/>
      <c r="I527" s="116"/>
      <c r="J527" s="102">
        <v>2010005002303</v>
      </c>
      <c r="K527" s="103"/>
      <c r="L527" s="103"/>
      <c r="M527" s="103"/>
      <c r="N527" s="103"/>
      <c r="O527" s="103"/>
      <c r="P527" s="118" t="s">
        <v>280</v>
      </c>
      <c r="Q527" s="104"/>
      <c r="R527" s="104"/>
      <c r="S527" s="104"/>
      <c r="T527" s="104"/>
      <c r="U527" s="104"/>
      <c r="V527" s="104"/>
      <c r="W527" s="104"/>
      <c r="X527" s="104"/>
      <c r="Y527" s="105">
        <v>21</v>
      </c>
      <c r="Z527" s="106"/>
      <c r="AA527" s="106"/>
      <c r="AB527" s="107"/>
      <c r="AC527" s="88" t="s">
        <v>260</v>
      </c>
      <c r="AD527" s="89"/>
      <c r="AE527" s="89"/>
      <c r="AF527" s="89"/>
      <c r="AG527" s="89"/>
      <c r="AH527" s="90" t="s">
        <v>38</v>
      </c>
      <c r="AI527" s="91"/>
      <c r="AJ527" s="91"/>
      <c r="AK527" s="91"/>
      <c r="AL527" s="92" t="s">
        <v>38</v>
      </c>
      <c r="AM527" s="93"/>
      <c r="AN527" s="93"/>
      <c r="AO527" s="94"/>
      <c r="AP527" s="95" t="s">
        <v>38</v>
      </c>
      <c r="AQ527" s="95"/>
      <c r="AR527" s="95"/>
      <c r="AS527" s="95"/>
      <c r="AT527" s="95"/>
      <c r="AU527" s="95"/>
      <c r="AV527" s="95"/>
      <c r="AW527" s="95"/>
      <c r="AX527" s="95"/>
      <c r="AY527">
        <f>COUNTA($C$527)</f>
        <v>1</v>
      </c>
    </row>
    <row r="528" spans="1:51" ht="30" customHeight="1" x14ac:dyDescent="0.15">
      <c r="A528" s="99">
        <v>5</v>
      </c>
      <c r="B528" s="99">
        <v>1</v>
      </c>
      <c r="C528" s="116" t="s">
        <v>307</v>
      </c>
      <c r="D528" s="116"/>
      <c r="E528" s="116"/>
      <c r="F528" s="116"/>
      <c r="G528" s="116"/>
      <c r="H528" s="116"/>
      <c r="I528" s="116"/>
      <c r="J528" s="102">
        <v>8290005002559</v>
      </c>
      <c r="K528" s="103"/>
      <c r="L528" s="103"/>
      <c r="M528" s="103"/>
      <c r="N528" s="103"/>
      <c r="O528" s="103"/>
      <c r="P528" s="104" t="s">
        <v>292</v>
      </c>
      <c r="Q528" s="104"/>
      <c r="R528" s="104"/>
      <c r="S528" s="104"/>
      <c r="T528" s="104"/>
      <c r="U528" s="104"/>
      <c r="V528" s="104"/>
      <c r="W528" s="104"/>
      <c r="X528" s="104"/>
      <c r="Y528" s="105">
        <v>16</v>
      </c>
      <c r="Z528" s="106"/>
      <c r="AA528" s="106"/>
      <c r="AB528" s="107"/>
      <c r="AC528" s="88" t="s">
        <v>260</v>
      </c>
      <c r="AD528" s="89"/>
      <c r="AE528" s="89"/>
      <c r="AF528" s="89"/>
      <c r="AG528" s="89"/>
      <c r="AH528" s="90" t="s">
        <v>38</v>
      </c>
      <c r="AI528" s="91"/>
      <c r="AJ528" s="91"/>
      <c r="AK528" s="91"/>
      <c r="AL528" s="92" t="s">
        <v>38</v>
      </c>
      <c r="AM528" s="93"/>
      <c r="AN528" s="93"/>
      <c r="AO528" s="94"/>
      <c r="AP528" s="95" t="s">
        <v>38</v>
      </c>
      <c r="AQ528" s="95"/>
      <c r="AR528" s="95"/>
      <c r="AS528" s="95"/>
      <c r="AT528" s="95"/>
      <c r="AU528" s="95"/>
      <c r="AV528" s="95"/>
      <c r="AW528" s="95"/>
      <c r="AX528" s="95"/>
      <c r="AY528">
        <f>COUNTA($C$528)</f>
        <v>1</v>
      </c>
    </row>
    <row r="529" spans="1:51" ht="30" customHeight="1" x14ac:dyDescent="0.15">
      <c r="A529" s="99">
        <v>6</v>
      </c>
      <c r="B529" s="99">
        <v>1</v>
      </c>
      <c r="C529" s="116" t="s">
        <v>308</v>
      </c>
      <c r="D529" s="116"/>
      <c r="E529" s="116"/>
      <c r="F529" s="116"/>
      <c r="G529" s="116"/>
      <c r="H529" s="116"/>
      <c r="I529" s="116"/>
      <c r="J529" s="102">
        <v>9010001120408</v>
      </c>
      <c r="K529" s="103"/>
      <c r="L529" s="103"/>
      <c r="M529" s="103"/>
      <c r="N529" s="103"/>
      <c r="O529" s="103"/>
      <c r="P529" s="104" t="s">
        <v>280</v>
      </c>
      <c r="Q529" s="104"/>
      <c r="R529" s="104"/>
      <c r="S529" s="104"/>
      <c r="T529" s="104"/>
      <c r="U529" s="104"/>
      <c r="V529" s="104"/>
      <c r="W529" s="104"/>
      <c r="X529" s="104"/>
      <c r="Y529" s="105">
        <v>16</v>
      </c>
      <c r="Z529" s="106"/>
      <c r="AA529" s="106"/>
      <c r="AB529" s="107"/>
      <c r="AC529" s="88" t="s">
        <v>260</v>
      </c>
      <c r="AD529" s="89"/>
      <c r="AE529" s="89"/>
      <c r="AF529" s="89"/>
      <c r="AG529" s="89"/>
      <c r="AH529" s="90" t="s">
        <v>38</v>
      </c>
      <c r="AI529" s="91"/>
      <c r="AJ529" s="91"/>
      <c r="AK529" s="91"/>
      <c r="AL529" s="92" t="s">
        <v>38</v>
      </c>
      <c r="AM529" s="93"/>
      <c r="AN529" s="93"/>
      <c r="AO529" s="94"/>
      <c r="AP529" s="95" t="s">
        <v>38</v>
      </c>
      <c r="AQ529" s="95"/>
      <c r="AR529" s="95"/>
      <c r="AS529" s="95"/>
      <c r="AT529" s="95"/>
      <c r="AU529" s="95"/>
      <c r="AV529" s="95"/>
      <c r="AW529" s="95"/>
      <c r="AX529" s="95"/>
      <c r="AY529">
        <f>COUNTA($C$529)</f>
        <v>1</v>
      </c>
    </row>
    <row r="530" spans="1:51" ht="30" customHeight="1" x14ac:dyDescent="0.15">
      <c r="A530" s="99">
        <v>7</v>
      </c>
      <c r="B530" s="99">
        <v>1</v>
      </c>
      <c r="C530" s="116" t="s">
        <v>258</v>
      </c>
      <c r="D530" s="116"/>
      <c r="E530" s="116"/>
      <c r="F530" s="116"/>
      <c r="G530" s="116"/>
      <c r="H530" s="116"/>
      <c r="I530" s="116"/>
      <c r="J530" s="102" t="s">
        <v>38</v>
      </c>
      <c r="K530" s="103"/>
      <c r="L530" s="103"/>
      <c r="M530" s="103"/>
      <c r="N530" s="103"/>
      <c r="O530" s="103"/>
      <c r="P530" s="104" t="s">
        <v>259</v>
      </c>
      <c r="Q530" s="104"/>
      <c r="R530" s="104"/>
      <c r="S530" s="104"/>
      <c r="T530" s="104"/>
      <c r="U530" s="104"/>
      <c r="V530" s="104"/>
      <c r="W530" s="104"/>
      <c r="X530" s="104"/>
      <c r="Y530" s="105">
        <v>12</v>
      </c>
      <c r="Z530" s="106"/>
      <c r="AA530" s="106"/>
      <c r="AB530" s="107"/>
      <c r="AC530" s="88" t="s">
        <v>260</v>
      </c>
      <c r="AD530" s="89"/>
      <c r="AE530" s="89"/>
      <c r="AF530" s="89"/>
      <c r="AG530" s="89"/>
      <c r="AH530" s="90" t="s">
        <v>38</v>
      </c>
      <c r="AI530" s="91"/>
      <c r="AJ530" s="91"/>
      <c r="AK530" s="91"/>
      <c r="AL530" s="92" t="s">
        <v>38</v>
      </c>
      <c r="AM530" s="93"/>
      <c r="AN530" s="93"/>
      <c r="AO530" s="94"/>
      <c r="AP530" s="95" t="s">
        <v>38</v>
      </c>
      <c r="AQ530" s="95"/>
      <c r="AR530" s="95"/>
      <c r="AS530" s="95"/>
      <c r="AT530" s="95"/>
      <c r="AU530" s="95"/>
      <c r="AV530" s="95"/>
      <c r="AW530" s="95"/>
      <c r="AX530" s="95"/>
      <c r="AY530">
        <f>COUNTA($C$530)</f>
        <v>1</v>
      </c>
    </row>
    <row r="531" spans="1:51" ht="30" customHeight="1" x14ac:dyDescent="0.15">
      <c r="A531" s="99">
        <v>8</v>
      </c>
      <c r="B531" s="99">
        <v>1</v>
      </c>
      <c r="C531" s="116" t="s">
        <v>309</v>
      </c>
      <c r="D531" s="116"/>
      <c r="E531" s="116"/>
      <c r="F531" s="116"/>
      <c r="G531" s="116"/>
      <c r="H531" s="116"/>
      <c r="I531" s="116"/>
      <c r="J531" s="102">
        <v>7180005004278</v>
      </c>
      <c r="K531" s="103"/>
      <c r="L531" s="103"/>
      <c r="M531" s="103"/>
      <c r="N531" s="103"/>
      <c r="O531" s="103"/>
      <c r="P531" s="104" t="s">
        <v>292</v>
      </c>
      <c r="Q531" s="104"/>
      <c r="R531" s="104"/>
      <c r="S531" s="104"/>
      <c r="T531" s="104"/>
      <c r="U531" s="104"/>
      <c r="V531" s="104"/>
      <c r="W531" s="104"/>
      <c r="X531" s="104"/>
      <c r="Y531" s="105">
        <v>9</v>
      </c>
      <c r="Z531" s="106"/>
      <c r="AA531" s="106"/>
      <c r="AB531" s="107"/>
      <c r="AC531" s="88" t="s">
        <v>260</v>
      </c>
      <c r="AD531" s="89"/>
      <c r="AE531" s="89"/>
      <c r="AF531" s="89"/>
      <c r="AG531" s="89"/>
      <c r="AH531" s="90" t="s">
        <v>38</v>
      </c>
      <c r="AI531" s="91"/>
      <c r="AJ531" s="91"/>
      <c r="AK531" s="91"/>
      <c r="AL531" s="92" t="s">
        <v>38</v>
      </c>
      <c r="AM531" s="93"/>
      <c r="AN531" s="93"/>
      <c r="AO531" s="94"/>
      <c r="AP531" s="95" t="s">
        <v>38</v>
      </c>
      <c r="AQ531" s="95"/>
      <c r="AR531" s="95"/>
      <c r="AS531" s="95"/>
      <c r="AT531" s="95"/>
      <c r="AU531" s="95"/>
      <c r="AV531" s="95"/>
      <c r="AW531" s="95"/>
      <c r="AX531" s="95"/>
      <c r="AY531">
        <f>COUNTA($C$531)</f>
        <v>1</v>
      </c>
    </row>
    <row r="532" spans="1:51" ht="30" customHeight="1" x14ac:dyDescent="0.15">
      <c r="A532" s="99">
        <v>9</v>
      </c>
      <c r="B532" s="99">
        <v>1</v>
      </c>
      <c r="C532" s="116" t="s">
        <v>310</v>
      </c>
      <c r="D532" s="116"/>
      <c r="E532" s="116"/>
      <c r="F532" s="116"/>
      <c r="G532" s="116"/>
      <c r="H532" s="116"/>
      <c r="I532" s="116"/>
      <c r="J532" s="102">
        <v>8240005001722</v>
      </c>
      <c r="K532" s="103"/>
      <c r="L532" s="103"/>
      <c r="M532" s="103"/>
      <c r="N532" s="103"/>
      <c r="O532" s="103"/>
      <c r="P532" s="104" t="s">
        <v>292</v>
      </c>
      <c r="Q532" s="104"/>
      <c r="R532" s="104"/>
      <c r="S532" s="104"/>
      <c r="T532" s="104"/>
      <c r="U532" s="104"/>
      <c r="V532" s="104"/>
      <c r="W532" s="104"/>
      <c r="X532" s="104"/>
      <c r="Y532" s="105">
        <v>8</v>
      </c>
      <c r="Z532" s="106"/>
      <c r="AA532" s="106"/>
      <c r="AB532" s="107"/>
      <c r="AC532" s="88" t="s">
        <v>260</v>
      </c>
      <c r="AD532" s="89"/>
      <c r="AE532" s="89"/>
      <c r="AF532" s="89"/>
      <c r="AG532" s="89"/>
      <c r="AH532" s="90" t="s">
        <v>38</v>
      </c>
      <c r="AI532" s="91"/>
      <c r="AJ532" s="91"/>
      <c r="AK532" s="91"/>
      <c r="AL532" s="92" t="s">
        <v>38</v>
      </c>
      <c r="AM532" s="93"/>
      <c r="AN532" s="93"/>
      <c r="AO532" s="94"/>
      <c r="AP532" s="95" t="s">
        <v>38</v>
      </c>
      <c r="AQ532" s="95"/>
      <c r="AR532" s="95"/>
      <c r="AS532" s="95"/>
      <c r="AT532" s="95"/>
      <c r="AU532" s="95"/>
      <c r="AV532" s="95"/>
      <c r="AW532" s="95"/>
      <c r="AX532" s="95"/>
      <c r="AY532">
        <f>COUNTA($C$532)</f>
        <v>1</v>
      </c>
    </row>
    <row r="533" spans="1:51" ht="30" customHeight="1" x14ac:dyDescent="0.15">
      <c r="A533" s="99">
        <v>10</v>
      </c>
      <c r="B533" s="99">
        <v>1</v>
      </c>
      <c r="C533" s="116" t="s">
        <v>311</v>
      </c>
      <c r="D533" s="116"/>
      <c r="E533" s="116"/>
      <c r="F533" s="116"/>
      <c r="G533" s="116"/>
      <c r="H533" s="116"/>
      <c r="I533" s="116"/>
      <c r="J533" s="102">
        <v>8140005002482</v>
      </c>
      <c r="K533" s="103"/>
      <c r="L533" s="103"/>
      <c r="M533" s="103"/>
      <c r="N533" s="103"/>
      <c r="O533" s="103"/>
      <c r="P533" s="104" t="s">
        <v>292</v>
      </c>
      <c r="Q533" s="104"/>
      <c r="R533" s="104"/>
      <c r="S533" s="104"/>
      <c r="T533" s="104"/>
      <c r="U533" s="104"/>
      <c r="V533" s="104"/>
      <c r="W533" s="104"/>
      <c r="X533" s="104"/>
      <c r="Y533" s="105">
        <v>6</v>
      </c>
      <c r="Z533" s="106"/>
      <c r="AA533" s="106"/>
      <c r="AB533" s="107"/>
      <c r="AC533" s="88" t="s">
        <v>260</v>
      </c>
      <c r="AD533" s="89"/>
      <c r="AE533" s="89"/>
      <c r="AF533" s="89"/>
      <c r="AG533" s="89"/>
      <c r="AH533" s="90" t="s">
        <v>38</v>
      </c>
      <c r="AI533" s="91"/>
      <c r="AJ533" s="91"/>
      <c r="AK533" s="91"/>
      <c r="AL533" s="92" t="s">
        <v>38</v>
      </c>
      <c r="AM533" s="93"/>
      <c r="AN533" s="93"/>
      <c r="AO533" s="94"/>
      <c r="AP533" s="95" t="s">
        <v>38</v>
      </c>
      <c r="AQ533" s="95"/>
      <c r="AR533" s="95"/>
      <c r="AS533" s="95"/>
      <c r="AT533" s="95"/>
      <c r="AU533" s="95"/>
      <c r="AV533" s="95"/>
      <c r="AW533" s="95"/>
      <c r="AX533" s="95"/>
      <c r="AY533">
        <f>COUNTA($C$533)</f>
        <v>1</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312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225</v>
      </c>
      <c r="D556" s="121"/>
      <c r="E556" s="121"/>
      <c r="F556" s="121"/>
      <c r="G556" s="121"/>
      <c r="H556" s="121"/>
      <c r="I556" s="121"/>
      <c r="J556" s="108" t="s">
        <v>226</v>
      </c>
      <c r="K556" s="122"/>
      <c r="L556" s="122"/>
      <c r="M556" s="122"/>
      <c r="N556" s="122"/>
      <c r="O556" s="122"/>
      <c r="P556" s="123" t="s">
        <v>227</v>
      </c>
      <c r="Q556" s="123"/>
      <c r="R556" s="123"/>
      <c r="S556" s="123"/>
      <c r="T556" s="123"/>
      <c r="U556" s="123"/>
      <c r="V556" s="123"/>
      <c r="W556" s="123"/>
      <c r="X556" s="123"/>
      <c r="Y556" s="124" t="s">
        <v>228</v>
      </c>
      <c r="Z556" s="125"/>
      <c r="AA556" s="125"/>
      <c r="AB556" s="125"/>
      <c r="AC556" s="108" t="s">
        <v>229</v>
      </c>
      <c r="AD556" s="108"/>
      <c r="AE556" s="108"/>
      <c r="AF556" s="108"/>
      <c r="AG556" s="108"/>
      <c r="AH556" s="124" t="s">
        <v>230</v>
      </c>
      <c r="AI556" s="121"/>
      <c r="AJ556" s="121"/>
      <c r="AK556" s="121"/>
      <c r="AL556" s="121" t="s">
        <v>231</v>
      </c>
      <c r="AM556" s="121"/>
      <c r="AN556" s="121"/>
      <c r="AO556" s="126"/>
      <c r="AP556" s="108" t="s">
        <v>232</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313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225</v>
      </c>
      <c r="D589" s="121"/>
      <c r="E589" s="121"/>
      <c r="F589" s="121"/>
      <c r="G589" s="121"/>
      <c r="H589" s="121"/>
      <c r="I589" s="121"/>
      <c r="J589" s="108" t="s">
        <v>226</v>
      </c>
      <c r="K589" s="122"/>
      <c r="L589" s="122"/>
      <c r="M589" s="122"/>
      <c r="N589" s="122"/>
      <c r="O589" s="122"/>
      <c r="P589" s="123" t="s">
        <v>227</v>
      </c>
      <c r="Q589" s="123"/>
      <c r="R589" s="123"/>
      <c r="S589" s="123"/>
      <c r="T589" s="123"/>
      <c r="U589" s="123"/>
      <c r="V589" s="123"/>
      <c r="W589" s="123"/>
      <c r="X589" s="123"/>
      <c r="Y589" s="124" t="s">
        <v>228</v>
      </c>
      <c r="Z589" s="125"/>
      <c r="AA589" s="125"/>
      <c r="AB589" s="125"/>
      <c r="AC589" s="108" t="s">
        <v>229</v>
      </c>
      <c r="AD589" s="108"/>
      <c r="AE589" s="108"/>
      <c r="AF589" s="108"/>
      <c r="AG589" s="108"/>
      <c r="AH589" s="124" t="s">
        <v>230</v>
      </c>
      <c r="AI589" s="121"/>
      <c r="AJ589" s="121"/>
      <c r="AK589" s="121"/>
      <c r="AL589" s="121" t="s">
        <v>231</v>
      </c>
      <c r="AM589" s="121"/>
      <c r="AN589" s="121"/>
      <c r="AO589" s="126"/>
      <c r="AP589" s="108" t="s">
        <v>232</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314</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129</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315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316</v>
      </c>
      <c r="D623" s="109"/>
      <c r="E623" s="108" t="s">
        <v>317</v>
      </c>
      <c r="F623" s="109"/>
      <c r="G623" s="109"/>
      <c r="H623" s="109"/>
      <c r="I623" s="109"/>
      <c r="J623" s="108" t="s">
        <v>226</v>
      </c>
      <c r="K623" s="108"/>
      <c r="L623" s="108"/>
      <c r="M623" s="108"/>
      <c r="N623" s="108"/>
      <c r="O623" s="108"/>
      <c r="P623" s="108" t="s">
        <v>227</v>
      </c>
      <c r="Q623" s="108"/>
      <c r="R623" s="108"/>
      <c r="S623" s="108"/>
      <c r="T623" s="108"/>
      <c r="U623" s="108"/>
      <c r="V623" s="108"/>
      <c r="W623" s="108"/>
      <c r="X623" s="108"/>
      <c r="Y623" s="108" t="s">
        <v>318</v>
      </c>
      <c r="Z623" s="109"/>
      <c r="AA623" s="109"/>
      <c r="AB623" s="109"/>
      <c r="AC623" s="108" t="s">
        <v>319</v>
      </c>
      <c r="AD623" s="108"/>
      <c r="AE623" s="108"/>
      <c r="AF623" s="108"/>
      <c r="AG623" s="108"/>
      <c r="AH623" s="108" t="s">
        <v>320</v>
      </c>
      <c r="AI623" s="109"/>
      <c r="AJ623" s="109"/>
      <c r="AK623" s="109"/>
      <c r="AL623" s="109" t="s">
        <v>231</v>
      </c>
      <c r="AM623" s="109"/>
      <c r="AN623" s="109"/>
      <c r="AO623" s="110"/>
      <c r="AP623" s="108" t="s">
        <v>321</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7">
      <formula>IF(RIGHT(TEXT(P15,"0.#"),1)=".",FALSE,TRUE)</formula>
    </cfRule>
    <cfRule type="expression" dxfId="1494" priority="808">
      <formula>IF(RIGHT(TEXT(P15,"0.#"),1)=".",TRUE,FALSE)</formula>
    </cfRule>
  </conditionalFormatting>
  <conditionalFormatting sqref="P19:AQ19">
    <cfRule type="expression" dxfId="1493" priority="805">
      <formula>IF(RIGHT(TEXT(P19,"0.#"),1)=".",FALSE,TRUE)</formula>
    </cfRule>
    <cfRule type="expression" dxfId="1492" priority="806">
      <formula>IF(RIGHT(TEXT(P19,"0.#"),1)=".",TRUE,FALSE)</formula>
    </cfRule>
  </conditionalFormatting>
  <conditionalFormatting sqref="Y304">
    <cfRule type="expression" dxfId="1491" priority="803">
      <formula>IF(RIGHT(TEXT(Y304,"0.#"),1)=".",FALSE,TRUE)</formula>
    </cfRule>
    <cfRule type="expression" dxfId="1490" priority="804">
      <formula>IF(RIGHT(TEXT(Y304,"0.#"),1)=".",TRUE,FALSE)</formula>
    </cfRule>
  </conditionalFormatting>
  <conditionalFormatting sqref="Y313">
    <cfRule type="expression" dxfId="1489" priority="801">
      <formula>IF(RIGHT(TEXT(Y313,"0.#"),1)=".",FALSE,TRUE)</formula>
    </cfRule>
    <cfRule type="expression" dxfId="1488" priority="802">
      <formula>IF(RIGHT(TEXT(Y313,"0.#"),1)=".",TRUE,FALSE)</formula>
    </cfRule>
  </conditionalFormatting>
  <conditionalFormatting sqref="Y344:Y351 Y342 Y331:Y338 Y329 Y318:Y325 Y316">
    <cfRule type="expression" dxfId="1487" priority="781">
      <formula>IF(RIGHT(TEXT(Y316,"0.#"),1)=".",FALSE,TRUE)</formula>
    </cfRule>
    <cfRule type="expression" dxfId="1486" priority="782">
      <formula>IF(RIGHT(TEXT(Y316,"0.#"),1)=".",TRUE,FALSE)</formula>
    </cfRule>
  </conditionalFormatting>
  <conditionalFormatting sqref="P16:AQ18 P13:AQ14">
    <cfRule type="expression" dxfId="1485" priority="799">
      <formula>IF(RIGHT(TEXT(P13,"0.#"),1)=".",FALSE,TRUE)</formula>
    </cfRule>
    <cfRule type="expression" dxfId="1484" priority="800">
      <formula>IF(RIGHT(TEXT(P13,"0.#"),1)=".",TRUE,FALSE)</formula>
    </cfRule>
  </conditionalFormatting>
  <conditionalFormatting sqref="P20:AJ20">
    <cfRule type="expression" dxfId="1483" priority="797">
      <formula>IF(RIGHT(TEXT(P20,"0.#"),1)=".",FALSE,TRUE)</formula>
    </cfRule>
    <cfRule type="expression" dxfId="1482" priority="798">
      <formula>IF(RIGHT(TEXT(P20,"0.#"),1)=".",TRUE,FALSE)</formula>
    </cfRule>
  </conditionalFormatting>
  <conditionalFormatting sqref="AE33 AQ33">
    <cfRule type="expression" dxfId="1481" priority="795">
      <formula>IF(RIGHT(TEXT(AE33,"0.#"),1)=".",FALSE,TRUE)</formula>
    </cfRule>
    <cfRule type="expression" dxfId="1480" priority="796">
      <formula>IF(RIGHT(TEXT(AE33,"0.#"),1)=".",TRUE,FALSE)</formula>
    </cfRule>
  </conditionalFormatting>
  <conditionalFormatting sqref="Y305:Y312 Y303">
    <cfRule type="expression" dxfId="1479" priority="793">
      <formula>IF(RIGHT(TEXT(Y303,"0.#"),1)=".",FALSE,TRUE)</formula>
    </cfRule>
    <cfRule type="expression" dxfId="1478" priority="794">
      <formula>IF(RIGHT(TEXT(Y303,"0.#"),1)=".",TRUE,FALSE)</formula>
    </cfRule>
  </conditionalFormatting>
  <conditionalFormatting sqref="AU304">
    <cfRule type="expression" dxfId="1477" priority="791">
      <formula>IF(RIGHT(TEXT(AU304,"0.#"),1)=".",FALSE,TRUE)</formula>
    </cfRule>
    <cfRule type="expression" dxfId="1476" priority="792">
      <formula>IF(RIGHT(TEXT(AU304,"0.#"),1)=".",TRUE,FALSE)</formula>
    </cfRule>
  </conditionalFormatting>
  <conditionalFormatting sqref="AU313">
    <cfRule type="expression" dxfId="1475" priority="789">
      <formula>IF(RIGHT(TEXT(AU313,"0.#"),1)=".",FALSE,TRUE)</formula>
    </cfRule>
    <cfRule type="expression" dxfId="1474" priority="790">
      <formula>IF(RIGHT(TEXT(AU313,"0.#"),1)=".",TRUE,FALSE)</formula>
    </cfRule>
  </conditionalFormatting>
  <conditionalFormatting sqref="AU305:AU312 AU303">
    <cfRule type="expression" dxfId="1473" priority="787">
      <formula>IF(RIGHT(TEXT(AU303,"0.#"),1)=".",FALSE,TRUE)</formula>
    </cfRule>
    <cfRule type="expression" dxfId="1472" priority="788">
      <formula>IF(RIGHT(TEXT(AU303,"0.#"),1)=".",TRUE,FALSE)</formula>
    </cfRule>
  </conditionalFormatting>
  <conditionalFormatting sqref="Y343 Y330 Y317">
    <cfRule type="expression" dxfId="1471" priority="785">
      <formula>IF(RIGHT(TEXT(Y317,"0.#"),1)=".",FALSE,TRUE)</formula>
    </cfRule>
    <cfRule type="expression" dxfId="1470" priority="786">
      <formula>IF(RIGHT(TEXT(Y317,"0.#"),1)=".",TRUE,FALSE)</formula>
    </cfRule>
  </conditionalFormatting>
  <conditionalFormatting sqref="Y352 Y339 Y326">
    <cfRule type="expression" dxfId="1469" priority="783">
      <formula>IF(RIGHT(TEXT(Y326,"0.#"),1)=".",FALSE,TRUE)</formula>
    </cfRule>
    <cfRule type="expression" dxfId="1468" priority="784">
      <formula>IF(RIGHT(TEXT(Y326,"0.#"),1)=".",TRUE,FALSE)</formula>
    </cfRule>
  </conditionalFormatting>
  <conditionalFormatting sqref="AU343 AU330 AU317">
    <cfRule type="expression" dxfId="1467" priority="779">
      <formula>IF(RIGHT(TEXT(AU317,"0.#"),1)=".",FALSE,TRUE)</formula>
    </cfRule>
    <cfRule type="expression" dxfId="1466" priority="780">
      <formula>IF(RIGHT(TEXT(AU317,"0.#"),1)=".",TRUE,FALSE)</formula>
    </cfRule>
  </conditionalFormatting>
  <conditionalFormatting sqref="AU352 AU339 AU326">
    <cfRule type="expression" dxfId="1465" priority="777">
      <formula>IF(RIGHT(TEXT(AU326,"0.#"),1)=".",FALSE,TRUE)</formula>
    </cfRule>
    <cfRule type="expression" dxfId="1464" priority="778">
      <formula>IF(RIGHT(TEXT(AU326,"0.#"),1)=".",TRUE,FALSE)</formula>
    </cfRule>
  </conditionalFormatting>
  <conditionalFormatting sqref="AU344:AU351 AU342 AU331:AU338 AU329 AU318:AU325 AU316">
    <cfRule type="expression" dxfId="1463" priority="775">
      <formula>IF(RIGHT(TEXT(AU316,"0.#"),1)=".",FALSE,TRUE)</formula>
    </cfRule>
    <cfRule type="expression" dxfId="1462" priority="776">
      <formula>IF(RIGHT(TEXT(AU316,"0.#"),1)=".",TRUE,FALSE)</formula>
    </cfRule>
  </conditionalFormatting>
  <conditionalFormatting sqref="AI33">
    <cfRule type="expression" dxfId="1461" priority="773">
      <formula>IF(RIGHT(TEXT(AI33,"0.#"),1)=".",FALSE,TRUE)</formula>
    </cfRule>
    <cfRule type="expression" dxfId="1460" priority="774">
      <formula>IF(RIGHT(TEXT(AI33,"0.#"),1)=".",TRUE,FALSE)</formula>
    </cfRule>
  </conditionalFormatting>
  <conditionalFormatting sqref="AM33">
    <cfRule type="expression" dxfId="1459" priority="771">
      <formula>IF(RIGHT(TEXT(AM33,"0.#"),1)=".",FALSE,TRUE)</formula>
    </cfRule>
    <cfRule type="expression" dxfId="1458" priority="772">
      <formula>IF(RIGHT(TEXT(AM33,"0.#"),1)=".",TRUE,FALSE)</formula>
    </cfRule>
  </conditionalFormatting>
  <conditionalFormatting sqref="AE34">
    <cfRule type="expression" dxfId="1457" priority="769">
      <formula>IF(RIGHT(TEXT(AE34,"0.#"),1)=".",FALSE,TRUE)</formula>
    </cfRule>
    <cfRule type="expression" dxfId="1456" priority="770">
      <formula>IF(RIGHT(TEXT(AE34,"0.#"),1)=".",TRUE,FALSE)</formula>
    </cfRule>
  </conditionalFormatting>
  <conditionalFormatting sqref="AI34">
    <cfRule type="expression" dxfId="1455" priority="767">
      <formula>IF(RIGHT(TEXT(AI34,"0.#"),1)=".",FALSE,TRUE)</formula>
    </cfRule>
    <cfRule type="expression" dxfId="1454" priority="768">
      <formula>IF(RIGHT(TEXT(AI34,"0.#"),1)=".",TRUE,FALSE)</formula>
    </cfRule>
  </conditionalFormatting>
  <conditionalFormatting sqref="AM34">
    <cfRule type="expression" dxfId="1453" priority="765">
      <formula>IF(RIGHT(TEXT(AM34,"0.#"),1)=".",FALSE,TRUE)</formula>
    </cfRule>
    <cfRule type="expression" dxfId="1452" priority="766">
      <formula>IF(RIGHT(TEXT(AM34,"0.#"),1)=".",TRUE,FALSE)</formula>
    </cfRule>
  </conditionalFormatting>
  <conditionalFormatting sqref="AQ34">
    <cfRule type="expression" dxfId="1451" priority="763">
      <formula>IF(RIGHT(TEXT(AQ34,"0.#"),1)=".",FALSE,TRUE)</formula>
    </cfRule>
    <cfRule type="expression" dxfId="1450" priority="764">
      <formula>IF(RIGHT(TEXT(AQ34,"0.#"),1)=".",TRUE,FALSE)</formula>
    </cfRule>
  </conditionalFormatting>
  <conditionalFormatting sqref="AE211">
    <cfRule type="expression" dxfId="1449" priority="761">
      <formula>IF(RIGHT(TEXT(AE211,"0.#"),1)=".",FALSE,TRUE)</formula>
    </cfRule>
    <cfRule type="expression" dxfId="1448" priority="762">
      <formula>IF(RIGHT(TEXT(AE211,"0.#"),1)=".",TRUE,FALSE)</formula>
    </cfRule>
  </conditionalFormatting>
  <conditionalFormatting sqref="AE212">
    <cfRule type="expression" dxfId="1447" priority="759">
      <formula>IF(RIGHT(TEXT(AE212,"0.#"),1)=".",FALSE,TRUE)</formula>
    </cfRule>
    <cfRule type="expression" dxfId="1446" priority="760">
      <formula>IF(RIGHT(TEXT(AE212,"0.#"),1)=".",TRUE,FALSE)</formula>
    </cfRule>
  </conditionalFormatting>
  <conditionalFormatting sqref="AE213">
    <cfRule type="expression" dxfId="1445" priority="757">
      <formula>IF(RIGHT(TEXT(AE213,"0.#"),1)=".",FALSE,TRUE)</formula>
    </cfRule>
    <cfRule type="expression" dxfId="1444" priority="758">
      <formula>IF(RIGHT(TEXT(AE213,"0.#"),1)=".",TRUE,FALSE)</formula>
    </cfRule>
  </conditionalFormatting>
  <conditionalFormatting sqref="AI213">
    <cfRule type="expression" dxfId="1443" priority="755">
      <formula>IF(RIGHT(TEXT(AI213,"0.#"),1)=".",FALSE,TRUE)</formula>
    </cfRule>
    <cfRule type="expression" dxfId="1442" priority="756">
      <formula>IF(RIGHT(TEXT(AI213,"0.#"),1)=".",TRUE,FALSE)</formula>
    </cfRule>
  </conditionalFormatting>
  <conditionalFormatting sqref="AI212">
    <cfRule type="expression" dxfId="1441" priority="753">
      <formula>IF(RIGHT(TEXT(AI212,"0.#"),1)=".",FALSE,TRUE)</formula>
    </cfRule>
    <cfRule type="expression" dxfId="1440" priority="754">
      <formula>IF(RIGHT(TEXT(AI212,"0.#"),1)=".",TRUE,FALSE)</formula>
    </cfRule>
  </conditionalFormatting>
  <conditionalFormatting sqref="AI211">
    <cfRule type="expression" dxfId="1439" priority="751">
      <formula>IF(RIGHT(TEXT(AI211,"0.#"),1)=".",FALSE,TRUE)</formula>
    </cfRule>
    <cfRule type="expression" dxfId="1438" priority="752">
      <formula>IF(RIGHT(TEXT(AI211,"0.#"),1)=".",TRUE,FALSE)</formula>
    </cfRule>
  </conditionalFormatting>
  <conditionalFormatting sqref="AM211">
    <cfRule type="expression" dxfId="1437" priority="749">
      <formula>IF(RIGHT(TEXT(AM211,"0.#"),1)=".",FALSE,TRUE)</formula>
    </cfRule>
    <cfRule type="expression" dxfId="1436" priority="750">
      <formula>IF(RIGHT(TEXT(AM211,"0.#"),1)=".",TRUE,FALSE)</formula>
    </cfRule>
  </conditionalFormatting>
  <conditionalFormatting sqref="AM212">
    <cfRule type="expression" dxfId="1435" priority="747">
      <formula>IF(RIGHT(TEXT(AM212,"0.#"),1)=".",FALSE,TRUE)</formula>
    </cfRule>
    <cfRule type="expression" dxfId="1434" priority="748">
      <formula>IF(RIGHT(TEXT(AM212,"0.#"),1)=".",TRUE,FALSE)</formula>
    </cfRule>
  </conditionalFormatting>
  <conditionalFormatting sqref="AM213">
    <cfRule type="expression" dxfId="1433" priority="745">
      <formula>IF(RIGHT(TEXT(AM213,"0.#"),1)=".",FALSE,TRUE)</formula>
    </cfRule>
    <cfRule type="expression" dxfId="1432" priority="746">
      <formula>IF(RIGHT(TEXT(AM213,"0.#"),1)=".",TRUE,FALSE)</formula>
    </cfRule>
  </conditionalFormatting>
  <conditionalFormatting sqref="AL361:AO388">
    <cfRule type="expression" dxfId="1431" priority="741">
      <formula>IF(AND(AL361&gt;=0, RIGHT(TEXT(AL361,"0.#"),1)&lt;&gt;"."),TRUE,FALSE)</formula>
    </cfRule>
    <cfRule type="expression" dxfId="1430" priority="742">
      <formula>IF(AND(AL361&gt;=0, RIGHT(TEXT(AL361,"0.#"),1)="."),TRUE,FALSE)</formula>
    </cfRule>
    <cfRule type="expression" dxfId="1429" priority="743">
      <formula>IF(AND(AL361&lt;0, RIGHT(TEXT(AL361,"0.#"),1)&lt;&gt;"."),TRUE,FALSE)</formula>
    </cfRule>
    <cfRule type="expression" dxfId="1428" priority="744">
      <formula>IF(AND(AL361&lt;0, RIGHT(TEXT(AL361,"0.#"),1)="."),TRUE,FALSE)</formula>
    </cfRule>
  </conditionalFormatting>
  <conditionalFormatting sqref="AQ211:AQ213">
    <cfRule type="expression" dxfId="1427" priority="739">
      <formula>IF(RIGHT(TEXT(AQ211,"0.#"),1)=".",FALSE,TRUE)</formula>
    </cfRule>
    <cfRule type="expression" dxfId="1426" priority="740">
      <formula>IF(RIGHT(TEXT(AQ211,"0.#"),1)=".",TRUE,FALSE)</formula>
    </cfRule>
  </conditionalFormatting>
  <conditionalFormatting sqref="AU211:AU213">
    <cfRule type="expression" dxfId="1425" priority="737">
      <formula>IF(RIGHT(TEXT(AU211,"0.#"),1)=".",FALSE,TRUE)</formula>
    </cfRule>
    <cfRule type="expression" dxfId="1424" priority="738">
      <formula>IF(RIGHT(TEXT(AU211,"0.#"),1)=".",TRUE,FALSE)</formula>
    </cfRule>
  </conditionalFormatting>
  <conditionalFormatting sqref="Y361:Y388">
    <cfRule type="expression" dxfId="1423" priority="735">
      <formula>IF(RIGHT(TEXT(Y361,"0.#"),1)=".",FALSE,TRUE)</formula>
    </cfRule>
    <cfRule type="expression" dxfId="1422" priority="736">
      <formula>IF(RIGHT(TEXT(Y361,"0.#"),1)=".",TRUE,FALSE)</formula>
    </cfRule>
  </conditionalFormatting>
  <conditionalFormatting sqref="AL624:AO653">
    <cfRule type="expression" dxfId="1421" priority="731">
      <formula>IF(AND(AL624&gt;=0, RIGHT(TEXT(AL624,"0.#"),1)&lt;&gt;"."),TRUE,FALSE)</formula>
    </cfRule>
    <cfRule type="expression" dxfId="1420" priority="732">
      <formula>IF(AND(AL624&gt;=0, RIGHT(TEXT(AL624,"0.#"),1)="."),TRUE,FALSE)</formula>
    </cfRule>
    <cfRule type="expression" dxfId="1419" priority="733">
      <formula>IF(AND(AL624&lt;0, RIGHT(TEXT(AL624,"0.#"),1)&lt;&gt;"."),TRUE,FALSE)</formula>
    </cfRule>
    <cfRule type="expression" dxfId="1418" priority="734">
      <formula>IF(AND(AL624&lt;0, RIGHT(TEXT(AL624,"0.#"),1)="."),TRUE,FALSE)</formula>
    </cfRule>
  </conditionalFormatting>
  <conditionalFormatting sqref="Y624:Y653">
    <cfRule type="expression" dxfId="1417" priority="729">
      <formula>IF(RIGHT(TEXT(Y624,"0.#"),1)=".",FALSE,TRUE)</formula>
    </cfRule>
    <cfRule type="expression" dxfId="1416" priority="730">
      <formula>IF(RIGHT(TEXT(Y624,"0.#"),1)=".",TRUE,FALSE)</formula>
    </cfRule>
  </conditionalFormatting>
  <conditionalFormatting sqref="AL359:AO360">
    <cfRule type="expression" dxfId="1415" priority="725">
      <formula>IF(AND(AL359&gt;=0, RIGHT(TEXT(AL359,"0.#"),1)&lt;&gt;"."),TRUE,FALSE)</formula>
    </cfRule>
    <cfRule type="expression" dxfId="1414" priority="726">
      <formula>IF(AND(AL359&gt;=0, RIGHT(TEXT(AL359,"0.#"),1)="."),TRUE,FALSE)</formula>
    </cfRule>
    <cfRule type="expression" dxfId="1413" priority="727">
      <formula>IF(AND(AL359&lt;0, RIGHT(TEXT(AL359,"0.#"),1)&lt;&gt;"."),TRUE,FALSE)</formula>
    </cfRule>
    <cfRule type="expression" dxfId="1412" priority="728">
      <formula>IF(AND(AL359&lt;0, RIGHT(TEXT(AL359,"0.#"),1)="."),TRUE,FALSE)</formula>
    </cfRule>
  </conditionalFormatting>
  <conditionalFormatting sqref="Y359:Y360">
    <cfRule type="expression" dxfId="1411" priority="723">
      <formula>IF(RIGHT(TEXT(Y359,"0.#"),1)=".",FALSE,TRUE)</formula>
    </cfRule>
    <cfRule type="expression" dxfId="1410" priority="724">
      <formula>IF(RIGHT(TEXT(Y359,"0.#"),1)=".",TRUE,FALSE)</formula>
    </cfRule>
  </conditionalFormatting>
  <conditionalFormatting sqref="Y394:Y421">
    <cfRule type="expression" dxfId="1409" priority="661">
      <formula>IF(RIGHT(TEXT(Y394,"0.#"),1)=".",FALSE,TRUE)</formula>
    </cfRule>
    <cfRule type="expression" dxfId="1408" priority="662">
      <formula>IF(RIGHT(TEXT(Y394,"0.#"),1)=".",TRUE,FALSE)</formula>
    </cfRule>
  </conditionalFormatting>
  <conditionalFormatting sqref="Y392:Y393">
    <cfRule type="expression" dxfId="1407" priority="655">
      <formula>IF(RIGHT(TEXT(Y392,"0.#"),1)=".",FALSE,TRUE)</formula>
    </cfRule>
    <cfRule type="expression" dxfId="1406" priority="656">
      <formula>IF(RIGHT(TEXT(Y392,"0.#"),1)=".",TRUE,FALSE)</formula>
    </cfRule>
  </conditionalFormatting>
  <conditionalFormatting sqref="Y427:Y454">
    <cfRule type="expression" dxfId="1405" priority="649">
      <formula>IF(RIGHT(TEXT(Y427,"0.#"),1)=".",FALSE,TRUE)</formula>
    </cfRule>
    <cfRule type="expression" dxfId="1404" priority="650">
      <formula>IF(RIGHT(TEXT(Y427,"0.#"),1)=".",TRUE,FALSE)</formula>
    </cfRule>
  </conditionalFormatting>
  <conditionalFormatting sqref="Y425:Y426">
    <cfRule type="expression" dxfId="1403" priority="643">
      <formula>IF(RIGHT(TEXT(Y425,"0.#"),1)=".",FALSE,TRUE)</formula>
    </cfRule>
    <cfRule type="expression" dxfId="1402" priority="644">
      <formula>IF(RIGHT(TEXT(Y425,"0.#"),1)=".",TRUE,FALSE)</formula>
    </cfRule>
  </conditionalFormatting>
  <conditionalFormatting sqref="Y460:Y487">
    <cfRule type="expression" dxfId="1401" priority="637">
      <formula>IF(RIGHT(TEXT(Y460,"0.#"),1)=".",FALSE,TRUE)</formula>
    </cfRule>
    <cfRule type="expression" dxfId="1400" priority="638">
      <formula>IF(RIGHT(TEXT(Y460,"0.#"),1)=".",TRUE,FALSE)</formula>
    </cfRule>
  </conditionalFormatting>
  <conditionalFormatting sqref="Y458:Y459">
    <cfRule type="expression" dxfId="1399" priority="631">
      <formula>IF(RIGHT(TEXT(Y458,"0.#"),1)=".",FALSE,TRUE)</formula>
    </cfRule>
    <cfRule type="expression" dxfId="1398" priority="632">
      <formula>IF(RIGHT(TEXT(Y458,"0.#"),1)=".",TRUE,FALSE)</formula>
    </cfRule>
  </conditionalFormatting>
  <conditionalFormatting sqref="Y493:Y520">
    <cfRule type="expression" dxfId="1397" priority="625">
      <formula>IF(RIGHT(TEXT(Y493,"0.#"),1)=".",FALSE,TRUE)</formula>
    </cfRule>
    <cfRule type="expression" dxfId="1396" priority="626">
      <formula>IF(RIGHT(TEXT(Y493,"0.#"),1)=".",TRUE,FALSE)</formula>
    </cfRule>
  </conditionalFormatting>
  <conditionalFormatting sqref="Y491:Y492">
    <cfRule type="expression" dxfId="1395" priority="619">
      <formula>IF(RIGHT(TEXT(Y491,"0.#"),1)=".",FALSE,TRUE)</formula>
    </cfRule>
    <cfRule type="expression" dxfId="1394" priority="620">
      <formula>IF(RIGHT(TEXT(Y491,"0.#"),1)=".",TRUE,FALSE)</formula>
    </cfRule>
  </conditionalFormatting>
  <conditionalFormatting sqref="Y526:Y553">
    <cfRule type="expression" dxfId="1393" priority="613">
      <formula>IF(RIGHT(TEXT(Y526,"0.#"),1)=".",FALSE,TRUE)</formula>
    </cfRule>
    <cfRule type="expression" dxfId="1392" priority="614">
      <formula>IF(RIGHT(TEXT(Y526,"0.#"),1)=".",TRUE,FALSE)</formula>
    </cfRule>
  </conditionalFormatting>
  <conditionalFormatting sqref="P24">
    <cfRule type="expression" dxfId="1391" priority="715">
      <formula>IF(RIGHT(TEXT(P24,"0.#"),1)=".",FALSE,TRUE)</formula>
    </cfRule>
    <cfRule type="expression" dxfId="1390" priority="716">
      <formula>IF(RIGHT(TEXT(P24,"0.#"),1)=".",TRUE,FALSE)</formula>
    </cfRule>
  </conditionalFormatting>
  <conditionalFormatting sqref="P25:P28">
    <cfRule type="expression" dxfId="1389" priority="713">
      <formula>IF(RIGHT(TEXT(P25,"0.#"),1)=".",FALSE,TRUE)</formula>
    </cfRule>
    <cfRule type="expression" dxfId="1388" priority="714">
      <formula>IF(RIGHT(TEXT(P25,"0.#"),1)=".",TRUE,FALSE)</formula>
    </cfRule>
  </conditionalFormatting>
  <conditionalFormatting sqref="P29">
    <cfRule type="expression" dxfId="1387" priority="711">
      <formula>IF(RIGHT(TEXT(P29,"0.#"),1)=".",FALSE,TRUE)</formula>
    </cfRule>
    <cfRule type="expression" dxfId="1386" priority="712">
      <formula>IF(RIGHT(TEXT(P29,"0.#"),1)=".",TRUE,FALSE)</formula>
    </cfRule>
  </conditionalFormatting>
  <conditionalFormatting sqref="AE203">
    <cfRule type="expression" dxfId="1385" priority="709">
      <formula>IF(RIGHT(TEXT(AE203,"0.#"),1)=".",FALSE,TRUE)</formula>
    </cfRule>
    <cfRule type="expression" dxfId="1384" priority="710">
      <formula>IF(RIGHT(TEXT(AE203,"0.#"),1)=".",TRUE,FALSE)</formula>
    </cfRule>
  </conditionalFormatting>
  <conditionalFormatting sqref="AE204">
    <cfRule type="expression" dxfId="1383" priority="707">
      <formula>IF(RIGHT(TEXT(AE204,"0.#"),1)=".",FALSE,TRUE)</formula>
    </cfRule>
    <cfRule type="expression" dxfId="1382" priority="708">
      <formula>IF(RIGHT(TEXT(AE204,"0.#"),1)=".",TRUE,FALSE)</formula>
    </cfRule>
  </conditionalFormatting>
  <conditionalFormatting sqref="AE205">
    <cfRule type="expression" dxfId="1381" priority="705">
      <formula>IF(RIGHT(TEXT(AE205,"0.#"),1)=".",FALSE,TRUE)</formula>
    </cfRule>
    <cfRule type="expression" dxfId="1380" priority="706">
      <formula>IF(RIGHT(TEXT(AE205,"0.#"),1)=".",TRUE,FALSE)</formula>
    </cfRule>
  </conditionalFormatting>
  <conditionalFormatting sqref="AI205">
    <cfRule type="expression" dxfId="1379" priority="703">
      <formula>IF(RIGHT(TEXT(AI205,"0.#"),1)=".",FALSE,TRUE)</formula>
    </cfRule>
    <cfRule type="expression" dxfId="1378" priority="704">
      <formula>IF(RIGHT(TEXT(AI205,"0.#"),1)=".",TRUE,FALSE)</formula>
    </cfRule>
  </conditionalFormatting>
  <conditionalFormatting sqref="AI204">
    <cfRule type="expression" dxfId="1377" priority="701">
      <formula>IF(RIGHT(TEXT(AI204,"0.#"),1)=".",FALSE,TRUE)</formula>
    </cfRule>
    <cfRule type="expression" dxfId="1376" priority="702">
      <formula>IF(RIGHT(TEXT(AI204,"0.#"),1)=".",TRUE,FALSE)</formula>
    </cfRule>
  </conditionalFormatting>
  <conditionalFormatting sqref="AI203">
    <cfRule type="expression" dxfId="1375" priority="699">
      <formula>IF(RIGHT(TEXT(AI203,"0.#"),1)=".",FALSE,TRUE)</formula>
    </cfRule>
    <cfRule type="expression" dxfId="1374" priority="700">
      <formula>IF(RIGHT(TEXT(AI203,"0.#"),1)=".",TRUE,FALSE)</formula>
    </cfRule>
  </conditionalFormatting>
  <conditionalFormatting sqref="AM203">
    <cfRule type="expression" dxfId="1373" priority="697">
      <formula>IF(RIGHT(TEXT(AM203,"0.#"),1)=".",FALSE,TRUE)</formula>
    </cfRule>
    <cfRule type="expression" dxfId="1372" priority="698">
      <formula>IF(RIGHT(TEXT(AM203,"0.#"),1)=".",TRUE,FALSE)</formula>
    </cfRule>
  </conditionalFormatting>
  <conditionalFormatting sqref="AM204">
    <cfRule type="expression" dxfId="1371" priority="695">
      <formula>IF(RIGHT(TEXT(AM204,"0.#"),1)=".",FALSE,TRUE)</formula>
    </cfRule>
    <cfRule type="expression" dxfId="1370" priority="696">
      <formula>IF(RIGHT(TEXT(AM204,"0.#"),1)=".",TRUE,FALSE)</formula>
    </cfRule>
  </conditionalFormatting>
  <conditionalFormatting sqref="AM205">
    <cfRule type="expression" dxfId="1369" priority="693">
      <formula>IF(RIGHT(TEXT(AM205,"0.#"),1)=".",FALSE,TRUE)</formula>
    </cfRule>
    <cfRule type="expression" dxfId="1368" priority="694">
      <formula>IF(RIGHT(TEXT(AM205,"0.#"),1)=".",TRUE,FALSE)</formula>
    </cfRule>
  </conditionalFormatting>
  <conditionalFormatting sqref="AQ203:AQ205">
    <cfRule type="expression" dxfId="1367" priority="691">
      <formula>IF(RIGHT(TEXT(AQ203,"0.#"),1)=".",FALSE,TRUE)</formula>
    </cfRule>
    <cfRule type="expression" dxfId="1366" priority="692">
      <formula>IF(RIGHT(TEXT(AQ203,"0.#"),1)=".",TRUE,FALSE)</formula>
    </cfRule>
  </conditionalFormatting>
  <conditionalFormatting sqref="AU203:AU205">
    <cfRule type="expression" dxfId="1365" priority="689">
      <formula>IF(RIGHT(TEXT(AU203,"0.#"),1)=".",FALSE,TRUE)</formula>
    </cfRule>
    <cfRule type="expression" dxfId="1364" priority="690">
      <formula>IF(RIGHT(TEXT(AU203,"0.#"),1)=".",TRUE,FALSE)</formula>
    </cfRule>
  </conditionalFormatting>
  <conditionalFormatting sqref="AE206">
    <cfRule type="expression" dxfId="1363" priority="687">
      <formula>IF(RIGHT(TEXT(AE206,"0.#"),1)=".",FALSE,TRUE)</formula>
    </cfRule>
    <cfRule type="expression" dxfId="1362" priority="688">
      <formula>IF(RIGHT(TEXT(AE206,"0.#"),1)=".",TRUE,FALSE)</formula>
    </cfRule>
  </conditionalFormatting>
  <conditionalFormatting sqref="AE207">
    <cfRule type="expression" dxfId="1361" priority="685">
      <formula>IF(RIGHT(TEXT(AE207,"0.#"),1)=".",FALSE,TRUE)</formula>
    </cfRule>
    <cfRule type="expression" dxfId="1360" priority="686">
      <formula>IF(RIGHT(TEXT(AE207,"0.#"),1)=".",TRUE,FALSE)</formula>
    </cfRule>
  </conditionalFormatting>
  <conditionalFormatting sqref="AE208">
    <cfRule type="expression" dxfId="1359" priority="683">
      <formula>IF(RIGHT(TEXT(AE208,"0.#"),1)=".",FALSE,TRUE)</formula>
    </cfRule>
    <cfRule type="expression" dxfId="1358" priority="684">
      <formula>IF(RIGHT(TEXT(AE208,"0.#"),1)=".",TRUE,FALSE)</formula>
    </cfRule>
  </conditionalFormatting>
  <conditionalFormatting sqref="AI208">
    <cfRule type="expression" dxfId="1357" priority="681">
      <formula>IF(RIGHT(TEXT(AI208,"0.#"),1)=".",FALSE,TRUE)</formula>
    </cfRule>
    <cfRule type="expression" dxfId="1356" priority="682">
      <formula>IF(RIGHT(TEXT(AI208,"0.#"),1)=".",TRUE,FALSE)</formula>
    </cfRule>
  </conditionalFormatting>
  <conditionalFormatting sqref="AI207">
    <cfRule type="expression" dxfId="1355" priority="679">
      <formula>IF(RIGHT(TEXT(AI207,"0.#"),1)=".",FALSE,TRUE)</formula>
    </cfRule>
    <cfRule type="expression" dxfId="1354" priority="680">
      <formula>IF(RIGHT(TEXT(AI207,"0.#"),1)=".",TRUE,FALSE)</formula>
    </cfRule>
  </conditionalFormatting>
  <conditionalFormatting sqref="AI206">
    <cfRule type="expression" dxfId="1353" priority="677">
      <formula>IF(RIGHT(TEXT(AI206,"0.#"),1)=".",FALSE,TRUE)</formula>
    </cfRule>
    <cfRule type="expression" dxfId="1352" priority="678">
      <formula>IF(RIGHT(TEXT(AI206,"0.#"),1)=".",TRUE,FALSE)</formula>
    </cfRule>
  </conditionalFormatting>
  <conditionalFormatting sqref="AM206">
    <cfRule type="expression" dxfId="1351" priority="675">
      <formula>IF(RIGHT(TEXT(AM206,"0.#"),1)=".",FALSE,TRUE)</formula>
    </cfRule>
    <cfRule type="expression" dxfId="1350" priority="676">
      <formula>IF(RIGHT(TEXT(AM206,"0.#"),1)=".",TRUE,FALSE)</formula>
    </cfRule>
  </conditionalFormatting>
  <conditionalFormatting sqref="AM207">
    <cfRule type="expression" dxfId="1349" priority="673">
      <formula>IF(RIGHT(TEXT(AM207,"0.#"),1)=".",FALSE,TRUE)</formula>
    </cfRule>
    <cfRule type="expression" dxfId="1348" priority="674">
      <formula>IF(RIGHT(TEXT(AM207,"0.#"),1)=".",TRUE,FALSE)</formula>
    </cfRule>
  </conditionalFormatting>
  <conditionalFormatting sqref="AM208">
    <cfRule type="expression" dxfId="1347" priority="671">
      <formula>IF(RIGHT(TEXT(AM208,"0.#"),1)=".",FALSE,TRUE)</formula>
    </cfRule>
    <cfRule type="expression" dxfId="1346" priority="672">
      <formula>IF(RIGHT(TEXT(AM208,"0.#"),1)=".",TRUE,FALSE)</formula>
    </cfRule>
  </conditionalFormatting>
  <conditionalFormatting sqref="AQ206:AQ208">
    <cfRule type="expression" dxfId="1345" priority="669">
      <formula>IF(RIGHT(TEXT(AQ206,"0.#"),1)=".",FALSE,TRUE)</formula>
    </cfRule>
    <cfRule type="expression" dxfId="1344" priority="670">
      <formula>IF(RIGHT(TEXT(AQ206,"0.#"),1)=".",TRUE,FALSE)</formula>
    </cfRule>
  </conditionalFormatting>
  <conditionalFormatting sqref="AU206:AU208">
    <cfRule type="expression" dxfId="1343" priority="667">
      <formula>IF(RIGHT(TEXT(AU206,"0.#"),1)=".",FALSE,TRUE)</formula>
    </cfRule>
    <cfRule type="expression" dxfId="1342" priority="668">
      <formula>IF(RIGHT(TEXT(AU206,"0.#"),1)=".",TRUE,FALSE)</formula>
    </cfRule>
  </conditionalFormatting>
  <conditionalFormatting sqref="AL394:AO421">
    <cfRule type="expression" dxfId="1341" priority="663">
      <formula>IF(AND(AL394&gt;=0, RIGHT(TEXT(AL394,"0.#"),1)&lt;&gt;"."),TRUE,FALSE)</formula>
    </cfRule>
    <cfRule type="expression" dxfId="1340" priority="664">
      <formula>IF(AND(AL394&gt;=0, RIGHT(TEXT(AL394,"0.#"),1)="."),TRUE,FALSE)</formula>
    </cfRule>
    <cfRule type="expression" dxfId="1339" priority="665">
      <formula>IF(AND(AL394&lt;0, RIGHT(TEXT(AL394,"0.#"),1)&lt;&gt;"."),TRUE,FALSE)</formula>
    </cfRule>
    <cfRule type="expression" dxfId="1338" priority="666">
      <formula>IF(AND(AL394&lt;0, RIGHT(TEXT(AL394,"0.#"),1)="."),TRUE,FALSE)</formula>
    </cfRule>
  </conditionalFormatting>
  <conditionalFormatting sqref="AL392:AO393">
    <cfRule type="expression" dxfId="1337" priority="657">
      <formula>IF(AND(AL392&gt;=0, RIGHT(TEXT(AL392,"0.#"),1)&lt;&gt;"."),TRUE,FALSE)</formula>
    </cfRule>
    <cfRule type="expression" dxfId="1336" priority="658">
      <formula>IF(AND(AL392&gt;=0, RIGHT(TEXT(AL392,"0.#"),1)="."),TRUE,FALSE)</formula>
    </cfRule>
    <cfRule type="expression" dxfId="1335" priority="659">
      <formula>IF(AND(AL392&lt;0, RIGHT(TEXT(AL392,"0.#"),1)&lt;&gt;"."),TRUE,FALSE)</formula>
    </cfRule>
    <cfRule type="expression" dxfId="1334" priority="660">
      <formula>IF(AND(AL392&lt;0, RIGHT(TEXT(AL392,"0.#"),1)="."),TRUE,FALSE)</formula>
    </cfRule>
  </conditionalFormatting>
  <conditionalFormatting sqref="AL427:AO454">
    <cfRule type="expression" dxfId="1333" priority="651">
      <formula>IF(AND(AL427&gt;=0, RIGHT(TEXT(AL427,"0.#"),1)&lt;&gt;"."),TRUE,FALSE)</formula>
    </cfRule>
    <cfRule type="expression" dxfId="1332" priority="652">
      <formula>IF(AND(AL427&gt;=0, RIGHT(TEXT(AL427,"0.#"),1)="."),TRUE,FALSE)</formula>
    </cfRule>
    <cfRule type="expression" dxfId="1331" priority="653">
      <formula>IF(AND(AL427&lt;0, RIGHT(TEXT(AL427,"0.#"),1)&lt;&gt;"."),TRUE,FALSE)</formula>
    </cfRule>
    <cfRule type="expression" dxfId="1330" priority="654">
      <formula>IF(AND(AL427&lt;0, RIGHT(TEXT(AL427,"0.#"),1)="."),TRUE,FALSE)</formula>
    </cfRule>
  </conditionalFormatting>
  <conditionalFormatting sqref="AL425:AO426">
    <cfRule type="expression" dxfId="1329" priority="645">
      <formula>IF(AND(AL425&gt;=0, RIGHT(TEXT(AL425,"0.#"),1)&lt;&gt;"."),TRUE,FALSE)</formula>
    </cfRule>
    <cfRule type="expression" dxfId="1328" priority="646">
      <formula>IF(AND(AL425&gt;=0, RIGHT(TEXT(AL425,"0.#"),1)="."),TRUE,FALSE)</formula>
    </cfRule>
    <cfRule type="expression" dxfId="1327" priority="647">
      <formula>IF(AND(AL425&lt;0, RIGHT(TEXT(AL425,"0.#"),1)&lt;&gt;"."),TRUE,FALSE)</formula>
    </cfRule>
    <cfRule type="expression" dxfId="1326" priority="648">
      <formula>IF(AND(AL425&lt;0, RIGHT(TEXT(AL425,"0.#"),1)="."),TRUE,FALSE)</formula>
    </cfRule>
  </conditionalFormatting>
  <conditionalFormatting sqref="AL460:AO487">
    <cfRule type="expression" dxfId="1325" priority="639">
      <formula>IF(AND(AL460&gt;=0, RIGHT(TEXT(AL460,"0.#"),1)&lt;&gt;"."),TRUE,FALSE)</formula>
    </cfRule>
    <cfRule type="expression" dxfId="1324" priority="640">
      <formula>IF(AND(AL460&gt;=0, RIGHT(TEXT(AL460,"0.#"),1)="."),TRUE,FALSE)</formula>
    </cfRule>
    <cfRule type="expression" dxfId="1323" priority="641">
      <formula>IF(AND(AL460&lt;0, RIGHT(TEXT(AL460,"0.#"),1)&lt;&gt;"."),TRUE,FALSE)</formula>
    </cfRule>
    <cfRule type="expression" dxfId="1322" priority="642">
      <formula>IF(AND(AL460&lt;0, RIGHT(TEXT(AL460,"0.#"),1)="."),TRUE,FALSE)</formula>
    </cfRule>
  </conditionalFormatting>
  <conditionalFormatting sqref="AL458:AO459">
    <cfRule type="expression" dxfId="1321" priority="633">
      <formula>IF(AND(AL458&gt;=0, RIGHT(TEXT(AL458,"0.#"),1)&lt;&gt;"."),TRUE,FALSE)</formula>
    </cfRule>
    <cfRule type="expression" dxfId="1320" priority="634">
      <formula>IF(AND(AL458&gt;=0, RIGHT(TEXT(AL458,"0.#"),1)="."),TRUE,FALSE)</formula>
    </cfRule>
    <cfRule type="expression" dxfId="1319" priority="635">
      <formula>IF(AND(AL458&lt;0, RIGHT(TEXT(AL458,"0.#"),1)&lt;&gt;"."),TRUE,FALSE)</formula>
    </cfRule>
    <cfRule type="expression" dxfId="1318" priority="636">
      <formula>IF(AND(AL458&lt;0, RIGHT(TEXT(AL458,"0.#"),1)="."),TRUE,FALSE)</formula>
    </cfRule>
  </conditionalFormatting>
  <conditionalFormatting sqref="AL493:AO520">
    <cfRule type="expression" dxfId="1317" priority="627">
      <formula>IF(AND(AL493&gt;=0, RIGHT(TEXT(AL493,"0.#"),1)&lt;&gt;"."),TRUE,FALSE)</formula>
    </cfRule>
    <cfRule type="expression" dxfId="1316" priority="628">
      <formula>IF(AND(AL493&gt;=0, RIGHT(TEXT(AL493,"0.#"),1)="."),TRUE,FALSE)</formula>
    </cfRule>
    <cfRule type="expression" dxfId="1315" priority="629">
      <formula>IF(AND(AL493&lt;0, RIGHT(TEXT(AL493,"0.#"),1)&lt;&gt;"."),TRUE,FALSE)</formula>
    </cfRule>
    <cfRule type="expression" dxfId="1314" priority="630">
      <formula>IF(AND(AL493&lt;0, RIGHT(TEXT(AL493,"0.#"),1)="."),TRUE,FALSE)</formula>
    </cfRule>
  </conditionalFormatting>
  <conditionalFormatting sqref="AL491:AO492">
    <cfRule type="expression" dxfId="1313" priority="621">
      <formula>IF(AND(AL491&gt;=0, RIGHT(TEXT(AL491,"0.#"),1)&lt;&gt;"."),TRUE,FALSE)</formula>
    </cfRule>
    <cfRule type="expression" dxfId="1312" priority="622">
      <formula>IF(AND(AL491&gt;=0, RIGHT(TEXT(AL491,"0.#"),1)="."),TRUE,FALSE)</formula>
    </cfRule>
    <cfRule type="expression" dxfId="1311" priority="623">
      <formula>IF(AND(AL491&lt;0, RIGHT(TEXT(AL491,"0.#"),1)&lt;&gt;"."),TRUE,FALSE)</formula>
    </cfRule>
    <cfRule type="expression" dxfId="1310" priority="624">
      <formula>IF(AND(AL491&lt;0, RIGHT(TEXT(AL491,"0.#"),1)="."),TRUE,FALSE)</formula>
    </cfRule>
  </conditionalFormatting>
  <conditionalFormatting sqref="AL526:AO553">
    <cfRule type="expression" dxfId="1309" priority="615">
      <formula>IF(AND(AL526&gt;=0, RIGHT(TEXT(AL526,"0.#"),1)&lt;&gt;"."),TRUE,FALSE)</formula>
    </cfRule>
    <cfRule type="expression" dxfId="1308" priority="616">
      <formula>IF(AND(AL526&gt;=0, RIGHT(TEXT(AL526,"0.#"),1)="."),TRUE,FALSE)</formula>
    </cfRule>
    <cfRule type="expression" dxfId="1307" priority="617">
      <formula>IF(AND(AL526&lt;0, RIGHT(TEXT(AL526,"0.#"),1)&lt;&gt;"."),TRUE,FALSE)</formula>
    </cfRule>
    <cfRule type="expression" dxfId="1306" priority="618">
      <formula>IF(AND(AL526&lt;0, RIGHT(TEXT(AL526,"0.#"),1)="."),TRUE,FALSE)</formula>
    </cfRule>
  </conditionalFormatting>
  <conditionalFormatting sqref="AL524:AO525">
    <cfRule type="expression" dxfId="1305" priority="609">
      <formula>IF(AND(AL524&gt;=0, RIGHT(TEXT(AL524,"0.#"),1)&lt;&gt;"."),TRUE,FALSE)</formula>
    </cfRule>
    <cfRule type="expression" dxfId="1304" priority="610">
      <formula>IF(AND(AL524&gt;=0, RIGHT(TEXT(AL524,"0.#"),1)="."),TRUE,FALSE)</formula>
    </cfRule>
    <cfRule type="expression" dxfId="1303" priority="611">
      <formula>IF(AND(AL524&lt;0, RIGHT(TEXT(AL524,"0.#"),1)&lt;&gt;"."),TRUE,FALSE)</formula>
    </cfRule>
    <cfRule type="expression" dxfId="1302" priority="612">
      <formula>IF(AND(AL524&lt;0, RIGHT(TEXT(AL524,"0.#"),1)="."),TRUE,FALSE)</formula>
    </cfRule>
  </conditionalFormatting>
  <conditionalFormatting sqref="Y524:Y525">
    <cfRule type="expression" dxfId="1301" priority="607">
      <formula>IF(RIGHT(TEXT(Y524,"0.#"),1)=".",FALSE,TRUE)</formula>
    </cfRule>
    <cfRule type="expression" dxfId="1300" priority="608">
      <formula>IF(RIGHT(TEXT(Y524,"0.#"),1)=".",TRUE,FALSE)</formula>
    </cfRule>
  </conditionalFormatting>
  <conditionalFormatting sqref="AL559:AO586">
    <cfRule type="expression" dxfId="1299" priority="603">
      <formula>IF(AND(AL559&gt;=0, RIGHT(TEXT(AL559,"0.#"),1)&lt;&gt;"."),TRUE,FALSE)</formula>
    </cfRule>
    <cfRule type="expression" dxfId="1298" priority="604">
      <formula>IF(AND(AL559&gt;=0, RIGHT(TEXT(AL559,"0.#"),1)="."),TRUE,FALSE)</formula>
    </cfRule>
    <cfRule type="expression" dxfId="1297" priority="605">
      <formula>IF(AND(AL559&lt;0, RIGHT(TEXT(AL559,"0.#"),1)&lt;&gt;"."),TRUE,FALSE)</formula>
    </cfRule>
    <cfRule type="expression" dxfId="1296" priority="606">
      <formula>IF(AND(AL559&lt;0, RIGHT(TEXT(AL559,"0.#"),1)="."),TRUE,FALSE)</formula>
    </cfRule>
  </conditionalFormatting>
  <conditionalFormatting sqref="Y559:Y586">
    <cfRule type="expression" dxfId="1295" priority="601">
      <formula>IF(RIGHT(TEXT(Y559,"0.#"),1)=".",FALSE,TRUE)</formula>
    </cfRule>
    <cfRule type="expression" dxfId="1294" priority="602">
      <formula>IF(RIGHT(TEXT(Y559,"0.#"),1)=".",TRUE,FALSE)</formula>
    </cfRule>
  </conditionalFormatting>
  <conditionalFormatting sqref="AL557:AO558">
    <cfRule type="expression" dxfId="1293" priority="597">
      <formula>IF(AND(AL557&gt;=0, RIGHT(TEXT(AL557,"0.#"),1)&lt;&gt;"."),TRUE,FALSE)</formula>
    </cfRule>
    <cfRule type="expression" dxfId="1292" priority="598">
      <formula>IF(AND(AL557&gt;=0, RIGHT(TEXT(AL557,"0.#"),1)="."),TRUE,FALSE)</formula>
    </cfRule>
    <cfRule type="expression" dxfId="1291" priority="599">
      <formula>IF(AND(AL557&lt;0, RIGHT(TEXT(AL557,"0.#"),1)&lt;&gt;"."),TRUE,FALSE)</formula>
    </cfRule>
    <cfRule type="expression" dxfId="1290" priority="600">
      <formula>IF(AND(AL557&lt;0, RIGHT(TEXT(AL557,"0.#"),1)="."),TRUE,FALSE)</formula>
    </cfRule>
  </conditionalFormatting>
  <conditionalFormatting sqref="Y557:Y558">
    <cfRule type="expression" dxfId="1289" priority="595">
      <formula>IF(RIGHT(TEXT(Y557,"0.#"),1)=".",FALSE,TRUE)</formula>
    </cfRule>
    <cfRule type="expression" dxfId="1288" priority="596">
      <formula>IF(RIGHT(TEXT(Y557,"0.#"),1)=".",TRUE,FALSE)</formula>
    </cfRule>
  </conditionalFormatting>
  <conditionalFormatting sqref="AL592:AO619">
    <cfRule type="expression" dxfId="1287" priority="591">
      <formula>IF(AND(AL592&gt;=0, RIGHT(TEXT(AL592,"0.#"),1)&lt;&gt;"."),TRUE,FALSE)</formula>
    </cfRule>
    <cfRule type="expression" dxfId="1286" priority="592">
      <formula>IF(AND(AL592&gt;=0, RIGHT(TEXT(AL592,"0.#"),1)="."),TRUE,FALSE)</formula>
    </cfRule>
    <cfRule type="expression" dxfId="1285" priority="593">
      <formula>IF(AND(AL592&lt;0, RIGHT(TEXT(AL592,"0.#"),1)&lt;&gt;"."),TRUE,FALSE)</formula>
    </cfRule>
    <cfRule type="expression" dxfId="1284" priority="594">
      <formula>IF(AND(AL592&lt;0, RIGHT(TEXT(AL592,"0.#"),1)="."),TRUE,FALSE)</formula>
    </cfRule>
  </conditionalFormatting>
  <conditionalFormatting sqref="Y592:Y619">
    <cfRule type="expression" dxfId="1283" priority="589">
      <formula>IF(RIGHT(TEXT(Y592,"0.#"),1)=".",FALSE,TRUE)</formula>
    </cfRule>
    <cfRule type="expression" dxfId="1282" priority="590">
      <formula>IF(RIGHT(TEXT(Y592,"0.#"),1)=".",TRUE,FALSE)</formula>
    </cfRule>
  </conditionalFormatting>
  <conditionalFormatting sqref="AL590:AO591">
    <cfRule type="expression" dxfId="1281" priority="585">
      <formula>IF(AND(AL590&gt;=0, RIGHT(TEXT(AL590,"0.#"),1)&lt;&gt;"."),TRUE,FALSE)</formula>
    </cfRule>
    <cfRule type="expression" dxfId="1280" priority="586">
      <formula>IF(AND(AL590&gt;=0, RIGHT(TEXT(AL590,"0.#"),1)="."),TRUE,FALSE)</formula>
    </cfRule>
    <cfRule type="expression" dxfId="1279" priority="587">
      <formula>IF(AND(AL590&lt;0, RIGHT(TEXT(AL590,"0.#"),1)&lt;&gt;"."),TRUE,FALSE)</formula>
    </cfRule>
    <cfRule type="expression" dxfId="1278" priority="588">
      <formula>IF(AND(AL590&lt;0, RIGHT(TEXT(AL590,"0.#"),1)="."),TRUE,FALSE)</formula>
    </cfRule>
  </conditionalFormatting>
  <conditionalFormatting sqref="Y590:Y591">
    <cfRule type="expression" dxfId="1277" priority="583">
      <formula>IF(RIGHT(TEXT(Y590,"0.#"),1)=".",FALSE,TRUE)</formula>
    </cfRule>
    <cfRule type="expression" dxfId="1276" priority="584">
      <formula>IF(RIGHT(TEXT(Y590,"0.#"),1)=".",TRUE,FALSE)</formula>
    </cfRule>
  </conditionalFormatting>
  <conditionalFormatting sqref="AU34">
    <cfRule type="expression" dxfId="1275" priority="579">
      <formula>IF(RIGHT(TEXT(AU34,"0.#"),1)=".",FALSE,TRUE)</formula>
    </cfRule>
    <cfRule type="expression" dxfId="1274" priority="580">
      <formula>IF(RIGHT(TEXT(AU34,"0.#"),1)=".",TRUE,FALSE)</formula>
    </cfRule>
  </conditionalFormatting>
  <conditionalFormatting sqref="AU33">
    <cfRule type="expression" dxfId="1273" priority="581">
      <formula>IF(RIGHT(TEXT(AU33,"0.#"),1)=".",FALSE,TRUE)</formula>
    </cfRule>
    <cfRule type="expression" dxfId="1272" priority="582">
      <formula>IF(RIGHT(TEXT(AU33,"0.#"),1)=".",TRUE,FALSE)</formula>
    </cfRule>
  </conditionalFormatting>
  <conditionalFormatting sqref="AM42">
    <cfRule type="expression" dxfId="1271" priority="559">
      <formula>IF(RIGHT(TEXT(AM42,"0.#"),1)=".",FALSE,TRUE)</formula>
    </cfRule>
    <cfRule type="expression" dxfId="1270" priority="560">
      <formula>IF(RIGHT(TEXT(AM42,"0.#"),1)=".",TRUE,FALSE)</formula>
    </cfRule>
  </conditionalFormatting>
  <conditionalFormatting sqref="AM41">
    <cfRule type="expression" dxfId="1269" priority="561">
      <formula>IF(RIGHT(TEXT(AM41,"0.#"),1)=".",FALSE,TRUE)</formula>
    </cfRule>
    <cfRule type="expression" dxfId="1268" priority="562">
      <formula>IF(RIGHT(TEXT(AM41,"0.#"),1)=".",TRUE,FALSE)</formula>
    </cfRule>
  </conditionalFormatting>
  <conditionalFormatting sqref="AE40">
    <cfRule type="expression" dxfId="1267" priority="575">
      <formula>IF(RIGHT(TEXT(AE40,"0.#"),1)=".",FALSE,TRUE)</formula>
    </cfRule>
    <cfRule type="expression" dxfId="1266" priority="576">
      <formula>IF(RIGHT(TEXT(AE40,"0.#"),1)=".",TRUE,FALSE)</formula>
    </cfRule>
  </conditionalFormatting>
  <conditionalFormatting sqref="AQ40:AQ42">
    <cfRule type="expression" dxfId="1265" priority="557">
      <formula>IF(RIGHT(TEXT(AQ40,"0.#"),1)=".",FALSE,TRUE)</formula>
    </cfRule>
    <cfRule type="expression" dxfId="1264" priority="558">
      <formula>IF(RIGHT(TEXT(AQ40,"0.#"),1)=".",TRUE,FALSE)</formula>
    </cfRule>
  </conditionalFormatting>
  <conditionalFormatting sqref="AU40:AU42">
    <cfRule type="expression" dxfId="1263" priority="555">
      <formula>IF(RIGHT(TEXT(AU40,"0.#"),1)=".",FALSE,TRUE)</formula>
    </cfRule>
    <cfRule type="expression" dxfId="1262" priority="556">
      <formula>IF(RIGHT(TEXT(AU40,"0.#"),1)=".",TRUE,FALSE)</formula>
    </cfRule>
  </conditionalFormatting>
  <conditionalFormatting sqref="AI42">
    <cfRule type="expression" dxfId="1261" priority="569">
      <formula>IF(RIGHT(TEXT(AI42,"0.#"),1)=".",FALSE,TRUE)</formula>
    </cfRule>
    <cfRule type="expression" dxfId="1260" priority="570">
      <formula>IF(RIGHT(TEXT(AI42,"0.#"),1)=".",TRUE,FALSE)</formula>
    </cfRule>
  </conditionalFormatting>
  <conditionalFormatting sqref="AE41">
    <cfRule type="expression" dxfId="1259" priority="573">
      <formula>IF(RIGHT(TEXT(AE41,"0.#"),1)=".",FALSE,TRUE)</formula>
    </cfRule>
    <cfRule type="expression" dxfId="1258" priority="574">
      <formula>IF(RIGHT(TEXT(AE41,"0.#"),1)=".",TRUE,FALSE)</formula>
    </cfRule>
  </conditionalFormatting>
  <conditionalFormatting sqref="AE42">
    <cfRule type="expression" dxfId="1257" priority="571">
      <formula>IF(RIGHT(TEXT(AE42,"0.#"),1)=".",FALSE,TRUE)</formula>
    </cfRule>
    <cfRule type="expression" dxfId="1256" priority="572">
      <formula>IF(RIGHT(TEXT(AE42,"0.#"),1)=".",TRUE,FALSE)</formula>
    </cfRule>
  </conditionalFormatting>
  <conditionalFormatting sqref="AM40">
    <cfRule type="expression" dxfId="1255" priority="563">
      <formula>IF(RIGHT(TEXT(AM40,"0.#"),1)=".",FALSE,TRUE)</formula>
    </cfRule>
    <cfRule type="expression" dxfId="1254" priority="564">
      <formula>IF(RIGHT(TEXT(AM40,"0.#"),1)=".",TRUE,FALSE)</formula>
    </cfRule>
  </conditionalFormatting>
  <conditionalFormatting sqref="AI40">
    <cfRule type="expression" dxfId="1253" priority="565">
      <formula>IF(RIGHT(TEXT(AI40,"0.#"),1)=".",FALSE,TRUE)</formula>
    </cfRule>
    <cfRule type="expression" dxfId="1252" priority="566">
      <formula>IF(RIGHT(TEXT(AI40,"0.#"),1)=".",TRUE,FALSE)</formula>
    </cfRule>
  </conditionalFormatting>
  <conditionalFormatting sqref="AI41">
    <cfRule type="expression" dxfId="1251" priority="567">
      <formula>IF(RIGHT(TEXT(AI41,"0.#"),1)=".",FALSE,TRUE)</formula>
    </cfRule>
    <cfRule type="expression" dxfId="1250" priority="568">
      <formula>IF(RIGHT(TEXT(AI41,"0.#"),1)=".",TRUE,FALSE)</formula>
    </cfRule>
  </conditionalFormatting>
  <conditionalFormatting sqref="AM70">
    <cfRule type="expression" dxfId="1249" priority="549">
      <formula>IF(RIGHT(TEXT(AM70,"0.#"),1)=".",FALSE,TRUE)</formula>
    </cfRule>
    <cfRule type="expression" dxfId="1248" priority="550">
      <formula>IF(RIGHT(TEXT(AM70,"0.#"),1)=".",TRUE,FALSE)</formula>
    </cfRule>
  </conditionalFormatting>
  <conditionalFormatting sqref="AE71 AM71">
    <cfRule type="expression" dxfId="1247" priority="547">
      <formula>IF(RIGHT(TEXT(AE71,"0.#"),1)=".",FALSE,TRUE)</formula>
    </cfRule>
    <cfRule type="expression" dxfId="1246" priority="548">
      <formula>IF(RIGHT(TEXT(AE71,"0.#"),1)=".",TRUE,FALSE)</formula>
    </cfRule>
  </conditionalFormatting>
  <conditionalFormatting sqref="AI71">
    <cfRule type="expression" dxfId="1245" priority="545">
      <formula>IF(RIGHT(TEXT(AI71,"0.#"),1)=".",FALSE,TRUE)</formula>
    </cfRule>
    <cfRule type="expression" dxfId="1244" priority="546">
      <formula>IF(RIGHT(TEXT(AI71,"0.#"),1)=".",TRUE,FALSE)</formula>
    </cfRule>
  </conditionalFormatting>
  <conditionalFormatting sqref="AQ71">
    <cfRule type="expression" dxfId="1243" priority="543">
      <formula>IF(RIGHT(TEXT(AQ71,"0.#"),1)=".",FALSE,TRUE)</formula>
    </cfRule>
    <cfRule type="expression" dxfId="1242" priority="544">
      <formula>IF(RIGHT(TEXT(AQ71,"0.#"),1)=".",TRUE,FALSE)</formula>
    </cfRule>
  </conditionalFormatting>
  <conditionalFormatting sqref="AE70 AQ70">
    <cfRule type="expression" dxfId="1241" priority="553">
      <formula>IF(RIGHT(TEXT(AE70,"0.#"),1)=".",FALSE,TRUE)</formula>
    </cfRule>
    <cfRule type="expression" dxfId="1240" priority="554">
      <formula>IF(RIGHT(TEXT(AE70,"0.#"),1)=".",TRUE,FALSE)</formula>
    </cfRule>
  </conditionalFormatting>
  <conditionalFormatting sqref="AI70">
    <cfRule type="expression" dxfId="1239" priority="551">
      <formula>IF(RIGHT(TEXT(AI70,"0.#"),1)=".",FALSE,TRUE)</formula>
    </cfRule>
    <cfRule type="expression" dxfId="1238" priority="552">
      <formula>IF(RIGHT(TEXT(AI70,"0.#"),1)=".",TRUE,FALSE)</formula>
    </cfRule>
  </conditionalFormatting>
  <conditionalFormatting sqref="AE67 AQ67">
    <cfRule type="expression" dxfId="1237" priority="541">
      <formula>IF(RIGHT(TEXT(AE67,"0.#"),1)=".",FALSE,TRUE)</formula>
    </cfRule>
    <cfRule type="expression" dxfId="1236" priority="542">
      <formula>IF(RIGHT(TEXT(AE67,"0.#"),1)=".",TRUE,FALSE)</formula>
    </cfRule>
  </conditionalFormatting>
  <conditionalFormatting sqref="AI67">
    <cfRule type="expression" dxfId="1235" priority="539">
      <formula>IF(RIGHT(TEXT(AI67,"0.#"),1)=".",FALSE,TRUE)</formula>
    </cfRule>
    <cfRule type="expression" dxfId="1234" priority="540">
      <formula>IF(RIGHT(TEXT(AI67,"0.#"),1)=".",TRUE,FALSE)</formula>
    </cfRule>
  </conditionalFormatting>
  <conditionalFormatting sqref="AM67">
    <cfRule type="expression" dxfId="1233" priority="537">
      <formula>IF(RIGHT(TEXT(AM67,"0.#"),1)=".",FALSE,TRUE)</formula>
    </cfRule>
    <cfRule type="expression" dxfId="1232" priority="538">
      <formula>IF(RIGHT(TEXT(AM67,"0.#"),1)=".",TRUE,FALSE)</formula>
    </cfRule>
  </conditionalFormatting>
  <conditionalFormatting sqref="AE68">
    <cfRule type="expression" dxfId="1231" priority="535">
      <formula>IF(RIGHT(TEXT(AE68,"0.#"),1)=".",FALSE,TRUE)</formula>
    </cfRule>
    <cfRule type="expression" dxfId="1230" priority="536">
      <formula>IF(RIGHT(TEXT(AE68,"0.#"),1)=".",TRUE,FALSE)</formula>
    </cfRule>
  </conditionalFormatting>
  <conditionalFormatting sqref="AI68">
    <cfRule type="expression" dxfId="1229" priority="533">
      <formula>IF(RIGHT(TEXT(AI68,"0.#"),1)=".",FALSE,TRUE)</formula>
    </cfRule>
    <cfRule type="expression" dxfId="1228" priority="534">
      <formula>IF(RIGHT(TEXT(AI68,"0.#"),1)=".",TRUE,FALSE)</formula>
    </cfRule>
  </conditionalFormatting>
  <conditionalFormatting sqref="AQ68">
    <cfRule type="expression" dxfId="1227" priority="529">
      <formula>IF(RIGHT(TEXT(AQ68,"0.#"),1)=".",FALSE,TRUE)</formula>
    </cfRule>
    <cfRule type="expression" dxfId="1226" priority="530">
      <formula>IF(RIGHT(TEXT(AQ68,"0.#"),1)=".",TRUE,FALSE)</formula>
    </cfRule>
  </conditionalFormatting>
  <conditionalFormatting sqref="AU67">
    <cfRule type="expression" dxfId="1225" priority="527">
      <formula>IF(RIGHT(TEXT(AU67,"0.#"),1)=".",FALSE,TRUE)</formula>
    </cfRule>
    <cfRule type="expression" dxfId="1224" priority="528">
      <formula>IF(RIGHT(TEXT(AU67,"0.#"),1)=".",TRUE,FALSE)</formula>
    </cfRule>
  </conditionalFormatting>
  <conditionalFormatting sqref="AU68">
    <cfRule type="expression" dxfId="1223" priority="525">
      <formula>IF(RIGHT(TEXT(AU68,"0.#"),1)=".",FALSE,TRUE)</formula>
    </cfRule>
    <cfRule type="expression" dxfId="1222" priority="526">
      <formula>IF(RIGHT(TEXT(AU68,"0.#"),1)=".",TRUE,FALSE)</formula>
    </cfRule>
  </conditionalFormatting>
  <conditionalFormatting sqref="AE101 AQ101">
    <cfRule type="expression" dxfId="1221" priority="523">
      <formula>IF(RIGHT(TEXT(AE101,"0.#"),1)=".",FALSE,TRUE)</formula>
    </cfRule>
    <cfRule type="expression" dxfId="1220" priority="524">
      <formula>IF(RIGHT(TEXT(AE101,"0.#"),1)=".",TRUE,FALSE)</formula>
    </cfRule>
  </conditionalFormatting>
  <conditionalFormatting sqref="AI101">
    <cfRule type="expression" dxfId="1219" priority="521">
      <formula>IF(RIGHT(TEXT(AI101,"0.#"),1)=".",FALSE,TRUE)</formula>
    </cfRule>
    <cfRule type="expression" dxfId="1218" priority="522">
      <formula>IF(RIGHT(TEXT(AI101,"0.#"),1)=".",TRUE,FALSE)</formula>
    </cfRule>
  </conditionalFormatting>
  <conditionalFormatting sqref="AM101">
    <cfRule type="expression" dxfId="1217" priority="519">
      <formula>IF(RIGHT(TEXT(AM101,"0.#"),1)=".",FALSE,TRUE)</formula>
    </cfRule>
    <cfRule type="expression" dxfId="1216" priority="520">
      <formula>IF(RIGHT(TEXT(AM101,"0.#"),1)=".",TRUE,FALSE)</formula>
    </cfRule>
  </conditionalFormatting>
  <conditionalFormatting sqref="AE102">
    <cfRule type="expression" dxfId="1215" priority="517">
      <formula>IF(RIGHT(TEXT(AE102,"0.#"),1)=".",FALSE,TRUE)</formula>
    </cfRule>
    <cfRule type="expression" dxfId="1214" priority="518">
      <formula>IF(RIGHT(TEXT(AE102,"0.#"),1)=".",TRUE,FALSE)</formula>
    </cfRule>
  </conditionalFormatting>
  <conditionalFormatting sqref="AI102">
    <cfRule type="expression" dxfId="1213" priority="515">
      <formula>IF(RIGHT(TEXT(AI102,"0.#"),1)=".",FALSE,TRUE)</formula>
    </cfRule>
    <cfRule type="expression" dxfId="1212" priority="516">
      <formula>IF(RIGHT(TEXT(AI102,"0.#"),1)=".",TRUE,FALSE)</formula>
    </cfRule>
  </conditionalFormatting>
  <conditionalFormatting sqref="AM102">
    <cfRule type="expression" dxfId="1211" priority="513">
      <formula>IF(RIGHT(TEXT(AM102,"0.#"),1)=".",FALSE,TRUE)</formula>
    </cfRule>
    <cfRule type="expression" dxfId="1210" priority="514">
      <formula>IF(RIGHT(TEXT(AM102,"0.#"),1)=".",TRUE,FALSE)</formula>
    </cfRule>
  </conditionalFormatting>
  <conditionalFormatting sqref="AQ102">
    <cfRule type="expression" dxfId="1209" priority="511">
      <formula>IF(RIGHT(TEXT(AQ102,"0.#"),1)=".",FALSE,TRUE)</formula>
    </cfRule>
    <cfRule type="expression" dxfId="1208" priority="512">
      <formula>IF(RIGHT(TEXT(AQ102,"0.#"),1)=".",TRUE,FALSE)</formula>
    </cfRule>
  </conditionalFormatting>
  <conditionalFormatting sqref="AU101">
    <cfRule type="expression" dxfId="1207" priority="509">
      <formula>IF(RIGHT(TEXT(AU101,"0.#"),1)=".",FALSE,TRUE)</formula>
    </cfRule>
    <cfRule type="expression" dxfId="1206" priority="510">
      <formula>IF(RIGHT(TEXT(AU101,"0.#"),1)=".",TRUE,FALSE)</formula>
    </cfRule>
  </conditionalFormatting>
  <conditionalFormatting sqref="AU102">
    <cfRule type="expression" dxfId="1205" priority="507">
      <formula>IF(RIGHT(TEXT(AU102,"0.#"),1)=".",FALSE,TRUE)</formula>
    </cfRule>
    <cfRule type="expression" dxfId="1204" priority="508">
      <formula>IF(RIGHT(TEXT(AU102,"0.#"),1)=".",TRUE,FALSE)</formula>
    </cfRule>
  </conditionalFormatting>
  <conditionalFormatting sqref="AM36">
    <cfRule type="expression" dxfId="1203" priority="501">
      <formula>IF(RIGHT(TEXT(AM36,"0.#"),1)=".",FALSE,TRUE)</formula>
    </cfRule>
    <cfRule type="expression" dxfId="1202" priority="502">
      <formula>IF(RIGHT(TEXT(AM36,"0.#"),1)=".",TRUE,FALSE)</formula>
    </cfRule>
  </conditionalFormatting>
  <conditionalFormatting sqref="AE37 AM37">
    <cfRule type="expression" dxfId="1201" priority="499">
      <formula>IF(RIGHT(TEXT(AE37,"0.#"),1)=".",FALSE,TRUE)</formula>
    </cfRule>
    <cfRule type="expression" dxfId="1200" priority="500">
      <formula>IF(RIGHT(TEXT(AE37,"0.#"),1)=".",TRUE,FALSE)</formula>
    </cfRule>
  </conditionalFormatting>
  <conditionalFormatting sqref="AI37">
    <cfRule type="expression" dxfId="1199" priority="497">
      <formula>IF(RIGHT(TEXT(AI37,"0.#"),1)=".",FALSE,TRUE)</formula>
    </cfRule>
    <cfRule type="expression" dxfId="1198" priority="498">
      <formula>IF(RIGHT(TEXT(AI37,"0.#"),1)=".",TRUE,FALSE)</formula>
    </cfRule>
  </conditionalFormatting>
  <conditionalFormatting sqref="AQ37">
    <cfRule type="expression" dxfId="1197" priority="495">
      <formula>IF(RIGHT(TEXT(AQ37,"0.#"),1)=".",FALSE,TRUE)</formula>
    </cfRule>
    <cfRule type="expression" dxfId="1196" priority="496">
      <formula>IF(RIGHT(TEXT(AQ37,"0.#"),1)=".",TRUE,FALSE)</formula>
    </cfRule>
  </conditionalFormatting>
  <conditionalFormatting sqref="AE36 AQ36">
    <cfRule type="expression" dxfId="1195" priority="505">
      <formula>IF(RIGHT(TEXT(AE36,"0.#"),1)=".",FALSE,TRUE)</formula>
    </cfRule>
    <cfRule type="expression" dxfId="1194" priority="506">
      <formula>IF(RIGHT(TEXT(AE36,"0.#"),1)=".",TRUE,FALSE)</formula>
    </cfRule>
  </conditionalFormatting>
  <conditionalFormatting sqref="AI36">
    <cfRule type="expression" dxfId="1193" priority="503">
      <formula>IF(RIGHT(TEXT(AI36,"0.#"),1)=".",FALSE,TRUE)</formula>
    </cfRule>
    <cfRule type="expression" dxfId="1192" priority="504">
      <formula>IF(RIGHT(TEXT(AI36,"0.#"),1)=".",TRUE,FALSE)</formula>
    </cfRule>
  </conditionalFormatting>
  <conditionalFormatting sqref="AM104">
    <cfRule type="expression" dxfId="1191" priority="489">
      <formula>IF(RIGHT(TEXT(AM104,"0.#"),1)=".",FALSE,TRUE)</formula>
    </cfRule>
    <cfRule type="expression" dxfId="1190" priority="490">
      <formula>IF(RIGHT(TEXT(AM104,"0.#"),1)=".",TRUE,FALSE)</formula>
    </cfRule>
  </conditionalFormatting>
  <conditionalFormatting sqref="AE105 AM105">
    <cfRule type="expression" dxfId="1189" priority="487">
      <formula>IF(RIGHT(TEXT(AE105,"0.#"),1)=".",FALSE,TRUE)</formula>
    </cfRule>
    <cfRule type="expression" dxfId="1188" priority="488">
      <formula>IF(RIGHT(TEXT(AE105,"0.#"),1)=".",TRUE,FALSE)</formula>
    </cfRule>
  </conditionalFormatting>
  <conditionalFormatting sqref="AI105">
    <cfRule type="expression" dxfId="1187" priority="485">
      <formula>IF(RIGHT(TEXT(AI105,"0.#"),1)=".",FALSE,TRUE)</formula>
    </cfRule>
    <cfRule type="expression" dxfId="1186" priority="486">
      <formula>IF(RIGHT(TEXT(AI105,"0.#"),1)=".",TRUE,FALSE)</formula>
    </cfRule>
  </conditionalFormatting>
  <conditionalFormatting sqref="AQ105">
    <cfRule type="expression" dxfId="1185" priority="483">
      <formula>IF(RIGHT(TEXT(AQ105,"0.#"),1)=".",FALSE,TRUE)</formula>
    </cfRule>
    <cfRule type="expression" dxfId="1184" priority="484">
      <formula>IF(RIGHT(TEXT(AQ105,"0.#"),1)=".",TRUE,FALSE)</formula>
    </cfRule>
  </conditionalFormatting>
  <conditionalFormatting sqref="AE104 AQ104">
    <cfRule type="expression" dxfId="1183" priority="493">
      <formula>IF(RIGHT(TEXT(AE104,"0.#"),1)=".",FALSE,TRUE)</formula>
    </cfRule>
    <cfRule type="expression" dxfId="1182" priority="494">
      <formula>IF(RIGHT(TEXT(AE104,"0.#"),1)=".",TRUE,FALSE)</formula>
    </cfRule>
  </conditionalFormatting>
  <conditionalFormatting sqref="AI104">
    <cfRule type="expression" dxfId="1181" priority="491">
      <formula>IF(RIGHT(TEXT(AI104,"0.#"),1)=".",FALSE,TRUE)</formula>
    </cfRule>
    <cfRule type="expression" dxfId="1180" priority="492">
      <formula>IF(RIGHT(TEXT(AI104,"0.#"),1)=".",TRUE,FALSE)</formula>
    </cfRule>
  </conditionalFormatting>
  <conditionalFormatting sqref="AM138">
    <cfRule type="expression" dxfId="1179" priority="477">
      <formula>IF(RIGHT(TEXT(AM138,"0.#"),1)=".",FALSE,TRUE)</formula>
    </cfRule>
    <cfRule type="expression" dxfId="1178" priority="478">
      <formula>IF(RIGHT(TEXT(AM138,"0.#"),1)=".",TRUE,FALSE)</formula>
    </cfRule>
  </conditionalFormatting>
  <conditionalFormatting sqref="AE139 AM139">
    <cfRule type="expression" dxfId="1177" priority="475">
      <formula>IF(RIGHT(TEXT(AE139,"0.#"),1)=".",FALSE,TRUE)</formula>
    </cfRule>
    <cfRule type="expression" dxfId="1176" priority="476">
      <formula>IF(RIGHT(TEXT(AE139,"0.#"),1)=".",TRUE,FALSE)</formula>
    </cfRule>
  </conditionalFormatting>
  <conditionalFormatting sqref="AI139">
    <cfRule type="expression" dxfId="1175" priority="473">
      <formula>IF(RIGHT(TEXT(AI139,"0.#"),1)=".",FALSE,TRUE)</formula>
    </cfRule>
    <cfRule type="expression" dxfId="1174" priority="474">
      <formula>IF(RIGHT(TEXT(AI139,"0.#"),1)=".",TRUE,FALSE)</formula>
    </cfRule>
  </conditionalFormatting>
  <conditionalFormatting sqref="AQ139">
    <cfRule type="expression" dxfId="1173" priority="471">
      <formula>IF(RIGHT(TEXT(AQ139,"0.#"),1)=".",FALSE,TRUE)</formula>
    </cfRule>
    <cfRule type="expression" dxfId="1172" priority="472">
      <formula>IF(RIGHT(TEXT(AQ139,"0.#"),1)=".",TRUE,FALSE)</formula>
    </cfRule>
  </conditionalFormatting>
  <conditionalFormatting sqref="AE138 AQ138">
    <cfRule type="expression" dxfId="1171" priority="481">
      <formula>IF(RIGHT(TEXT(AE138,"0.#"),1)=".",FALSE,TRUE)</formula>
    </cfRule>
    <cfRule type="expression" dxfId="1170" priority="482">
      <formula>IF(RIGHT(TEXT(AE138,"0.#"),1)=".",TRUE,FALSE)</formula>
    </cfRule>
  </conditionalFormatting>
  <conditionalFormatting sqref="AI138">
    <cfRule type="expression" dxfId="1169" priority="479">
      <formula>IF(RIGHT(TEXT(AI138,"0.#"),1)=".",FALSE,TRUE)</formula>
    </cfRule>
    <cfRule type="expression" dxfId="1168" priority="480">
      <formula>IF(RIGHT(TEXT(AI138,"0.#"),1)=".",TRUE,FALSE)</formula>
    </cfRule>
  </conditionalFormatting>
  <conditionalFormatting sqref="AM172">
    <cfRule type="expression" dxfId="1167" priority="465">
      <formula>IF(RIGHT(TEXT(AM172,"0.#"),1)=".",FALSE,TRUE)</formula>
    </cfRule>
    <cfRule type="expression" dxfId="1166" priority="466">
      <formula>IF(RIGHT(TEXT(AM172,"0.#"),1)=".",TRUE,FALSE)</formula>
    </cfRule>
  </conditionalFormatting>
  <conditionalFormatting sqref="AE173 AM173">
    <cfRule type="expression" dxfId="1165" priority="463">
      <formula>IF(RIGHT(TEXT(AE173,"0.#"),1)=".",FALSE,TRUE)</formula>
    </cfRule>
    <cfRule type="expression" dxfId="1164" priority="464">
      <formula>IF(RIGHT(TEXT(AE173,"0.#"),1)=".",TRUE,FALSE)</formula>
    </cfRule>
  </conditionalFormatting>
  <conditionalFormatting sqref="AI173">
    <cfRule type="expression" dxfId="1163" priority="461">
      <formula>IF(RIGHT(TEXT(AI173,"0.#"),1)=".",FALSE,TRUE)</formula>
    </cfRule>
    <cfRule type="expression" dxfId="1162" priority="462">
      <formula>IF(RIGHT(TEXT(AI173,"0.#"),1)=".",TRUE,FALSE)</formula>
    </cfRule>
  </conditionalFormatting>
  <conditionalFormatting sqref="AQ173">
    <cfRule type="expression" dxfId="1161" priority="459">
      <formula>IF(RIGHT(TEXT(AQ173,"0.#"),1)=".",FALSE,TRUE)</formula>
    </cfRule>
    <cfRule type="expression" dxfId="1160" priority="460">
      <formula>IF(RIGHT(TEXT(AQ173,"0.#"),1)=".",TRUE,FALSE)</formula>
    </cfRule>
  </conditionalFormatting>
  <conditionalFormatting sqref="AE172 AQ172">
    <cfRule type="expression" dxfId="1159" priority="469">
      <formula>IF(RIGHT(TEXT(AE172,"0.#"),1)=".",FALSE,TRUE)</formula>
    </cfRule>
    <cfRule type="expression" dxfId="1158" priority="470">
      <formula>IF(RIGHT(TEXT(AE172,"0.#"),1)=".",TRUE,FALSE)</formula>
    </cfRule>
  </conditionalFormatting>
  <conditionalFormatting sqref="AI172">
    <cfRule type="expression" dxfId="1157" priority="467">
      <formula>IF(RIGHT(TEXT(AI172,"0.#"),1)=".",FALSE,TRUE)</formula>
    </cfRule>
    <cfRule type="expression" dxfId="1156" priority="468">
      <formula>IF(RIGHT(TEXT(AI172,"0.#"),1)=".",TRUE,FALSE)</formula>
    </cfRule>
  </conditionalFormatting>
  <conditionalFormatting sqref="AE74">
    <cfRule type="expression" dxfId="1155" priority="457">
      <formula>IF(RIGHT(TEXT(AE74,"0.#"),1)=".",FALSE,TRUE)</formula>
    </cfRule>
    <cfRule type="expression" dxfId="1154" priority="458">
      <formula>IF(RIGHT(TEXT(AE74,"0.#"),1)=".",TRUE,FALSE)</formula>
    </cfRule>
  </conditionalFormatting>
  <conditionalFormatting sqref="AM76">
    <cfRule type="expression" dxfId="1153" priority="441">
      <formula>IF(RIGHT(TEXT(AM76,"0.#"),1)=".",FALSE,TRUE)</formula>
    </cfRule>
    <cfRule type="expression" dxfId="1152" priority="442">
      <formula>IF(RIGHT(TEXT(AM76,"0.#"),1)=".",TRUE,FALSE)</formula>
    </cfRule>
  </conditionalFormatting>
  <conditionalFormatting sqref="AE75">
    <cfRule type="expression" dxfId="1151" priority="455">
      <formula>IF(RIGHT(TEXT(AE75,"0.#"),1)=".",FALSE,TRUE)</formula>
    </cfRule>
    <cfRule type="expression" dxfId="1150" priority="456">
      <formula>IF(RIGHT(TEXT(AE75,"0.#"),1)=".",TRUE,FALSE)</formula>
    </cfRule>
  </conditionalFormatting>
  <conditionalFormatting sqref="AE76">
    <cfRule type="expression" dxfId="1149" priority="453">
      <formula>IF(RIGHT(TEXT(AE76,"0.#"),1)=".",FALSE,TRUE)</formula>
    </cfRule>
    <cfRule type="expression" dxfId="1148" priority="454">
      <formula>IF(RIGHT(TEXT(AE76,"0.#"),1)=".",TRUE,FALSE)</formula>
    </cfRule>
  </conditionalFormatting>
  <conditionalFormatting sqref="AI76">
    <cfRule type="expression" dxfId="1147" priority="451">
      <formula>IF(RIGHT(TEXT(AI76,"0.#"),1)=".",FALSE,TRUE)</formula>
    </cfRule>
    <cfRule type="expression" dxfId="1146" priority="452">
      <formula>IF(RIGHT(TEXT(AI76,"0.#"),1)=".",TRUE,FALSE)</formula>
    </cfRule>
  </conditionalFormatting>
  <conditionalFormatting sqref="AI75">
    <cfRule type="expression" dxfId="1145" priority="449">
      <formula>IF(RIGHT(TEXT(AI75,"0.#"),1)=".",FALSE,TRUE)</formula>
    </cfRule>
    <cfRule type="expression" dxfId="1144" priority="450">
      <formula>IF(RIGHT(TEXT(AI75,"0.#"),1)=".",TRUE,FALSE)</formula>
    </cfRule>
  </conditionalFormatting>
  <conditionalFormatting sqref="AI74">
    <cfRule type="expression" dxfId="1143" priority="447">
      <formula>IF(RIGHT(TEXT(AI74,"0.#"),1)=".",FALSE,TRUE)</formula>
    </cfRule>
    <cfRule type="expression" dxfId="1142" priority="448">
      <formula>IF(RIGHT(TEXT(AI74,"0.#"),1)=".",TRUE,FALSE)</formula>
    </cfRule>
  </conditionalFormatting>
  <conditionalFormatting sqref="AM74">
    <cfRule type="expression" dxfId="1141" priority="445">
      <formula>IF(RIGHT(TEXT(AM74,"0.#"),1)=".",FALSE,TRUE)</formula>
    </cfRule>
    <cfRule type="expression" dxfId="1140" priority="446">
      <formula>IF(RIGHT(TEXT(AM74,"0.#"),1)=".",TRUE,FALSE)</formula>
    </cfRule>
  </conditionalFormatting>
  <conditionalFormatting sqref="AM75">
    <cfRule type="expression" dxfId="1139" priority="443">
      <formula>IF(RIGHT(TEXT(AM75,"0.#"),1)=".",FALSE,TRUE)</formula>
    </cfRule>
    <cfRule type="expression" dxfId="1138" priority="444">
      <formula>IF(RIGHT(TEXT(AM75,"0.#"),1)=".",TRUE,FALSE)</formula>
    </cfRule>
  </conditionalFormatting>
  <conditionalFormatting sqref="AQ74:AQ76">
    <cfRule type="expression" dxfId="1137" priority="439">
      <formula>IF(RIGHT(TEXT(AQ74,"0.#"),1)=".",FALSE,TRUE)</formula>
    </cfRule>
    <cfRule type="expression" dxfId="1136" priority="440">
      <formula>IF(RIGHT(TEXT(AQ74,"0.#"),1)=".",TRUE,FALSE)</formula>
    </cfRule>
  </conditionalFormatting>
  <conditionalFormatting sqref="AU74:AU76">
    <cfRule type="expression" dxfId="1135" priority="437">
      <formula>IF(RIGHT(TEXT(AU74,"0.#"),1)=".",FALSE,TRUE)</formula>
    </cfRule>
    <cfRule type="expression" dxfId="1134" priority="438">
      <formula>IF(RIGHT(TEXT(AU74,"0.#"),1)=".",TRUE,FALSE)</formula>
    </cfRule>
  </conditionalFormatting>
  <conditionalFormatting sqref="AE108">
    <cfRule type="expression" dxfId="1133" priority="435">
      <formula>IF(RIGHT(TEXT(AE108,"0.#"),1)=".",FALSE,TRUE)</formula>
    </cfRule>
    <cfRule type="expression" dxfId="1132" priority="436">
      <formula>IF(RIGHT(TEXT(AE108,"0.#"),1)=".",TRUE,FALSE)</formula>
    </cfRule>
  </conditionalFormatting>
  <conditionalFormatting sqref="AM110">
    <cfRule type="expression" dxfId="1131" priority="419">
      <formula>IF(RIGHT(TEXT(AM110,"0.#"),1)=".",FALSE,TRUE)</formula>
    </cfRule>
    <cfRule type="expression" dxfId="1130" priority="420">
      <formula>IF(RIGHT(TEXT(AM110,"0.#"),1)=".",TRUE,FALSE)</formula>
    </cfRule>
  </conditionalFormatting>
  <conditionalFormatting sqref="AE109">
    <cfRule type="expression" dxfId="1129" priority="433">
      <formula>IF(RIGHT(TEXT(AE109,"0.#"),1)=".",FALSE,TRUE)</formula>
    </cfRule>
    <cfRule type="expression" dxfId="1128" priority="434">
      <formula>IF(RIGHT(TEXT(AE109,"0.#"),1)=".",TRUE,FALSE)</formula>
    </cfRule>
  </conditionalFormatting>
  <conditionalFormatting sqref="AE110">
    <cfRule type="expression" dxfId="1127" priority="431">
      <formula>IF(RIGHT(TEXT(AE110,"0.#"),1)=".",FALSE,TRUE)</formula>
    </cfRule>
    <cfRule type="expression" dxfId="1126" priority="432">
      <formula>IF(RIGHT(TEXT(AE110,"0.#"),1)=".",TRUE,FALSE)</formula>
    </cfRule>
  </conditionalFormatting>
  <conditionalFormatting sqref="AI110">
    <cfRule type="expression" dxfId="1125" priority="429">
      <formula>IF(RIGHT(TEXT(AI110,"0.#"),1)=".",FALSE,TRUE)</formula>
    </cfRule>
    <cfRule type="expression" dxfId="1124" priority="430">
      <formula>IF(RIGHT(TEXT(AI110,"0.#"),1)=".",TRUE,FALSE)</formula>
    </cfRule>
  </conditionalFormatting>
  <conditionalFormatting sqref="AI109">
    <cfRule type="expression" dxfId="1123" priority="427">
      <formula>IF(RIGHT(TEXT(AI109,"0.#"),1)=".",FALSE,TRUE)</formula>
    </cfRule>
    <cfRule type="expression" dxfId="1122" priority="428">
      <formula>IF(RIGHT(TEXT(AI109,"0.#"),1)=".",TRUE,FALSE)</formula>
    </cfRule>
  </conditionalFormatting>
  <conditionalFormatting sqref="AI108">
    <cfRule type="expression" dxfId="1121" priority="425">
      <formula>IF(RIGHT(TEXT(AI108,"0.#"),1)=".",FALSE,TRUE)</formula>
    </cfRule>
    <cfRule type="expression" dxfId="1120" priority="426">
      <formula>IF(RIGHT(TEXT(AI108,"0.#"),1)=".",TRUE,FALSE)</formula>
    </cfRule>
  </conditionalFormatting>
  <conditionalFormatting sqref="AM108">
    <cfRule type="expression" dxfId="1119" priority="423">
      <formula>IF(RIGHT(TEXT(AM108,"0.#"),1)=".",FALSE,TRUE)</formula>
    </cfRule>
    <cfRule type="expression" dxfId="1118" priority="424">
      <formula>IF(RIGHT(TEXT(AM108,"0.#"),1)=".",TRUE,FALSE)</formula>
    </cfRule>
  </conditionalFormatting>
  <conditionalFormatting sqref="AM109">
    <cfRule type="expression" dxfId="1117" priority="421">
      <formula>IF(RIGHT(TEXT(AM109,"0.#"),1)=".",FALSE,TRUE)</formula>
    </cfRule>
    <cfRule type="expression" dxfId="1116" priority="422">
      <formula>IF(RIGHT(TEXT(AM109,"0.#"),1)=".",TRUE,FALSE)</formula>
    </cfRule>
  </conditionalFormatting>
  <conditionalFormatting sqref="AQ108:AQ110">
    <cfRule type="expression" dxfId="1115" priority="417">
      <formula>IF(RIGHT(TEXT(AQ108,"0.#"),1)=".",FALSE,TRUE)</formula>
    </cfRule>
    <cfRule type="expression" dxfId="1114" priority="418">
      <formula>IF(RIGHT(TEXT(AQ108,"0.#"),1)=".",TRUE,FALSE)</formula>
    </cfRule>
  </conditionalFormatting>
  <conditionalFormatting sqref="AU108:AU110">
    <cfRule type="expression" dxfId="1113" priority="415">
      <formula>IF(RIGHT(TEXT(AU108,"0.#"),1)=".",FALSE,TRUE)</formula>
    </cfRule>
    <cfRule type="expression" dxfId="1112" priority="416">
      <formula>IF(RIGHT(TEXT(AU108,"0.#"),1)=".",TRUE,FALSE)</formula>
    </cfRule>
  </conditionalFormatting>
  <conditionalFormatting sqref="AE142">
    <cfRule type="expression" dxfId="1111" priority="413">
      <formula>IF(RIGHT(TEXT(AE142,"0.#"),1)=".",FALSE,TRUE)</formula>
    </cfRule>
    <cfRule type="expression" dxfId="1110" priority="414">
      <formula>IF(RIGHT(TEXT(AE142,"0.#"),1)=".",TRUE,FALSE)</formula>
    </cfRule>
  </conditionalFormatting>
  <conditionalFormatting sqref="AM144">
    <cfRule type="expression" dxfId="1109" priority="397">
      <formula>IF(RIGHT(TEXT(AM144,"0.#"),1)=".",FALSE,TRUE)</formula>
    </cfRule>
    <cfRule type="expression" dxfId="1108" priority="398">
      <formula>IF(RIGHT(TEXT(AM144,"0.#"),1)=".",TRUE,FALSE)</formula>
    </cfRule>
  </conditionalFormatting>
  <conditionalFormatting sqref="AE143">
    <cfRule type="expression" dxfId="1107" priority="411">
      <formula>IF(RIGHT(TEXT(AE143,"0.#"),1)=".",FALSE,TRUE)</formula>
    </cfRule>
    <cfRule type="expression" dxfId="1106" priority="412">
      <formula>IF(RIGHT(TEXT(AE143,"0.#"),1)=".",TRUE,FALSE)</formula>
    </cfRule>
  </conditionalFormatting>
  <conditionalFormatting sqref="AE144">
    <cfRule type="expression" dxfId="1105" priority="409">
      <formula>IF(RIGHT(TEXT(AE144,"0.#"),1)=".",FALSE,TRUE)</formula>
    </cfRule>
    <cfRule type="expression" dxfId="1104" priority="410">
      <formula>IF(RIGHT(TEXT(AE144,"0.#"),1)=".",TRUE,FALSE)</formula>
    </cfRule>
  </conditionalFormatting>
  <conditionalFormatting sqref="AI144">
    <cfRule type="expression" dxfId="1103" priority="407">
      <formula>IF(RIGHT(TEXT(AI144,"0.#"),1)=".",FALSE,TRUE)</formula>
    </cfRule>
    <cfRule type="expression" dxfId="1102" priority="408">
      <formula>IF(RIGHT(TEXT(AI144,"0.#"),1)=".",TRUE,FALSE)</formula>
    </cfRule>
  </conditionalFormatting>
  <conditionalFormatting sqref="AI143">
    <cfRule type="expression" dxfId="1101" priority="405">
      <formula>IF(RIGHT(TEXT(AI143,"0.#"),1)=".",FALSE,TRUE)</formula>
    </cfRule>
    <cfRule type="expression" dxfId="1100" priority="406">
      <formula>IF(RIGHT(TEXT(AI143,"0.#"),1)=".",TRUE,FALSE)</formula>
    </cfRule>
  </conditionalFormatting>
  <conditionalFormatting sqref="AI142">
    <cfRule type="expression" dxfId="1099" priority="403">
      <formula>IF(RIGHT(TEXT(AI142,"0.#"),1)=".",FALSE,TRUE)</formula>
    </cfRule>
    <cfRule type="expression" dxfId="1098" priority="404">
      <formula>IF(RIGHT(TEXT(AI142,"0.#"),1)=".",TRUE,FALSE)</formula>
    </cfRule>
  </conditionalFormatting>
  <conditionalFormatting sqref="AM142">
    <cfRule type="expression" dxfId="1097" priority="401">
      <formula>IF(RIGHT(TEXT(AM142,"0.#"),1)=".",FALSE,TRUE)</formula>
    </cfRule>
    <cfRule type="expression" dxfId="1096" priority="402">
      <formula>IF(RIGHT(TEXT(AM142,"0.#"),1)=".",TRUE,FALSE)</formula>
    </cfRule>
  </conditionalFormatting>
  <conditionalFormatting sqref="AM143">
    <cfRule type="expression" dxfId="1095" priority="399">
      <formula>IF(RIGHT(TEXT(AM143,"0.#"),1)=".",FALSE,TRUE)</formula>
    </cfRule>
    <cfRule type="expression" dxfId="1094" priority="400">
      <formula>IF(RIGHT(TEXT(AM143,"0.#"),1)=".",TRUE,FALSE)</formula>
    </cfRule>
  </conditionalFormatting>
  <conditionalFormatting sqref="AQ142:AQ144">
    <cfRule type="expression" dxfId="1093" priority="395">
      <formula>IF(RIGHT(TEXT(AQ142,"0.#"),1)=".",FALSE,TRUE)</formula>
    </cfRule>
    <cfRule type="expression" dxfId="1092" priority="396">
      <formula>IF(RIGHT(TEXT(AQ142,"0.#"),1)=".",TRUE,FALSE)</formula>
    </cfRule>
  </conditionalFormatting>
  <conditionalFormatting sqref="AU142:AU144">
    <cfRule type="expression" dxfId="1091" priority="393">
      <formula>IF(RIGHT(TEXT(AU142,"0.#"),1)=".",FALSE,TRUE)</formula>
    </cfRule>
    <cfRule type="expression" dxfId="1090" priority="394">
      <formula>IF(RIGHT(TEXT(AU142,"0.#"),1)=".",TRUE,FALSE)</formula>
    </cfRule>
  </conditionalFormatting>
  <conditionalFormatting sqref="AE176">
    <cfRule type="expression" dxfId="1089" priority="391">
      <formula>IF(RIGHT(TEXT(AE176,"0.#"),1)=".",FALSE,TRUE)</formula>
    </cfRule>
    <cfRule type="expression" dxfId="1088" priority="392">
      <formula>IF(RIGHT(TEXT(AE176,"0.#"),1)=".",TRUE,FALSE)</formula>
    </cfRule>
  </conditionalFormatting>
  <conditionalFormatting sqref="AM178">
    <cfRule type="expression" dxfId="1087" priority="375">
      <formula>IF(RIGHT(TEXT(AM178,"0.#"),1)=".",FALSE,TRUE)</formula>
    </cfRule>
    <cfRule type="expression" dxfId="1086" priority="376">
      <formula>IF(RIGHT(TEXT(AM178,"0.#"),1)=".",TRUE,FALSE)</formula>
    </cfRule>
  </conditionalFormatting>
  <conditionalFormatting sqref="AE177">
    <cfRule type="expression" dxfId="1085" priority="389">
      <formula>IF(RIGHT(TEXT(AE177,"0.#"),1)=".",FALSE,TRUE)</formula>
    </cfRule>
    <cfRule type="expression" dxfId="1084" priority="390">
      <formula>IF(RIGHT(TEXT(AE177,"0.#"),1)=".",TRUE,FALSE)</formula>
    </cfRule>
  </conditionalFormatting>
  <conditionalFormatting sqref="AE178">
    <cfRule type="expression" dxfId="1083" priority="387">
      <formula>IF(RIGHT(TEXT(AE178,"0.#"),1)=".",FALSE,TRUE)</formula>
    </cfRule>
    <cfRule type="expression" dxfId="1082" priority="388">
      <formula>IF(RIGHT(TEXT(AE178,"0.#"),1)=".",TRUE,FALSE)</formula>
    </cfRule>
  </conditionalFormatting>
  <conditionalFormatting sqref="AI178">
    <cfRule type="expression" dxfId="1081" priority="385">
      <formula>IF(RIGHT(TEXT(AI178,"0.#"),1)=".",FALSE,TRUE)</formula>
    </cfRule>
    <cfRule type="expression" dxfId="1080" priority="386">
      <formula>IF(RIGHT(TEXT(AI178,"0.#"),1)=".",TRUE,FALSE)</formula>
    </cfRule>
  </conditionalFormatting>
  <conditionalFormatting sqref="AI177">
    <cfRule type="expression" dxfId="1079" priority="383">
      <formula>IF(RIGHT(TEXT(AI177,"0.#"),1)=".",FALSE,TRUE)</formula>
    </cfRule>
    <cfRule type="expression" dxfId="1078" priority="384">
      <formula>IF(RIGHT(TEXT(AI177,"0.#"),1)=".",TRUE,FALSE)</formula>
    </cfRule>
  </conditionalFormatting>
  <conditionalFormatting sqref="AI176">
    <cfRule type="expression" dxfId="1077" priority="381">
      <formula>IF(RIGHT(TEXT(AI176,"0.#"),1)=".",FALSE,TRUE)</formula>
    </cfRule>
    <cfRule type="expression" dxfId="1076" priority="382">
      <formula>IF(RIGHT(TEXT(AI176,"0.#"),1)=".",TRUE,FALSE)</formula>
    </cfRule>
  </conditionalFormatting>
  <conditionalFormatting sqref="AM176">
    <cfRule type="expression" dxfId="1075" priority="379">
      <formula>IF(RIGHT(TEXT(AM176,"0.#"),1)=".",FALSE,TRUE)</formula>
    </cfRule>
    <cfRule type="expression" dxfId="1074" priority="380">
      <formula>IF(RIGHT(TEXT(AM176,"0.#"),1)=".",TRUE,FALSE)</formula>
    </cfRule>
  </conditionalFormatting>
  <conditionalFormatting sqref="AM177">
    <cfRule type="expression" dxfId="1073" priority="377">
      <formula>IF(RIGHT(TEXT(AM177,"0.#"),1)=".",FALSE,TRUE)</formula>
    </cfRule>
    <cfRule type="expression" dxfId="1072" priority="378">
      <formula>IF(RIGHT(TEXT(AM177,"0.#"),1)=".",TRUE,FALSE)</formula>
    </cfRule>
  </conditionalFormatting>
  <conditionalFormatting sqref="AQ176:AQ178">
    <cfRule type="expression" dxfId="1071" priority="373">
      <formula>IF(RIGHT(TEXT(AQ176,"0.#"),1)=".",FALSE,TRUE)</formula>
    </cfRule>
    <cfRule type="expression" dxfId="1070" priority="374">
      <formula>IF(RIGHT(TEXT(AQ176,"0.#"),1)=".",TRUE,FALSE)</formula>
    </cfRule>
  </conditionalFormatting>
  <conditionalFormatting sqref="AU176:AU178">
    <cfRule type="expression" dxfId="1069" priority="371">
      <formula>IF(RIGHT(TEXT(AU176,"0.#"),1)=".",FALSE,TRUE)</formula>
    </cfRule>
    <cfRule type="expression" dxfId="1068" priority="372">
      <formula>IF(RIGHT(TEXT(AU176,"0.#"),1)=".",TRUE,FALSE)</formula>
    </cfRule>
  </conditionalFormatting>
  <conditionalFormatting sqref="AE62">
    <cfRule type="expression" dxfId="1067" priority="369">
      <formula>IF(RIGHT(TEXT(AE62,"0.#"),1)=".",FALSE,TRUE)</formula>
    </cfRule>
    <cfRule type="expression" dxfId="1066" priority="370">
      <formula>IF(RIGHT(TEXT(AE62,"0.#"),1)=".",TRUE,FALSE)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M62">
    <cfRule type="expression" dxfId="1063" priority="357">
      <formula>IF(RIGHT(TEXT(AM62,"0.#"),1)=".",FALSE,TRUE)</formula>
    </cfRule>
    <cfRule type="expression" dxfId="1062" priority="358">
      <formula>IF(RIGHT(TEXT(AM62,"0.#"),1)=".",TRUE,FALSE)</formula>
    </cfRule>
  </conditionalFormatting>
  <conditionalFormatting sqref="AE64">
    <cfRule type="expression" dxfId="1061" priority="365">
      <formula>IF(RIGHT(TEXT(AE64,"0.#"),1)=".",FALSE,TRUE)</formula>
    </cfRule>
    <cfRule type="expression" dxfId="1060" priority="366">
      <formula>IF(RIGHT(TEXT(AE64,"0.#"),1)=".",TRUE,FALSE)</formula>
    </cfRule>
  </conditionalFormatting>
  <conditionalFormatting sqref="AI64">
    <cfRule type="expression" dxfId="1059" priority="363">
      <formula>IF(RIGHT(TEXT(AI64,"0.#"),1)=".",FALSE,TRUE)</formula>
    </cfRule>
    <cfRule type="expression" dxfId="1058" priority="364">
      <formula>IF(RIGHT(TEXT(AI64,"0.#"),1)=".",TRUE,FALSE)</formula>
    </cfRule>
  </conditionalFormatting>
  <conditionalFormatting sqref="AI63">
    <cfRule type="expression" dxfId="1057" priority="361">
      <formula>IF(RIGHT(TEXT(AI63,"0.#"),1)=".",FALSE,TRUE)</formula>
    </cfRule>
    <cfRule type="expression" dxfId="1056" priority="362">
      <formula>IF(RIGHT(TEXT(AI63,"0.#"),1)=".",TRUE,FALSE)</formula>
    </cfRule>
  </conditionalFormatting>
  <conditionalFormatting sqref="AI62">
    <cfRule type="expression" dxfId="1055" priority="359">
      <formula>IF(RIGHT(TEXT(AI62,"0.#"),1)=".",FALSE,TRUE)</formula>
    </cfRule>
    <cfRule type="expression" dxfId="1054" priority="360">
      <formula>IF(RIGHT(TEXT(AI62,"0.#"),1)=".",TRUE,FALSE)</formula>
    </cfRule>
  </conditionalFormatting>
  <conditionalFormatting sqref="AM63">
    <cfRule type="expression" dxfId="1053" priority="355">
      <formula>IF(RIGHT(TEXT(AM63,"0.#"),1)=".",FALSE,TRUE)</formula>
    </cfRule>
    <cfRule type="expression" dxfId="1052" priority="356">
      <formula>IF(RIGHT(TEXT(AM63,"0.#"),1)=".",TRUE,FALSE)</formula>
    </cfRule>
  </conditionalFormatting>
  <conditionalFormatting sqref="AM64">
    <cfRule type="expression" dxfId="1051" priority="353">
      <formula>IF(RIGHT(TEXT(AM64,"0.#"),1)=".",FALSE,TRUE)</formula>
    </cfRule>
    <cfRule type="expression" dxfId="1050" priority="354">
      <formula>IF(RIGHT(TEXT(AM64,"0.#"),1)=".",TRUE,FALSE)</formula>
    </cfRule>
  </conditionalFormatting>
  <conditionalFormatting sqref="AQ62:AQ64">
    <cfRule type="expression" dxfId="1049" priority="351">
      <formula>IF(RIGHT(TEXT(AQ62,"0.#"),1)=".",FALSE,TRUE)</formula>
    </cfRule>
    <cfRule type="expression" dxfId="1048" priority="352">
      <formula>IF(RIGHT(TEXT(AQ62,"0.#"),1)=".",TRUE,FALSE)</formula>
    </cfRule>
  </conditionalFormatting>
  <conditionalFormatting sqref="AU62:AU64">
    <cfRule type="expression" dxfId="1047" priority="349">
      <formula>IF(RIGHT(TEXT(AU62,"0.#"),1)=".",FALSE,TRUE)</formula>
    </cfRule>
    <cfRule type="expression" dxfId="1046" priority="350">
      <formula>IF(RIGHT(TEXT(AU62,"0.#"),1)=".",TRUE,FALSE)</formula>
    </cfRule>
  </conditionalFormatting>
  <conditionalFormatting sqref="AE96">
    <cfRule type="expression" dxfId="1045" priority="347">
      <formula>IF(RIGHT(TEXT(AE96,"0.#"),1)=".",FALSE,TRUE)</formula>
    </cfRule>
    <cfRule type="expression" dxfId="1044" priority="348">
      <formula>IF(RIGHT(TEXT(AE96,"0.#"),1)=".",TRUE,FALSE)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M96">
    <cfRule type="expression" dxfId="1041" priority="335">
      <formula>IF(RIGHT(TEXT(AM96,"0.#"),1)=".",FALSE,TRUE)</formula>
    </cfRule>
    <cfRule type="expression" dxfId="1040" priority="336">
      <formula>IF(RIGHT(TEXT(AM96,"0.#"),1)=".",TRUE,FALSE)</formula>
    </cfRule>
  </conditionalFormatting>
  <conditionalFormatting sqref="AE98">
    <cfRule type="expression" dxfId="1039" priority="343">
      <formula>IF(RIGHT(TEXT(AE98,"0.#"),1)=".",FALSE,TRUE)</formula>
    </cfRule>
    <cfRule type="expression" dxfId="1038" priority="344">
      <formula>IF(RIGHT(TEXT(AE98,"0.#"),1)=".",TRUE,FALSE)</formula>
    </cfRule>
  </conditionalFormatting>
  <conditionalFormatting sqref="AI98">
    <cfRule type="expression" dxfId="1037" priority="341">
      <formula>IF(RIGHT(TEXT(AI98,"0.#"),1)=".",FALSE,TRUE)</formula>
    </cfRule>
    <cfRule type="expression" dxfId="1036" priority="342">
      <formula>IF(RIGHT(TEXT(AI98,"0.#"),1)=".",TRUE,FALSE)</formula>
    </cfRule>
  </conditionalFormatting>
  <conditionalFormatting sqref="AI97">
    <cfRule type="expression" dxfId="1035" priority="339">
      <formula>IF(RIGHT(TEXT(AI97,"0.#"),1)=".",FALSE,TRUE)</formula>
    </cfRule>
    <cfRule type="expression" dxfId="1034" priority="340">
      <formula>IF(RIGHT(TEXT(AI97,"0.#"),1)=".",TRUE,FALSE)</formula>
    </cfRule>
  </conditionalFormatting>
  <conditionalFormatting sqref="AI96">
    <cfRule type="expression" dxfId="1033" priority="337">
      <formula>IF(RIGHT(TEXT(AI96,"0.#"),1)=".",FALSE,TRUE)</formula>
    </cfRule>
    <cfRule type="expression" dxfId="1032" priority="338">
      <formula>IF(RIGHT(TEXT(AI96,"0.#"),1)=".",TRUE,FALSE)</formula>
    </cfRule>
  </conditionalFormatting>
  <conditionalFormatting sqref="AM97">
    <cfRule type="expression" dxfId="1031" priority="333">
      <formula>IF(RIGHT(TEXT(AM97,"0.#"),1)=".",FALSE,TRUE)</formula>
    </cfRule>
    <cfRule type="expression" dxfId="1030" priority="334">
      <formula>IF(RIGHT(TEXT(AM97,"0.#"),1)=".",TRUE,FALSE)</formula>
    </cfRule>
  </conditionalFormatting>
  <conditionalFormatting sqref="AM98">
    <cfRule type="expression" dxfId="1029" priority="331">
      <formula>IF(RIGHT(TEXT(AM98,"0.#"),1)=".",FALSE,TRUE)</formula>
    </cfRule>
    <cfRule type="expression" dxfId="1028" priority="332">
      <formula>IF(RIGHT(TEXT(AM98,"0.#"),1)=".",TRUE,FALSE)</formula>
    </cfRule>
  </conditionalFormatting>
  <conditionalFormatting sqref="AQ96:AQ98">
    <cfRule type="expression" dxfId="1027" priority="329">
      <formula>IF(RIGHT(TEXT(AQ96,"0.#"),1)=".",FALSE,TRUE)</formula>
    </cfRule>
    <cfRule type="expression" dxfId="1026" priority="330">
      <formula>IF(RIGHT(TEXT(AQ96,"0.#"),1)=".",TRUE,FALSE)</formula>
    </cfRule>
  </conditionalFormatting>
  <conditionalFormatting sqref="AU96:AU98">
    <cfRule type="expression" dxfId="1025" priority="327">
      <formula>IF(RIGHT(TEXT(AU96,"0.#"),1)=".",FALSE,TRUE)</formula>
    </cfRule>
    <cfRule type="expression" dxfId="1024" priority="328">
      <formula>IF(RIGHT(TEXT(AU96,"0.#"),1)=".",TRUE,FALSE)</formula>
    </cfRule>
  </conditionalFormatting>
  <conditionalFormatting sqref="AE130">
    <cfRule type="expression" dxfId="1023" priority="325">
      <formula>IF(RIGHT(TEXT(AE130,"0.#"),1)=".",FALSE,TRUE)</formula>
    </cfRule>
    <cfRule type="expression" dxfId="1022" priority="326">
      <formula>IF(RIGHT(TEXT(AE130,"0.#"),1)=".",TRUE,FALSE)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M130">
    <cfRule type="expression" dxfId="1019" priority="313">
      <formula>IF(RIGHT(TEXT(AM130,"0.#"),1)=".",FALSE,TRUE)</formula>
    </cfRule>
    <cfRule type="expression" dxfId="1018" priority="314">
      <formula>IF(RIGHT(TEXT(AM130,"0.#"),1)=".",TRUE,FALSE)</formula>
    </cfRule>
  </conditionalFormatting>
  <conditionalFormatting sqref="AE132">
    <cfRule type="expression" dxfId="1017" priority="321">
      <formula>IF(RIGHT(TEXT(AE132,"0.#"),1)=".",FALSE,TRUE)</formula>
    </cfRule>
    <cfRule type="expression" dxfId="1016" priority="322">
      <formula>IF(RIGHT(TEXT(AE132,"0.#"),1)=".",TRUE,FALSE)</formula>
    </cfRule>
  </conditionalFormatting>
  <conditionalFormatting sqref="AI132">
    <cfRule type="expression" dxfId="1015" priority="319">
      <formula>IF(RIGHT(TEXT(AI132,"0.#"),1)=".",FALSE,TRUE)</formula>
    </cfRule>
    <cfRule type="expression" dxfId="1014" priority="320">
      <formula>IF(RIGHT(TEXT(AI132,"0.#"),1)=".",TRUE,FALSE)</formula>
    </cfRule>
  </conditionalFormatting>
  <conditionalFormatting sqref="AI131">
    <cfRule type="expression" dxfId="1013" priority="317">
      <formula>IF(RIGHT(TEXT(AI131,"0.#"),1)=".",FALSE,TRUE)</formula>
    </cfRule>
    <cfRule type="expression" dxfId="1012" priority="318">
      <formula>IF(RIGHT(TEXT(AI131,"0.#"),1)=".",TRUE,FALSE)</formula>
    </cfRule>
  </conditionalFormatting>
  <conditionalFormatting sqref="AI130">
    <cfRule type="expression" dxfId="1011" priority="315">
      <formula>IF(RIGHT(TEXT(AI130,"0.#"),1)=".",FALSE,TRUE)</formula>
    </cfRule>
    <cfRule type="expression" dxfId="1010" priority="316">
      <formula>IF(RIGHT(TEXT(AI130,"0.#"),1)=".",TRUE,FALSE)</formula>
    </cfRule>
  </conditionalFormatting>
  <conditionalFormatting sqref="AM131">
    <cfRule type="expression" dxfId="1009" priority="311">
      <formula>IF(RIGHT(TEXT(AM131,"0.#"),1)=".",FALSE,TRUE)</formula>
    </cfRule>
    <cfRule type="expression" dxfId="1008" priority="312">
      <formula>IF(RIGHT(TEXT(AM131,"0.#"),1)=".",TRUE,FALSE)</formula>
    </cfRule>
  </conditionalFormatting>
  <conditionalFormatting sqref="AM132">
    <cfRule type="expression" dxfId="1007" priority="309">
      <formula>IF(RIGHT(TEXT(AM132,"0.#"),1)=".",FALSE,TRUE)</formula>
    </cfRule>
    <cfRule type="expression" dxfId="1006" priority="310">
      <formula>IF(RIGHT(TEXT(AM132,"0.#"),1)=".",TRUE,FALSE)</formula>
    </cfRule>
  </conditionalFormatting>
  <conditionalFormatting sqref="AQ130:AQ132">
    <cfRule type="expression" dxfId="1005" priority="307">
      <formula>IF(RIGHT(TEXT(AQ130,"0.#"),1)=".",FALSE,TRUE)</formula>
    </cfRule>
    <cfRule type="expression" dxfId="1004" priority="308">
      <formula>IF(RIGHT(TEXT(AQ130,"0.#"),1)=".",TRUE,FALSE)</formula>
    </cfRule>
  </conditionalFormatting>
  <conditionalFormatting sqref="AU130:AU132">
    <cfRule type="expression" dxfId="1003" priority="305">
      <formula>IF(RIGHT(TEXT(AU130,"0.#"),1)=".",FALSE,TRUE)</formula>
    </cfRule>
    <cfRule type="expression" dxfId="1002" priority="306">
      <formula>IF(RIGHT(TEXT(AU130,"0.#"),1)=".",TRUE,FALSE)</formula>
    </cfRule>
  </conditionalFormatting>
  <conditionalFormatting sqref="AE164">
    <cfRule type="expression" dxfId="1001" priority="303">
      <formula>IF(RIGHT(TEXT(AE164,"0.#"),1)=".",FALSE,TRUE)</formula>
    </cfRule>
    <cfRule type="expression" dxfId="1000" priority="304">
      <formula>IF(RIGHT(TEXT(AE164,"0.#"),1)=".",TRUE,FALSE)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M164">
    <cfRule type="expression" dxfId="997" priority="291">
      <formula>IF(RIGHT(TEXT(AM164,"0.#"),1)=".",FALSE,TRUE)</formula>
    </cfRule>
    <cfRule type="expression" dxfId="996" priority="292">
      <formula>IF(RIGHT(TEXT(AM164,"0.#"),1)=".",TRUE,FALSE)</formula>
    </cfRule>
  </conditionalFormatting>
  <conditionalFormatting sqref="AE166">
    <cfRule type="expression" dxfId="995" priority="299">
      <formula>IF(RIGHT(TEXT(AE166,"0.#"),1)=".",FALSE,TRUE)</formula>
    </cfRule>
    <cfRule type="expression" dxfId="994" priority="300">
      <formula>IF(RIGHT(TEXT(AE166,"0.#"),1)=".",TRUE,FALSE)</formula>
    </cfRule>
  </conditionalFormatting>
  <conditionalFormatting sqref="AI166">
    <cfRule type="expression" dxfId="993" priority="297">
      <formula>IF(RIGHT(TEXT(AI166,"0.#"),1)=".",FALSE,TRUE)</formula>
    </cfRule>
    <cfRule type="expression" dxfId="992" priority="298">
      <formula>IF(RIGHT(TEXT(AI166,"0.#"),1)=".",TRUE,FALSE)</formula>
    </cfRule>
  </conditionalFormatting>
  <conditionalFormatting sqref="AI165">
    <cfRule type="expression" dxfId="991" priority="295">
      <formula>IF(RIGHT(TEXT(AI165,"0.#"),1)=".",FALSE,TRUE)</formula>
    </cfRule>
    <cfRule type="expression" dxfId="990" priority="296">
      <formula>IF(RIGHT(TEXT(AI165,"0.#"),1)=".",TRUE,FALSE)</formula>
    </cfRule>
  </conditionalFormatting>
  <conditionalFormatting sqref="AI164">
    <cfRule type="expression" dxfId="989" priority="293">
      <formula>IF(RIGHT(TEXT(AI164,"0.#"),1)=".",FALSE,TRUE)</formula>
    </cfRule>
    <cfRule type="expression" dxfId="988" priority="294">
      <formula>IF(RIGHT(TEXT(AI164,"0.#"),1)=".",TRUE,FALSE)</formula>
    </cfRule>
  </conditionalFormatting>
  <conditionalFormatting sqref="AM165">
    <cfRule type="expression" dxfId="987" priority="289">
      <formula>IF(RIGHT(TEXT(AM165,"0.#"),1)=".",FALSE,TRUE)</formula>
    </cfRule>
    <cfRule type="expression" dxfId="986" priority="290">
      <formula>IF(RIGHT(TEXT(AM165,"0.#"),1)=".",TRUE,FALSE)</formula>
    </cfRule>
  </conditionalFormatting>
  <conditionalFormatting sqref="AM166">
    <cfRule type="expression" dxfId="985" priority="287">
      <formula>IF(RIGHT(TEXT(AM166,"0.#"),1)=".",FALSE,TRUE)</formula>
    </cfRule>
    <cfRule type="expression" dxfId="984" priority="288">
      <formula>IF(RIGHT(TEXT(AM166,"0.#"),1)=".",TRUE,FALSE)</formula>
    </cfRule>
  </conditionalFormatting>
  <conditionalFormatting sqref="AQ164:AQ166">
    <cfRule type="expression" dxfId="983" priority="285">
      <formula>IF(RIGHT(TEXT(AQ164,"0.#"),1)=".",FALSE,TRUE)</formula>
    </cfRule>
    <cfRule type="expression" dxfId="982" priority="286">
      <formula>IF(RIGHT(TEXT(AQ164,"0.#"),1)=".",TRUE,FALSE)</formula>
    </cfRule>
  </conditionalFormatting>
  <conditionalFormatting sqref="AU164:AU166">
    <cfRule type="expression" dxfId="981" priority="283">
      <formula>IF(RIGHT(TEXT(AU164,"0.#"),1)=".",FALSE,TRUE)</formula>
    </cfRule>
    <cfRule type="expression" dxfId="980" priority="284">
      <formula>IF(RIGHT(TEXT(AU164,"0.#"),1)=".",TRUE,FALSE)</formula>
    </cfRule>
  </conditionalFormatting>
  <conditionalFormatting sqref="AE198">
    <cfRule type="expression" dxfId="979" priority="281">
      <formula>IF(RIGHT(TEXT(AE198,"0.#"),1)=".",FALSE,TRUE)</formula>
    </cfRule>
    <cfRule type="expression" dxfId="978" priority="282">
      <formula>IF(RIGHT(TEXT(AE198,"0.#"),1)=".",TRUE,FALSE)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M198">
    <cfRule type="expression" dxfId="975" priority="269">
      <formula>IF(RIGHT(TEXT(AM198,"0.#"),1)=".",FALSE,TRUE)</formula>
    </cfRule>
    <cfRule type="expression" dxfId="974" priority="270">
      <formula>IF(RIGHT(TEXT(AM198,"0.#"),1)=".",TRUE,FALSE)</formula>
    </cfRule>
  </conditionalFormatting>
  <conditionalFormatting sqref="AE200">
    <cfRule type="expression" dxfId="973" priority="277">
      <formula>IF(RIGHT(TEXT(AE200,"0.#"),1)=".",FALSE,TRUE)</formula>
    </cfRule>
    <cfRule type="expression" dxfId="972" priority="278">
      <formula>IF(RIGHT(TEXT(AE200,"0.#"),1)=".",TRUE,FALSE)</formula>
    </cfRule>
  </conditionalFormatting>
  <conditionalFormatting sqref="AI200">
    <cfRule type="expression" dxfId="971" priority="275">
      <formula>IF(RIGHT(TEXT(AI200,"0.#"),1)=".",FALSE,TRUE)</formula>
    </cfRule>
    <cfRule type="expression" dxfId="970" priority="276">
      <formula>IF(RIGHT(TEXT(AI200,"0.#"),1)=".",TRUE,FALSE)</formula>
    </cfRule>
  </conditionalFormatting>
  <conditionalFormatting sqref="AI199">
    <cfRule type="expression" dxfId="969" priority="273">
      <formula>IF(RIGHT(TEXT(AI199,"0.#"),1)=".",FALSE,TRUE)</formula>
    </cfRule>
    <cfRule type="expression" dxfId="968" priority="274">
      <formula>IF(RIGHT(TEXT(AI199,"0.#"),1)=".",TRUE,FALSE)</formula>
    </cfRule>
  </conditionalFormatting>
  <conditionalFormatting sqref="AI198">
    <cfRule type="expression" dxfId="967" priority="271">
      <formula>IF(RIGHT(TEXT(AI198,"0.#"),1)=".",FALSE,TRUE)</formula>
    </cfRule>
    <cfRule type="expression" dxfId="966" priority="272">
      <formula>IF(RIGHT(TEXT(AI198,"0.#"),1)=".",TRUE,FALSE)</formula>
    </cfRule>
  </conditionalFormatting>
  <conditionalFormatting sqref="AM199">
    <cfRule type="expression" dxfId="965" priority="267">
      <formula>IF(RIGHT(TEXT(AM199,"0.#"),1)=".",FALSE,TRUE)</formula>
    </cfRule>
    <cfRule type="expression" dxfId="964" priority="268">
      <formula>IF(RIGHT(TEXT(AM199,"0.#"),1)=".",TRUE,FALSE)</formula>
    </cfRule>
  </conditionalFormatting>
  <conditionalFormatting sqref="AM200">
    <cfRule type="expression" dxfId="963" priority="265">
      <formula>IF(RIGHT(TEXT(AM200,"0.#"),1)=".",FALSE,TRUE)</formula>
    </cfRule>
    <cfRule type="expression" dxfId="962" priority="266">
      <formula>IF(RIGHT(TEXT(AM200,"0.#"),1)=".",TRUE,FALSE)</formula>
    </cfRule>
  </conditionalFormatting>
  <conditionalFormatting sqref="AQ198:AQ200">
    <cfRule type="expression" dxfId="961" priority="263">
      <formula>IF(RIGHT(TEXT(AQ198,"0.#"),1)=".",FALSE,TRUE)</formula>
    </cfRule>
    <cfRule type="expression" dxfId="960" priority="264">
      <formula>IF(RIGHT(TEXT(AQ198,"0.#"),1)=".",TRUE,FALSE)</formula>
    </cfRule>
  </conditionalFormatting>
  <conditionalFormatting sqref="AU198:AU200">
    <cfRule type="expression" dxfId="959" priority="261">
      <formula>IF(RIGHT(TEXT(AU198,"0.#"),1)=".",FALSE,TRUE)</formula>
    </cfRule>
    <cfRule type="expression" dxfId="958" priority="262">
      <formula>IF(RIGHT(TEXT(AU198,"0.#"),1)=".",TRUE,FALSE)</formula>
    </cfRule>
  </conditionalFormatting>
  <conditionalFormatting sqref="AE135 AQ135">
    <cfRule type="expression" dxfId="957" priority="259">
      <formula>IF(RIGHT(TEXT(AE135,"0.#"),1)=".",FALSE,TRUE)</formula>
    </cfRule>
    <cfRule type="expression" dxfId="956" priority="260">
      <formula>IF(RIGHT(TEXT(AE135,"0.#"),1)=".",TRUE,FALSE)</formula>
    </cfRule>
  </conditionalFormatting>
  <conditionalFormatting sqref="AI135">
    <cfRule type="expression" dxfId="955" priority="257">
      <formula>IF(RIGHT(TEXT(AI135,"0.#"),1)=".",FALSE,TRUE)</formula>
    </cfRule>
    <cfRule type="expression" dxfId="954" priority="258">
      <formula>IF(RIGHT(TEXT(AI135,"0.#"),1)=".",TRUE,FALSE)</formula>
    </cfRule>
  </conditionalFormatting>
  <conditionalFormatting sqref="AM135">
    <cfRule type="expression" dxfId="953" priority="255">
      <formula>IF(RIGHT(TEXT(AM135,"0.#"),1)=".",FALSE,TRUE)</formula>
    </cfRule>
    <cfRule type="expression" dxfId="952" priority="256">
      <formula>IF(RIGHT(TEXT(AM135,"0.#"),1)=".",TRUE,FALSE)</formula>
    </cfRule>
  </conditionalFormatting>
  <conditionalFormatting sqref="AE136">
    <cfRule type="expression" dxfId="951" priority="253">
      <formula>IF(RIGHT(TEXT(AE136,"0.#"),1)=".",FALSE,TRUE)</formula>
    </cfRule>
    <cfRule type="expression" dxfId="950" priority="254">
      <formula>IF(RIGHT(TEXT(AE136,"0.#"),1)=".",TRUE,FALSE)</formula>
    </cfRule>
  </conditionalFormatting>
  <conditionalFormatting sqref="AI136">
    <cfRule type="expression" dxfId="949" priority="251">
      <formula>IF(RIGHT(TEXT(AI136,"0.#"),1)=".",FALSE,TRUE)</formula>
    </cfRule>
    <cfRule type="expression" dxfId="948" priority="252">
      <formula>IF(RIGHT(TEXT(AI136,"0.#"),1)=".",TRUE,FALSE)</formula>
    </cfRule>
  </conditionalFormatting>
  <conditionalFormatting sqref="AM136">
    <cfRule type="expression" dxfId="947" priority="249">
      <formula>IF(RIGHT(TEXT(AM136,"0.#"),1)=".",FALSE,TRUE)</formula>
    </cfRule>
    <cfRule type="expression" dxfId="946" priority="250">
      <formula>IF(RIGHT(TEXT(AM136,"0.#"),1)=".",TRUE,FALSE)</formula>
    </cfRule>
  </conditionalFormatting>
  <conditionalFormatting sqref="AQ136">
    <cfRule type="expression" dxfId="945" priority="247">
      <formula>IF(RIGHT(TEXT(AQ136,"0.#"),1)=".",FALSE,TRUE)</formula>
    </cfRule>
    <cfRule type="expression" dxfId="944" priority="248">
      <formula>IF(RIGHT(TEXT(AQ136,"0.#"),1)=".",TRUE,FALSE)</formula>
    </cfRule>
  </conditionalFormatting>
  <conditionalFormatting sqref="AU135">
    <cfRule type="expression" dxfId="943" priority="245">
      <formula>IF(RIGHT(TEXT(AU135,"0.#"),1)=".",FALSE,TRUE)</formula>
    </cfRule>
    <cfRule type="expression" dxfId="942" priority="246">
      <formula>IF(RIGHT(TEXT(AU135,"0.#"),1)=".",TRUE,FALSE)</formula>
    </cfRule>
  </conditionalFormatting>
  <conditionalFormatting sqref="AU136">
    <cfRule type="expression" dxfId="941" priority="243">
      <formula>IF(RIGHT(TEXT(AU136,"0.#"),1)=".",FALSE,TRUE)</formula>
    </cfRule>
    <cfRule type="expression" dxfId="940" priority="244">
      <formula>IF(RIGHT(TEXT(AU136,"0.#"),1)=".",TRUE,FALSE)</formula>
    </cfRule>
  </conditionalFormatting>
  <conditionalFormatting sqref="AE169 AQ169">
    <cfRule type="expression" dxfId="939" priority="241">
      <formula>IF(RIGHT(TEXT(AE169,"0.#"),1)=".",FALSE,TRUE)</formula>
    </cfRule>
    <cfRule type="expression" dxfId="938" priority="242">
      <formula>IF(RIGHT(TEXT(AE169,"0.#"),1)=".",TRUE,FALSE)</formula>
    </cfRule>
  </conditionalFormatting>
  <conditionalFormatting sqref="AI169">
    <cfRule type="expression" dxfId="937" priority="239">
      <formula>IF(RIGHT(TEXT(AI169,"0.#"),1)=".",FALSE,TRUE)</formula>
    </cfRule>
    <cfRule type="expression" dxfId="936" priority="240">
      <formula>IF(RIGHT(TEXT(AI169,"0.#"),1)=".",TRUE,FALSE)</formula>
    </cfRule>
  </conditionalFormatting>
  <conditionalFormatting sqref="AM169">
    <cfRule type="expression" dxfId="935" priority="237">
      <formula>IF(RIGHT(TEXT(AM169,"0.#"),1)=".",FALSE,TRUE)</formula>
    </cfRule>
    <cfRule type="expression" dxfId="934" priority="238">
      <formula>IF(RIGHT(TEXT(AM169,"0.#"),1)=".",TRUE,FALSE)</formula>
    </cfRule>
  </conditionalFormatting>
  <conditionalFormatting sqref="AE170">
    <cfRule type="expression" dxfId="933" priority="235">
      <formula>IF(RIGHT(TEXT(AE170,"0.#"),1)=".",FALSE,TRUE)</formula>
    </cfRule>
    <cfRule type="expression" dxfId="932" priority="236">
      <formula>IF(RIGHT(TEXT(AE170,"0.#"),1)=".",TRUE,FALSE)</formula>
    </cfRule>
  </conditionalFormatting>
  <conditionalFormatting sqref="AI170">
    <cfRule type="expression" dxfId="931" priority="233">
      <formula>IF(RIGHT(TEXT(AI170,"0.#"),1)=".",FALSE,TRUE)</formula>
    </cfRule>
    <cfRule type="expression" dxfId="930" priority="234">
      <formula>IF(RIGHT(TEXT(AI170,"0.#"),1)=".",TRUE,FALSE)</formula>
    </cfRule>
  </conditionalFormatting>
  <conditionalFormatting sqref="AM170">
    <cfRule type="expression" dxfId="929" priority="231">
      <formula>IF(RIGHT(TEXT(AM170,"0.#"),1)=".",FALSE,TRUE)</formula>
    </cfRule>
    <cfRule type="expression" dxfId="928" priority="232">
      <formula>IF(RIGHT(TEXT(AM170,"0.#"),1)=".",TRUE,FALSE)</formula>
    </cfRule>
  </conditionalFormatting>
  <conditionalFormatting sqref="AQ170">
    <cfRule type="expression" dxfId="927" priority="229">
      <formula>IF(RIGHT(TEXT(AQ170,"0.#"),1)=".",FALSE,TRUE)</formula>
    </cfRule>
    <cfRule type="expression" dxfId="926" priority="230">
      <formula>IF(RIGHT(TEXT(AQ170,"0.#"),1)=".",TRUE,FALSE)</formula>
    </cfRule>
  </conditionalFormatting>
  <conditionalFormatting sqref="AU169">
    <cfRule type="expression" dxfId="925" priority="227">
      <formula>IF(RIGHT(TEXT(AU169,"0.#"),1)=".",FALSE,TRUE)</formula>
    </cfRule>
    <cfRule type="expression" dxfId="924" priority="228">
      <formula>IF(RIGHT(TEXT(AU169,"0.#"),1)=".",TRUE,FALSE)</formula>
    </cfRule>
  </conditionalFormatting>
  <conditionalFormatting sqref="AU170">
    <cfRule type="expression" dxfId="923" priority="225">
      <formula>IF(RIGHT(TEXT(AU170,"0.#"),1)=".",FALSE,TRUE)</formula>
    </cfRule>
    <cfRule type="expression" dxfId="922" priority="226">
      <formula>IF(RIGHT(TEXT(AU170,"0.#"),1)=".",TRUE,FALSE)</formula>
    </cfRule>
  </conditionalFormatting>
  <conditionalFormatting sqref="AE91">
    <cfRule type="expression" dxfId="921" priority="223">
      <formula>IF(RIGHT(TEXT(AE91,"0.#"),1)=".",FALSE,TRUE)</formula>
    </cfRule>
    <cfRule type="expression" dxfId="920" priority="224">
      <formula>IF(RIGHT(TEXT(AE91,"0.#"),1)=".",TRUE,FALSE)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M91">
    <cfRule type="expression" dxfId="917" priority="211">
      <formula>IF(RIGHT(TEXT(AM91,"0.#"),1)=".",FALSE,TRUE)</formula>
    </cfRule>
    <cfRule type="expression" dxfId="916" priority="212">
      <formula>IF(RIGHT(TEXT(AM91,"0.#"),1)=".",TRUE,FALSE)</formula>
    </cfRule>
  </conditionalFormatting>
  <conditionalFormatting sqref="AE93">
    <cfRule type="expression" dxfId="915" priority="219">
      <formula>IF(RIGHT(TEXT(AE93,"0.#"),1)=".",FALSE,TRUE)</formula>
    </cfRule>
    <cfRule type="expression" dxfId="914" priority="220">
      <formula>IF(RIGHT(TEXT(AE93,"0.#"),1)=".",TRUE,FALSE)</formula>
    </cfRule>
  </conditionalFormatting>
  <conditionalFormatting sqref="AI93">
    <cfRule type="expression" dxfId="913" priority="217">
      <formula>IF(RIGHT(TEXT(AI93,"0.#"),1)=".",FALSE,TRUE)</formula>
    </cfRule>
    <cfRule type="expression" dxfId="912" priority="218">
      <formula>IF(RIGHT(TEXT(AI93,"0.#"),1)=".",TRUE,FALSE)</formula>
    </cfRule>
  </conditionalFormatting>
  <conditionalFormatting sqref="AI92">
    <cfRule type="expression" dxfId="911" priority="215">
      <formula>IF(RIGHT(TEXT(AI92,"0.#"),1)=".",FALSE,TRUE)</formula>
    </cfRule>
    <cfRule type="expression" dxfId="910" priority="216">
      <formula>IF(RIGHT(TEXT(AI92,"0.#"),1)=".",TRUE,FALSE)</formula>
    </cfRule>
  </conditionalFormatting>
  <conditionalFormatting sqref="AI91">
    <cfRule type="expression" dxfId="909" priority="213">
      <formula>IF(RIGHT(TEXT(AI91,"0.#"),1)=".",FALSE,TRUE)</formula>
    </cfRule>
    <cfRule type="expression" dxfId="908" priority="214">
      <formula>IF(RIGHT(TEXT(AI91,"0.#"),1)=".",TRUE,FALSE)</formula>
    </cfRule>
  </conditionalFormatting>
  <conditionalFormatting sqref="AM92">
    <cfRule type="expression" dxfId="907" priority="209">
      <formula>IF(RIGHT(TEXT(AM92,"0.#"),1)=".",FALSE,TRUE)</formula>
    </cfRule>
    <cfRule type="expression" dxfId="906" priority="210">
      <formula>IF(RIGHT(TEXT(AM92,"0.#"),1)=".",TRUE,FALSE)</formula>
    </cfRule>
  </conditionalFormatting>
  <conditionalFormatting sqref="AM93">
    <cfRule type="expression" dxfId="905" priority="207">
      <formula>IF(RIGHT(TEXT(AM93,"0.#"),1)=".",FALSE,TRUE)</formula>
    </cfRule>
    <cfRule type="expression" dxfId="904" priority="208">
      <formula>IF(RIGHT(TEXT(AM93,"0.#"),1)=".",TRUE,FALSE)</formula>
    </cfRule>
  </conditionalFormatting>
  <conditionalFormatting sqref="AQ91:AQ93">
    <cfRule type="expression" dxfId="903" priority="205">
      <formula>IF(RIGHT(TEXT(AQ91,"0.#"),1)=".",FALSE,TRUE)</formula>
    </cfRule>
    <cfRule type="expression" dxfId="902" priority="206">
      <formula>IF(RIGHT(TEXT(AQ91,"0.#"),1)=".",TRUE,FALSE)</formula>
    </cfRule>
  </conditionalFormatting>
  <conditionalFormatting sqref="AU91:AU93">
    <cfRule type="expression" dxfId="901" priority="203">
      <formula>IF(RIGHT(TEXT(AU91,"0.#"),1)=".",FALSE,TRUE)</formula>
    </cfRule>
    <cfRule type="expression" dxfId="900" priority="204">
      <formula>IF(RIGHT(TEXT(AU91,"0.#"),1)=".",TRUE,FALSE)</formula>
    </cfRule>
  </conditionalFormatting>
  <conditionalFormatting sqref="AE86">
    <cfRule type="expression" dxfId="899" priority="201">
      <formula>IF(RIGHT(TEXT(AE86,"0.#"),1)=".",FALSE,TRUE)</formula>
    </cfRule>
    <cfRule type="expression" dxfId="898" priority="202">
      <formula>IF(RIGHT(TEXT(AE86,"0.#"),1)=".",TRUE,FALSE)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M86">
    <cfRule type="expression" dxfId="895" priority="189">
      <formula>IF(RIGHT(TEXT(AM86,"0.#"),1)=".",FALSE,TRUE)</formula>
    </cfRule>
    <cfRule type="expression" dxfId="894" priority="190">
      <formula>IF(RIGHT(TEXT(AM86,"0.#"),1)=".",TRUE,FALSE)</formula>
    </cfRule>
  </conditionalFormatting>
  <conditionalFormatting sqref="AE88">
    <cfRule type="expression" dxfId="893" priority="197">
      <formula>IF(RIGHT(TEXT(AE88,"0.#"),1)=".",FALSE,TRUE)</formula>
    </cfRule>
    <cfRule type="expression" dxfId="892" priority="198">
      <formula>IF(RIGHT(TEXT(AE88,"0.#"),1)=".",TRUE,FALSE)</formula>
    </cfRule>
  </conditionalFormatting>
  <conditionalFormatting sqref="AI88">
    <cfRule type="expression" dxfId="891" priority="195">
      <formula>IF(RIGHT(TEXT(AI88,"0.#"),1)=".",FALSE,TRUE)</formula>
    </cfRule>
    <cfRule type="expression" dxfId="890" priority="196">
      <formula>IF(RIGHT(TEXT(AI88,"0.#"),1)=".",TRUE,FALSE)</formula>
    </cfRule>
  </conditionalFormatting>
  <conditionalFormatting sqref="AI87">
    <cfRule type="expression" dxfId="889" priority="193">
      <formula>IF(RIGHT(TEXT(AI87,"0.#"),1)=".",FALSE,TRUE)</formula>
    </cfRule>
    <cfRule type="expression" dxfId="888" priority="194">
      <formula>IF(RIGHT(TEXT(AI87,"0.#"),1)=".",TRUE,FALSE)</formula>
    </cfRule>
  </conditionalFormatting>
  <conditionalFormatting sqref="AI86">
    <cfRule type="expression" dxfId="887" priority="191">
      <formula>IF(RIGHT(TEXT(AI86,"0.#"),1)=".",FALSE,TRUE)</formula>
    </cfRule>
    <cfRule type="expression" dxfId="886" priority="192">
      <formula>IF(RIGHT(TEXT(AI86,"0.#"),1)=".",TRUE,FALSE)</formula>
    </cfRule>
  </conditionalFormatting>
  <conditionalFormatting sqref="AM87">
    <cfRule type="expression" dxfId="885" priority="187">
      <formula>IF(RIGHT(TEXT(AM87,"0.#"),1)=".",FALSE,TRUE)</formula>
    </cfRule>
    <cfRule type="expression" dxfId="884" priority="188">
      <formula>IF(RIGHT(TEXT(AM87,"0.#"),1)=".",TRUE,FALSE)</formula>
    </cfRule>
  </conditionalFormatting>
  <conditionalFormatting sqref="AM88">
    <cfRule type="expression" dxfId="883" priority="185">
      <formula>IF(RIGHT(TEXT(AM88,"0.#"),1)=".",FALSE,TRUE)</formula>
    </cfRule>
    <cfRule type="expression" dxfId="882" priority="186">
      <formula>IF(RIGHT(TEXT(AM88,"0.#"),1)=".",TRUE,FALSE)</formula>
    </cfRule>
  </conditionalFormatting>
  <conditionalFormatting sqref="AQ86:AQ88">
    <cfRule type="expression" dxfId="881" priority="183">
      <formula>IF(RIGHT(TEXT(AQ86,"0.#"),1)=".",FALSE,TRUE)</formula>
    </cfRule>
    <cfRule type="expression" dxfId="880" priority="184">
      <formula>IF(RIGHT(TEXT(AQ86,"0.#"),1)=".",TRUE,FALSE)</formula>
    </cfRule>
  </conditionalFormatting>
  <conditionalFormatting sqref="AU86:AU88">
    <cfRule type="expression" dxfId="879" priority="181">
      <formula>IF(RIGHT(TEXT(AU86,"0.#"),1)=".",FALSE,TRUE)</formula>
    </cfRule>
    <cfRule type="expression" dxfId="878" priority="182">
      <formula>IF(RIGHT(TEXT(AU86,"0.#"),1)=".",TRUE,FALSE)</formula>
    </cfRule>
  </conditionalFormatting>
  <conditionalFormatting sqref="AE125">
    <cfRule type="expression" dxfId="877" priority="179">
      <formula>IF(RIGHT(TEXT(AE125,"0.#"),1)=".",FALSE,TRUE)</formula>
    </cfRule>
    <cfRule type="expression" dxfId="876" priority="180">
      <formula>IF(RIGHT(TEXT(AE125,"0.#"),1)=".",TRUE,FALSE)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M125">
    <cfRule type="expression" dxfId="873" priority="167">
      <formula>IF(RIGHT(TEXT(AM125,"0.#"),1)=".",FALSE,TRUE)</formula>
    </cfRule>
    <cfRule type="expression" dxfId="872" priority="168">
      <formula>IF(RIGHT(TEXT(AM125,"0.#"),1)=".",TRUE,FALSE)</formula>
    </cfRule>
  </conditionalFormatting>
  <conditionalFormatting sqref="AE127">
    <cfRule type="expression" dxfId="871" priority="175">
      <formula>IF(RIGHT(TEXT(AE127,"0.#"),1)=".",FALSE,TRUE)</formula>
    </cfRule>
    <cfRule type="expression" dxfId="870" priority="176">
      <formula>IF(RIGHT(TEXT(AE127,"0.#"),1)=".",TRUE,FALSE)</formula>
    </cfRule>
  </conditionalFormatting>
  <conditionalFormatting sqref="AI127">
    <cfRule type="expression" dxfId="869" priority="173">
      <formula>IF(RIGHT(TEXT(AI127,"0.#"),1)=".",FALSE,TRUE)</formula>
    </cfRule>
    <cfRule type="expression" dxfId="868" priority="174">
      <formula>IF(RIGHT(TEXT(AI127,"0.#"),1)=".",TRUE,FALSE)</formula>
    </cfRule>
  </conditionalFormatting>
  <conditionalFormatting sqref="AI126">
    <cfRule type="expression" dxfId="867" priority="171">
      <formula>IF(RIGHT(TEXT(AI126,"0.#"),1)=".",FALSE,TRUE)</formula>
    </cfRule>
    <cfRule type="expression" dxfId="866" priority="172">
      <formula>IF(RIGHT(TEXT(AI126,"0.#"),1)=".",TRUE,FALSE)</formula>
    </cfRule>
  </conditionalFormatting>
  <conditionalFormatting sqref="AI125">
    <cfRule type="expression" dxfId="865" priority="169">
      <formula>IF(RIGHT(TEXT(AI125,"0.#"),1)=".",FALSE,TRUE)</formula>
    </cfRule>
    <cfRule type="expression" dxfId="864" priority="170">
      <formula>IF(RIGHT(TEXT(AI125,"0.#"),1)=".",TRUE,FALSE)</formula>
    </cfRule>
  </conditionalFormatting>
  <conditionalFormatting sqref="AM126">
    <cfRule type="expression" dxfId="863" priority="165">
      <formula>IF(RIGHT(TEXT(AM126,"0.#"),1)=".",FALSE,TRUE)</formula>
    </cfRule>
    <cfRule type="expression" dxfId="862" priority="166">
      <formula>IF(RIGHT(TEXT(AM126,"0.#"),1)=".",TRUE,FALSE)</formula>
    </cfRule>
  </conditionalFormatting>
  <conditionalFormatting sqref="AM127">
    <cfRule type="expression" dxfId="861" priority="163">
      <formula>IF(RIGHT(TEXT(AM127,"0.#"),1)=".",FALSE,TRUE)</formula>
    </cfRule>
    <cfRule type="expression" dxfId="860" priority="164">
      <formula>IF(RIGHT(TEXT(AM127,"0.#"),1)=".",TRUE,FALSE)</formula>
    </cfRule>
  </conditionalFormatting>
  <conditionalFormatting sqref="AQ125:AQ127">
    <cfRule type="expression" dxfId="859" priority="161">
      <formula>IF(RIGHT(TEXT(AQ125,"0.#"),1)=".",FALSE,TRUE)</formula>
    </cfRule>
    <cfRule type="expression" dxfId="858" priority="162">
      <formula>IF(RIGHT(TEXT(AQ125,"0.#"),1)=".",TRUE,FALSE)</formula>
    </cfRule>
  </conditionalFormatting>
  <conditionalFormatting sqref="AU125:AU127">
    <cfRule type="expression" dxfId="857" priority="159">
      <formula>IF(RIGHT(TEXT(AU125,"0.#"),1)=".",FALSE,TRUE)</formula>
    </cfRule>
    <cfRule type="expression" dxfId="856" priority="160">
      <formula>IF(RIGHT(TEXT(AU125,"0.#"),1)=".",TRUE,FALSE)</formula>
    </cfRule>
  </conditionalFormatting>
  <conditionalFormatting sqref="AE120">
    <cfRule type="expression" dxfId="855" priority="157">
      <formula>IF(RIGHT(TEXT(AE120,"0.#"),1)=".",FALSE,TRUE)</formula>
    </cfRule>
    <cfRule type="expression" dxfId="854" priority="158">
      <formula>IF(RIGHT(TEXT(AE120,"0.#"),1)=".",TRUE,FALSE)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M120">
    <cfRule type="expression" dxfId="851" priority="145">
      <formula>IF(RIGHT(TEXT(AM120,"0.#"),1)=".",FALSE,TRUE)</formula>
    </cfRule>
    <cfRule type="expression" dxfId="850" priority="146">
      <formula>IF(RIGHT(TEXT(AM120,"0.#"),1)=".",TRUE,FALSE)</formula>
    </cfRule>
  </conditionalFormatting>
  <conditionalFormatting sqref="AE122">
    <cfRule type="expression" dxfId="849" priority="153">
      <formula>IF(RIGHT(TEXT(AE122,"0.#"),1)=".",FALSE,TRUE)</formula>
    </cfRule>
    <cfRule type="expression" dxfId="848" priority="154">
      <formula>IF(RIGHT(TEXT(AE122,"0.#"),1)=".",TRUE,FALSE)</formula>
    </cfRule>
  </conditionalFormatting>
  <conditionalFormatting sqref="AI122">
    <cfRule type="expression" dxfId="847" priority="151">
      <formula>IF(RIGHT(TEXT(AI122,"0.#"),1)=".",FALSE,TRUE)</formula>
    </cfRule>
    <cfRule type="expression" dxfId="846" priority="152">
      <formula>IF(RIGHT(TEXT(AI122,"0.#"),1)=".",TRUE,FALSE)</formula>
    </cfRule>
  </conditionalFormatting>
  <conditionalFormatting sqref="AI121">
    <cfRule type="expression" dxfId="845" priority="149">
      <formula>IF(RIGHT(TEXT(AI121,"0.#"),1)=".",FALSE,TRUE)</formula>
    </cfRule>
    <cfRule type="expression" dxfId="844" priority="150">
      <formula>IF(RIGHT(TEXT(AI121,"0.#"),1)=".",TRUE,FALSE)</formula>
    </cfRule>
  </conditionalFormatting>
  <conditionalFormatting sqref="AI120">
    <cfRule type="expression" dxfId="843" priority="147">
      <formula>IF(RIGHT(TEXT(AI120,"0.#"),1)=".",FALSE,TRUE)</formula>
    </cfRule>
    <cfRule type="expression" dxfId="842" priority="148">
      <formula>IF(RIGHT(TEXT(AI120,"0.#"),1)=".",TRUE,FALSE)</formula>
    </cfRule>
  </conditionalFormatting>
  <conditionalFormatting sqref="AM121">
    <cfRule type="expression" dxfId="841" priority="143">
      <formula>IF(RIGHT(TEXT(AM121,"0.#"),1)=".",FALSE,TRUE)</formula>
    </cfRule>
    <cfRule type="expression" dxfId="840" priority="144">
      <formula>IF(RIGHT(TEXT(AM121,"0.#"),1)=".",TRUE,FALSE)</formula>
    </cfRule>
  </conditionalFormatting>
  <conditionalFormatting sqref="AM122">
    <cfRule type="expression" dxfId="839" priority="141">
      <formula>IF(RIGHT(TEXT(AM122,"0.#"),1)=".",FALSE,TRUE)</formula>
    </cfRule>
    <cfRule type="expression" dxfId="838" priority="142">
      <formula>IF(RIGHT(TEXT(AM122,"0.#"),1)=".",TRUE,FALSE)</formula>
    </cfRule>
  </conditionalFormatting>
  <conditionalFormatting sqref="AQ120:AQ122">
    <cfRule type="expression" dxfId="837" priority="139">
      <formula>IF(RIGHT(TEXT(AQ120,"0.#"),1)=".",FALSE,TRUE)</formula>
    </cfRule>
    <cfRule type="expression" dxfId="836" priority="140">
      <formula>IF(RIGHT(TEXT(AQ120,"0.#"),1)=".",TRUE,FALSE)</formula>
    </cfRule>
  </conditionalFormatting>
  <conditionalFormatting sqref="AU120:AU122">
    <cfRule type="expression" dxfId="835" priority="137">
      <formula>IF(RIGHT(TEXT(AU120,"0.#"),1)=".",FALSE,TRUE)</formula>
    </cfRule>
    <cfRule type="expression" dxfId="834" priority="138">
      <formula>IF(RIGHT(TEXT(AU120,"0.#"),1)=".",TRUE,FALSE)</formula>
    </cfRule>
  </conditionalFormatting>
  <conditionalFormatting sqref="AE159">
    <cfRule type="expression" dxfId="833" priority="135">
      <formula>IF(RIGHT(TEXT(AE159,"0.#"),1)=".",FALSE,TRUE)</formula>
    </cfRule>
    <cfRule type="expression" dxfId="832" priority="136">
      <formula>IF(RIGHT(TEXT(AE159,"0.#"),1)=".",TRUE,FALSE)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M159">
    <cfRule type="expression" dxfId="829" priority="123">
      <formula>IF(RIGHT(TEXT(AM159,"0.#"),1)=".",FALSE,TRUE)</formula>
    </cfRule>
    <cfRule type="expression" dxfId="828" priority="124">
      <formula>IF(RIGHT(TEXT(AM159,"0.#"),1)=".",TRUE,FALSE)</formula>
    </cfRule>
  </conditionalFormatting>
  <conditionalFormatting sqref="AE161">
    <cfRule type="expression" dxfId="827" priority="131">
      <formula>IF(RIGHT(TEXT(AE161,"0.#"),1)=".",FALSE,TRUE)</formula>
    </cfRule>
    <cfRule type="expression" dxfId="826" priority="132">
      <formula>IF(RIGHT(TEXT(AE161,"0.#"),1)=".",TRUE,FALSE)</formula>
    </cfRule>
  </conditionalFormatting>
  <conditionalFormatting sqref="AI161">
    <cfRule type="expression" dxfId="825" priority="129">
      <formula>IF(RIGHT(TEXT(AI161,"0.#"),1)=".",FALSE,TRUE)</formula>
    </cfRule>
    <cfRule type="expression" dxfId="824" priority="130">
      <formula>IF(RIGHT(TEXT(AI161,"0.#"),1)=".",TRUE,FALSE)</formula>
    </cfRule>
  </conditionalFormatting>
  <conditionalFormatting sqref="AI160">
    <cfRule type="expression" dxfId="823" priority="127">
      <formula>IF(RIGHT(TEXT(AI160,"0.#"),1)=".",FALSE,TRUE)</formula>
    </cfRule>
    <cfRule type="expression" dxfId="822" priority="128">
      <formula>IF(RIGHT(TEXT(AI160,"0.#"),1)=".",TRUE,FALSE)</formula>
    </cfRule>
  </conditionalFormatting>
  <conditionalFormatting sqref="AI159">
    <cfRule type="expression" dxfId="821" priority="125">
      <formula>IF(RIGHT(TEXT(AI159,"0.#"),1)=".",FALSE,TRUE)</formula>
    </cfRule>
    <cfRule type="expression" dxfId="820" priority="126">
      <formula>IF(RIGHT(TEXT(AI159,"0.#"),1)=".",TRUE,FALSE)</formula>
    </cfRule>
  </conditionalFormatting>
  <conditionalFormatting sqref="AM160">
    <cfRule type="expression" dxfId="819" priority="121">
      <formula>IF(RIGHT(TEXT(AM160,"0.#"),1)=".",FALSE,TRUE)</formula>
    </cfRule>
    <cfRule type="expression" dxfId="818" priority="122">
      <formula>IF(RIGHT(TEXT(AM160,"0.#"),1)=".",TRUE,FALSE)</formula>
    </cfRule>
  </conditionalFormatting>
  <conditionalFormatting sqref="AM161">
    <cfRule type="expression" dxfId="817" priority="119">
      <formula>IF(RIGHT(TEXT(AM161,"0.#"),1)=".",FALSE,TRUE)</formula>
    </cfRule>
    <cfRule type="expression" dxfId="816" priority="120">
      <formula>IF(RIGHT(TEXT(AM161,"0.#"),1)=".",TRUE,FALSE)</formula>
    </cfRule>
  </conditionalFormatting>
  <conditionalFormatting sqref="AQ159:AQ161">
    <cfRule type="expression" dxfId="815" priority="117">
      <formula>IF(RIGHT(TEXT(AQ159,"0.#"),1)=".",FALSE,TRUE)</formula>
    </cfRule>
    <cfRule type="expression" dxfId="814" priority="118">
      <formula>IF(RIGHT(TEXT(AQ159,"0.#"),1)=".",TRUE,FALSE)</formula>
    </cfRule>
  </conditionalFormatting>
  <conditionalFormatting sqref="AU159:AU161">
    <cfRule type="expression" dxfId="813" priority="115">
      <formula>IF(RIGHT(TEXT(AU159,"0.#"),1)=".",FALSE,TRUE)</formula>
    </cfRule>
    <cfRule type="expression" dxfId="812" priority="116">
      <formula>IF(RIGHT(TEXT(AU159,"0.#"),1)=".",TRUE,FALSE)</formula>
    </cfRule>
  </conditionalFormatting>
  <conditionalFormatting sqref="AE154">
    <cfRule type="expression" dxfId="811" priority="113">
      <formula>IF(RIGHT(TEXT(AE154,"0.#"),1)=".",FALSE,TRUE)</formula>
    </cfRule>
    <cfRule type="expression" dxfId="810" priority="114">
      <formula>IF(RIGHT(TEXT(AE154,"0.#"),1)=".",TRUE,FALSE)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M154">
    <cfRule type="expression" dxfId="807" priority="101">
      <formula>IF(RIGHT(TEXT(AM154,"0.#"),1)=".",FALSE,TRUE)</formula>
    </cfRule>
    <cfRule type="expression" dxfId="806" priority="102">
      <formula>IF(RIGHT(TEXT(AM154,"0.#"),1)=".",TRUE,FALSE)</formula>
    </cfRule>
  </conditionalFormatting>
  <conditionalFormatting sqref="AE156">
    <cfRule type="expression" dxfId="805" priority="109">
      <formula>IF(RIGHT(TEXT(AE156,"0.#"),1)=".",FALSE,TRUE)</formula>
    </cfRule>
    <cfRule type="expression" dxfId="804" priority="110">
      <formula>IF(RIGHT(TEXT(AE156,"0.#"),1)=".",TRUE,FALSE)</formula>
    </cfRule>
  </conditionalFormatting>
  <conditionalFormatting sqref="AI156">
    <cfRule type="expression" dxfId="803" priority="107">
      <formula>IF(RIGHT(TEXT(AI156,"0.#"),1)=".",FALSE,TRUE)</formula>
    </cfRule>
    <cfRule type="expression" dxfId="802" priority="108">
      <formula>IF(RIGHT(TEXT(AI156,"0.#"),1)=".",TRUE,FALSE)</formula>
    </cfRule>
  </conditionalFormatting>
  <conditionalFormatting sqref="AI155">
    <cfRule type="expression" dxfId="801" priority="105">
      <formula>IF(RIGHT(TEXT(AI155,"0.#"),1)=".",FALSE,TRUE)</formula>
    </cfRule>
    <cfRule type="expression" dxfId="800" priority="106">
      <formula>IF(RIGHT(TEXT(AI155,"0.#"),1)=".",TRUE,FALSE)</formula>
    </cfRule>
  </conditionalFormatting>
  <conditionalFormatting sqref="AI154">
    <cfRule type="expression" dxfId="799" priority="103">
      <formula>IF(RIGHT(TEXT(AI154,"0.#"),1)=".",FALSE,TRUE)</formula>
    </cfRule>
    <cfRule type="expression" dxfId="798" priority="104">
      <formula>IF(RIGHT(TEXT(AI154,"0.#"),1)=".",TRUE,FALSE)</formula>
    </cfRule>
  </conditionalFormatting>
  <conditionalFormatting sqref="AM155">
    <cfRule type="expression" dxfId="797" priority="99">
      <formula>IF(RIGHT(TEXT(AM155,"0.#"),1)=".",FALSE,TRUE)</formula>
    </cfRule>
    <cfRule type="expression" dxfId="796" priority="100">
      <formula>IF(RIGHT(TEXT(AM155,"0.#"),1)=".",TRUE,FALSE)</formula>
    </cfRule>
  </conditionalFormatting>
  <conditionalFormatting sqref="AM156">
    <cfRule type="expression" dxfId="795" priority="97">
      <formula>IF(RIGHT(TEXT(AM156,"0.#"),1)=".",FALSE,TRUE)</formula>
    </cfRule>
    <cfRule type="expression" dxfId="794" priority="98">
      <formula>IF(RIGHT(TEXT(AM156,"0.#"),1)=".",TRUE,FALSE)</formula>
    </cfRule>
  </conditionalFormatting>
  <conditionalFormatting sqref="AQ154:AQ156">
    <cfRule type="expression" dxfId="793" priority="95">
      <formula>IF(RIGHT(TEXT(AQ154,"0.#"),1)=".",FALSE,TRUE)</formula>
    </cfRule>
    <cfRule type="expression" dxfId="792" priority="96">
      <formula>IF(RIGHT(TEXT(AQ154,"0.#"),1)=".",TRUE,FALSE)</formula>
    </cfRule>
  </conditionalFormatting>
  <conditionalFormatting sqref="AU154:AU156">
    <cfRule type="expression" dxfId="791" priority="93">
      <formula>IF(RIGHT(TEXT(AU154,"0.#"),1)=".",FALSE,TRUE)</formula>
    </cfRule>
    <cfRule type="expression" dxfId="790" priority="94">
      <formula>IF(RIGHT(TEXT(AU154,"0.#"),1)=".",TRUE,FALSE)</formula>
    </cfRule>
  </conditionalFormatting>
  <conditionalFormatting sqref="AE193">
    <cfRule type="expression" dxfId="789" priority="91">
      <formula>IF(RIGHT(TEXT(AE193,"0.#"),1)=".",FALSE,TRUE)</formula>
    </cfRule>
    <cfRule type="expression" dxfId="788" priority="92">
      <formula>IF(RIGHT(TEXT(AE193,"0.#"),1)=".",TRUE,FALSE)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M193">
    <cfRule type="expression" dxfId="785" priority="79">
      <formula>IF(RIGHT(TEXT(AM193,"0.#"),1)=".",FALSE,TRUE)</formula>
    </cfRule>
    <cfRule type="expression" dxfId="784" priority="80">
      <formula>IF(RIGHT(TEXT(AM193,"0.#"),1)=".",TRUE,FALSE)</formula>
    </cfRule>
  </conditionalFormatting>
  <conditionalFormatting sqref="AE195">
    <cfRule type="expression" dxfId="783" priority="87">
      <formula>IF(RIGHT(TEXT(AE195,"0.#"),1)=".",FALSE,TRUE)</formula>
    </cfRule>
    <cfRule type="expression" dxfId="782" priority="88">
      <formula>IF(RIGHT(TEXT(AE195,"0.#"),1)=".",TRUE,FALSE)</formula>
    </cfRule>
  </conditionalFormatting>
  <conditionalFormatting sqref="AI195">
    <cfRule type="expression" dxfId="781" priority="85">
      <formula>IF(RIGHT(TEXT(AI195,"0.#"),1)=".",FALSE,TRUE)</formula>
    </cfRule>
    <cfRule type="expression" dxfId="780" priority="86">
      <formula>IF(RIGHT(TEXT(AI195,"0.#"),1)=".",TRUE,FALSE)</formula>
    </cfRule>
  </conditionalFormatting>
  <conditionalFormatting sqref="AI194">
    <cfRule type="expression" dxfId="779" priority="83">
      <formula>IF(RIGHT(TEXT(AI194,"0.#"),1)=".",FALSE,TRUE)</formula>
    </cfRule>
    <cfRule type="expression" dxfId="778" priority="84">
      <formula>IF(RIGHT(TEXT(AI194,"0.#"),1)=".",TRUE,FALSE)</formula>
    </cfRule>
  </conditionalFormatting>
  <conditionalFormatting sqref="AI193">
    <cfRule type="expression" dxfId="777" priority="81">
      <formula>IF(RIGHT(TEXT(AI193,"0.#"),1)=".",FALSE,TRUE)</formula>
    </cfRule>
    <cfRule type="expression" dxfId="776" priority="82">
      <formula>IF(RIGHT(TEXT(AI193,"0.#"),1)=".",TRUE,FALSE)</formula>
    </cfRule>
  </conditionalFormatting>
  <conditionalFormatting sqref="AM194">
    <cfRule type="expression" dxfId="775" priority="77">
      <formula>IF(RIGHT(TEXT(AM194,"0.#"),1)=".",FALSE,TRUE)</formula>
    </cfRule>
    <cfRule type="expression" dxfId="774" priority="78">
      <formula>IF(RIGHT(TEXT(AM194,"0.#"),1)=".",TRUE,FALSE)</formula>
    </cfRule>
  </conditionalFormatting>
  <conditionalFormatting sqref="AM195">
    <cfRule type="expression" dxfId="773" priority="75">
      <formula>IF(RIGHT(TEXT(AM195,"0.#"),1)=".",FALSE,TRUE)</formula>
    </cfRule>
    <cfRule type="expression" dxfId="772" priority="76">
      <formula>IF(RIGHT(TEXT(AM195,"0.#"),1)=".",TRUE,FALSE)</formula>
    </cfRule>
  </conditionalFormatting>
  <conditionalFormatting sqref="AQ193:AQ195">
    <cfRule type="expression" dxfId="771" priority="73">
      <formula>IF(RIGHT(TEXT(AQ193,"0.#"),1)=".",FALSE,TRUE)</formula>
    </cfRule>
    <cfRule type="expression" dxfId="770" priority="74">
      <formula>IF(RIGHT(TEXT(AQ193,"0.#"),1)=".",TRUE,FALSE)</formula>
    </cfRule>
  </conditionalFormatting>
  <conditionalFormatting sqref="AU193:AU195">
    <cfRule type="expression" dxfId="769" priority="71">
      <formula>IF(RIGHT(TEXT(AU193,"0.#"),1)=".",FALSE,TRUE)</formula>
    </cfRule>
    <cfRule type="expression" dxfId="768" priority="72">
      <formula>IF(RIGHT(TEXT(AU193,"0.#"),1)=".",TRUE,FALSE)</formula>
    </cfRule>
  </conditionalFormatting>
  <conditionalFormatting sqref="AE188">
    <cfRule type="expression" dxfId="767" priority="69">
      <formula>IF(RIGHT(TEXT(AE188,"0.#"),1)=".",FALSE,TRUE)</formula>
    </cfRule>
    <cfRule type="expression" dxfId="766" priority="70">
      <formula>IF(RIGHT(TEXT(AE188,"0.#"),1)=".",TRUE,FALSE)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M188">
    <cfRule type="expression" dxfId="763" priority="57">
      <formula>IF(RIGHT(TEXT(AM188,"0.#"),1)=".",FALSE,TRUE)</formula>
    </cfRule>
    <cfRule type="expression" dxfId="762" priority="58">
      <formula>IF(RIGHT(TEXT(AM188,"0.#"),1)=".",TRUE,FALSE)</formula>
    </cfRule>
  </conditionalFormatting>
  <conditionalFormatting sqref="AE190">
    <cfRule type="expression" dxfId="761" priority="65">
      <formula>IF(RIGHT(TEXT(AE190,"0.#"),1)=".",FALSE,TRUE)</formula>
    </cfRule>
    <cfRule type="expression" dxfId="760" priority="66">
      <formula>IF(RIGHT(TEXT(AE190,"0.#"),1)=".",TRUE,FALSE)</formula>
    </cfRule>
  </conditionalFormatting>
  <conditionalFormatting sqref="AI190">
    <cfRule type="expression" dxfId="759" priority="63">
      <formula>IF(RIGHT(TEXT(AI190,"0.#"),1)=".",FALSE,TRUE)</formula>
    </cfRule>
    <cfRule type="expression" dxfId="758" priority="64">
      <formula>IF(RIGHT(TEXT(AI190,"0.#"),1)=".",TRUE,FALSE)</formula>
    </cfRule>
  </conditionalFormatting>
  <conditionalFormatting sqref="AI189">
    <cfRule type="expression" dxfId="757" priority="61">
      <formula>IF(RIGHT(TEXT(AI189,"0.#"),1)=".",FALSE,TRUE)</formula>
    </cfRule>
    <cfRule type="expression" dxfId="756" priority="62">
      <formula>IF(RIGHT(TEXT(AI189,"0.#"),1)=".",TRUE,FALSE)</formula>
    </cfRule>
  </conditionalFormatting>
  <conditionalFormatting sqref="AI188">
    <cfRule type="expression" dxfId="755" priority="59">
      <formula>IF(RIGHT(TEXT(AI188,"0.#"),1)=".",FALSE,TRUE)</formula>
    </cfRule>
    <cfRule type="expression" dxfId="754" priority="60">
      <formula>IF(RIGHT(TEXT(AI188,"0.#"),1)=".",TRUE,FALSE)</formula>
    </cfRule>
  </conditionalFormatting>
  <conditionalFormatting sqref="AM189">
    <cfRule type="expression" dxfId="753" priority="55">
      <formula>IF(RIGHT(TEXT(AM189,"0.#"),1)=".",FALSE,TRUE)</formula>
    </cfRule>
    <cfRule type="expression" dxfId="752" priority="56">
      <formula>IF(RIGHT(TEXT(AM189,"0.#"),1)=".",TRUE,FALSE)</formula>
    </cfRule>
  </conditionalFormatting>
  <conditionalFormatting sqref="AM190">
    <cfRule type="expression" dxfId="751" priority="53">
      <formula>IF(RIGHT(TEXT(AM190,"0.#"),1)=".",FALSE,TRUE)</formula>
    </cfRule>
    <cfRule type="expression" dxfId="750" priority="54">
      <formula>IF(RIGHT(TEXT(AM190,"0.#"),1)=".",TRUE,FALSE)</formula>
    </cfRule>
  </conditionalFormatting>
  <conditionalFormatting sqref="AQ188:AQ190">
    <cfRule type="expression" dxfId="749" priority="51">
      <formula>IF(RIGHT(TEXT(AQ188,"0.#"),1)=".",FALSE,TRUE)</formula>
    </cfRule>
    <cfRule type="expression" dxfId="748" priority="52">
      <formula>IF(RIGHT(TEXT(AQ188,"0.#"),1)=".",TRUE,FALSE)</formula>
    </cfRule>
  </conditionalFormatting>
  <conditionalFormatting sqref="AU188:AU190">
    <cfRule type="expression" dxfId="747" priority="49">
      <formula>IF(RIGHT(TEXT(AU188,"0.#"),1)=".",FALSE,TRUE)</formula>
    </cfRule>
    <cfRule type="expression" dxfId="746" priority="50">
      <formula>IF(RIGHT(TEXT(AU188,"0.#"),1)=".",TRUE,FALSE)</formula>
    </cfRule>
  </conditionalFormatting>
  <conditionalFormatting sqref="AE57">
    <cfRule type="expression" dxfId="745" priority="47">
      <formula>IF(RIGHT(TEXT(AE57,"0.#"),1)=".",FALSE,TRUE)</formula>
    </cfRule>
    <cfRule type="expression" dxfId="744" priority="48">
      <formula>IF(RIGHT(TEXT(AE57,"0.#"),1)=".",TRUE,FALSE)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M57">
    <cfRule type="expression" dxfId="741" priority="35">
      <formula>IF(RIGHT(TEXT(AM57,"0.#"),1)=".",FALSE,TRUE)</formula>
    </cfRule>
    <cfRule type="expression" dxfId="740" priority="36">
      <formula>IF(RIGHT(TEXT(AM57,"0.#"),1)=".",TRUE,FALSE)</formula>
    </cfRule>
  </conditionalFormatting>
  <conditionalFormatting sqref="AE59">
    <cfRule type="expression" dxfId="739" priority="43">
      <formula>IF(RIGHT(TEXT(AE59,"0.#"),1)=".",FALSE,TRUE)</formula>
    </cfRule>
    <cfRule type="expression" dxfId="738" priority="44">
      <formula>IF(RIGHT(TEXT(AE59,"0.#"),1)=".",TRUE,FALSE)</formula>
    </cfRule>
  </conditionalFormatting>
  <conditionalFormatting sqref="AI59">
    <cfRule type="expression" dxfId="737" priority="41">
      <formula>IF(RIGHT(TEXT(AI59,"0.#"),1)=".",FALSE,TRUE)</formula>
    </cfRule>
    <cfRule type="expression" dxfId="736" priority="42">
      <formula>IF(RIGHT(TEXT(AI59,"0.#"),1)=".",TRUE,FALSE)</formula>
    </cfRule>
  </conditionalFormatting>
  <conditionalFormatting sqref="AI58">
    <cfRule type="expression" dxfId="735" priority="39">
      <formula>IF(RIGHT(TEXT(AI58,"0.#"),1)=".",FALSE,TRUE)</formula>
    </cfRule>
    <cfRule type="expression" dxfId="734" priority="40">
      <formula>IF(RIGHT(TEXT(AI58,"0.#"),1)=".",TRUE,FALSE)</formula>
    </cfRule>
  </conditionalFormatting>
  <conditionalFormatting sqref="AI57">
    <cfRule type="expression" dxfId="733" priority="37">
      <formula>IF(RIGHT(TEXT(AI57,"0.#"),1)=".",FALSE,TRUE)</formula>
    </cfRule>
    <cfRule type="expression" dxfId="732" priority="38">
      <formula>IF(RIGHT(TEXT(AI57,"0.#"),1)=".",TRUE,FALSE)</formula>
    </cfRule>
  </conditionalFormatting>
  <conditionalFormatting sqref="AM58">
    <cfRule type="expression" dxfId="731" priority="33">
      <formula>IF(RIGHT(TEXT(AM58,"0.#"),1)=".",FALSE,TRUE)</formula>
    </cfRule>
    <cfRule type="expression" dxfId="730" priority="34">
      <formula>IF(RIGHT(TEXT(AM58,"0.#"),1)=".",TRUE,FALSE)</formula>
    </cfRule>
  </conditionalFormatting>
  <conditionalFormatting sqref="AM59">
    <cfRule type="expression" dxfId="729" priority="31">
      <formula>IF(RIGHT(TEXT(AM59,"0.#"),1)=".",FALSE,TRUE)</formula>
    </cfRule>
    <cfRule type="expression" dxfId="728" priority="32">
      <formula>IF(RIGHT(TEXT(AM59,"0.#"),1)=".",TRUE,FALSE)</formula>
    </cfRule>
  </conditionalFormatting>
  <conditionalFormatting sqref="AQ57:AQ59">
    <cfRule type="expression" dxfId="727" priority="29">
      <formula>IF(RIGHT(TEXT(AQ57,"0.#"),1)=".",FALSE,TRUE)</formula>
    </cfRule>
    <cfRule type="expression" dxfId="726" priority="30">
      <formula>IF(RIGHT(TEXT(AQ57,"0.#"),1)=".",TRUE,FALSE)</formula>
    </cfRule>
  </conditionalFormatting>
  <conditionalFormatting sqref="AU57:AU59">
    <cfRule type="expression" dxfId="725" priority="27">
      <formula>IF(RIGHT(TEXT(AU57,"0.#"),1)=".",FALSE,TRUE)</formula>
    </cfRule>
    <cfRule type="expression" dxfId="724" priority="28">
      <formula>IF(RIGHT(TEXT(AU57,"0.#"),1)=".",TRUE,FALSE)</formula>
    </cfRule>
  </conditionalFormatting>
  <conditionalFormatting sqref="AE52">
    <cfRule type="expression" dxfId="723" priority="25">
      <formula>IF(RIGHT(TEXT(AE52,"0.#"),1)=".",FALSE,TRUE)</formula>
    </cfRule>
    <cfRule type="expression" dxfId="722" priority="26">
      <formula>IF(RIGHT(TEXT(AE52,"0.#"),1)=".",TRUE,FALSE)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M52">
    <cfRule type="expression" dxfId="719" priority="13">
      <formula>IF(RIGHT(TEXT(AM52,"0.#"),1)=".",FALSE,TRUE)</formula>
    </cfRule>
    <cfRule type="expression" dxfId="718" priority="14">
      <formula>IF(RIGHT(TEXT(AM52,"0.#"),1)=".",TRUE,FALSE)</formula>
    </cfRule>
  </conditionalFormatting>
  <conditionalFormatting sqref="AE54">
    <cfRule type="expression" dxfId="717" priority="21">
      <formula>IF(RIGHT(TEXT(AE54,"0.#"),1)=".",FALSE,TRUE)</formula>
    </cfRule>
    <cfRule type="expression" dxfId="716" priority="22">
      <formula>IF(RIGHT(TEXT(AE54,"0.#"),1)=".",TRUE,FALSE)</formula>
    </cfRule>
  </conditionalFormatting>
  <conditionalFormatting sqref="AI54">
    <cfRule type="expression" dxfId="715" priority="19">
      <formula>IF(RIGHT(TEXT(AI54,"0.#"),1)=".",FALSE,TRUE)</formula>
    </cfRule>
    <cfRule type="expression" dxfId="714" priority="20">
      <formula>IF(RIGHT(TEXT(AI54,"0.#"),1)=".",TRUE,FALSE)</formula>
    </cfRule>
  </conditionalFormatting>
  <conditionalFormatting sqref="AI53">
    <cfRule type="expression" dxfId="713" priority="17">
      <formula>IF(RIGHT(TEXT(AI53,"0.#"),1)=".",FALSE,TRUE)</formula>
    </cfRule>
    <cfRule type="expression" dxfId="712" priority="18">
      <formula>IF(RIGHT(TEXT(AI53,"0.#"),1)=".",TRUE,FALSE)</formula>
    </cfRule>
  </conditionalFormatting>
  <conditionalFormatting sqref="AI52">
    <cfRule type="expression" dxfId="711" priority="15">
      <formula>IF(RIGHT(TEXT(AI52,"0.#"),1)=".",FALSE,TRUE)</formula>
    </cfRule>
    <cfRule type="expression" dxfId="710" priority="16">
      <formula>IF(RIGHT(TEXT(AI52,"0.#"),1)=".",TRUE,FALSE)</formula>
    </cfRule>
  </conditionalFormatting>
  <conditionalFormatting sqref="AM53">
    <cfRule type="expression" dxfId="709" priority="11">
      <formula>IF(RIGHT(TEXT(AM53,"0.#"),1)=".",FALSE,TRUE)</formula>
    </cfRule>
    <cfRule type="expression" dxfId="708" priority="12">
      <formula>IF(RIGHT(TEXT(AM53,"0.#"),1)=".",TRUE,FALSE)</formula>
    </cfRule>
  </conditionalFormatting>
  <conditionalFormatting sqref="AM54">
    <cfRule type="expression" dxfId="707" priority="9">
      <formula>IF(RIGHT(TEXT(AM54,"0.#"),1)=".",FALSE,TRUE)</formula>
    </cfRule>
    <cfRule type="expression" dxfId="706" priority="10">
      <formula>IF(RIGHT(TEXT(AM54,"0.#"),1)=".",TRUE,FALSE)</formula>
    </cfRule>
  </conditionalFormatting>
  <conditionalFormatting sqref="AQ52:AQ54">
    <cfRule type="expression" dxfId="705" priority="7">
      <formula>IF(RIGHT(TEXT(AQ52,"0.#"),1)=".",FALSE,TRUE)</formula>
    </cfRule>
    <cfRule type="expression" dxfId="704" priority="8">
      <formula>IF(RIGHT(TEXT(AQ52,"0.#"),1)=".",TRUE,FALSE)</formula>
    </cfRule>
  </conditionalFormatting>
  <conditionalFormatting sqref="AU52:AU54">
    <cfRule type="expression" dxfId="703" priority="5">
      <formula>IF(RIGHT(TEXT(AU52,"0.#"),1)=".",FALSE,TRUE)</formula>
    </cfRule>
    <cfRule type="expression" dxfId="702" priority="6">
      <formula>IF(RIGHT(TEXT(AU52,"0.#"),1)=".",TRUE,FALSE)</formula>
    </cfRule>
  </conditionalFormatting>
  <conditionalFormatting sqref="AM68">
    <cfRule type="expression" dxfId="701" priority="1">
      <formula>IF(RIGHT(TEXT(AM68,"0.#"),1)=".",FALSE,TRUE)</formula>
    </cfRule>
    <cfRule type="expression" dxfId="700" priority="2">
      <formula>IF(RIGHT(TEXT(AM68,"0.#"),1)=".",TRUE,FALSE)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K21" sqref="K2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322</v>
      </c>
      <c r="B1" s="23" t="s">
        <v>323</v>
      </c>
      <c r="F1" s="24" t="s">
        <v>19</v>
      </c>
      <c r="G1" s="24" t="s">
        <v>324</v>
      </c>
      <c r="K1" s="25" t="s">
        <v>325</v>
      </c>
      <c r="L1" s="23" t="s">
        <v>323</v>
      </c>
      <c r="O1" s="12"/>
      <c r="P1" s="24" t="s">
        <v>29</v>
      </c>
      <c r="Q1" s="24" t="s">
        <v>324</v>
      </c>
      <c r="T1" s="12"/>
      <c r="U1" s="27" t="s">
        <v>326</v>
      </c>
      <c r="W1" s="27" t="s">
        <v>327</v>
      </c>
      <c r="Y1" s="27" t="s">
        <v>328</v>
      </c>
      <c r="Z1" s="27" t="s">
        <v>329</v>
      </c>
      <c r="AA1" s="27" t="s">
        <v>330</v>
      </c>
      <c r="AB1" s="27" t="s">
        <v>331</v>
      </c>
      <c r="AC1" s="27" t="s">
        <v>332</v>
      </c>
      <c r="AD1" s="26"/>
      <c r="AE1" s="27" t="s">
        <v>333</v>
      </c>
      <c r="AF1" s="28"/>
      <c r="AG1" s="47" t="s">
        <v>319</v>
      </c>
      <c r="AI1" s="47" t="s">
        <v>334</v>
      </c>
      <c r="AK1" s="47" t="s">
        <v>335</v>
      </c>
      <c r="AP1" s="26" t="s">
        <v>336</v>
      </c>
    </row>
    <row r="2" spans="1:42" ht="13.5" customHeight="1" x14ac:dyDescent="0.15">
      <c r="A2" s="13" t="s">
        <v>337</v>
      </c>
      <c r="B2" s="14"/>
      <c r="C2" s="12" t="str">
        <f>IF(B2="","",A2)</f>
        <v/>
      </c>
      <c r="D2" s="12" t="str">
        <f>IF(C2="","",IF(D1&lt;&gt;"",CONCATENATE(D1,"、",C2),C2))</f>
        <v/>
      </c>
      <c r="F2" s="11" t="s">
        <v>338</v>
      </c>
      <c r="G2" s="16" t="s">
        <v>146</v>
      </c>
      <c r="H2" s="12" t="str">
        <f>IF(G2="","",F2)</f>
        <v>一般会計</v>
      </c>
      <c r="I2" s="12" t="str">
        <f>IF(H2="","",IF(I1&lt;&gt;"",CONCATENATE(I1,"、",H2),H2))</f>
        <v>一般会計</v>
      </c>
      <c r="K2" s="13" t="s">
        <v>339</v>
      </c>
      <c r="L2" s="14"/>
      <c r="M2" s="12" t="str">
        <f>IF(L2="","",K2)</f>
        <v/>
      </c>
      <c r="N2" s="12" t="str">
        <f>IF(M2="","",IF(N1&lt;&gt;"",CONCATENATE(N1,"、",M2),M2))</f>
        <v/>
      </c>
      <c r="O2" s="12"/>
      <c r="P2" s="11" t="s">
        <v>340</v>
      </c>
      <c r="Q2" s="16"/>
      <c r="R2" s="12" t="str">
        <f>IF(Q2="","",P2)</f>
        <v/>
      </c>
      <c r="S2" s="12" t="str">
        <f>IF(R2="","",IF(S1&lt;&gt;"",CONCATENATE(S1,"、",R2),R2))</f>
        <v/>
      </c>
      <c r="T2" s="12"/>
      <c r="U2" s="82">
        <v>21</v>
      </c>
      <c r="W2" s="30" t="s">
        <v>341</v>
      </c>
      <c r="Y2" s="30" t="s">
        <v>342</v>
      </c>
      <c r="Z2" s="30" t="s">
        <v>342</v>
      </c>
      <c r="AA2" s="76" t="s">
        <v>343</v>
      </c>
      <c r="AB2" s="76" t="s">
        <v>344</v>
      </c>
      <c r="AC2" s="77" t="s">
        <v>345</v>
      </c>
      <c r="AD2" s="26"/>
      <c r="AE2" s="39" t="s">
        <v>346</v>
      </c>
      <c r="AF2" s="28"/>
      <c r="AG2" s="49" t="s">
        <v>347</v>
      </c>
      <c r="AI2" s="47" t="s">
        <v>1</v>
      </c>
      <c r="AK2" s="47" t="s">
        <v>348</v>
      </c>
      <c r="AP2" s="49" t="s">
        <v>347</v>
      </c>
    </row>
    <row r="3" spans="1:42" ht="13.5" customHeight="1" x14ac:dyDescent="0.15">
      <c r="A3" s="13" t="s">
        <v>349</v>
      </c>
      <c r="B3" s="14"/>
      <c r="C3" s="12" t="str">
        <f t="shared" ref="C3:C11" si="0">IF(B3="","",A3)</f>
        <v/>
      </c>
      <c r="D3" s="12" t="str">
        <f>IF(C3="",D2,IF(D2&lt;&gt;"",CONCATENATE(D2,"、",C3),C3))</f>
        <v/>
      </c>
      <c r="F3" s="17" t="s">
        <v>350</v>
      </c>
      <c r="G3" s="16"/>
      <c r="H3" s="12" t="str">
        <f t="shared" ref="H3:H37" si="1">IF(G3="","",F3)</f>
        <v/>
      </c>
      <c r="I3" s="12" t="str">
        <f>IF(H3="",I2,IF(I2&lt;&gt;"",CONCATENATE(I2,"、",H3),H3))</f>
        <v>一般会計</v>
      </c>
      <c r="K3" s="13" t="s">
        <v>351</v>
      </c>
      <c r="L3" s="14"/>
      <c r="M3" s="12" t="str">
        <f t="shared" ref="M3:M11" si="2">IF(L3="","",K3)</f>
        <v/>
      </c>
      <c r="N3" s="12" t="str">
        <f>IF(M3="",N2,IF(N2&lt;&gt;"",CONCATENATE(N2,"、",M3),M3))</f>
        <v/>
      </c>
      <c r="O3" s="12"/>
      <c r="P3" s="11" t="s">
        <v>352</v>
      </c>
      <c r="Q3" s="16"/>
      <c r="R3" s="12" t="str">
        <f t="shared" ref="R3:R8" si="3">IF(Q3="","",P3)</f>
        <v/>
      </c>
      <c r="S3" s="12" t="str">
        <f t="shared" ref="S3:S8" si="4">IF(R3="",S2,IF(S2&lt;&gt;"",CONCATENATE(S2,"、",R3),R3))</f>
        <v/>
      </c>
      <c r="T3" s="12"/>
      <c r="U3" s="30" t="s">
        <v>353</v>
      </c>
      <c r="W3" s="30" t="s">
        <v>354</v>
      </c>
      <c r="Y3" s="30" t="s">
        <v>355</v>
      </c>
      <c r="Z3" s="30" t="s">
        <v>356</v>
      </c>
      <c r="AA3" s="76" t="s">
        <v>357</v>
      </c>
      <c r="AB3" s="76" t="s">
        <v>358</v>
      </c>
      <c r="AC3" s="77" t="s">
        <v>359</v>
      </c>
      <c r="AD3" s="26"/>
      <c r="AE3" s="39" t="s">
        <v>360</v>
      </c>
      <c r="AF3" s="28"/>
      <c r="AG3" s="49" t="s">
        <v>361</v>
      </c>
      <c r="AI3" s="47" t="s">
        <v>362</v>
      </c>
      <c r="AK3" s="47" t="str">
        <f>CHAR(CODE(AK2)+1)</f>
        <v>B</v>
      </c>
      <c r="AP3" s="49" t="s">
        <v>361</v>
      </c>
    </row>
    <row r="4" spans="1:42" ht="13.5" customHeight="1" x14ac:dyDescent="0.15">
      <c r="A4" s="13" t="s">
        <v>363</v>
      </c>
      <c r="B4" s="14"/>
      <c r="C4" s="12" t="str">
        <f t="shared" si="0"/>
        <v/>
      </c>
      <c r="D4" s="12" t="str">
        <f>IF(C4="",D3,IF(D3&lt;&gt;"",CONCATENATE(D3,"、",C4),C4))</f>
        <v/>
      </c>
      <c r="F4" s="17" t="s">
        <v>364</v>
      </c>
      <c r="G4" s="16"/>
      <c r="H4" s="12" t="str">
        <f t="shared" si="1"/>
        <v/>
      </c>
      <c r="I4" s="12" t="str">
        <f t="shared" ref="I4:I37" si="5">IF(H4="",I3,IF(I3&lt;&gt;"",CONCATENATE(I3,"、",H4),H4))</f>
        <v>一般会計</v>
      </c>
      <c r="K4" s="13" t="s">
        <v>365</v>
      </c>
      <c r="L4" s="14"/>
      <c r="M4" s="12" t="str">
        <f t="shared" si="2"/>
        <v/>
      </c>
      <c r="N4" s="12" t="str">
        <f t="shared" ref="N4:N11" si="6">IF(M4="",N3,IF(N3&lt;&gt;"",CONCATENATE(N3,"、",M4),M4))</f>
        <v/>
      </c>
      <c r="O4" s="12"/>
      <c r="P4" s="11" t="s">
        <v>366</v>
      </c>
      <c r="Q4" s="16"/>
      <c r="R4" s="12" t="str">
        <f t="shared" si="3"/>
        <v/>
      </c>
      <c r="S4" s="12" t="str">
        <f t="shared" si="4"/>
        <v/>
      </c>
      <c r="T4" s="12"/>
      <c r="U4" s="30" t="s">
        <v>367</v>
      </c>
      <c r="W4" s="30" t="s">
        <v>368</v>
      </c>
      <c r="Y4" s="30" t="s">
        <v>369</v>
      </c>
      <c r="Z4" s="30" t="s">
        <v>370</v>
      </c>
      <c r="AA4" s="76" t="s">
        <v>371</v>
      </c>
      <c r="AB4" s="76" t="s">
        <v>372</v>
      </c>
      <c r="AC4" s="76" t="s">
        <v>373</v>
      </c>
      <c r="AD4" s="26"/>
      <c r="AE4" s="39" t="s">
        <v>374</v>
      </c>
      <c r="AF4" s="28"/>
      <c r="AG4" s="49" t="s">
        <v>375</v>
      </c>
      <c r="AI4" s="47" t="s">
        <v>376</v>
      </c>
      <c r="AK4" s="47" t="str">
        <f t="shared" ref="AK4:AK49" si="7">CHAR(CODE(AK3)+1)</f>
        <v>C</v>
      </c>
      <c r="AP4" s="49" t="s">
        <v>375</v>
      </c>
    </row>
    <row r="5" spans="1:42" ht="13.5" customHeight="1" x14ac:dyDescent="0.15">
      <c r="A5" s="13" t="s">
        <v>377</v>
      </c>
      <c r="B5" s="14"/>
      <c r="C5" s="12" t="str">
        <f t="shared" si="0"/>
        <v/>
      </c>
      <c r="D5" s="12" t="str">
        <f>IF(C5="",D4,IF(D4&lt;&gt;"",CONCATENATE(D4,"、",C5),C5))</f>
        <v/>
      </c>
      <c r="F5" s="17" t="s">
        <v>378</v>
      </c>
      <c r="G5" s="16"/>
      <c r="H5" s="12" t="str">
        <f t="shared" si="1"/>
        <v/>
      </c>
      <c r="I5" s="12" t="str">
        <f t="shared" si="5"/>
        <v>一般会計</v>
      </c>
      <c r="K5" s="13" t="s">
        <v>379</v>
      </c>
      <c r="L5" s="14"/>
      <c r="M5" s="12" t="str">
        <f t="shared" si="2"/>
        <v/>
      </c>
      <c r="N5" s="12" t="str">
        <f t="shared" si="6"/>
        <v/>
      </c>
      <c r="O5" s="12"/>
      <c r="P5" s="11" t="s">
        <v>380</v>
      </c>
      <c r="Q5" s="16"/>
      <c r="R5" s="12" t="str">
        <f t="shared" si="3"/>
        <v/>
      </c>
      <c r="S5" s="12" t="str">
        <f t="shared" si="4"/>
        <v/>
      </c>
      <c r="T5" s="12"/>
      <c r="W5" s="30" t="s">
        <v>381</v>
      </c>
      <c r="Y5" s="30" t="s">
        <v>382</v>
      </c>
      <c r="Z5" s="30" t="s">
        <v>383</v>
      </c>
      <c r="AA5" s="76" t="s">
        <v>384</v>
      </c>
      <c r="AB5" s="76" t="s">
        <v>385</v>
      </c>
      <c r="AC5" s="76" t="s">
        <v>386</v>
      </c>
      <c r="AE5" s="39" t="s">
        <v>387</v>
      </c>
      <c r="AF5" s="28"/>
      <c r="AG5" s="49" t="s">
        <v>388</v>
      </c>
      <c r="AI5" s="47" t="s">
        <v>389</v>
      </c>
      <c r="AK5" s="47" t="str">
        <f t="shared" si="7"/>
        <v>D</v>
      </c>
      <c r="AP5" s="49" t="s">
        <v>388</v>
      </c>
    </row>
    <row r="6" spans="1:42" ht="13.5" customHeight="1" x14ac:dyDescent="0.15">
      <c r="A6" s="13" t="s">
        <v>390</v>
      </c>
      <c r="B6" s="14"/>
      <c r="C6" s="12" t="str">
        <f t="shared" si="0"/>
        <v/>
      </c>
      <c r="D6" s="12" t="str">
        <f t="shared" ref="D6:D21" si="8">IF(C6="",D5,IF(D5&lt;&gt;"",CONCATENATE(D5,"、",C6),C6))</f>
        <v/>
      </c>
      <c r="F6" s="17" t="s">
        <v>391</v>
      </c>
      <c r="G6" s="16"/>
      <c r="H6" s="12" t="str">
        <f t="shared" si="1"/>
        <v/>
      </c>
      <c r="I6" s="12" t="str">
        <f t="shared" si="5"/>
        <v>一般会計</v>
      </c>
      <c r="K6" s="13" t="s">
        <v>392</v>
      </c>
      <c r="L6" s="14"/>
      <c r="M6" s="12" t="str">
        <f t="shared" si="2"/>
        <v/>
      </c>
      <c r="N6" s="12" t="str">
        <f t="shared" si="6"/>
        <v/>
      </c>
      <c r="O6" s="12"/>
      <c r="P6" s="11" t="s">
        <v>393</v>
      </c>
      <c r="Q6" s="16" t="s">
        <v>146</v>
      </c>
      <c r="R6" s="12" t="str">
        <f t="shared" si="3"/>
        <v>交付</v>
      </c>
      <c r="S6" s="12" t="str">
        <f t="shared" si="4"/>
        <v>交付</v>
      </c>
      <c r="T6" s="12"/>
      <c r="U6" s="30" t="s">
        <v>394</v>
      </c>
      <c r="W6" s="30" t="s">
        <v>395</v>
      </c>
      <c r="Y6" s="30" t="s">
        <v>396</v>
      </c>
      <c r="Z6" s="30" t="s">
        <v>397</v>
      </c>
      <c r="AA6" s="76" t="s">
        <v>398</v>
      </c>
      <c r="AB6" s="76" t="s">
        <v>399</v>
      </c>
      <c r="AC6" s="76" t="s">
        <v>400</v>
      </c>
      <c r="AE6" s="39" t="s">
        <v>401</v>
      </c>
      <c r="AF6" s="28"/>
      <c r="AG6" s="49" t="s">
        <v>402</v>
      </c>
      <c r="AI6" s="47" t="s">
        <v>403</v>
      </c>
      <c r="AK6" s="47" t="str">
        <f>CHAR(CODE(AK5)+1)</f>
        <v>E</v>
      </c>
      <c r="AP6" s="49" t="s">
        <v>402</v>
      </c>
    </row>
    <row r="7" spans="1:42" ht="13.5" customHeight="1" x14ac:dyDescent="0.15">
      <c r="A7" s="13" t="s">
        <v>404</v>
      </c>
      <c r="B7" s="14"/>
      <c r="C7" s="12" t="str">
        <f t="shared" si="0"/>
        <v/>
      </c>
      <c r="D7" s="12" t="str">
        <f t="shared" si="8"/>
        <v/>
      </c>
      <c r="F7" s="17" t="s">
        <v>405</v>
      </c>
      <c r="G7" s="16"/>
      <c r="H7" s="12" t="str">
        <f t="shared" si="1"/>
        <v/>
      </c>
      <c r="I7" s="12" t="str">
        <f t="shared" si="5"/>
        <v>一般会計</v>
      </c>
      <c r="K7" s="13" t="s">
        <v>406</v>
      </c>
      <c r="L7" s="14"/>
      <c r="M7" s="12" t="str">
        <f t="shared" si="2"/>
        <v/>
      </c>
      <c r="N7" s="12" t="str">
        <f t="shared" si="6"/>
        <v/>
      </c>
      <c r="O7" s="12"/>
      <c r="P7" s="11" t="s">
        <v>407</v>
      </c>
      <c r="Q7" s="16"/>
      <c r="R7" s="12" t="str">
        <f t="shared" si="3"/>
        <v/>
      </c>
      <c r="S7" s="12" t="str">
        <f t="shared" si="4"/>
        <v>交付</v>
      </c>
      <c r="T7" s="12"/>
      <c r="U7" s="30"/>
      <c r="W7" s="30" t="s">
        <v>408</v>
      </c>
      <c r="Y7" s="30" t="s">
        <v>409</v>
      </c>
      <c r="Z7" s="30" t="s">
        <v>410</v>
      </c>
      <c r="AA7" s="76" t="s">
        <v>411</v>
      </c>
      <c r="AB7" s="76" t="s">
        <v>412</v>
      </c>
      <c r="AE7" s="30" t="s">
        <v>400</v>
      </c>
      <c r="AF7" s="28"/>
      <c r="AG7" s="49" t="s">
        <v>413</v>
      </c>
      <c r="AH7" s="72"/>
      <c r="AI7" s="49" t="s">
        <v>414</v>
      </c>
      <c r="AK7" s="47" t="str">
        <f>CHAR(CODE(AK6)+1)</f>
        <v>F</v>
      </c>
      <c r="AP7" s="49" t="s">
        <v>413</v>
      </c>
    </row>
    <row r="8" spans="1:42" ht="13.5" customHeight="1" x14ac:dyDescent="0.15">
      <c r="A8" s="13" t="s">
        <v>415</v>
      </c>
      <c r="B8" s="14"/>
      <c r="C8" s="12" t="str">
        <f t="shared" si="0"/>
        <v/>
      </c>
      <c r="D8" s="12" t="str">
        <f t="shared" si="8"/>
        <v/>
      </c>
      <c r="F8" s="17" t="s">
        <v>416</v>
      </c>
      <c r="G8" s="16"/>
      <c r="H8" s="12" t="str">
        <f t="shared" si="1"/>
        <v/>
      </c>
      <c r="I8" s="12" t="str">
        <f t="shared" si="5"/>
        <v>一般会計</v>
      </c>
      <c r="K8" s="13" t="s">
        <v>417</v>
      </c>
      <c r="L8" s="14" t="s">
        <v>146</v>
      </c>
      <c r="M8" s="12" t="str">
        <f t="shared" si="2"/>
        <v>中小企業対策</v>
      </c>
      <c r="N8" s="12" t="str">
        <f t="shared" si="6"/>
        <v>中小企業対策</v>
      </c>
      <c r="O8" s="12"/>
      <c r="P8" s="11" t="s">
        <v>418</v>
      </c>
      <c r="Q8" s="16"/>
      <c r="R8" s="12" t="str">
        <f t="shared" si="3"/>
        <v/>
      </c>
      <c r="S8" s="12" t="str">
        <f t="shared" si="4"/>
        <v>交付</v>
      </c>
      <c r="T8" s="12"/>
      <c r="U8" s="30" t="s">
        <v>419</v>
      </c>
      <c r="W8" s="30" t="s">
        <v>420</v>
      </c>
      <c r="Y8" s="30" t="s">
        <v>421</v>
      </c>
      <c r="Z8" s="30" t="s">
        <v>422</v>
      </c>
      <c r="AA8" s="76" t="s">
        <v>423</v>
      </c>
      <c r="AB8" s="76" t="s">
        <v>424</v>
      </c>
      <c r="AF8" s="28"/>
      <c r="AG8" s="49" t="s">
        <v>425</v>
      </c>
      <c r="AI8" s="47" t="s">
        <v>426</v>
      </c>
      <c r="AK8" s="47" t="str">
        <f t="shared" si="7"/>
        <v>G</v>
      </c>
      <c r="AP8" s="49" t="s">
        <v>425</v>
      </c>
    </row>
    <row r="9" spans="1:42" ht="13.5" customHeight="1" x14ac:dyDescent="0.15">
      <c r="A9" s="13" t="s">
        <v>427</v>
      </c>
      <c r="B9" s="14"/>
      <c r="C9" s="12" t="str">
        <f t="shared" si="0"/>
        <v/>
      </c>
      <c r="D9" s="12" t="str">
        <f t="shared" si="8"/>
        <v/>
      </c>
      <c r="F9" s="17" t="s">
        <v>428</v>
      </c>
      <c r="G9" s="16"/>
      <c r="H9" s="12" t="str">
        <f t="shared" si="1"/>
        <v/>
      </c>
      <c r="I9" s="12" t="str">
        <f t="shared" si="5"/>
        <v>一般会計</v>
      </c>
      <c r="K9" s="13" t="s">
        <v>429</v>
      </c>
      <c r="L9" s="14"/>
      <c r="M9" s="12" t="str">
        <f t="shared" si="2"/>
        <v/>
      </c>
      <c r="N9" s="12" t="str">
        <f t="shared" si="6"/>
        <v>中小企業対策</v>
      </c>
      <c r="O9" s="12"/>
      <c r="P9" s="12"/>
      <c r="Q9" s="18"/>
      <c r="T9" s="12"/>
      <c r="U9" s="30" t="s">
        <v>430</v>
      </c>
      <c r="W9" s="30" t="s">
        <v>431</v>
      </c>
      <c r="Y9" s="30" t="s">
        <v>432</v>
      </c>
      <c r="Z9" s="30" t="s">
        <v>433</v>
      </c>
      <c r="AA9" s="76" t="s">
        <v>434</v>
      </c>
      <c r="AB9" s="76" t="s">
        <v>435</v>
      </c>
      <c r="AF9" s="28"/>
      <c r="AG9" s="49" t="s">
        <v>436</v>
      </c>
      <c r="AI9" s="70"/>
      <c r="AK9" s="47" t="str">
        <f t="shared" si="7"/>
        <v>H</v>
      </c>
      <c r="AP9" s="49" t="s">
        <v>436</v>
      </c>
    </row>
    <row r="10" spans="1:42" ht="13.5" customHeight="1" x14ac:dyDescent="0.15">
      <c r="A10" s="13" t="s">
        <v>437</v>
      </c>
      <c r="B10" s="14"/>
      <c r="C10" s="12" t="str">
        <f t="shared" si="0"/>
        <v/>
      </c>
      <c r="D10" s="12" t="str">
        <f t="shared" si="8"/>
        <v/>
      </c>
      <c r="F10" s="17" t="s">
        <v>438</v>
      </c>
      <c r="G10" s="16"/>
      <c r="H10" s="12" t="str">
        <f t="shared" si="1"/>
        <v/>
      </c>
      <c r="I10" s="12" t="str">
        <f t="shared" si="5"/>
        <v>一般会計</v>
      </c>
      <c r="K10" s="13" t="s">
        <v>439</v>
      </c>
      <c r="L10" s="14"/>
      <c r="M10" s="12" t="str">
        <f t="shared" si="2"/>
        <v/>
      </c>
      <c r="N10" s="12" t="str">
        <f t="shared" si="6"/>
        <v>中小企業対策</v>
      </c>
      <c r="O10" s="12"/>
      <c r="P10" s="12" t="str">
        <f>S8</f>
        <v>交付</v>
      </c>
      <c r="Q10" s="18"/>
      <c r="T10" s="12"/>
      <c r="W10" s="30" t="s">
        <v>440</v>
      </c>
      <c r="Y10" s="30" t="s">
        <v>441</v>
      </c>
      <c r="Z10" s="30" t="s">
        <v>442</v>
      </c>
      <c r="AA10" s="76" t="s">
        <v>443</v>
      </c>
      <c r="AB10" s="76" t="s">
        <v>444</v>
      </c>
      <c r="AF10" s="28"/>
      <c r="AG10" s="49" t="s">
        <v>445</v>
      </c>
      <c r="AK10" s="47" t="str">
        <f t="shared" si="7"/>
        <v>I</v>
      </c>
      <c r="AP10" s="47" t="s">
        <v>418</v>
      </c>
    </row>
    <row r="11" spans="1:42" ht="13.5" customHeight="1" x14ac:dyDescent="0.15">
      <c r="A11" s="13" t="s">
        <v>446</v>
      </c>
      <c r="B11" s="14"/>
      <c r="C11" s="12" t="str">
        <f t="shared" si="0"/>
        <v/>
      </c>
      <c r="D11" s="12" t="str">
        <f t="shared" si="8"/>
        <v/>
      </c>
      <c r="F11" s="17" t="s">
        <v>447</v>
      </c>
      <c r="G11" s="16"/>
      <c r="H11" s="12" t="str">
        <f t="shared" si="1"/>
        <v/>
      </c>
      <c r="I11" s="12" t="str">
        <f t="shared" si="5"/>
        <v>一般会計</v>
      </c>
      <c r="K11" s="13" t="s">
        <v>448</v>
      </c>
      <c r="L11" s="14"/>
      <c r="M11" s="12" t="str">
        <f t="shared" si="2"/>
        <v/>
      </c>
      <c r="N11" s="12" t="str">
        <f t="shared" si="6"/>
        <v>中小企業対策</v>
      </c>
      <c r="O11" s="12"/>
      <c r="P11" s="12"/>
      <c r="Q11" s="18"/>
      <c r="T11" s="12"/>
      <c r="W11" s="30" t="s">
        <v>449</v>
      </c>
      <c r="Y11" s="30" t="s">
        <v>450</v>
      </c>
      <c r="Z11" s="30" t="s">
        <v>451</v>
      </c>
      <c r="AA11" s="76" t="s">
        <v>452</v>
      </c>
      <c r="AB11" s="76" t="s">
        <v>453</v>
      </c>
      <c r="AF11" s="28"/>
      <c r="AG11" s="47" t="s">
        <v>454</v>
      </c>
      <c r="AK11" s="47" t="str">
        <f t="shared" si="7"/>
        <v>J</v>
      </c>
    </row>
    <row r="12" spans="1:42" ht="13.5" customHeight="1" x14ac:dyDescent="0.15">
      <c r="A12" s="13" t="s">
        <v>455</v>
      </c>
      <c r="B12" s="14"/>
      <c r="C12" s="12" t="str">
        <f t="shared" ref="C12:C23" si="9">IF(B12="","",A12)</f>
        <v/>
      </c>
      <c r="D12" s="12" t="str">
        <f t="shared" si="8"/>
        <v/>
      </c>
      <c r="F12" s="17" t="s">
        <v>456</v>
      </c>
      <c r="G12" s="16"/>
      <c r="H12" s="12" t="str">
        <f t="shared" si="1"/>
        <v/>
      </c>
      <c r="I12" s="12" t="str">
        <f t="shared" si="5"/>
        <v>一般会計</v>
      </c>
      <c r="K12" s="12"/>
      <c r="L12" s="12"/>
      <c r="O12" s="12"/>
      <c r="P12" s="12"/>
      <c r="Q12" s="18"/>
      <c r="T12" s="12"/>
      <c r="U12" s="27" t="s">
        <v>457</v>
      </c>
      <c r="W12" s="30" t="s">
        <v>458</v>
      </c>
      <c r="Y12" s="30" t="s">
        <v>459</v>
      </c>
      <c r="Z12" s="30" t="s">
        <v>460</v>
      </c>
      <c r="AA12" s="76" t="s">
        <v>461</v>
      </c>
      <c r="AB12" s="76" t="s">
        <v>462</v>
      </c>
      <c r="AF12" s="28"/>
      <c r="AG12" s="47" t="s">
        <v>463</v>
      </c>
      <c r="AK12" s="47" t="str">
        <f t="shared" si="7"/>
        <v>K</v>
      </c>
    </row>
    <row r="13" spans="1:42" ht="13.5" customHeight="1" x14ac:dyDescent="0.15">
      <c r="A13" s="13" t="s">
        <v>464</v>
      </c>
      <c r="B13" s="14"/>
      <c r="C13" s="12" t="str">
        <f t="shared" si="9"/>
        <v/>
      </c>
      <c r="D13" s="12" t="str">
        <f t="shared" si="8"/>
        <v/>
      </c>
      <c r="F13" s="17" t="s">
        <v>465</v>
      </c>
      <c r="G13" s="16"/>
      <c r="H13" s="12" t="str">
        <f t="shared" si="1"/>
        <v/>
      </c>
      <c r="I13" s="12" t="str">
        <f t="shared" si="5"/>
        <v>一般会計</v>
      </c>
      <c r="K13" s="12" t="str">
        <f>N11</f>
        <v>中小企業対策</v>
      </c>
      <c r="L13" s="12"/>
      <c r="O13" s="12"/>
      <c r="P13" s="12"/>
      <c r="Q13" s="18"/>
      <c r="T13" s="12"/>
      <c r="U13" s="30" t="s">
        <v>341</v>
      </c>
      <c r="W13" s="30" t="s">
        <v>466</v>
      </c>
      <c r="Y13" s="30" t="s">
        <v>467</v>
      </c>
      <c r="Z13" s="30" t="s">
        <v>468</v>
      </c>
      <c r="AA13" s="76" t="s">
        <v>469</v>
      </c>
      <c r="AB13" s="76" t="s">
        <v>470</v>
      </c>
      <c r="AF13" s="28"/>
      <c r="AG13" s="47" t="s">
        <v>418</v>
      </c>
      <c r="AK13" s="47" t="str">
        <f t="shared" si="7"/>
        <v>L</v>
      </c>
    </row>
    <row r="14" spans="1:42" ht="13.5" customHeight="1" x14ac:dyDescent="0.15">
      <c r="A14" s="13" t="s">
        <v>471</v>
      </c>
      <c r="B14" s="14"/>
      <c r="C14" s="12" t="str">
        <f t="shared" si="9"/>
        <v/>
      </c>
      <c r="D14" s="12" t="str">
        <f t="shared" si="8"/>
        <v/>
      </c>
      <c r="F14" s="17" t="s">
        <v>472</v>
      </c>
      <c r="G14" s="16"/>
      <c r="H14" s="12" t="str">
        <f t="shared" si="1"/>
        <v/>
      </c>
      <c r="I14" s="12" t="str">
        <f t="shared" si="5"/>
        <v>一般会計</v>
      </c>
      <c r="K14" s="12"/>
      <c r="L14" s="12"/>
      <c r="O14" s="12"/>
      <c r="P14" s="12"/>
      <c r="Q14" s="18"/>
      <c r="T14" s="12"/>
      <c r="U14" s="30" t="s">
        <v>473</v>
      </c>
      <c r="W14" s="30" t="s">
        <v>474</v>
      </c>
      <c r="Y14" s="30" t="s">
        <v>475</v>
      </c>
      <c r="Z14" s="30" t="s">
        <v>476</v>
      </c>
      <c r="AA14" s="76" t="s">
        <v>477</v>
      </c>
      <c r="AB14" s="76" t="s">
        <v>478</v>
      </c>
      <c r="AF14" s="28"/>
      <c r="AG14" s="70"/>
      <c r="AK14" s="47" t="str">
        <f t="shared" si="7"/>
        <v>M</v>
      </c>
    </row>
    <row r="15" spans="1:42" ht="13.5" customHeight="1" x14ac:dyDescent="0.15">
      <c r="A15" s="13" t="s">
        <v>479</v>
      </c>
      <c r="B15" s="14"/>
      <c r="C15" s="12" t="str">
        <f t="shared" si="9"/>
        <v/>
      </c>
      <c r="D15" s="12" t="str">
        <f t="shared" si="8"/>
        <v/>
      </c>
      <c r="F15" s="17" t="s">
        <v>480</v>
      </c>
      <c r="G15" s="16"/>
      <c r="H15" s="12" t="str">
        <f t="shared" si="1"/>
        <v/>
      </c>
      <c r="I15" s="12" t="str">
        <f t="shared" si="5"/>
        <v>一般会計</v>
      </c>
      <c r="K15" s="12"/>
      <c r="L15" s="12"/>
      <c r="O15" s="12"/>
      <c r="P15" s="12"/>
      <c r="Q15" s="18"/>
      <c r="T15" s="12"/>
      <c r="U15" s="30" t="s">
        <v>481</v>
      </c>
      <c r="W15" s="30" t="s">
        <v>482</v>
      </c>
      <c r="Y15" s="30" t="s">
        <v>483</v>
      </c>
      <c r="Z15" s="30" t="s">
        <v>484</v>
      </c>
      <c r="AA15" s="76" t="s">
        <v>485</v>
      </c>
      <c r="AB15" s="76" t="s">
        <v>486</v>
      </c>
      <c r="AF15" s="28"/>
      <c r="AK15" s="47" t="str">
        <f t="shared" si="7"/>
        <v>N</v>
      </c>
    </row>
    <row r="16" spans="1:42" ht="13.5" customHeight="1" x14ac:dyDescent="0.15">
      <c r="A16" s="13" t="s">
        <v>487</v>
      </c>
      <c r="B16" s="14"/>
      <c r="C16" s="12" t="str">
        <f t="shared" si="9"/>
        <v/>
      </c>
      <c r="D16" s="12" t="str">
        <f t="shared" si="8"/>
        <v/>
      </c>
      <c r="F16" s="17" t="s">
        <v>488</v>
      </c>
      <c r="G16" s="16"/>
      <c r="H16" s="12" t="str">
        <f t="shared" si="1"/>
        <v/>
      </c>
      <c r="I16" s="12" t="str">
        <f t="shared" si="5"/>
        <v>一般会計</v>
      </c>
      <c r="K16" s="12"/>
      <c r="L16" s="12"/>
      <c r="O16" s="12"/>
      <c r="P16" s="12"/>
      <c r="Q16" s="18"/>
      <c r="T16" s="12"/>
      <c r="U16" s="30" t="s">
        <v>489</v>
      </c>
      <c r="W16" s="30" t="s">
        <v>490</v>
      </c>
      <c r="Y16" s="30" t="s">
        <v>491</v>
      </c>
      <c r="Z16" s="30" t="s">
        <v>492</v>
      </c>
      <c r="AA16" s="76" t="s">
        <v>493</v>
      </c>
      <c r="AB16" s="76" t="s">
        <v>494</v>
      </c>
      <c r="AF16" s="28"/>
      <c r="AK16" s="47" t="str">
        <f t="shared" si="7"/>
        <v>O</v>
      </c>
    </row>
    <row r="17" spans="1:37" ht="13.5" customHeight="1" x14ac:dyDescent="0.15">
      <c r="A17" s="13" t="s">
        <v>495</v>
      </c>
      <c r="B17" s="14"/>
      <c r="C17" s="12" t="str">
        <f t="shared" si="9"/>
        <v/>
      </c>
      <c r="D17" s="12" t="str">
        <f t="shared" si="8"/>
        <v/>
      </c>
      <c r="F17" s="17" t="s">
        <v>496</v>
      </c>
      <c r="G17" s="16"/>
      <c r="H17" s="12" t="str">
        <f t="shared" si="1"/>
        <v/>
      </c>
      <c r="I17" s="12" t="str">
        <f t="shared" si="5"/>
        <v>一般会計</v>
      </c>
      <c r="K17" s="12"/>
      <c r="L17" s="12"/>
      <c r="O17" s="12"/>
      <c r="P17" s="12"/>
      <c r="Q17" s="18"/>
      <c r="T17" s="12"/>
      <c r="U17" s="30" t="s">
        <v>497</v>
      </c>
      <c r="W17" s="30" t="s">
        <v>498</v>
      </c>
      <c r="Y17" s="30" t="s">
        <v>499</v>
      </c>
      <c r="Z17" s="30" t="s">
        <v>500</v>
      </c>
      <c r="AA17" s="76" t="s">
        <v>501</v>
      </c>
      <c r="AB17" s="76" t="s">
        <v>502</v>
      </c>
      <c r="AF17" s="28"/>
      <c r="AK17" s="47" t="str">
        <f t="shared" si="7"/>
        <v>P</v>
      </c>
    </row>
    <row r="18" spans="1:37" ht="13.5" customHeight="1" x14ac:dyDescent="0.15">
      <c r="A18" s="13" t="s">
        <v>503</v>
      </c>
      <c r="B18" s="14"/>
      <c r="C18" s="12" t="str">
        <f t="shared" si="9"/>
        <v/>
      </c>
      <c r="D18" s="12" t="str">
        <f t="shared" si="8"/>
        <v/>
      </c>
      <c r="F18" s="17" t="s">
        <v>504</v>
      </c>
      <c r="G18" s="16"/>
      <c r="H18" s="12" t="str">
        <f t="shared" si="1"/>
        <v/>
      </c>
      <c r="I18" s="12" t="str">
        <f t="shared" si="5"/>
        <v>一般会計</v>
      </c>
      <c r="K18" s="12"/>
      <c r="L18" s="12"/>
      <c r="O18" s="12"/>
      <c r="P18" s="12"/>
      <c r="Q18" s="18"/>
      <c r="T18" s="12"/>
      <c r="U18" s="30" t="s">
        <v>505</v>
      </c>
      <c r="W18" s="30" t="s">
        <v>506</v>
      </c>
      <c r="Y18" s="30" t="s">
        <v>507</v>
      </c>
      <c r="Z18" s="30" t="s">
        <v>508</v>
      </c>
      <c r="AA18" s="76" t="s">
        <v>509</v>
      </c>
      <c r="AB18" s="76" t="s">
        <v>510</v>
      </c>
      <c r="AF18" s="28"/>
      <c r="AK18" s="47" t="str">
        <f t="shared" si="7"/>
        <v>Q</v>
      </c>
    </row>
    <row r="19" spans="1:37" ht="13.5" customHeight="1" x14ac:dyDescent="0.15">
      <c r="A19" s="13" t="s">
        <v>511</v>
      </c>
      <c r="B19" s="14"/>
      <c r="C19" s="12" t="str">
        <f t="shared" si="9"/>
        <v/>
      </c>
      <c r="D19" s="12" t="str">
        <f t="shared" si="8"/>
        <v/>
      </c>
      <c r="F19" s="17" t="s">
        <v>512</v>
      </c>
      <c r="G19" s="16"/>
      <c r="H19" s="12" t="str">
        <f t="shared" si="1"/>
        <v/>
      </c>
      <c r="I19" s="12" t="str">
        <f t="shared" si="5"/>
        <v>一般会計</v>
      </c>
      <c r="K19" s="12"/>
      <c r="L19" s="12"/>
      <c r="O19" s="12"/>
      <c r="P19" s="12"/>
      <c r="Q19" s="18"/>
      <c r="T19" s="12"/>
      <c r="U19" s="30" t="s">
        <v>513</v>
      </c>
      <c r="W19" s="30" t="s">
        <v>514</v>
      </c>
      <c r="Y19" s="30" t="s">
        <v>515</v>
      </c>
      <c r="Z19" s="30" t="s">
        <v>516</v>
      </c>
      <c r="AA19" s="76" t="s">
        <v>517</v>
      </c>
      <c r="AB19" s="76" t="s">
        <v>518</v>
      </c>
      <c r="AF19" s="28"/>
      <c r="AK19" s="47" t="str">
        <f t="shared" si="7"/>
        <v>R</v>
      </c>
    </row>
    <row r="20" spans="1:37" ht="13.5" customHeight="1" x14ac:dyDescent="0.15">
      <c r="A20" s="13" t="s">
        <v>519</v>
      </c>
      <c r="B20" s="14"/>
      <c r="C20" s="12" t="str">
        <f t="shared" si="9"/>
        <v/>
      </c>
      <c r="D20" s="12" t="str">
        <f t="shared" si="8"/>
        <v/>
      </c>
      <c r="F20" s="17" t="s">
        <v>520</v>
      </c>
      <c r="G20" s="16"/>
      <c r="H20" s="12" t="str">
        <f t="shared" si="1"/>
        <v/>
      </c>
      <c r="I20" s="12" t="str">
        <f t="shared" si="5"/>
        <v>一般会計</v>
      </c>
      <c r="K20" s="12"/>
      <c r="L20" s="12"/>
      <c r="O20" s="12"/>
      <c r="P20" s="12"/>
      <c r="Q20" s="18"/>
      <c r="T20" s="12"/>
      <c r="U20" s="30" t="s">
        <v>521</v>
      </c>
      <c r="W20" s="30" t="s">
        <v>522</v>
      </c>
      <c r="Y20" s="30" t="s">
        <v>523</v>
      </c>
      <c r="Z20" s="30" t="s">
        <v>524</v>
      </c>
      <c r="AA20" s="76" t="s">
        <v>525</v>
      </c>
      <c r="AB20" s="76" t="s">
        <v>526</v>
      </c>
      <c r="AF20" s="28"/>
      <c r="AK20" s="47" t="str">
        <f t="shared" si="7"/>
        <v>S</v>
      </c>
    </row>
    <row r="21" spans="1:37" ht="13.5" customHeight="1" x14ac:dyDescent="0.15">
      <c r="A21" s="13" t="s">
        <v>527</v>
      </c>
      <c r="B21" s="14"/>
      <c r="C21" s="12" t="str">
        <f t="shared" si="9"/>
        <v/>
      </c>
      <c r="D21" s="12" t="str">
        <f t="shared" si="8"/>
        <v/>
      </c>
      <c r="F21" s="17" t="s">
        <v>528</v>
      </c>
      <c r="G21" s="16"/>
      <c r="H21" s="12" t="str">
        <f t="shared" si="1"/>
        <v/>
      </c>
      <c r="I21" s="12" t="str">
        <f t="shared" si="5"/>
        <v>一般会計</v>
      </c>
      <c r="K21" s="12"/>
      <c r="L21" s="12"/>
      <c r="O21" s="12"/>
      <c r="P21" s="12"/>
      <c r="Q21" s="18"/>
      <c r="T21" s="12"/>
      <c r="U21" s="30" t="s">
        <v>529</v>
      </c>
      <c r="W21" s="30" t="s">
        <v>530</v>
      </c>
      <c r="Y21" s="30" t="s">
        <v>531</v>
      </c>
      <c r="Z21" s="30" t="s">
        <v>532</v>
      </c>
      <c r="AA21" s="76" t="s">
        <v>533</v>
      </c>
      <c r="AB21" s="76" t="s">
        <v>534</v>
      </c>
      <c r="AF21" s="28"/>
      <c r="AK21" s="47" t="str">
        <f t="shared" si="7"/>
        <v>T</v>
      </c>
    </row>
    <row r="22" spans="1:37" ht="13.5" customHeight="1" x14ac:dyDescent="0.15">
      <c r="A22" s="13" t="s">
        <v>535</v>
      </c>
      <c r="B22" s="14"/>
      <c r="C22" s="12" t="str">
        <f t="shared" si="9"/>
        <v/>
      </c>
      <c r="D22" s="12" t="str">
        <f>IF(C22="",D21,IF(D21&lt;&gt;"",CONCATENATE(D21,"、",C22),C22))</f>
        <v/>
      </c>
      <c r="F22" s="17" t="s">
        <v>536</v>
      </c>
      <c r="G22" s="16"/>
      <c r="H22" s="12" t="str">
        <f t="shared" si="1"/>
        <v/>
      </c>
      <c r="I22" s="12" t="str">
        <f t="shared" si="5"/>
        <v>一般会計</v>
      </c>
      <c r="K22" s="12"/>
      <c r="L22" s="12"/>
      <c r="O22" s="12"/>
      <c r="P22" s="12"/>
      <c r="Q22" s="18"/>
      <c r="T22" s="12"/>
      <c r="U22" s="30" t="s">
        <v>537</v>
      </c>
      <c r="W22" s="30" t="s">
        <v>538</v>
      </c>
      <c r="Y22" s="30" t="s">
        <v>539</v>
      </c>
      <c r="Z22" s="30" t="s">
        <v>540</v>
      </c>
      <c r="AA22" s="76" t="s">
        <v>541</v>
      </c>
      <c r="AB22" s="76" t="s">
        <v>542</v>
      </c>
      <c r="AF22" s="28"/>
      <c r="AK22" s="47" t="str">
        <f t="shared" si="7"/>
        <v>U</v>
      </c>
    </row>
    <row r="23" spans="1:37" ht="13.5" customHeight="1" x14ac:dyDescent="0.15">
      <c r="A23" s="13" t="s">
        <v>543</v>
      </c>
      <c r="B23" s="14"/>
      <c r="C23" s="12" t="str">
        <f t="shared" si="9"/>
        <v/>
      </c>
      <c r="D23" s="12" t="str">
        <f>IF(C23="",D22,IF(D22&lt;&gt;"",CONCATENATE(D22,"、",C23),C23))</f>
        <v/>
      </c>
      <c r="F23" s="17" t="s">
        <v>544</v>
      </c>
      <c r="G23" s="16"/>
      <c r="H23" s="12" t="str">
        <f t="shared" si="1"/>
        <v/>
      </c>
      <c r="I23" s="12" t="str">
        <f t="shared" si="5"/>
        <v>一般会計</v>
      </c>
      <c r="K23" s="12"/>
      <c r="L23" s="12"/>
      <c r="O23" s="12"/>
      <c r="P23" s="12"/>
      <c r="Q23" s="18"/>
      <c r="T23" s="12"/>
      <c r="U23" s="30" t="s">
        <v>545</v>
      </c>
      <c r="W23" s="30" t="s">
        <v>546</v>
      </c>
      <c r="Y23" s="30" t="s">
        <v>547</v>
      </c>
      <c r="Z23" s="30" t="s">
        <v>548</v>
      </c>
      <c r="AA23" s="76" t="s">
        <v>549</v>
      </c>
      <c r="AB23" s="76" t="s">
        <v>550</v>
      </c>
      <c r="AF23" s="28"/>
      <c r="AK23" s="47" t="str">
        <f t="shared" si="7"/>
        <v>V</v>
      </c>
    </row>
    <row r="24" spans="1:37" ht="13.5" customHeight="1" x14ac:dyDescent="0.15">
      <c r="A24" s="87"/>
      <c r="B24" s="73"/>
      <c r="F24" s="17" t="s">
        <v>551</v>
      </c>
      <c r="G24" s="16"/>
      <c r="H24" s="12" t="str">
        <f t="shared" si="1"/>
        <v/>
      </c>
      <c r="I24" s="12" t="str">
        <f t="shared" si="5"/>
        <v>一般会計</v>
      </c>
      <c r="K24" s="12"/>
      <c r="L24" s="12"/>
      <c r="O24" s="12"/>
      <c r="P24" s="12"/>
      <c r="Q24" s="18"/>
      <c r="T24" s="12"/>
      <c r="U24" s="30" t="s">
        <v>552</v>
      </c>
      <c r="W24" s="30" t="s">
        <v>553</v>
      </c>
      <c r="Y24" s="30" t="s">
        <v>554</v>
      </c>
      <c r="Z24" s="30" t="s">
        <v>555</v>
      </c>
      <c r="AA24" s="76" t="s">
        <v>556</v>
      </c>
      <c r="AB24" s="76" t="s">
        <v>557</v>
      </c>
      <c r="AF24" s="28"/>
      <c r="AK24" s="47" t="str">
        <f>CHAR(CODE(AK23)+1)</f>
        <v>W</v>
      </c>
    </row>
    <row r="25" spans="1:37" ht="13.5" customHeight="1" x14ac:dyDescent="0.15">
      <c r="A25" s="12"/>
      <c r="B25" s="73"/>
      <c r="F25" s="17" t="s">
        <v>558</v>
      </c>
      <c r="G25" s="16"/>
      <c r="H25" s="12" t="str">
        <f t="shared" si="1"/>
        <v/>
      </c>
      <c r="I25" s="12" t="str">
        <f t="shared" si="5"/>
        <v>一般会計</v>
      </c>
      <c r="K25" s="12"/>
      <c r="L25" s="12"/>
      <c r="O25" s="12"/>
      <c r="P25" s="12"/>
      <c r="Q25" s="18"/>
      <c r="T25" s="12"/>
      <c r="U25" s="30" t="s">
        <v>559</v>
      </c>
      <c r="W25" s="68"/>
      <c r="Y25" s="30" t="s">
        <v>560</v>
      </c>
      <c r="Z25" s="30" t="s">
        <v>561</v>
      </c>
      <c r="AA25" s="76" t="s">
        <v>562</v>
      </c>
      <c r="AB25" s="76" t="s">
        <v>563</v>
      </c>
      <c r="AF25" s="28"/>
      <c r="AK25" s="47" t="str">
        <f t="shared" si="7"/>
        <v>X</v>
      </c>
    </row>
    <row r="26" spans="1:37" ht="13.5" customHeight="1" x14ac:dyDescent="0.15">
      <c r="A26" s="12"/>
      <c r="B26" s="73"/>
      <c r="F26" s="17" t="s">
        <v>564</v>
      </c>
      <c r="G26" s="16"/>
      <c r="H26" s="12" t="str">
        <f t="shared" si="1"/>
        <v/>
      </c>
      <c r="I26" s="12" t="str">
        <f t="shared" si="5"/>
        <v>一般会計</v>
      </c>
      <c r="K26" s="12"/>
      <c r="L26" s="12"/>
      <c r="O26" s="12"/>
      <c r="P26" s="12"/>
      <c r="Q26" s="18"/>
      <c r="T26" s="12"/>
      <c r="U26" s="30" t="s">
        <v>565</v>
      </c>
      <c r="Y26" s="30" t="s">
        <v>566</v>
      </c>
      <c r="Z26" s="30" t="s">
        <v>567</v>
      </c>
      <c r="AA26" s="76" t="s">
        <v>568</v>
      </c>
      <c r="AB26" s="76" t="s">
        <v>569</v>
      </c>
      <c r="AF26" s="28"/>
      <c r="AK26" s="47" t="str">
        <f t="shared" si="7"/>
        <v>Y</v>
      </c>
    </row>
    <row r="27" spans="1:37" ht="13.5" customHeight="1" x14ac:dyDescent="0.15">
      <c r="A27" s="12" t="str">
        <f>IF(D23="", "-", D23)</f>
        <v>-</v>
      </c>
      <c r="B27" s="12"/>
      <c r="F27" s="17" t="s">
        <v>570</v>
      </c>
      <c r="G27" s="16"/>
      <c r="H27" s="12" t="str">
        <f t="shared" si="1"/>
        <v/>
      </c>
      <c r="I27" s="12" t="str">
        <f t="shared" si="5"/>
        <v>一般会計</v>
      </c>
      <c r="K27" s="12"/>
      <c r="L27" s="12"/>
      <c r="O27" s="12"/>
      <c r="P27" s="12"/>
      <c r="Q27" s="18"/>
      <c r="T27" s="12"/>
      <c r="U27" s="30" t="s">
        <v>571</v>
      </c>
      <c r="Y27" s="30" t="s">
        <v>572</v>
      </c>
      <c r="Z27" s="30" t="s">
        <v>573</v>
      </c>
      <c r="AA27" s="76" t="s">
        <v>574</v>
      </c>
      <c r="AB27" s="76" t="s">
        <v>575</v>
      </c>
      <c r="AF27" s="28"/>
      <c r="AK27" s="47" t="str">
        <f>CHAR(CODE(AK26)+1)</f>
        <v>Z</v>
      </c>
    </row>
    <row r="28" spans="1:37" ht="13.5" customHeight="1" x14ac:dyDescent="0.15">
      <c r="B28" s="12"/>
      <c r="F28" s="17" t="s">
        <v>576</v>
      </c>
      <c r="G28" s="16"/>
      <c r="H28" s="12" t="str">
        <f t="shared" si="1"/>
        <v/>
      </c>
      <c r="I28" s="12" t="str">
        <f t="shared" si="5"/>
        <v>一般会計</v>
      </c>
      <c r="K28" s="12"/>
      <c r="L28" s="12"/>
      <c r="O28" s="12"/>
      <c r="P28" s="12"/>
      <c r="Q28" s="18"/>
      <c r="T28" s="12"/>
      <c r="U28" s="30" t="s">
        <v>577</v>
      </c>
      <c r="Y28" s="30" t="s">
        <v>578</v>
      </c>
      <c r="Z28" s="30" t="s">
        <v>579</v>
      </c>
      <c r="AA28" s="76" t="s">
        <v>580</v>
      </c>
      <c r="AB28" s="76" t="s">
        <v>581</v>
      </c>
      <c r="AF28" s="28"/>
      <c r="AK28" s="47" t="s">
        <v>582</v>
      </c>
    </row>
    <row r="29" spans="1:37" ht="13.5" customHeight="1" x14ac:dyDescent="0.15">
      <c r="A29" s="12"/>
      <c r="B29" s="12"/>
      <c r="F29" s="17" t="s">
        <v>583</v>
      </c>
      <c r="G29" s="16"/>
      <c r="H29" s="12" t="str">
        <f t="shared" si="1"/>
        <v/>
      </c>
      <c r="I29" s="12" t="str">
        <f t="shared" si="5"/>
        <v>一般会計</v>
      </c>
      <c r="K29" s="12"/>
      <c r="L29" s="12"/>
      <c r="O29" s="12"/>
      <c r="P29" s="12"/>
      <c r="Q29" s="18"/>
      <c r="T29" s="12"/>
      <c r="U29" s="30" t="s">
        <v>584</v>
      </c>
      <c r="Y29" s="30" t="s">
        <v>585</v>
      </c>
      <c r="Z29" s="30" t="s">
        <v>586</v>
      </c>
      <c r="AA29" s="76" t="s">
        <v>587</v>
      </c>
      <c r="AB29" s="76" t="s">
        <v>588</v>
      </c>
      <c r="AF29" s="28"/>
      <c r="AK29" s="47" t="str">
        <f t="shared" si="7"/>
        <v>b</v>
      </c>
    </row>
    <row r="30" spans="1:37" ht="13.5" customHeight="1" x14ac:dyDescent="0.15">
      <c r="A30" s="12"/>
      <c r="B30" s="12"/>
      <c r="F30" s="17" t="s">
        <v>589</v>
      </c>
      <c r="G30" s="16"/>
      <c r="H30" s="12" t="str">
        <f t="shared" si="1"/>
        <v/>
      </c>
      <c r="I30" s="12" t="str">
        <f t="shared" si="5"/>
        <v>一般会計</v>
      </c>
      <c r="K30" s="12"/>
      <c r="L30" s="12"/>
      <c r="O30" s="12"/>
      <c r="P30" s="12"/>
      <c r="Q30" s="18"/>
      <c r="T30" s="12"/>
      <c r="U30" s="30" t="s">
        <v>590</v>
      </c>
      <c r="Y30" s="30" t="s">
        <v>591</v>
      </c>
      <c r="Z30" s="30" t="s">
        <v>592</v>
      </c>
      <c r="AA30" s="76" t="s">
        <v>593</v>
      </c>
      <c r="AB30" s="76" t="s">
        <v>594</v>
      </c>
      <c r="AF30" s="28"/>
      <c r="AK30" s="47" t="str">
        <f t="shared" si="7"/>
        <v>c</v>
      </c>
    </row>
    <row r="31" spans="1:37" ht="13.5" customHeight="1" x14ac:dyDescent="0.15">
      <c r="A31" s="12"/>
      <c r="B31" s="12"/>
      <c r="F31" s="17" t="s">
        <v>595</v>
      </c>
      <c r="G31" s="16"/>
      <c r="H31" s="12" t="str">
        <f t="shared" si="1"/>
        <v/>
      </c>
      <c r="I31" s="12" t="str">
        <f t="shared" si="5"/>
        <v>一般会計</v>
      </c>
      <c r="K31" s="12"/>
      <c r="L31" s="12"/>
      <c r="O31" s="12"/>
      <c r="P31" s="12"/>
      <c r="Q31" s="18"/>
      <c r="T31" s="12"/>
      <c r="U31" s="30" t="s">
        <v>596</v>
      </c>
      <c r="Y31" s="30" t="s">
        <v>597</v>
      </c>
      <c r="Z31" s="30" t="s">
        <v>598</v>
      </c>
      <c r="AA31" s="76" t="s">
        <v>599</v>
      </c>
      <c r="AB31" s="76" t="s">
        <v>600</v>
      </c>
      <c r="AF31" s="28"/>
      <c r="AK31" s="47" t="str">
        <f t="shared" si="7"/>
        <v>d</v>
      </c>
    </row>
    <row r="32" spans="1:37" ht="13.5" customHeight="1" x14ac:dyDescent="0.15">
      <c r="A32" s="12"/>
      <c r="B32" s="12"/>
      <c r="F32" s="17" t="s">
        <v>601</v>
      </c>
      <c r="G32" s="16"/>
      <c r="H32" s="12" t="str">
        <f t="shared" si="1"/>
        <v/>
      </c>
      <c r="I32" s="12" t="str">
        <f t="shared" si="5"/>
        <v>一般会計</v>
      </c>
      <c r="K32" s="12"/>
      <c r="L32" s="12"/>
      <c r="O32" s="12"/>
      <c r="P32" s="12"/>
      <c r="Q32" s="18"/>
      <c r="T32" s="12"/>
      <c r="U32" s="30" t="s">
        <v>602</v>
      </c>
      <c r="Y32" s="30" t="s">
        <v>603</v>
      </c>
      <c r="Z32" s="30" t="s">
        <v>604</v>
      </c>
      <c r="AA32" s="76" t="s">
        <v>15</v>
      </c>
      <c r="AB32" s="76" t="s">
        <v>15</v>
      </c>
      <c r="AF32" s="28"/>
      <c r="AK32" s="47" t="str">
        <f t="shared" si="7"/>
        <v>e</v>
      </c>
    </row>
    <row r="33" spans="1:37" ht="13.5" customHeight="1" x14ac:dyDescent="0.15">
      <c r="A33" s="12"/>
      <c r="B33" s="12"/>
      <c r="F33" s="17" t="s">
        <v>605</v>
      </c>
      <c r="G33" s="16"/>
      <c r="H33" s="12" t="str">
        <f t="shared" si="1"/>
        <v/>
      </c>
      <c r="I33" s="12" t="str">
        <f t="shared" si="5"/>
        <v>一般会計</v>
      </c>
      <c r="K33" s="12"/>
      <c r="L33" s="12"/>
      <c r="O33" s="12"/>
      <c r="P33" s="12"/>
      <c r="Q33" s="18"/>
      <c r="T33" s="12"/>
      <c r="U33" s="30" t="s">
        <v>606</v>
      </c>
      <c r="Y33" s="30" t="s">
        <v>607</v>
      </c>
      <c r="Z33" s="30" t="s">
        <v>608</v>
      </c>
      <c r="AA33" s="68"/>
      <c r="AF33" s="28"/>
      <c r="AK33" s="47" t="str">
        <f t="shared" si="7"/>
        <v>f</v>
      </c>
    </row>
    <row r="34" spans="1:37" ht="13.5" customHeight="1" x14ac:dyDescent="0.15">
      <c r="A34" s="12"/>
      <c r="B34" s="12"/>
      <c r="F34" s="17" t="s">
        <v>609</v>
      </c>
      <c r="G34" s="16"/>
      <c r="H34" s="12" t="str">
        <f t="shared" si="1"/>
        <v/>
      </c>
      <c r="I34" s="12" t="str">
        <f t="shared" si="5"/>
        <v>一般会計</v>
      </c>
      <c r="K34" s="12"/>
      <c r="L34" s="12"/>
      <c r="O34" s="12"/>
      <c r="P34" s="12"/>
      <c r="Q34" s="18"/>
      <c r="T34" s="12"/>
      <c r="U34" s="30" t="s">
        <v>610</v>
      </c>
      <c r="Y34" s="30" t="s">
        <v>611</v>
      </c>
      <c r="Z34" s="30" t="s">
        <v>612</v>
      </c>
      <c r="AF34" s="28"/>
      <c r="AK34" s="47" t="str">
        <f t="shared" si="7"/>
        <v>g</v>
      </c>
    </row>
    <row r="35" spans="1:37" ht="13.5" customHeight="1" x14ac:dyDescent="0.15">
      <c r="A35" s="12"/>
      <c r="B35" s="12"/>
      <c r="F35" s="17" t="s">
        <v>613</v>
      </c>
      <c r="G35" s="16"/>
      <c r="H35" s="12" t="str">
        <f t="shared" si="1"/>
        <v/>
      </c>
      <c r="I35" s="12" t="str">
        <f t="shared" si="5"/>
        <v>一般会計</v>
      </c>
      <c r="K35" s="12"/>
      <c r="L35" s="12"/>
      <c r="O35" s="12"/>
      <c r="P35" s="12"/>
      <c r="Q35" s="18"/>
      <c r="T35" s="12"/>
      <c r="U35" s="30" t="s">
        <v>614</v>
      </c>
      <c r="Y35" s="30" t="s">
        <v>615</v>
      </c>
      <c r="Z35" s="30" t="s">
        <v>616</v>
      </c>
      <c r="AF35" s="28"/>
      <c r="AK35" s="47" t="str">
        <f t="shared" si="7"/>
        <v>h</v>
      </c>
    </row>
    <row r="36" spans="1:37" ht="13.5" customHeight="1" x14ac:dyDescent="0.15">
      <c r="A36" s="12"/>
      <c r="B36" s="12"/>
      <c r="F36" s="17" t="s">
        <v>617</v>
      </c>
      <c r="G36" s="16"/>
      <c r="H36" s="12" t="str">
        <f t="shared" si="1"/>
        <v/>
      </c>
      <c r="I36" s="12" t="str">
        <f t="shared" si="5"/>
        <v>一般会計</v>
      </c>
      <c r="K36" s="12"/>
      <c r="L36" s="12"/>
      <c r="O36" s="12"/>
      <c r="P36" s="12"/>
      <c r="Q36" s="18"/>
      <c r="T36" s="12"/>
      <c r="Y36" s="30" t="s">
        <v>618</v>
      </c>
      <c r="Z36" s="30" t="s">
        <v>619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620</v>
      </c>
      <c r="Z37" s="30" t="s">
        <v>621</v>
      </c>
      <c r="AF37" s="28"/>
      <c r="AK37" s="47" t="str">
        <f t="shared" si="7"/>
        <v>j</v>
      </c>
    </row>
    <row r="38" spans="1:37" x14ac:dyDescent="0.15">
      <c r="A38" s="12"/>
      <c r="B38" s="12"/>
      <c r="F38" s="12"/>
      <c r="G38" s="18"/>
      <c r="K38" s="12"/>
      <c r="L38" s="12"/>
      <c r="O38" s="12"/>
      <c r="P38" s="12"/>
      <c r="Q38" s="18"/>
      <c r="T38" s="12"/>
      <c r="Y38" s="30" t="s">
        <v>622</v>
      </c>
      <c r="Z38" s="30" t="s">
        <v>623</v>
      </c>
      <c r="AF38" s="28"/>
      <c r="AK38" s="47" t="str">
        <f t="shared" si="7"/>
        <v>k</v>
      </c>
    </row>
    <row r="39" spans="1:37" x14ac:dyDescent="0.15">
      <c r="A39" s="12"/>
      <c r="B39" s="12"/>
      <c r="F39" s="12" t="str">
        <f>I37</f>
        <v>一般会計</v>
      </c>
      <c r="G39" s="18"/>
      <c r="K39" s="12"/>
      <c r="L39" s="12"/>
      <c r="O39" s="12"/>
      <c r="P39" s="12"/>
      <c r="Q39" s="18"/>
      <c r="T39" s="12"/>
      <c r="U39" s="30" t="s">
        <v>624</v>
      </c>
      <c r="Y39" s="30" t="s">
        <v>625</v>
      </c>
      <c r="Z39" s="30" t="s">
        <v>626</v>
      </c>
      <c r="AF39" s="28"/>
      <c r="AK39" s="47" t="str">
        <f t="shared" si="7"/>
        <v>l</v>
      </c>
    </row>
    <row r="40" spans="1:37" x14ac:dyDescent="0.15">
      <c r="A40" s="12"/>
      <c r="B40" s="12"/>
      <c r="F40" s="12"/>
      <c r="G40" s="18"/>
      <c r="K40" s="12"/>
      <c r="L40" s="12"/>
      <c r="O40" s="12"/>
      <c r="P40" s="12"/>
      <c r="Q40" s="18"/>
      <c r="T40" s="12"/>
      <c r="U40" s="30"/>
      <c r="Y40" s="30" t="s">
        <v>627</v>
      </c>
      <c r="Z40" s="30" t="s">
        <v>628</v>
      </c>
      <c r="AF40" s="28"/>
      <c r="AK40" s="47" t="str">
        <f t="shared" si="7"/>
        <v>m</v>
      </c>
    </row>
    <row r="41" spans="1:37" x14ac:dyDescent="0.15">
      <c r="A41" s="12"/>
      <c r="B41" s="12"/>
      <c r="F41" s="12"/>
      <c r="G41" s="18"/>
      <c r="K41" s="12"/>
      <c r="L41" s="12"/>
      <c r="O41" s="12"/>
      <c r="P41" s="12"/>
      <c r="Q41" s="18"/>
      <c r="T41" s="12"/>
      <c r="U41" s="30" t="s">
        <v>629</v>
      </c>
      <c r="Y41" s="30" t="s">
        <v>630</v>
      </c>
      <c r="Z41" s="30" t="s">
        <v>631</v>
      </c>
      <c r="AF41" s="28"/>
      <c r="AK41" s="47" t="str">
        <f t="shared" si="7"/>
        <v>n</v>
      </c>
    </row>
    <row r="42" spans="1:37" x14ac:dyDescent="0.15">
      <c r="A42" s="12"/>
      <c r="B42" s="12"/>
      <c r="F42" s="12"/>
      <c r="G42" s="18"/>
      <c r="K42" s="12"/>
      <c r="L42" s="12"/>
      <c r="O42" s="12"/>
      <c r="P42" s="12"/>
      <c r="Q42" s="18"/>
      <c r="T42" s="12"/>
      <c r="U42" s="30" t="s">
        <v>632</v>
      </c>
      <c r="Y42" s="30" t="s">
        <v>633</v>
      </c>
      <c r="Z42" s="30" t="s">
        <v>634</v>
      </c>
      <c r="AF42" s="28"/>
      <c r="AK42" s="47" t="str">
        <f t="shared" si="7"/>
        <v>o</v>
      </c>
    </row>
    <row r="43" spans="1:37" x14ac:dyDescent="0.15">
      <c r="A43" s="12"/>
      <c r="B43" s="12"/>
      <c r="F43" s="12"/>
      <c r="G43" s="18"/>
      <c r="K43" s="12"/>
      <c r="L43" s="12"/>
      <c r="O43" s="12"/>
      <c r="P43" s="12"/>
      <c r="Q43" s="18"/>
      <c r="T43" s="12"/>
      <c r="Y43" s="30" t="s">
        <v>635</v>
      </c>
      <c r="Z43" s="30" t="s">
        <v>636</v>
      </c>
      <c r="AF43" s="28"/>
      <c r="AK43" s="47" t="str">
        <f t="shared" si="7"/>
        <v>p</v>
      </c>
    </row>
    <row r="44" spans="1:37" x14ac:dyDescent="0.15">
      <c r="A44" s="12"/>
      <c r="B44" s="12"/>
      <c r="F44" s="12"/>
      <c r="G44" s="18"/>
      <c r="K44" s="12"/>
      <c r="L44" s="12"/>
      <c r="O44" s="12"/>
      <c r="P44" s="12"/>
      <c r="Q44" s="18"/>
      <c r="T44" s="12"/>
      <c r="Y44" s="30" t="s">
        <v>637</v>
      </c>
      <c r="Z44" s="30" t="s">
        <v>638</v>
      </c>
      <c r="AF44" s="28"/>
      <c r="AK44" s="47" t="str">
        <f t="shared" si="7"/>
        <v>q</v>
      </c>
    </row>
    <row r="45" spans="1:37" x14ac:dyDescent="0.15">
      <c r="A45" s="12"/>
      <c r="B45" s="12"/>
      <c r="F45" s="12"/>
      <c r="G45" s="18"/>
      <c r="K45" s="12"/>
      <c r="L45" s="12"/>
      <c r="O45" s="12"/>
      <c r="P45" s="12"/>
      <c r="Q45" s="18"/>
      <c r="T45" s="12"/>
      <c r="U45" s="27" t="s">
        <v>326</v>
      </c>
      <c r="Y45" s="30" t="s">
        <v>639</v>
      </c>
      <c r="Z45" s="30" t="s">
        <v>640</v>
      </c>
      <c r="AF45" s="28"/>
      <c r="AK45" s="47" t="str">
        <f t="shared" si="7"/>
        <v>r</v>
      </c>
    </row>
    <row r="46" spans="1:37" x14ac:dyDescent="0.15">
      <c r="A46" s="12"/>
      <c r="B46" s="12"/>
      <c r="F46" s="12"/>
      <c r="G46" s="18"/>
      <c r="K46" s="12"/>
      <c r="L46" s="12"/>
      <c r="O46" s="12"/>
      <c r="P46" s="12"/>
      <c r="Q46" s="18"/>
      <c r="T46" s="12"/>
      <c r="U46" s="82" t="s">
        <v>641</v>
      </c>
      <c r="Y46" s="30" t="s">
        <v>642</v>
      </c>
      <c r="Z46" s="30" t="s">
        <v>643</v>
      </c>
      <c r="AF46" s="28"/>
      <c r="AK46" s="47" t="str">
        <f t="shared" si="7"/>
        <v>s</v>
      </c>
    </row>
    <row r="47" spans="1:37" x14ac:dyDescent="0.15">
      <c r="A47" s="12"/>
      <c r="B47" s="12"/>
      <c r="F47" s="12"/>
      <c r="G47" s="18"/>
      <c r="K47" s="12"/>
      <c r="L47" s="12"/>
      <c r="O47" s="12"/>
      <c r="P47" s="12"/>
      <c r="Q47" s="18"/>
      <c r="T47" s="12"/>
      <c r="Y47" s="30" t="s">
        <v>644</v>
      </c>
      <c r="Z47" s="30" t="s">
        <v>645</v>
      </c>
      <c r="AF47" s="28"/>
      <c r="AK47" s="47" t="str">
        <f t="shared" si="7"/>
        <v>t</v>
      </c>
    </row>
    <row r="48" spans="1:37" x14ac:dyDescent="0.15">
      <c r="A48" s="12"/>
      <c r="B48" s="12"/>
      <c r="F48" s="12"/>
      <c r="G48" s="18"/>
      <c r="K48" s="12"/>
      <c r="L48" s="12"/>
      <c r="O48" s="12"/>
      <c r="P48" s="12"/>
      <c r="Q48" s="18"/>
      <c r="T48" s="12"/>
      <c r="U48" s="82">
        <v>2021</v>
      </c>
      <c r="Y48" s="30" t="s">
        <v>646</v>
      </c>
      <c r="Z48" s="30" t="s">
        <v>647</v>
      </c>
      <c r="AF48" s="28"/>
      <c r="AK48" s="47" t="str">
        <f t="shared" si="7"/>
        <v>u</v>
      </c>
    </row>
    <row r="49" spans="1:37" x14ac:dyDescent="0.15">
      <c r="A49" s="12"/>
      <c r="B49" s="12"/>
      <c r="F49" s="12"/>
      <c r="G49" s="18"/>
      <c r="K49" s="12"/>
      <c r="L49" s="12"/>
      <c r="O49" s="12"/>
      <c r="P49" s="12"/>
      <c r="Q49" s="18"/>
      <c r="T49" s="12"/>
      <c r="U49" s="82">
        <v>2022</v>
      </c>
      <c r="Y49" s="30" t="s">
        <v>648</v>
      </c>
      <c r="Z49" s="30" t="s">
        <v>649</v>
      </c>
      <c r="AF49" s="28"/>
      <c r="AK49" s="47" t="str">
        <f t="shared" si="7"/>
        <v>v</v>
      </c>
    </row>
    <row r="50" spans="1:37" x14ac:dyDescent="0.15">
      <c r="A50" s="12"/>
      <c r="B50" s="12"/>
      <c r="F50" s="12"/>
      <c r="G50" s="18"/>
      <c r="K50" s="12"/>
      <c r="L50" s="12"/>
      <c r="O50" s="12"/>
      <c r="P50" s="12"/>
      <c r="Q50" s="18"/>
      <c r="T50" s="12"/>
      <c r="U50" s="82">
        <v>2023</v>
      </c>
      <c r="Y50" s="30" t="s">
        <v>650</v>
      </c>
      <c r="Z50" s="30" t="s">
        <v>651</v>
      </c>
      <c r="AF50" s="28"/>
    </row>
    <row r="51" spans="1:37" x14ac:dyDescent="0.15">
      <c r="A51" s="12"/>
      <c r="B51" s="12"/>
      <c r="F51" s="12"/>
      <c r="G51" s="18"/>
      <c r="K51" s="12"/>
      <c r="L51" s="12"/>
      <c r="O51" s="12"/>
      <c r="P51" s="12"/>
      <c r="Q51" s="18"/>
      <c r="T51" s="12"/>
      <c r="U51" s="82">
        <v>2024</v>
      </c>
      <c r="Y51" s="30" t="s">
        <v>652</v>
      </c>
      <c r="Z51" s="30" t="s">
        <v>653</v>
      </c>
      <c r="AF51" s="28"/>
    </row>
    <row r="52" spans="1:37" x14ac:dyDescent="0.15">
      <c r="A52" s="12"/>
      <c r="B52" s="12"/>
      <c r="F52" s="12"/>
      <c r="G52" s="18"/>
      <c r="K52" s="12"/>
      <c r="L52" s="12"/>
      <c r="O52" s="12"/>
      <c r="P52" s="12"/>
      <c r="Q52" s="18"/>
      <c r="T52" s="12"/>
      <c r="U52" s="82">
        <v>2025</v>
      </c>
      <c r="Y52" s="30" t="s">
        <v>654</v>
      </c>
      <c r="Z52" s="30" t="s">
        <v>655</v>
      </c>
      <c r="AF52" s="28"/>
    </row>
    <row r="53" spans="1:37" x14ac:dyDescent="0.15">
      <c r="A53" s="12"/>
      <c r="B53" s="12"/>
      <c r="F53" s="12"/>
      <c r="G53" s="18"/>
      <c r="K53" s="12"/>
      <c r="L53" s="12"/>
      <c r="O53" s="12"/>
      <c r="P53" s="12"/>
      <c r="Q53" s="18"/>
      <c r="T53" s="12"/>
      <c r="U53" s="82">
        <v>2026</v>
      </c>
      <c r="Y53" s="30" t="s">
        <v>656</v>
      </c>
      <c r="Z53" s="30" t="s">
        <v>657</v>
      </c>
      <c r="AF53" s="28"/>
    </row>
    <row r="54" spans="1:37" x14ac:dyDescent="0.15">
      <c r="A54" s="12"/>
      <c r="B54" s="12"/>
      <c r="F54" s="12"/>
      <c r="G54" s="18"/>
      <c r="K54" s="12"/>
      <c r="L54" s="12"/>
      <c r="O54" s="12"/>
      <c r="P54" s="12"/>
      <c r="Q54" s="18"/>
      <c r="T54" s="12"/>
      <c r="Y54" s="30" t="s">
        <v>658</v>
      </c>
      <c r="Z54" s="30" t="s">
        <v>659</v>
      </c>
      <c r="AF54" s="28"/>
    </row>
    <row r="55" spans="1:37" x14ac:dyDescent="0.15">
      <c r="A55" s="12"/>
      <c r="B55" s="12"/>
      <c r="F55" s="12"/>
      <c r="G55" s="18"/>
      <c r="K55" s="12"/>
      <c r="L55" s="12"/>
      <c r="O55" s="12"/>
      <c r="P55" s="12"/>
      <c r="Q55" s="18"/>
      <c r="T55" s="12"/>
      <c r="Y55" s="30" t="s">
        <v>660</v>
      </c>
      <c r="Z55" s="30" t="s">
        <v>661</v>
      </c>
      <c r="AF55" s="28"/>
    </row>
    <row r="56" spans="1:37" x14ac:dyDescent="0.15">
      <c r="A56" s="12"/>
      <c r="B56" s="12"/>
      <c r="F56" s="12"/>
      <c r="G56" s="18"/>
      <c r="K56" s="12"/>
      <c r="L56" s="12"/>
      <c r="O56" s="12"/>
      <c r="P56" s="12"/>
      <c r="Q56" s="18"/>
      <c r="T56" s="12"/>
      <c r="U56" s="82">
        <v>20</v>
      </c>
      <c r="Y56" s="30" t="s">
        <v>662</v>
      </c>
      <c r="Z56" s="30" t="s">
        <v>663</v>
      </c>
      <c r="AF56" s="28"/>
    </row>
    <row r="57" spans="1:37" x14ac:dyDescent="0.15">
      <c r="A57" s="12"/>
      <c r="B57" s="12"/>
      <c r="F57" s="12"/>
      <c r="G57" s="18"/>
      <c r="K57" s="12"/>
      <c r="L57" s="12"/>
      <c r="O57" s="12"/>
      <c r="P57" s="12"/>
      <c r="Q57" s="18"/>
      <c r="T57" s="12"/>
      <c r="U57" s="30" t="s">
        <v>664</v>
      </c>
      <c r="Y57" s="30" t="s">
        <v>665</v>
      </c>
      <c r="Z57" s="30" t="s">
        <v>666</v>
      </c>
      <c r="AF57" s="28"/>
    </row>
    <row r="58" spans="1:37" x14ac:dyDescent="0.15">
      <c r="A58" s="12"/>
      <c r="B58" s="12"/>
      <c r="F58" s="12"/>
      <c r="G58" s="18"/>
      <c r="K58" s="12"/>
      <c r="L58" s="12"/>
      <c r="O58" s="12"/>
      <c r="P58" s="12"/>
      <c r="Q58" s="18"/>
      <c r="T58" s="12"/>
      <c r="U58" s="30" t="s">
        <v>353</v>
      </c>
      <c r="Y58" s="30" t="s">
        <v>667</v>
      </c>
      <c r="Z58" s="30" t="s">
        <v>668</v>
      </c>
      <c r="AF58" s="28"/>
    </row>
    <row r="59" spans="1:37" x14ac:dyDescent="0.15">
      <c r="A59" s="12"/>
      <c r="B59" s="12"/>
      <c r="F59" s="12"/>
      <c r="G59" s="18"/>
      <c r="K59" s="12"/>
      <c r="L59" s="12"/>
      <c r="O59" s="12"/>
      <c r="P59" s="12"/>
      <c r="Q59" s="18"/>
      <c r="T59" s="12"/>
      <c r="Y59" s="30" t="s">
        <v>669</v>
      </c>
      <c r="Z59" s="30" t="s">
        <v>670</v>
      </c>
      <c r="AF59" s="28"/>
    </row>
    <row r="60" spans="1:37" x14ac:dyDescent="0.15">
      <c r="A60" s="12"/>
      <c r="B60" s="12"/>
      <c r="F60" s="12"/>
      <c r="G60" s="18"/>
      <c r="K60" s="12"/>
      <c r="L60" s="12"/>
      <c r="O60" s="12"/>
      <c r="P60" s="12"/>
      <c r="Q60" s="18"/>
      <c r="T60" s="12"/>
      <c r="Y60" s="30" t="s">
        <v>671</v>
      </c>
      <c r="Z60" s="30" t="s">
        <v>672</v>
      </c>
      <c r="AF60" s="28"/>
    </row>
    <row r="61" spans="1:37" x14ac:dyDescent="0.15">
      <c r="A61" s="12"/>
      <c r="B61" s="12"/>
      <c r="F61" s="12"/>
      <c r="G61" s="18"/>
      <c r="K61" s="12"/>
      <c r="L61" s="12"/>
      <c r="O61" s="12"/>
      <c r="P61" s="12"/>
      <c r="Q61" s="18"/>
      <c r="T61" s="12"/>
      <c r="Y61" s="30" t="s">
        <v>673</v>
      </c>
      <c r="Z61" s="30" t="s">
        <v>674</v>
      </c>
      <c r="AF61" s="28"/>
    </row>
    <row r="62" spans="1:37" x14ac:dyDescent="0.15">
      <c r="A62" s="12"/>
      <c r="B62" s="12"/>
      <c r="F62" s="12"/>
      <c r="G62" s="18"/>
      <c r="K62" s="12"/>
      <c r="L62" s="12"/>
      <c r="O62" s="12"/>
      <c r="P62" s="12"/>
      <c r="Q62" s="18"/>
      <c r="T62" s="12"/>
      <c r="Y62" s="30" t="s">
        <v>675</v>
      </c>
      <c r="Z62" s="30" t="s">
        <v>676</v>
      </c>
      <c r="AF62" s="28"/>
    </row>
    <row r="63" spans="1:37" x14ac:dyDescent="0.15">
      <c r="A63" s="12"/>
      <c r="B63" s="12"/>
      <c r="F63" s="12"/>
      <c r="G63" s="18"/>
      <c r="K63" s="12"/>
      <c r="L63" s="12"/>
      <c r="O63" s="12"/>
      <c r="P63" s="12"/>
      <c r="Q63" s="18"/>
      <c r="T63" s="12"/>
      <c r="Y63" s="30" t="s">
        <v>677</v>
      </c>
      <c r="Z63" s="30" t="s">
        <v>678</v>
      </c>
      <c r="AF63" s="28"/>
    </row>
    <row r="64" spans="1:37" x14ac:dyDescent="0.15">
      <c r="A64" s="12"/>
      <c r="B64" s="12"/>
      <c r="F64" s="12"/>
      <c r="G64" s="18"/>
      <c r="K64" s="12"/>
      <c r="L64" s="12"/>
      <c r="O64" s="12"/>
      <c r="P64" s="12"/>
      <c r="Q64" s="18"/>
      <c r="T64" s="12"/>
      <c r="Y64" s="30" t="s">
        <v>679</v>
      </c>
      <c r="Z64" s="30" t="s">
        <v>680</v>
      </c>
      <c r="AF64" s="28"/>
    </row>
    <row r="65" spans="1:32" x14ac:dyDescent="0.15">
      <c r="A65" s="12"/>
      <c r="B65" s="12"/>
      <c r="F65" s="12"/>
      <c r="G65" s="18"/>
      <c r="K65" s="12"/>
      <c r="L65" s="12"/>
      <c r="O65" s="12"/>
      <c r="P65" s="12"/>
      <c r="Q65" s="18"/>
      <c r="T65" s="12"/>
      <c r="Y65" s="30" t="s">
        <v>681</v>
      </c>
      <c r="Z65" s="30" t="s">
        <v>682</v>
      </c>
      <c r="AF65" s="28"/>
    </row>
    <row r="66" spans="1:32" x14ac:dyDescent="0.15">
      <c r="A66" s="12"/>
      <c r="B66" s="12"/>
      <c r="F66" s="12"/>
      <c r="G66" s="18"/>
      <c r="K66" s="12"/>
      <c r="L66" s="12"/>
      <c r="O66" s="12"/>
      <c r="P66" s="12"/>
      <c r="Q66" s="18"/>
      <c r="T66" s="12"/>
      <c r="Y66" s="30" t="s">
        <v>683</v>
      </c>
      <c r="Z66" s="30" t="s">
        <v>684</v>
      </c>
      <c r="AF66" s="28"/>
    </row>
    <row r="67" spans="1:32" x14ac:dyDescent="0.15">
      <c r="A67" s="12"/>
      <c r="B67" s="12"/>
      <c r="F67" s="12"/>
      <c r="G67" s="18"/>
      <c r="K67" s="12"/>
      <c r="L67" s="12"/>
      <c r="O67" s="12"/>
      <c r="P67" s="12"/>
      <c r="Q67" s="18"/>
      <c r="T67" s="12"/>
      <c r="Y67" s="30" t="s">
        <v>685</v>
      </c>
      <c r="Z67" s="30" t="s">
        <v>686</v>
      </c>
      <c r="AF67" s="28"/>
    </row>
    <row r="68" spans="1:32" x14ac:dyDescent="0.15">
      <c r="A68" s="12"/>
      <c r="B68" s="12"/>
      <c r="F68" s="12"/>
      <c r="G68" s="18"/>
      <c r="K68" s="12"/>
      <c r="L68" s="12"/>
      <c r="O68" s="12"/>
      <c r="P68" s="12"/>
      <c r="Q68" s="18"/>
      <c r="T68" s="12"/>
      <c r="Y68" s="30" t="s">
        <v>687</v>
      </c>
      <c r="Z68" s="30" t="s">
        <v>688</v>
      </c>
      <c r="AF68" s="28"/>
    </row>
    <row r="69" spans="1:32" x14ac:dyDescent="0.15">
      <c r="A69" s="12"/>
      <c r="B69" s="12"/>
      <c r="F69" s="12"/>
      <c r="G69" s="18"/>
      <c r="K69" s="12"/>
      <c r="L69" s="12"/>
      <c r="O69" s="12"/>
      <c r="P69" s="12"/>
      <c r="Q69" s="18"/>
      <c r="T69" s="12"/>
      <c r="Y69" s="30" t="s">
        <v>689</v>
      </c>
      <c r="Z69" s="30" t="s">
        <v>690</v>
      </c>
      <c r="AF69" s="28"/>
    </row>
    <row r="70" spans="1:32" x14ac:dyDescent="0.15">
      <c r="A70" s="12"/>
      <c r="B70" s="12"/>
      <c r="Y70" s="30" t="s">
        <v>691</v>
      </c>
      <c r="Z70" s="30" t="s">
        <v>692</v>
      </c>
    </row>
    <row r="71" spans="1:32" x14ac:dyDescent="0.15">
      <c r="Y71" s="30" t="s">
        <v>693</v>
      </c>
      <c r="Z71" s="30" t="s">
        <v>694</v>
      </c>
    </row>
    <row r="72" spans="1:32" x14ac:dyDescent="0.15">
      <c r="Y72" s="30" t="s">
        <v>695</v>
      </c>
      <c r="Z72" s="30" t="s">
        <v>696</v>
      </c>
    </row>
    <row r="73" spans="1:32" x14ac:dyDescent="0.15">
      <c r="Y73" s="30" t="s">
        <v>697</v>
      </c>
      <c r="Z73" s="30" t="s">
        <v>698</v>
      </c>
    </row>
    <row r="74" spans="1:32" x14ac:dyDescent="0.15">
      <c r="Y74" s="30" t="s">
        <v>699</v>
      </c>
      <c r="Z74" s="30" t="s">
        <v>700</v>
      </c>
    </row>
    <row r="75" spans="1:32" x14ac:dyDescent="0.15">
      <c r="Y75" s="30" t="s">
        <v>701</v>
      </c>
      <c r="Z75" s="30" t="s">
        <v>702</v>
      </c>
    </row>
    <row r="76" spans="1:32" x14ac:dyDescent="0.15">
      <c r="Y76" s="30" t="s">
        <v>703</v>
      </c>
      <c r="Z76" s="30" t="s">
        <v>704</v>
      </c>
    </row>
    <row r="77" spans="1:32" x14ac:dyDescent="0.15">
      <c r="Y77" s="30" t="s">
        <v>705</v>
      </c>
      <c r="Z77" s="30" t="s">
        <v>706</v>
      </c>
    </row>
    <row r="78" spans="1:32" x14ac:dyDescent="0.15">
      <c r="Y78" s="30" t="s">
        <v>707</v>
      </c>
      <c r="Z78" s="30" t="s">
        <v>708</v>
      </c>
    </row>
    <row r="79" spans="1:32" x14ac:dyDescent="0.15">
      <c r="Y79" s="30" t="s">
        <v>709</v>
      </c>
      <c r="Z79" s="30" t="s">
        <v>710</v>
      </c>
    </row>
    <row r="80" spans="1:32" x14ac:dyDescent="0.15">
      <c r="Y80" s="30" t="s">
        <v>711</v>
      </c>
      <c r="Z80" s="30" t="s">
        <v>712</v>
      </c>
    </row>
    <row r="81" spans="25:26" x14ac:dyDescent="0.15">
      <c r="Y81" s="30" t="s">
        <v>13</v>
      </c>
      <c r="Z81" s="30" t="s">
        <v>713</v>
      </c>
    </row>
    <row r="82" spans="25:26" x14ac:dyDescent="0.15">
      <c r="Y82" s="30" t="s">
        <v>714</v>
      </c>
      <c r="Z82" s="30" t="s">
        <v>715</v>
      </c>
    </row>
    <row r="83" spans="25:26" x14ac:dyDescent="0.15">
      <c r="Y83" s="30" t="s">
        <v>716</v>
      </c>
      <c r="Z83" s="30" t="s">
        <v>717</v>
      </c>
    </row>
    <row r="84" spans="25:26" x14ac:dyDescent="0.15">
      <c r="Y84" s="30" t="s">
        <v>718</v>
      </c>
      <c r="Z84" s="30" t="s">
        <v>719</v>
      </c>
    </row>
    <row r="85" spans="25:26" x14ac:dyDescent="0.15">
      <c r="Y85" s="30" t="s">
        <v>720</v>
      </c>
      <c r="Z85" s="30" t="s">
        <v>721</v>
      </c>
    </row>
    <row r="86" spans="25:26" x14ac:dyDescent="0.15">
      <c r="Y86" s="30" t="s">
        <v>722</v>
      </c>
      <c r="Z86" s="30" t="s">
        <v>723</v>
      </c>
    </row>
    <row r="87" spans="25:26" x14ac:dyDescent="0.15">
      <c r="Y87" s="30" t="s">
        <v>724</v>
      </c>
      <c r="Z87" s="30" t="s">
        <v>725</v>
      </c>
    </row>
    <row r="88" spans="25:26" x14ac:dyDescent="0.15">
      <c r="Y88" s="30" t="s">
        <v>726</v>
      </c>
      <c r="Z88" s="30" t="s">
        <v>727</v>
      </c>
    </row>
    <row r="89" spans="25:26" x14ac:dyDescent="0.15">
      <c r="Y89" s="30" t="s">
        <v>728</v>
      </c>
      <c r="Z89" s="30" t="s">
        <v>729</v>
      </c>
    </row>
    <row r="90" spans="25:26" x14ac:dyDescent="0.15">
      <c r="Y90" s="30" t="s">
        <v>730</v>
      </c>
      <c r="Z90" s="30" t="s">
        <v>731</v>
      </c>
    </row>
    <row r="91" spans="25:26" x14ac:dyDescent="0.15">
      <c r="Y91" s="30" t="s">
        <v>732</v>
      </c>
      <c r="Z91" s="30" t="s">
        <v>733</v>
      </c>
    </row>
    <row r="92" spans="25:26" x14ac:dyDescent="0.15">
      <c r="Y92" s="30" t="s">
        <v>734</v>
      </c>
      <c r="Z92" s="30" t="s">
        <v>735</v>
      </c>
    </row>
    <row r="93" spans="25:26" x14ac:dyDescent="0.15">
      <c r="Y93" s="30" t="s">
        <v>736</v>
      </c>
      <c r="Z93" s="30" t="s">
        <v>737</v>
      </c>
    </row>
    <row r="94" spans="25:26" x14ac:dyDescent="0.15">
      <c r="Y94" s="30" t="s">
        <v>738</v>
      </c>
      <c r="Z94" s="30" t="s">
        <v>739</v>
      </c>
    </row>
    <row r="95" spans="25:26" x14ac:dyDescent="0.15">
      <c r="Y95" s="30" t="s">
        <v>740</v>
      </c>
      <c r="Z95" s="30" t="s">
        <v>741</v>
      </c>
    </row>
    <row r="96" spans="25:26" x14ac:dyDescent="0.15">
      <c r="Y96" s="30" t="s">
        <v>742</v>
      </c>
      <c r="Z96" s="30" t="s">
        <v>344</v>
      </c>
    </row>
    <row r="97" spans="25:26" x14ac:dyDescent="0.15">
      <c r="Y97" s="30" t="s">
        <v>743</v>
      </c>
      <c r="Z97" s="30" t="s">
        <v>358</v>
      </c>
    </row>
    <row r="98" spans="25:26" x14ac:dyDescent="0.15">
      <c r="Y98" s="30" t="s">
        <v>59</v>
      </c>
      <c r="Z98" s="30" t="s">
        <v>372</v>
      </c>
    </row>
    <row r="99" spans="25:26" x14ac:dyDescent="0.15">
      <c r="Y99" s="30" t="s">
        <v>744</v>
      </c>
      <c r="Z99" s="30" t="s">
        <v>385</v>
      </c>
    </row>
    <row r="100" spans="25:26" x14ac:dyDescent="0.15">
      <c r="Y100" s="30" t="s">
        <v>745</v>
      </c>
      <c r="Z100" s="30" t="s">
        <v>399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21" sqref="G21:AX22"/>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9" t="s">
        <v>72</v>
      </c>
      <c r="B2" s="710"/>
      <c r="C2" s="710"/>
      <c r="D2" s="710"/>
      <c r="E2" s="710"/>
      <c r="F2" s="711"/>
      <c r="G2" s="505" t="s">
        <v>73</v>
      </c>
      <c r="H2" s="412"/>
      <c r="I2" s="412"/>
      <c r="J2" s="412"/>
      <c r="K2" s="412"/>
      <c r="L2" s="412"/>
      <c r="M2" s="412"/>
      <c r="N2" s="412"/>
      <c r="O2" s="413"/>
      <c r="P2" s="411" t="s">
        <v>74</v>
      </c>
      <c r="Q2" s="412"/>
      <c r="R2" s="412"/>
      <c r="S2" s="412"/>
      <c r="T2" s="412"/>
      <c r="U2" s="412"/>
      <c r="V2" s="412"/>
      <c r="W2" s="412"/>
      <c r="X2" s="413"/>
      <c r="Y2" s="907"/>
      <c r="Z2" s="135"/>
      <c r="AA2" s="136"/>
      <c r="AB2" s="908" t="s">
        <v>58</v>
      </c>
      <c r="AC2" s="909"/>
      <c r="AD2" s="910"/>
      <c r="AE2" s="912" t="s">
        <v>746</v>
      </c>
      <c r="AF2" s="912"/>
      <c r="AG2" s="912"/>
      <c r="AH2" s="510"/>
      <c r="AI2" s="912" t="s">
        <v>743</v>
      </c>
      <c r="AJ2" s="912"/>
      <c r="AK2" s="912"/>
      <c r="AL2" s="510"/>
      <c r="AM2" s="912" t="s">
        <v>59</v>
      </c>
      <c r="AN2" s="912"/>
      <c r="AO2" s="912"/>
      <c r="AP2" s="510"/>
      <c r="AQ2" s="403" t="s">
        <v>75</v>
      </c>
      <c r="AR2" s="399"/>
      <c r="AS2" s="399"/>
      <c r="AT2" s="400"/>
      <c r="AU2" s="556" t="s">
        <v>76</v>
      </c>
      <c r="AV2" s="556"/>
      <c r="AW2" s="556"/>
      <c r="AX2" s="557"/>
      <c r="AY2" s="31">
        <f>COUNTA($G$4)</f>
        <v>0</v>
      </c>
    </row>
    <row r="3" spans="1:51" ht="18.75" customHeight="1" x14ac:dyDescent="0.15">
      <c r="A3" s="709"/>
      <c r="B3" s="710"/>
      <c r="C3" s="710"/>
      <c r="D3" s="710"/>
      <c r="E3" s="710"/>
      <c r="F3" s="711"/>
      <c r="G3" s="506"/>
      <c r="H3" s="415"/>
      <c r="I3" s="415"/>
      <c r="J3" s="415"/>
      <c r="K3" s="415"/>
      <c r="L3" s="415"/>
      <c r="M3" s="415"/>
      <c r="N3" s="415"/>
      <c r="O3" s="416"/>
      <c r="P3" s="414"/>
      <c r="Q3" s="415"/>
      <c r="R3" s="415"/>
      <c r="S3" s="415"/>
      <c r="T3" s="415"/>
      <c r="U3" s="415"/>
      <c r="V3" s="415"/>
      <c r="W3" s="415"/>
      <c r="X3" s="416"/>
      <c r="Y3" s="615"/>
      <c r="Z3" s="616"/>
      <c r="AA3" s="617"/>
      <c r="AB3" s="911"/>
      <c r="AC3" s="698"/>
      <c r="AD3" s="699"/>
      <c r="AE3" s="705"/>
      <c r="AF3" s="705"/>
      <c r="AG3" s="705"/>
      <c r="AH3" s="513"/>
      <c r="AI3" s="705"/>
      <c r="AJ3" s="705"/>
      <c r="AK3" s="705"/>
      <c r="AL3" s="513"/>
      <c r="AM3" s="705"/>
      <c r="AN3" s="705"/>
      <c r="AO3" s="705"/>
      <c r="AP3" s="513"/>
      <c r="AQ3" s="558"/>
      <c r="AR3" s="499"/>
      <c r="AS3" s="401" t="s">
        <v>77</v>
      </c>
      <c r="AT3" s="402"/>
      <c r="AU3" s="499"/>
      <c r="AV3" s="499"/>
      <c r="AW3" s="415" t="s">
        <v>78</v>
      </c>
      <c r="AX3" s="559"/>
      <c r="AY3" s="31">
        <f t="shared" ref="AY3:AY8" si="0">$AY$2</f>
        <v>0</v>
      </c>
    </row>
    <row r="4" spans="1:51" ht="22.5" customHeight="1" x14ac:dyDescent="0.15">
      <c r="A4" s="712"/>
      <c r="B4" s="710"/>
      <c r="C4" s="710"/>
      <c r="D4" s="710"/>
      <c r="E4" s="710"/>
      <c r="F4" s="711"/>
      <c r="G4" s="560"/>
      <c r="H4" s="889"/>
      <c r="I4" s="889"/>
      <c r="J4" s="889"/>
      <c r="K4" s="889"/>
      <c r="L4" s="889"/>
      <c r="M4" s="889"/>
      <c r="N4" s="889"/>
      <c r="O4" s="890"/>
      <c r="P4" s="239"/>
      <c r="Q4" s="635"/>
      <c r="R4" s="635"/>
      <c r="S4" s="635"/>
      <c r="T4" s="635"/>
      <c r="U4" s="635"/>
      <c r="V4" s="635"/>
      <c r="W4" s="635"/>
      <c r="X4" s="636"/>
      <c r="Y4" s="903" t="s">
        <v>81</v>
      </c>
      <c r="Z4" s="904"/>
      <c r="AA4" s="905"/>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13"/>
      <c r="B5" s="714"/>
      <c r="C5" s="714"/>
      <c r="D5" s="714"/>
      <c r="E5" s="714"/>
      <c r="F5" s="715"/>
      <c r="G5" s="891"/>
      <c r="H5" s="892"/>
      <c r="I5" s="892"/>
      <c r="J5" s="892"/>
      <c r="K5" s="892"/>
      <c r="L5" s="892"/>
      <c r="M5" s="892"/>
      <c r="N5" s="892"/>
      <c r="O5" s="893"/>
      <c r="P5" s="897"/>
      <c r="Q5" s="897"/>
      <c r="R5" s="897"/>
      <c r="S5" s="897"/>
      <c r="T5" s="897"/>
      <c r="U5" s="897"/>
      <c r="V5" s="897"/>
      <c r="W5" s="897"/>
      <c r="X5" s="898"/>
      <c r="Y5" s="584" t="s">
        <v>83</v>
      </c>
      <c r="Z5" s="900"/>
      <c r="AA5" s="901"/>
      <c r="AB5" s="539"/>
      <c r="AC5" s="906"/>
      <c r="AD5" s="906"/>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13"/>
      <c r="B6" s="714"/>
      <c r="C6" s="714"/>
      <c r="D6" s="714"/>
      <c r="E6" s="714"/>
      <c r="F6" s="715"/>
      <c r="G6" s="894"/>
      <c r="H6" s="895"/>
      <c r="I6" s="895"/>
      <c r="J6" s="895"/>
      <c r="K6" s="895"/>
      <c r="L6" s="895"/>
      <c r="M6" s="895"/>
      <c r="N6" s="895"/>
      <c r="O6" s="896"/>
      <c r="P6" s="638"/>
      <c r="Q6" s="638"/>
      <c r="R6" s="638"/>
      <c r="S6" s="638"/>
      <c r="T6" s="638"/>
      <c r="U6" s="638"/>
      <c r="V6" s="638"/>
      <c r="W6" s="638"/>
      <c r="X6" s="639"/>
      <c r="Y6" s="899" t="s">
        <v>84</v>
      </c>
      <c r="Z6" s="900"/>
      <c r="AA6" s="901"/>
      <c r="AB6" s="471" t="s">
        <v>85</v>
      </c>
      <c r="AC6" s="902"/>
      <c r="AD6" s="902"/>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7" t="s">
        <v>86</v>
      </c>
      <c r="B7" s="878"/>
      <c r="C7" s="878"/>
      <c r="D7" s="878"/>
      <c r="E7" s="878"/>
      <c r="F7" s="879"/>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80"/>
      <c r="B8" s="881"/>
      <c r="C8" s="881"/>
      <c r="D8" s="881"/>
      <c r="E8" s="881"/>
      <c r="F8" s="882"/>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9" t="s">
        <v>72</v>
      </c>
      <c r="B9" s="710"/>
      <c r="C9" s="710"/>
      <c r="D9" s="710"/>
      <c r="E9" s="710"/>
      <c r="F9" s="711"/>
      <c r="G9" s="505" t="s">
        <v>73</v>
      </c>
      <c r="H9" s="412"/>
      <c r="I9" s="412"/>
      <c r="J9" s="412"/>
      <c r="K9" s="412"/>
      <c r="L9" s="412"/>
      <c r="M9" s="412"/>
      <c r="N9" s="412"/>
      <c r="O9" s="413"/>
      <c r="P9" s="411" t="s">
        <v>74</v>
      </c>
      <c r="Q9" s="412"/>
      <c r="R9" s="412"/>
      <c r="S9" s="412"/>
      <c r="T9" s="412"/>
      <c r="U9" s="412"/>
      <c r="V9" s="412"/>
      <c r="W9" s="412"/>
      <c r="X9" s="413"/>
      <c r="Y9" s="907"/>
      <c r="Z9" s="135"/>
      <c r="AA9" s="136"/>
      <c r="AB9" s="908" t="s">
        <v>58</v>
      </c>
      <c r="AC9" s="909"/>
      <c r="AD9" s="910"/>
      <c r="AE9" s="912" t="s">
        <v>746</v>
      </c>
      <c r="AF9" s="912"/>
      <c r="AG9" s="912"/>
      <c r="AH9" s="510"/>
      <c r="AI9" s="912" t="s">
        <v>743</v>
      </c>
      <c r="AJ9" s="912"/>
      <c r="AK9" s="912"/>
      <c r="AL9" s="510"/>
      <c r="AM9" s="912" t="s">
        <v>59</v>
      </c>
      <c r="AN9" s="912"/>
      <c r="AO9" s="912"/>
      <c r="AP9" s="510"/>
      <c r="AQ9" s="403" t="s">
        <v>75</v>
      </c>
      <c r="AR9" s="399"/>
      <c r="AS9" s="399"/>
      <c r="AT9" s="400"/>
      <c r="AU9" s="556" t="s">
        <v>76</v>
      </c>
      <c r="AV9" s="556"/>
      <c r="AW9" s="556"/>
      <c r="AX9" s="557"/>
      <c r="AY9" s="31">
        <f>COUNTA($G$11)</f>
        <v>0</v>
      </c>
    </row>
    <row r="10" spans="1:51" ht="18.75" customHeight="1" x14ac:dyDescent="0.15">
      <c r="A10" s="709"/>
      <c r="B10" s="710"/>
      <c r="C10" s="710"/>
      <c r="D10" s="710"/>
      <c r="E10" s="710"/>
      <c r="F10" s="711"/>
      <c r="G10" s="506"/>
      <c r="H10" s="415"/>
      <c r="I10" s="415"/>
      <c r="J10" s="415"/>
      <c r="K10" s="415"/>
      <c r="L10" s="415"/>
      <c r="M10" s="415"/>
      <c r="N10" s="415"/>
      <c r="O10" s="416"/>
      <c r="P10" s="414"/>
      <c r="Q10" s="415"/>
      <c r="R10" s="415"/>
      <c r="S10" s="415"/>
      <c r="T10" s="415"/>
      <c r="U10" s="415"/>
      <c r="V10" s="415"/>
      <c r="W10" s="415"/>
      <c r="X10" s="416"/>
      <c r="Y10" s="615"/>
      <c r="Z10" s="616"/>
      <c r="AA10" s="617"/>
      <c r="AB10" s="911"/>
      <c r="AC10" s="698"/>
      <c r="AD10" s="699"/>
      <c r="AE10" s="705"/>
      <c r="AF10" s="705"/>
      <c r="AG10" s="705"/>
      <c r="AH10" s="513"/>
      <c r="AI10" s="705"/>
      <c r="AJ10" s="705"/>
      <c r="AK10" s="705"/>
      <c r="AL10" s="513"/>
      <c r="AM10" s="705"/>
      <c r="AN10" s="705"/>
      <c r="AO10" s="705"/>
      <c r="AP10" s="513"/>
      <c r="AQ10" s="558"/>
      <c r="AR10" s="499"/>
      <c r="AS10" s="401" t="s">
        <v>77</v>
      </c>
      <c r="AT10" s="402"/>
      <c r="AU10" s="499"/>
      <c r="AV10" s="499"/>
      <c r="AW10" s="415" t="s">
        <v>78</v>
      </c>
      <c r="AX10" s="559"/>
      <c r="AY10" s="31">
        <f t="shared" ref="AY10:AY15" si="1">$AY$9</f>
        <v>0</v>
      </c>
    </row>
    <row r="11" spans="1:51" ht="22.5" customHeight="1" x14ac:dyDescent="0.15">
      <c r="A11" s="712"/>
      <c r="B11" s="710"/>
      <c r="C11" s="710"/>
      <c r="D11" s="710"/>
      <c r="E11" s="710"/>
      <c r="F11" s="711"/>
      <c r="G11" s="560"/>
      <c r="H11" s="889"/>
      <c r="I11" s="889"/>
      <c r="J11" s="889"/>
      <c r="K11" s="889"/>
      <c r="L11" s="889"/>
      <c r="M11" s="889"/>
      <c r="N11" s="889"/>
      <c r="O11" s="890"/>
      <c r="P11" s="239"/>
      <c r="Q11" s="635"/>
      <c r="R11" s="635"/>
      <c r="S11" s="635"/>
      <c r="T11" s="635"/>
      <c r="U11" s="635"/>
      <c r="V11" s="635"/>
      <c r="W11" s="635"/>
      <c r="X11" s="636"/>
      <c r="Y11" s="903" t="s">
        <v>81</v>
      </c>
      <c r="Z11" s="904"/>
      <c r="AA11" s="905"/>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13"/>
      <c r="B12" s="714"/>
      <c r="C12" s="714"/>
      <c r="D12" s="714"/>
      <c r="E12" s="714"/>
      <c r="F12" s="715"/>
      <c r="G12" s="891"/>
      <c r="H12" s="892"/>
      <c r="I12" s="892"/>
      <c r="J12" s="892"/>
      <c r="K12" s="892"/>
      <c r="L12" s="892"/>
      <c r="M12" s="892"/>
      <c r="N12" s="892"/>
      <c r="O12" s="893"/>
      <c r="P12" s="897"/>
      <c r="Q12" s="897"/>
      <c r="R12" s="897"/>
      <c r="S12" s="897"/>
      <c r="T12" s="897"/>
      <c r="U12" s="897"/>
      <c r="V12" s="897"/>
      <c r="W12" s="897"/>
      <c r="X12" s="898"/>
      <c r="Y12" s="584" t="s">
        <v>83</v>
      </c>
      <c r="Z12" s="900"/>
      <c r="AA12" s="901"/>
      <c r="AB12" s="539"/>
      <c r="AC12" s="906"/>
      <c r="AD12" s="906"/>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6"/>
      <c r="B13" s="887"/>
      <c r="C13" s="887"/>
      <c r="D13" s="887"/>
      <c r="E13" s="887"/>
      <c r="F13" s="888"/>
      <c r="G13" s="894"/>
      <c r="H13" s="895"/>
      <c r="I13" s="895"/>
      <c r="J13" s="895"/>
      <c r="K13" s="895"/>
      <c r="L13" s="895"/>
      <c r="M13" s="895"/>
      <c r="N13" s="895"/>
      <c r="O13" s="896"/>
      <c r="P13" s="638"/>
      <c r="Q13" s="638"/>
      <c r="R13" s="638"/>
      <c r="S13" s="638"/>
      <c r="T13" s="638"/>
      <c r="U13" s="638"/>
      <c r="V13" s="638"/>
      <c r="W13" s="638"/>
      <c r="X13" s="639"/>
      <c r="Y13" s="899" t="s">
        <v>84</v>
      </c>
      <c r="Z13" s="900"/>
      <c r="AA13" s="901"/>
      <c r="AB13" s="471" t="s">
        <v>85</v>
      </c>
      <c r="AC13" s="902"/>
      <c r="AD13" s="902"/>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7" t="s">
        <v>86</v>
      </c>
      <c r="B14" s="878"/>
      <c r="C14" s="878"/>
      <c r="D14" s="878"/>
      <c r="E14" s="878"/>
      <c r="F14" s="879"/>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80"/>
      <c r="B15" s="881"/>
      <c r="C15" s="881"/>
      <c r="D15" s="881"/>
      <c r="E15" s="881"/>
      <c r="F15" s="882"/>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9" t="s">
        <v>72</v>
      </c>
      <c r="B16" s="710"/>
      <c r="C16" s="710"/>
      <c r="D16" s="710"/>
      <c r="E16" s="710"/>
      <c r="F16" s="711"/>
      <c r="G16" s="505" t="s">
        <v>73</v>
      </c>
      <c r="H16" s="412"/>
      <c r="I16" s="412"/>
      <c r="J16" s="412"/>
      <c r="K16" s="412"/>
      <c r="L16" s="412"/>
      <c r="M16" s="412"/>
      <c r="N16" s="412"/>
      <c r="O16" s="413"/>
      <c r="P16" s="411" t="s">
        <v>74</v>
      </c>
      <c r="Q16" s="412"/>
      <c r="R16" s="412"/>
      <c r="S16" s="412"/>
      <c r="T16" s="412"/>
      <c r="U16" s="412"/>
      <c r="V16" s="412"/>
      <c r="W16" s="412"/>
      <c r="X16" s="413"/>
      <c r="Y16" s="907"/>
      <c r="Z16" s="135"/>
      <c r="AA16" s="136"/>
      <c r="AB16" s="908" t="s">
        <v>58</v>
      </c>
      <c r="AC16" s="909"/>
      <c r="AD16" s="910"/>
      <c r="AE16" s="912" t="s">
        <v>746</v>
      </c>
      <c r="AF16" s="912"/>
      <c r="AG16" s="912"/>
      <c r="AH16" s="510"/>
      <c r="AI16" s="912" t="s">
        <v>743</v>
      </c>
      <c r="AJ16" s="912"/>
      <c r="AK16" s="912"/>
      <c r="AL16" s="510"/>
      <c r="AM16" s="912" t="s">
        <v>59</v>
      </c>
      <c r="AN16" s="912"/>
      <c r="AO16" s="912"/>
      <c r="AP16" s="510"/>
      <c r="AQ16" s="403" t="s">
        <v>75</v>
      </c>
      <c r="AR16" s="399"/>
      <c r="AS16" s="399"/>
      <c r="AT16" s="400"/>
      <c r="AU16" s="556" t="s">
        <v>76</v>
      </c>
      <c r="AV16" s="556"/>
      <c r="AW16" s="556"/>
      <c r="AX16" s="557"/>
      <c r="AY16" s="31">
        <f>COUNTA($G$18)</f>
        <v>0</v>
      </c>
    </row>
    <row r="17" spans="1:51" ht="18.75" customHeight="1" x14ac:dyDescent="0.15">
      <c r="A17" s="709"/>
      <c r="B17" s="710"/>
      <c r="C17" s="710"/>
      <c r="D17" s="710"/>
      <c r="E17" s="710"/>
      <c r="F17" s="711"/>
      <c r="G17" s="506"/>
      <c r="H17" s="415"/>
      <c r="I17" s="415"/>
      <c r="J17" s="415"/>
      <c r="K17" s="415"/>
      <c r="L17" s="415"/>
      <c r="M17" s="415"/>
      <c r="N17" s="415"/>
      <c r="O17" s="416"/>
      <c r="P17" s="414"/>
      <c r="Q17" s="415"/>
      <c r="R17" s="415"/>
      <c r="S17" s="415"/>
      <c r="T17" s="415"/>
      <c r="U17" s="415"/>
      <c r="V17" s="415"/>
      <c r="W17" s="415"/>
      <c r="X17" s="416"/>
      <c r="Y17" s="615"/>
      <c r="Z17" s="616"/>
      <c r="AA17" s="617"/>
      <c r="AB17" s="911"/>
      <c r="AC17" s="698"/>
      <c r="AD17" s="699"/>
      <c r="AE17" s="705"/>
      <c r="AF17" s="705"/>
      <c r="AG17" s="705"/>
      <c r="AH17" s="513"/>
      <c r="AI17" s="705"/>
      <c r="AJ17" s="705"/>
      <c r="AK17" s="705"/>
      <c r="AL17" s="513"/>
      <c r="AM17" s="705"/>
      <c r="AN17" s="705"/>
      <c r="AO17" s="705"/>
      <c r="AP17" s="513"/>
      <c r="AQ17" s="558"/>
      <c r="AR17" s="499"/>
      <c r="AS17" s="401" t="s">
        <v>77</v>
      </c>
      <c r="AT17" s="402"/>
      <c r="AU17" s="499"/>
      <c r="AV17" s="499"/>
      <c r="AW17" s="415" t="s">
        <v>78</v>
      </c>
      <c r="AX17" s="559"/>
      <c r="AY17" s="31">
        <f t="shared" ref="AY17:AY22" si="2">$AY$16</f>
        <v>0</v>
      </c>
    </row>
    <row r="18" spans="1:51" ht="22.5" customHeight="1" x14ac:dyDescent="0.15">
      <c r="A18" s="712"/>
      <c r="B18" s="710"/>
      <c r="C18" s="710"/>
      <c r="D18" s="710"/>
      <c r="E18" s="710"/>
      <c r="F18" s="711"/>
      <c r="G18" s="560"/>
      <c r="H18" s="889"/>
      <c r="I18" s="889"/>
      <c r="J18" s="889"/>
      <c r="K18" s="889"/>
      <c r="L18" s="889"/>
      <c r="M18" s="889"/>
      <c r="N18" s="889"/>
      <c r="O18" s="890"/>
      <c r="P18" s="239"/>
      <c r="Q18" s="635"/>
      <c r="R18" s="635"/>
      <c r="S18" s="635"/>
      <c r="T18" s="635"/>
      <c r="U18" s="635"/>
      <c r="V18" s="635"/>
      <c r="W18" s="635"/>
      <c r="X18" s="636"/>
      <c r="Y18" s="903" t="s">
        <v>81</v>
      </c>
      <c r="Z18" s="904"/>
      <c r="AA18" s="905"/>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13"/>
      <c r="B19" s="714"/>
      <c r="C19" s="714"/>
      <c r="D19" s="714"/>
      <c r="E19" s="714"/>
      <c r="F19" s="715"/>
      <c r="G19" s="891"/>
      <c r="H19" s="892"/>
      <c r="I19" s="892"/>
      <c r="J19" s="892"/>
      <c r="K19" s="892"/>
      <c r="L19" s="892"/>
      <c r="M19" s="892"/>
      <c r="N19" s="892"/>
      <c r="O19" s="893"/>
      <c r="P19" s="897"/>
      <c r="Q19" s="897"/>
      <c r="R19" s="897"/>
      <c r="S19" s="897"/>
      <c r="T19" s="897"/>
      <c r="U19" s="897"/>
      <c r="V19" s="897"/>
      <c r="W19" s="897"/>
      <c r="X19" s="898"/>
      <c r="Y19" s="584" t="s">
        <v>83</v>
      </c>
      <c r="Z19" s="900"/>
      <c r="AA19" s="901"/>
      <c r="AB19" s="539"/>
      <c r="AC19" s="906"/>
      <c r="AD19" s="906"/>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6"/>
      <c r="B20" s="887"/>
      <c r="C20" s="887"/>
      <c r="D20" s="887"/>
      <c r="E20" s="887"/>
      <c r="F20" s="888"/>
      <c r="G20" s="894"/>
      <c r="H20" s="895"/>
      <c r="I20" s="895"/>
      <c r="J20" s="895"/>
      <c r="K20" s="895"/>
      <c r="L20" s="895"/>
      <c r="M20" s="895"/>
      <c r="N20" s="895"/>
      <c r="O20" s="896"/>
      <c r="P20" s="638"/>
      <c r="Q20" s="638"/>
      <c r="R20" s="638"/>
      <c r="S20" s="638"/>
      <c r="T20" s="638"/>
      <c r="U20" s="638"/>
      <c r="V20" s="638"/>
      <c r="W20" s="638"/>
      <c r="X20" s="639"/>
      <c r="Y20" s="899" t="s">
        <v>84</v>
      </c>
      <c r="Z20" s="900"/>
      <c r="AA20" s="901"/>
      <c r="AB20" s="471" t="s">
        <v>85</v>
      </c>
      <c r="AC20" s="902"/>
      <c r="AD20" s="902"/>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7" t="s">
        <v>86</v>
      </c>
      <c r="B21" s="878"/>
      <c r="C21" s="878"/>
      <c r="D21" s="878"/>
      <c r="E21" s="878"/>
      <c r="F21" s="879"/>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80"/>
      <c r="B22" s="881"/>
      <c r="C22" s="881"/>
      <c r="D22" s="881"/>
      <c r="E22" s="881"/>
      <c r="F22" s="882"/>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9" t="s">
        <v>72</v>
      </c>
      <c r="B23" s="710"/>
      <c r="C23" s="710"/>
      <c r="D23" s="710"/>
      <c r="E23" s="710"/>
      <c r="F23" s="711"/>
      <c r="G23" s="505" t="s">
        <v>73</v>
      </c>
      <c r="H23" s="412"/>
      <c r="I23" s="412"/>
      <c r="J23" s="412"/>
      <c r="K23" s="412"/>
      <c r="L23" s="412"/>
      <c r="M23" s="412"/>
      <c r="N23" s="412"/>
      <c r="O23" s="413"/>
      <c r="P23" s="411" t="s">
        <v>74</v>
      </c>
      <c r="Q23" s="412"/>
      <c r="R23" s="412"/>
      <c r="S23" s="412"/>
      <c r="T23" s="412"/>
      <c r="U23" s="412"/>
      <c r="V23" s="412"/>
      <c r="W23" s="412"/>
      <c r="X23" s="413"/>
      <c r="Y23" s="907"/>
      <c r="Z23" s="135"/>
      <c r="AA23" s="136"/>
      <c r="AB23" s="908" t="s">
        <v>58</v>
      </c>
      <c r="AC23" s="909"/>
      <c r="AD23" s="910"/>
      <c r="AE23" s="912" t="s">
        <v>746</v>
      </c>
      <c r="AF23" s="912"/>
      <c r="AG23" s="912"/>
      <c r="AH23" s="510"/>
      <c r="AI23" s="912" t="s">
        <v>743</v>
      </c>
      <c r="AJ23" s="912"/>
      <c r="AK23" s="912"/>
      <c r="AL23" s="510"/>
      <c r="AM23" s="912" t="s">
        <v>59</v>
      </c>
      <c r="AN23" s="912"/>
      <c r="AO23" s="912"/>
      <c r="AP23" s="510"/>
      <c r="AQ23" s="403" t="s">
        <v>75</v>
      </c>
      <c r="AR23" s="399"/>
      <c r="AS23" s="399"/>
      <c r="AT23" s="400"/>
      <c r="AU23" s="556" t="s">
        <v>76</v>
      </c>
      <c r="AV23" s="556"/>
      <c r="AW23" s="556"/>
      <c r="AX23" s="557"/>
      <c r="AY23" s="31">
        <f>COUNTA($G$25)</f>
        <v>0</v>
      </c>
    </row>
    <row r="24" spans="1:51" ht="18.75" customHeight="1" x14ac:dyDescent="0.15">
      <c r="A24" s="709"/>
      <c r="B24" s="710"/>
      <c r="C24" s="710"/>
      <c r="D24" s="710"/>
      <c r="E24" s="710"/>
      <c r="F24" s="711"/>
      <c r="G24" s="506"/>
      <c r="H24" s="415"/>
      <c r="I24" s="415"/>
      <c r="J24" s="415"/>
      <c r="K24" s="415"/>
      <c r="L24" s="415"/>
      <c r="M24" s="415"/>
      <c r="N24" s="415"/>
      <c r="O24" s="416"/>
      <c r="P24" s="414"/>
      <c r="Q24" s="415"/>
      <c r="R24" s="415"/>
      <c r="S24" s="415"/>
      <c r="T24" s="415"/>
      <c r="U24" s="415"/>
      <c r="V24" s="415"/>
      <c r="W24" s="415"/>
      <c r="X24" s="416"/>
      <c r="Y24" s="615"/>
      <c r="Z24" s="616"/>
      <c r="AA24" s="617"/>
      <c r="AB24" s="911"/>
      <c r="AC24" s="698"/>
      <c r="AD24" s="699"/>
      <c r="AE24" s="705"/>
      <c r="AF24" s="705"/>
      <c r="AG24" s="705"/>
      <c r="AH24" s="513"/>
      <c r="AI24" s="705"/>
      <c r="AJ24" s="705"/>
      <c r="AK24" s="705"/>
      <c r="AL24" s="513"/>
      <c r="AM24" s="705"/>
      <c r="AN24" s="705"/>
      <c r="AO24" s="705"/>
      <c r="AP24" s="513"/>
      <c r="AQ24" s="558"/>
      <c r="AR24" s="499"/>
      <c r="AS24" s="401" t="s">
        <v>77</v>
      </c>
      <c r="AT24" s="402"/>
      <c r="AU24" s="499"/>
      <c r="AV24" s="499"/>
      <c r="AW24" s="415" t="s">
        <v>78</v>
      </c>
      <c r="AX24" s="559"/>
      <c r="AY24" s="31">
        <f t="shared" ref="AY24:AY29" si="3">$AY$23</f>
        <v>0</v>
      </c>
    </row>
    <row r="25" spans="1:51" ht="22.5" customHeight="1" x14ac:dyDescent="0.15">
      <c r="A25" s="712"/>
      <c r="B25" s="710"/>
      <c r="C25" s="710"/>
      <c r="D25" s="710"/>
      <c r="E25" s="710"/>
      <c r="F25" s="711"/>
      <c r="G25" s="560"/>
      <c r="H25" s="889"/>
      <c r="I25" s="889"/>
      <c r="J25" s="889"/>
      <c r="K25" s="889"/>
      <c r="L25" s="889"/>
      <c r="M25" s="889"/>
      <c r="N25" s="889"/>
      <c r="O25" s="890"/>
      <c r="P25" s="239"/>
      <c r="Q25" s="635"/>
      <c r="R25" s="635"/>
      <c r="S25" s="635"/>
      <c r="T25" s="635"/>
      <c r="U25" s="635"/>
      <c r="V25" s="635"/>
      <c r="W25" s="635"/>
      <c r="X25" s="636"/>
      <c r="Y25" s="903" t="s">
        <v>81</v>
      </c>
      <c r="Z25" s="904"/>
      <c r="AA25" s="905"/>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13"/>
      <c r="B26" s="714"/>
      <c r="C26" s="714"/>
      <c r="D26" s="714"/>
      <c r="E26" s="714"/>
      <c r="F26" s="715"/>
      <c r="G26" s="891"/>
      <c r="H26" s="892"/>
      <c r="I26" s="892"/>
      <c r="J26" s="892"/>
      <c r="K26" s="892"/>
      <c r="L26" s="892"/>
      <c r="M26" s="892"/>
      <c r="N26" s="892"/>
      <c r="O26" s="893"/>
      <c r="P26" s="897"/>
      <c r="Q26" s="897"/>
      <c r="R26" s="897"/>
      <c r="S26" s="897"/>
      <c r="T26" s="897"/>
      <c r="U26" s="897"/>
      <c r="V26" s="897"/>
      <c r="W26" s="897"/>
      <c r="X26" s="898"/>
      <c r="Y26" s="584" t="s">
        <v>83</v>
      </c>
      <c r="Z26" s="900"/>
      <c r="AA26" s="901"/>
      <c r="AB26" s="539"/>
      <c r="AC26" s="906"/>
      <c r="AD26" s="906"/>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6"/>
      <c r="B27" s="887"/>
      <c r="C27" s="887"/>
      <c r="D27" s="887"/>
      <c r="E27" s="887"/>
      <c r="F27" s="888"/>
      <c r="G27" s="894"/>
      <c r="H27" s="895"/>
      <c r="I27" s="895"/>
      <c r="J27" s="895"/>
      <c r="K27" s="895"/>
      <c r="L27" s="895"/>
      <c r="M27" s="895"/>
      <c r="N27" s="895"/>
      <c r="O27" s="896"/>
      <c r="P27" s="638"/>
      <c r="Q27" s="638"/>
      <c r="R27" s="638"/>
      <c r="S27" s="638"/>
      <c r="T27" s="638"/>
      <c r="U27" s="638"/>
      <c r="V27" s="638"/>
      <c r="W27" s="638"/>
      <c r="X27" s="639"/>
      <c r="Y27" s="899" t="s">
        <v>84</v>
      </c>
      <c r="Z27" s="900"/>
      <c r="AA27" s="901"/>
      <c r="AB27" s="471" t="s">
        <v>85</v>
      </c>
      <c r="AC27" s="902"/>
      <c r="AD27" s="902"/>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7" t="s">
        <v>86</v>
      </c>
      <c r="B28" s="878"/>
      <c r="C28" s="878"/>
      <c r="D28" s="878"/>
      <c r="E28" s="878"/>
      <c r="F28" s="879"/>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80"/>
      <c r="B29" s="881"/>
      <c r="C29" s="881"/>
      <c r="D29" s="881"/>
      <c r="E29" s="881"/>
      <c r="F29" s="882"/>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9" t="s">
        <v>72</v>
      </c>
      <c r="B30" s="710"/>
      <c r="C30" s="710"/>
      <c r="D30" s="710"/>
      <c r="E30" s="710"/>
      <c r="F30" s="711"/>
      <c r="G30" s="505" t="s">
        <v>73</v>
      </c>
      <c r="H30" s="412"/>
      <c r="I30" s="412"/>
      <c r="J30" s="412"/>
      <c r="K30" s="412"/>
      <c r="L30" s="412"/>
      <c r="M30" s="412"/>
      <c r="N30" s="412"/>
      <c r="O30" s="413"/>
      <c r="P30" s="411" t="s">
        <v>74</v>
      </c>
      <c r="Q30" s="412"/>
      <c r="R30" s="412"/>
      <c r="S30" s="412"/>
      <c r="T30" s="412"/>
      <c r="U30" s="412"/>
      <c r="V30" s="412"/>
      <c r="W30" s="412"/>
      <c r="X30" s="413"/>
      <c r="Y30" s="907"/>
      <c r="Z30" s="135"/>
      <c r="AA30" s="136"/>
      <c r="AB30" s="908" t="s">
        <v>58</v>
      </c>
      <c r="AC30" s="909"/>
      <c r="AD30" s="910"/>
      <c r="AE30" s="912" t="s">
        <v>746</v>
      </c>
      <c r="AF30" s="912"/>
      <c r="AG30" s="912"/>
      <c r="AH30" s="510"/>
      <c r="AI30" s="912" t="s">
        <v>743</v>
      </c>
      <c r="AJ30" s="912"/>
      <c r="AK30" s="912"/>
      <c r="AL30" s="510"/>
      <c r="AM30" s="912" t="s">
        <v>59</v>
      </c>
      <c r="AN30" s="912"/>
      <c r="AO30" s="912"/>
      <c r="AP30" s="510"/>
      <c r="AQ30" s="403" t="s">
        <v>75</v>
      </c>
      <c r="AR30" s="399"/>
      <c r="AS30" s="399"/>
      <c r="AT30" s="400"/>
      <c r="AU30" s="556" t="s">
        <v>76</v>
      </c>
      <c r="AV30" s="556"/>
      <c r="AW30" s="556"/>
      <c r="AX30" s="557"/>
      <c r="AY30" s="31">
        <f>COUNTA($G$32)</f>
        <v>0</v>
      </c>
    </row>
    <row r="31" spans="1:51" ht="18.75" customHeight="1" x14ac:dyDescent="0.15">
      <c r="A31" s="709"/>
      <c r="B31" s="710"/>
      <c r="C31" s="710"/>
      <c r="D31" s="710"/>
      <c r="E31" s="710"/>
      <c r="F31" s="711"/>
      <c r="G31" s="506"/>
      <c r="H31" s="415"/>
      <c r="I31" s="415"/>
      <c r="J31" s="415"/>
      <c r="K31" s="415"/>
      <c r="L31" s="415"/>
      <c r="M31" s="415"/>
      <c r="N31" s="415"/>
      <c r="O31" s="416"/>
      <c r="P31" s="414"/>
      <c r="Q31" s="415"/>
      <c r="R31" s="415"/>
      <c r="S31" s="415"/>
      <c r="T31" s="415"/>
      <c r="U31" s="415"/>
      <c r="V31" s="415"/>
      <c r="W31" s="415"/>
      <c r="X31" s="416"/>
      <c r="Y31" s="615"/>
      <c r="Z31" s="616"/>
      <c r="AA31" s="617"/>
      <c r="AB31" s="911"/>
      <c r="AC31" s="698"/>
      <c r="AD31" s="699"/>
      <c r="AE31" s="705"/>
      <c r="AF31" s="705"/>
      <c r="AG31" s="705"/>
      <c r="AH31" s="513"/>
      <c r="AI31" s="705"/>
      <c r="AJ31" s="705"/>
      <c r="AK31" s="705"/>
      <c r="AL31" s="513"/>
      <c r="AM31" s="705"/>
      <c r="AN31" s="705"/>
      <c r="AO31" s="705"/>
      <c r="AP31" s="513"/>
      <c r="AQ31" s="558"/>
      <c r="AR31" s="499"/>
      <c r="AS31" s="401" t="s">
        <v>77</v>
      </c>
      <c r="AT31" s="402"/>
      <c r="AU31" s="499"/>
      <c r="AV31" s="499"/>
      <c r="AW31" s="415" t="s">
        <v>78</v>
      </c>
      <c r="AX31" s="559"/>
      <c r="AY31" s="31">
        <f t="shared" ref="AY31:AY36" si="4">$AY$30</f>
        <v>0</v>
      </c>
    </row>
    <row r="32" spans="1:51" ht="22.5" customHeight="1" x14ac:dyDescent="0.15">
      <c r="A32" s="712"/>
      <c r="B32" s="710"/>
      <c r="C32" s="710"/>
      <c r="D32" s="710"/>
      <c r="E32" s="710"/>
      <c r="F32" s="711"/>
      <c r="G32" s="560"/>
      <c r="H32" s="889"/>
      <c r="I32" s="889"/>
      <c r="J32" s="889"/>
      <c r="K32" s="889"/>
      <c r="L32" s="889"/>
      <c r="M32" s="889"/>
      <c r="N32" s="889"/>
      <c r="O32" s="890"/>
      <c r="P32" s="239"/>
      <c r="Q32" s="635"/>
      <c r="R32" s="635"/>
      <c r="S32" s="635"/>
      <c r="T32" s="635"/>
      <c r="U32" s="635"/>
      <c r="V32" s="635"/>
      <c r="W32" s="635"/>
      <c r="X32" s="636"/>
      <c r="Y32" s="903" t="s">
        <v>81</v>
      </c>
      <c r="Z32" s="904"/>
      <c r="AA32" s="905"/>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13"/>
      <c r="B33" s="714"/>
      <c r="C33" s="714"/>
      <c r="D33" s="714"/>
      <c r="E33" s="714"/>
      <c r="F33" s="715"/>
      <c r="G33" s="891"/>
      <c r="H33" s="892"/>
      <c r="I33" s="892"/>
      <c r="J33" s="892"/>
      <c r="K33" s="892"/>
      <c r="L33" s="892"/>
      <c r="M33" s="892"/>
      <c r="N33" s="892"/>
      <c r="O33" s="893"/>
      <c r="P33" s="897"/>
      <c r="Q33" s="897"/>
      <c r="R33" s="897"/>
      <c r="S33" s="897"/>
      <c r="T33" s="897"/>
      <c r="U33" s="897"/>
      <c r="V33" s="897"/>
      <c r="W33" s="897"/>
      <c r="X33" s="898"/>
      <c r="Y33" s="584" t="s">
        <v>83</v>
      </c>
      <c r="Z33" s="900"/>
      <c r="AA33" s="901"/>
      <c r="AB33" s="539"/>
      <c r="AC33" s="906"/>
      <c r="AD33" s="906"/>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6"/>
      <c r="B34" s="887"/>
      <c r="C34" s="887"/>
      <c r="D34" s="887"/>
      <c r="E34" s="887"/>
      <c r="F34" s="888"/>
      <c r="G34" s="894"/>
      <c r="H34" s="895"/>
      <c r="I34" s="895"/>
      <c r="J34" s="895"/>
      <c r="K34" s="895"/>
      <c r="L34" s="895"/>
      <c r="M34" s="895"/>
      <c r="N34" s="895"/>
      <c r="O34" s="896"/>
      <c r="P34" s="638"/>
      <c r="Q34" s="638"/>
      <c r="R34" s="638"/>
      <c r="S34" s="638"/>
      <c r="T34" s="638"/>
      <c r="U34" s="638"/>
      <c r="V34" s="638"/>
      <c r="W34" s="638"/>
      <c r="X34" s="639"/>
      <c r="Y34" s="899" t="s">
        <v>84</v>
      </c>
      <c r="Z34" s="900"/>
      <c r="AA34" s="901"/>
      <c r="AB34" s="471" t="s">
        <v>85</v>
      </c>
      <c r="AC34" s="902"/>
      <c r="AD34" s="902"/>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7" t="s">
        <v>86</v>
      </c>
      <c r="B35" s="878"/>
      <c r="C35" s="878"/>
      <c r="D35" s="878"/>
      <c r="E35" s="878"/>
      <c r="F35" s="879"/>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80"/>
      <c r="B36" s="881"/>
      <c r="C36" s="881"/>
      <c r="D36" s="881"/>
      <c r="E36" s="881"/>
      <c r="F36" s="882"/>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9" t="s">
        <v>72</v>
      </c>
      <c r="B37" s="710"/>
      <c r="C37" s="710"/>
      <c r="D37" s="710"/>
      <c r="E37" s="710"/>
      <c r="F37" s="711"/>
      <c r="G37" s="505" t="s">
        <v>73</v>
      </c>
      <c r="H37" s="412"/>
      <c r="I37" s="412"/>
      <c r="J37" s="412"/>
      <c r="K37" s="412"/>
      <c r="L37" s="412"/>
      <c r="M37" s="412"/>
      <c r="N37" s="412"/>
      <c r="O37" s="413"/>
      <c r="P37" s="411" t="s">
        <v>74</v>
      </c>
      <c r="Q37" s="412"/>
      <c r="R37" s="412"/>
      <c r="S37" s="412"/>
      <c r="T37" s="412"/>
      <c r="U37" s="412"/>
      <c r="V37" s="412"/>
      <c r="W37" s="412"/>
      <c r="X37" s="413"/>
      <c r="Y37" s="907"/>
      <c r="Z37" s="135"/>
      <c r="AA37" s="136"/>
      <c r="AB37" s="908" t="s">
        <v>58</v>
      </c>
      <c r="AC37" s="909"/>
      <c r="AD37" s="910"/>
      <c r="AE37" s="912" t="s">
        <v>746</v>
      </c>
      <c r="AF37" s="912"/>
      <c r="AG37" s="912"/>
      <c r="AH37" s="510"/>
      <c r="AI37" s="912" t="s">
        <v>743</v>
      </c>
      <c r="AJ37" s="912"/>
      <c r="AK37" s="912"/>
      <c r="AL37" s="510"/>
      <c r="AM37" s="912" t="s">
        <v>59</v>
      </c>
      <c r="AN37" s="912"/>
      <c r="AO37" s="912"/>
      <c r="AP37" s="510"/>
      <c r="AQ37" s="403" t="s">
        <v>75</v>
      </c>
      <c r="AR37" s="399"/>
      <c r="AS37" s="399"/>
      <c r="AT37" s="400"/>
      <c r="AU37" s="556" t="s">
        <v>76</v>
      </c>
      <c r="AV37" s="556"/>
      <c r="AW37" s="556"/>
      <c r="AX37" s="557"/>
      <c r="AY37" s="31">
        <f>COUNTA($G$39)</f>
        <v>0</v>
      </c>
    </row>
    <row r="38" spans="1:51" ht="18.75" customHeight="1" x14ac:dyDescent="0.15">
      <c r="A38" s="709"/>
      <c r="B38" s="710"/>
      <c r="C38" s="710"/>
      <c r="D38" s="710"/>
      <c r="E38" s="710"/>
      <c r="F38" s="711"/>
      <c r="G38" s="506"/>
      <c r="H38" s="415"/>
      <c r="I38" s="415"/>
      <c r="J38" s="415"/>
      <c r="K38" s="415"/>
      <c r="L38" s="415"/>
      <c r="M38" s="415"/>
      <c r="N38" s="415"/>
      <c r="O38" s="416"/>
      <c r="P38" s="414"/>
      <c r="Q38" s="415"/>
      <c r="R38" s="415"/>
      <c r="S38" s="415"/>
      <c r="T38" s="415"/>
      <c r="U38" s="415"/>
      <c r="V38" s="415"/>
      <c r="W38" s="415"/>
      <c r="X38" s="416"/>
      <c r="Y38" s="615"/>
      <c r="Z38" s="616"/>
      <c r="AA38" s="617"/>
      <c r="AB38" s="911"/>
      <c r="AC38" s="698"/>
      <c r="AD38" s="699"/>
      <c r="AE38" s="705"/>
      <c r="AF38" s="705"/>
      <c r="AG38" s="705"/>
      <c r="AH38" s="513"/>
      <c r="AI38" s="705"/>
      <c r="AJ38" s="705"/>
      <c r="AK38" s="705"/>
      <c r="AL38" s="513"/>
      <c r="AM38" s="705"/>
      <c r="AN38" s="705"/>
      <c r="AO38" s="705"/>
      <c r="AP38" s="513"/>
      <c r="AQ38" s="558"/>
      <c r="AR38" s="499"/>
      <c r="AS38" s="401" t="s">
        <v>77</v>
      </c>
      <c r="AT38" s="402"/>
      <c r="AU38" s="499"/>
      <c r="AV38" s="499"/>
      <c r="AW38" s="415" t="s">
        <v>78</v>
      </c>
      <c r="AX38" s="559"/>
      <c r="AY38" s="31">
        <f t="shared" ref="AY38:AY43" si="5">$AY$37</f>
        <v>0</v>
      </c>
    </row>
    <row r="39" spans="1:51" ht="22.5" customHeight="1" x14ac:dyDescent="0.15">
      <c r="A39" s="712"/>
      <c r="B39" s="710"/>
      <c r="C39" s="710"/>
      <c r="D39" s="710"/>
      <c r="E39" s="710"/>
      <c r="F39" s="711"/>
      <c r="G39" s="560"/>
      <c r="H39" s="889"/>
      <c r="I39" s="889"/>
      <c r="J39" s="889"/>
      <c r="K39" s="889"/>
      <c r="L39" s="889"/>
      <c r="M39" s="889"/>
      <c r="N39" s="889"/>
      <c r="O39" s="890"/>
      <c r="P39" s="239"/>
      <c r="Q39" s="635"/>
      <c r="R39" s="635"/>
      <c r="S39" s="635"/>
      <c r="T39" s="635"/>
      <c r="U39" s="635"/>
      <c r="V39" s="635"/>
      <c r="W39" s="635"/>
      <c r="X39" s="636"/>
      <c r="Y39" s="903" t="s">
        <v>81</v>
      </c>
      <c r="Z39" s="904"/>
      <c r="AA39" s="905"/>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13"/>
      <c r="B40" s="714"/>
      <c r="C40" s="714"/>
      <c r="D40" s="714"/>
      <c r="E40" s="714"/>
      <c r="F40" s="715"/>
      <c r="G40" s="891"/>
      <c r="H40" s="892"/>
      <c r="I40" s="892"/>
      <c r="J40" s="892"/>
      <c r="K40" s="892"/>
      <c r="L40" s="892"/>
      <c r="M40" s="892"/>
      <c r="N40" s="892"/>
      <c r="O40" s="893"/>
      <c r="P40" s="897"/>
      <c r="Q40" s="897"/>
      <c r="R40" s="897"/>
      <c r="S40" s="897"/>
      <c r="T40" s="897"/>
      <c r="U40" s="897"/>
      <c r="V40" s="897"/>
      <c r="W40" s="897"/>
      <c r="X40" s="898"/>
      <c r="Y40" s="584" t="s">
        <v>83</v>
      </c>
      <c r="Z40" s="900"/>
      <c r="AA40" s="901"/>
      <c r="AB40" s="539"/>
      <c r="AC40" s="906"/>
      <c r="AD40" s="906"/>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6"/>
      <c r="B41" s="887"/>
      <c r="C41" s="887"/>
      <c r="D41" s="887"/>
      <c r="E41" s="887"/>
      <c r="F41" s="888"/>
      <c r="G41" s="894"/>
      <c r="H41" s="895"/>
      <c r="I41" s="895"/>
      <c r="J41" s="895"/>
      <c r="K41" s="895"/>
      <c r="L41" s="895"/>
      <c r="M41" s="895"/>
      <c r="N41" s="895"/>
      <c r="O41" s="896"/>
      <c r="P41" s="638"/>
      <c r="Q41" s="638"/>
      <c r="R41" s="638"/>
      <c r="S41" s="638"/>
      <c r="T41" s="638"/>
      <c r="U41" s="638"/>
      <c r="V41" s="638"/>
      <c r="W41" s="638"/>
      <c r="X41" s="639"/>
      <c r="Y41" s="899" t="s">
        <v>84</v>
      </c>
      <c r="Z41" s="900"/>
      <c r="AA41" s="901"/>
      <c r="AB41" s="471" t="s">
        <v>85</v>
      </c>
      <c r="AC41" s="902"/>
      <c r="AD41" s="902"/>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7" t="s">
        <v>86</v>
      </c>
      <c r="B42" s="878"/>
      <c r="C42" s="878"/>
      <c r="D42" s="878"/>
      <c r="E42" s="878"/>
      <c r="F42" s="879"/>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80"/>
      <c r="B43" s="881"/>
      <c r="C43" s="881"/>
      <c r="D43" s="881"/>
      <c r="E43" s="881"/>
      <c r="F43" s="882"/>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9" t="s">
        <v>72</v>
      </c>
      <c r="B44" s="710"/>
      <c r="C44" s="710"/>
      <c r="D44" s="710"/>
      <c r="E44" s="710"/>
      <c r="F44" s="711"/>
      <c r="G44" s="505" t="s">
        <v>73</v>
      </c>
      <c r="H44" s="412"/>
      <c r="I44" s="412"/>
      <c r="J44" s="412"/>
      <c r="K44" s="412"/>
      <c r="L44" s="412"/>
      <c r="M44" s="412"/>
      <c r="N44" s="412"/>
      <c r="O44" s="413"/>
      <c r="P44" s="411" t="s">
        <v>74</v>
      </c>
      <c r="Q44" s="412"/>
      <c r="R44" s="412"/>
      <c r="S44" s="412"/>
      <c r="T44" s="412"/>
      <c r="U44" s="412"/>
      <c r="V44" s="412"/>
      <c r="W44" s="412"/>
      <c r="X44" s="413"/>
      <c r="Y44" s="907"/>
      <c r="Z44" s="135"/>
      <c r="AA44" s="136"/>
      <c r="AB44" s="908" t="s">
        <v>58</v>
      </c>
      <c r="AC44" s="909"/>
      <c r="AD44" s="910"/>
      <c r="AE44" s="912" t="s">
        <v>746</v>
      </c>
      <c r="AF44" s="912"/>
      <c r="AG44" s="912"/>
      <c r="AH44" s="510"/>
      <c r="AI44" s="912" t="s">
        <v>743</v>
      </c>
      <c r="AJ44" s="912"/>
      <c r="AK44" s="912"/>
      <c r="AL44" s="510"/>
      <c r="AM44" s="912" t="s">
        <v>59</v>
      </c>
      <c r="AN44" s="912"/>
      <c r="AO44" s="912"/>
      <c r="AP44" s="510"/>
      <c r="AQ44" s="403" t="s">
        <v>75</v>
      </c>
      <c r="AR44" s="399"/>
      <c r="AS44" s="399"/>
      <c r="AT44" s="400"/>
      <c r="AU44" s="556" t="s">
        <v>76</v>
      </c>
      <c r="AV44" s="556"/>
      <c r="AW44" s="556"/>
      <c r="AX44" s="557"/>
      <c r="AY44" s="31">
        <f>COUNTA($G$46)</f>
        <v>0</v>
      </c>
    </row>
    <row r="45" spans="1:51" ht="18.75" customHeight="1" x14ac:dyDescent="0.15">
      <c r="A45" s="709"/>
      <c r="B45" s="710"/>
      <c r="C45" s="710"/>
      <c r="D45" s="710"/>
      <c r="E45" s="710"/>
      <c r="F45" s="711"/>
      <c r="G45" s="506"/>
      <c r="H45" s="415"/>
      <c r="I45" s="415"/>
      <c r="J45" s="415"/>
      <c r="K45" s="415"/>
      <c r="L45" s="415"/>
      <c r="M45" s="415"/>
      <c r="N45" s="415"/>
      <c r="O45" s="416"/>
      <c r="P45" s="414"/>
      <c r="Q45" s="415"/>
      <c r="R45" s="415"/>
      <c r="S45" s="415"/>
      <c r="T45" s="415"/>
      <c r="U45" s="415"/>
      <c r="V45" s="415"/>
      <c r="W45" s="415"/>
      <c r="X45" s="416"/>
      <c r="Y45" s="615"/>
      <c r="Z45" s="616"/>
      <c r="AA45" s="617"/>
      <c r="AB45" s="911"/>
      <c r="AC45" s="698"/>
      <c r="AD45" s="699"/>
      <c r="AE45" s="705"/>
      <c r="AF45" s="705"/>
      <c r="AG45" s="705"/>
      <c r="AH45" s="513"/>
      <c r="AI45" s="705"/>
      <c r="AJ45" s="705"/>
      <c r="AK45" s="705"/>
      <c r="AL45" s="513"/>
      <c r="AM45" s="705"/>
      <c r="AN45" s="705"/>
      <c r="AO45" s="705"/>
      <c r="AP45" s="513"/>
      <c r="AQ45" s="558"/>
      <c r="AR45" s="499"/>
      <c r="AS45" s="401" t="s">
        <v>77</v>
      </c>
      <c r="AT45" s="402"/>
      <c r="AU45" s="499"/>
      <c r="AV45" s="499"/>
      <c r="AW45" s="415" t="s">
        <v>78</v>
      </c>
      <c r="AX45" s="559"/>
      <c r="AY45" s="31">
        <f t="shared" ref="AY45:AY50" si="6">$AY$44</f>
        <v>0</v>
      </c>
    </row>
    <row r="46" spans="1:51" ht="22.5" customHeight="1" x14ac:dyDescent="0.15">
      <c r="A46" s="712"/>
      <c r="B46" s="710"/>
      <c r="C46" s="710"/>
      <c r="D46" s="710"/>
      <c r="E46" s="710"/>
      <c r="F46" s="711"/>
      <c r="G46" s="560"/>
      <c r="H46" s="889"/>
      <c r="I46" s="889"/>
      <c r="J46" s="889"/>
      <c r="K46" s="889"/>
      <c r="L46" s="889"/>
      <c r="M46" s="889"/>
      <c r="N46" s="889"/>
      <c r="O46" s="890"/>
      <c r="P46" s="239"/>
      <c r="Q46" s="635"/>
      <c r="R46" s="635"/>
      <c r="S46" s="635"/>
      <c r="T46" s="635"/>
      <c r="U46" s="635"/>
      <c r="V46" s="635"/>
      <c r="W46" s="635"/>
      <c r="X46" s="636"/>
      <c r="Y46" s="903" t="s">
        <v>81</v>
      </c>
      <c r="Z46" s="904"/>
      <c r="AA46" s="905"/>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13"/>
      <c r="B47" s="714"/>
      <c r="C47" s="714"/>
      <c r="D47" s="714"/>
      <c r="E47" s="714"/>
      <c r="F47" s="715"/>
      <c r="G47" s="891"/>
      <c r="H47" s="892"/>
      <c r="I47" s="892"/>
      <c r="J47" s="892"/>
      <c r="K47" s="892"/>
      <c r="L47" s="892"/>
      <c r="M47" s="892"/>
      <c r="N47" s="892"/>
      <c r="O47" s="893"/>
      <c r="P47" s="897"/>
      <c r="Q47" s="897"/>
      <c r="R47" s="897"/>
      <c r="S47" s="897"/>
      <c r="T47" s="897"/>
      <c r="U47" s="897"/>
      <c r="V47" s="897"/>
      <c r="W47" s="897"/>
      <c r="X47" s="898"/>
      <c r="Y47" s="584" t="s">
        <v>83</v>
      </c>
      <c r="Z47" s="900"/>
      <c r="AA47" s="901"/>
      <c r="AB47" s="539"/>
      <c r="AC47" s="906"/>
      <c r="AD47" s="906"/>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6"/>
      <c r="B48" s="887"/>
      <c r="C48" s="887"/>
      <c r="D48" s="887"/>
      <c r="E48" s="887"/>
      <c r="F48" s="888"/>
      <c r="G48" s="894"/>
      <c r="H48" s="895"/>
      <c r="I48" s="895"/>
      <c r="J48" s="895"/>
      <c r="K48" s="895"/>
      <c r="L48" s="895"/>
      <c r="M48" s="895"/>
      <c r="N48" s="895"/>
      <c r="O48" s="896"/>
      <c r="P48" s="638"/>
      <c r="Q48" s="638"/>
      <c r="R48" s="638"/>
      <c r="S48" s="638"/>
      <c r="T48" s="638"/>
      <c r="U48" s="638"/>
      <c r="V48" s="638"/>
      <c r="W48" s="638"/>
      <c r="X48" s="639"/>
      <c r="Y48" s="899" t="s">
        <v>84</v>
      </c>
      <c r="Z48" s="900"/>
      <c r="AA48" s="901"/>
      <c r="AB48" s="471" t="s">
        <v>85</v>
      </c>
      <c r="AC48" s="902"/>
      <c r="AD48" s="902"/>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7" t="s">
        <v>86</v>
      </c>
      <c r="B49" s="878"/>
      <c r="C49" s="878"/>
      <c r="D49" s="878"/>
      <c r="E49" s="878"/>
      <c r="F49" s="879"/>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80"/>
      <c r="B50" s="881"/>
      <c r="C50" s="881"/>
      <c r="D50" s="881"/>
      <c r="E50" s="881"/>
      <c r="F50" s="882"/>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9" t="s">
        <v>72</v>
      </c>
      <c r="B51" s="710"/>
      <c r="C51" s="710"/>
      <c r="D51" s="710"/>
      <c r="E51" s="710"/>
      <c r="F51" s="711"/>
      <c r="G51" s="505" t="s">
        <v>73</v>
      </c>
      <c r="H51" s="412"/>
      <c r="I51" s="412"/>
      <c r="J51" s="412"/>
      <c r="K51" s="412"/>
      <c r="L51" s="412"/>
      <c r="M51" s="412"/>
      <c r="N51" s="412"/>
      <c r="O51" s="413"/>
      <c r="P51" s="411" t="s">
        <v>74</v>
      </c>
      <c r="Q51" s="412"/>
      <c r="R51" s="412"/>
      <c r="S51" s="412"/>
      <c r="T51" s="412"/>
      <c r="U51" s="412"/>
      <c r="V51" s="412"/>
      <c r="W51" s="412"/>
      <c r="X51" s="413"/>
      <c r="Y51" s="907"/>
      <c r="Z51" s="135"/>
      <c r="AA51" s="136"/>
      <c r="AB51" s="510" t="s">
        <v>58</v>
      </c>
      <c r="AC51" s="909"/>
      <c r="AD51" s="910"/>
      <c r="AE51" s="912" t="s">
        <v>746</v>
      </c>
      <c r="AF51" s="912"/>
      <c r="AG51" s="912"/>
      <c r="AH51" s="510"/>
      <c r="AI51" s="912" t="s">
        <v>743</v>
      </c>
      <c r="AJ51" s="912"/>
      <c r="AK51" s="912"/>
      <c r="AL51" s="510"/>
      <c r="AM51" s="912" t="s">
        <v>59</v>
      </c>
      <c r="AN51" s="912"/>
      <c r="AO51" s="912"/>
      <c r="AP51" s="510"/>
      <c r="AQ51" s="403" t="s">
        <v>75</v>
      </c>
      <c r="AR51" s="399"/>
      <c r="AS51" s="399"/>
      <c r="AT51" s="400"/>
      <c r="AU51" s="556" t="s">
        <v>76</v>
      </c>
      <c r="AV51" s="556"/>
      <c r="AW51" s="556"/>
      <c r="AX51" s="557"/>
      <c r="AY51" s="31">
        <f>COUNTA($G$53)</f>
        <v>0</v>
      </c>
    </row>
    <row r="52" spans="1:51" ht="18.75" customHeight="1" x14ac:dyDescent="0.15">
      <c r="A52" s="709"/>
      <c r="B52" s="710"/>
      <c r="C52" s="710"/>
      <c r="D52" s="710"/>
      <c r="E52" s="710"/>
      <c r="F52" s="711"/>
      <c r="G52" s="506"/>
      <c r="H52" s="415"/>
      <c r="I52" s="415"/>
      <c r="J52" s="415"/>
      <c r="K52" s="415"/>
      <c r="L52" s="415"/>
      <c r="M52" s="415"/>
      <c r="N52" s="415"/>
      <c r="O52" s="416"/>
      <c r="P52" s="414"/>
      <c r="Q52" s="415"/>
      <c r="R52" s="415"/>
      <c r="S52" s="415"/>
      <c r="T52" s="415"/>
      <c r="U52" s="415"/>
      <c r="V52" s="415"/>
      <c r="W52" s="415"/>
      <c r="X52" s="416"/>
      <c r="Y52" s="615"/>
      <c r="Z52" s="616"/>
      <c r="AA52" s="617"/>
      <c r="AB52" s="911"/>
      <c r="AC52" s="698"/>
      <c r="AD52" s="699"/>
      <c r="AE52" s="705"/>
      <c r="AF52" s="705"/>
      <c r="AG52" s="705"/>
      <c r="AH52" s="513"/>
      <c r="AI52" s="705"/>
      <c r="AJ52" s="705"/>
      <c r="AK52" s="705"/>
      <c r="AL52" s="513"/>
      <c r="AM52" s="705"/>
      <c r="AN52" s="705"/>
      <c r="AO52" s="705"/>
      <c r="AP52" s="513"/>
      <c r="AQ52" s="558"/>
      <c r="AR52" s="499"/>
      <c r="AS52" s="401" t="s">
        <v>77</v>
      </c>
      <c r="AT52" s="402"/>
      <c r="AU52" s="499"/>
      <c r="AV52" s="499"/>
      <c r="AW52" s="415" t="s">
        <v>78</v>
      </c>
      <c r="AX52" s="559"/>
      <c r="AY52" s="31">
        <f t="shared" ref="AY52:AY57" si="7">$AY$51</f>
        <v>0</v>
      </c>
    </row>
    <row r="53" spans="1:51" ht="22.5" customHeight="1" x14ac:dyDescent="0.15">
      <c r="A53" s="712"/>
      <c r="B53" s="710"/>
      <c r="C53" s="710"/>
      <c r="D53" s="710"/>
      <c r="E53" s="710"/>
      <c r="F53" s="711"/>
      <c r="G53" s="560"/>
      <c r="H53" s="889"/>
      <c r="I53" s="889"/>
      <c r="J53" s="889"/>
      <c r="K53" s="889"/>
      <c r="L53" s="889"/>
      <c r="M53" s="889"/>
      <c r="N53" s="889"/>
      <c r="O53" s="890"/>
      <c r="P53" s="239"/>
      <c r="Q53" s="635"/>
      <c r="R53" s="635"/>
      <c r="S53" s="635"/>
      <c r="T53" s="635"/>
      <c r="U53" s="635"/>
      <c r="V53" s="635"/>
      <c r="W53" s="635"/>
      <c r="X53" s="636"/>
      <c r="Y53" s="903" t="s">
        <v>81</v>
      </c>
      <c r="Z53" s="904"/>
      <c r="AA53" s="905"/>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13"/>
      <c r="B54" s="714"/>
      <c r="C54" s="714"/>
      <c r="D54" s="714"/>
      <c r="E54" s="714"/>
      <c r="F54" s="715"/>
      <c r="G54" s="891"/>
      <c r="H54" s="892"/>
      <c r="I54" s="892"/>
      <c r="J54" s="892"/>
      <c r="K54" s="892"/>
      <c r="L54" s="892"/>
      <c r="M54" s="892"/>
      <c r="N54" s="892"/>
      <c r="O54" s="893"/>
      <c r="P54" s="897"/>
      <c r="Q54" s="897"/>
      <c r="R54" s="897"/>
      <c r="S54" s="897"/>
      <c r="T54" s="897"/>
      <c r="U54" s="897"/>
      <c r="V54" s="897"/>
      <c r="W54" s="897"/>
      <c r="X54" s="898"/>
      <c r="Y54" s="584" t="s">
        <v>83</v>
      </c>
      <c r="Z54" s="900"/>
      <c r="AA54" s="901"/>
      <c r="AB54" s="539"/>
      <c r="AC54" s="906"/>
      <c r="AD54" s="906"/>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6"/>
      <c r="B55" s="887"/>
      <c r="C55" s="887"/>
      <c r="D55" s="887"/>
      <c r="E55" s="887"/>
      <c r="F55" s="888"/>
      <c r="G55" s="894"/>
      <c r="H55" s="895"/>
      <c r="I55" s="895"/>
      <c r="J55" s="895"/>
      <c r="K55" s="895"/>
      <c r="L55" s="895"/>
      <c r="M55" s="895"/>
      <c r="N55" s="895"/>
      <c r="O55" s="896"/>
      <c r="P55" s="638"/>
      <c r="Q55" s="638"/>
      <c r="R55" s="638"/>
      <c r="S55" s="638"/>
      <c r="T55" s="638"/>
      <c r="U55" s="638"/>
      <c r="V55" s="638"/>
      <c r="W55" s="638"/>
      <c r="X55" s="639"/>
      <c r="Y55" s="899" t="s">
        <v>84</v>
      </c>
      <c r="Z55" s="900"/>
      <c r="AA55" s="901"/>
      <c r="AB55" s="471" t="s">
        <v>85</v>
      </c>
      <c r="AC55" s="902"/>
      <c r="AD55" s="902"/>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7" t="s">
        <v>86</v>
      </c>
      <c r="B56" s="878"/>
      <c r="C56" s="878"/>
      <c r="D56" s="878"/>
      <c r="E56" s="878"/>
      <c r="F56" s="879"/>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80"/>
      <c r="B57" s="881"/>
      <c r="C57" s="881"/>
      <c r="D57" s="881"/>
      <c r="E57" s="881"/>
      <c r="F57" s="882"/>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9" t="s">
        <v>72</v>
      </c>
      <c r="B58" s="710"/>
      <c r="C58" s="710"/>
      <c r="D58" s="710"/>
      <c r="E58" s="710"/>
      <c r="F58" s="711"/>
      <c r="G58" s="505" t="s">
        <v>73</v>
      </c>
      <c r="H58" s="412"/>
      <c r="I58" s="412"/>
      <c r="J58" s="412"/>
      <c r="K58" s="412"/>
      <c r="L58" s="412"/>
      <c r="M58" s="412"/>
      <c r="N58" s="412"/>
      <c r="O58" s="413"/>
      <c r="P58" s="411" t="s">
        <v>74</v>
      </c>
      <c r="Q58" s="412"/>
      <c r="R58" s="412"/>
      <c r="S58" s="412"/>
      <c r="T58" s="412"/>
      <c r="U58" s="412"/>
      <c r="V58" s="412"/>
      <c r="W58" s="412"/>
      <c r="X58" s="413"/>
      <c r="Y58" s="907"/>
      <c r="Z58" s="135"/>
      <c r="AA58" s="136"/>
      <c r="AB58" s="908" t="s">
        <v>58</v>
      </c>
      <c r="AC58" s="909"/>
      <c r="AD58" s="910"/>
      <c r="AE58" s="912" t="s">
        <v>746</v>
      </c>
      <c r="AF58" s="912"/>
      <c r="AG58" s="912"/>
      <c r="AH58" s="510"/>
      <c r="AI58" s="912" t="s">
        <v>743</v>
      </c>
      <c r="AJ58" s="912"/>
      <c r="AK58" s="912"/>
      <c r="AL58" s="510"/>
      <c r="AM58" s="912" t="s">
        <v>59</v>
      </c>
      <c r="AN58" s="912"/>
      <c r="AO58" s="912"/>
      <c r="AP58" s="510"/>
      <c r="AQ58" s="403" t="s">
        <v>75</v>
      </c>
      <c r="AR58" s="399"/>
      <c r="AS58" s="399"/>
      <c r="AT58" s="400"/>
      <c r="AU58" s="556" t="s">
        <v>76</v>
      </c>
      <c r="AV58" s="556"/>
      <c r="AW58" s="556"/>
      <c r="AX58" s="557"/>
      <c r="AY58" s="31">
        <f>COUNTA($G$60)</f>
        <v>0</v>
      </c>
    </row>
    <row r="59" spans="1:51" ht="18.75" customHeight="1" x14ac:dyDescent="0.15">
      <c r="A59" s="709"/>
      <c r="B59" s="710"/>
      <c r="C59" s="710"/>
      <c r="D59" s="710"/>
      <c r="E59" s="710"/>
      <c r="F59" s="711"/>
      <c r="G59" s="506"/>
      <c r="H59" s="415"/>
      <c r="I59" s="415"/>
      <c r="J59" s="415"/>
      <c r="K59" s="415"/>
      <c r="L59" s="415"/>
      <c r="M59" s="415"/>
      <c r="N59" s="415"/>
      <c r="O59" s="416"/>
      <c r="P59" s="414"/>
      <c r="Q59" s="415"/>
      <c r="R59" s="415"/>
      <c r="S59" s="415"/>
      <c r="T59" s="415"/>
      <c r="U59" s="415"/>
      <c r="V59" s="415"/>
      <c r="W59" s="415"/>
      <c r="X59" s="416"/>
      <c r="Y59" s="615"/>
      <c r="Z59" s="616"/>
      <c r="AA59" s="617"/>
      <c r="AB59" s="911"/>
      <c r="AC59" s="698"/>
      <c r="AD59" s="699"/>
      <c r="AE59" s="705"/>
      <c r="AF59" s="705"/>
      <c r="AG59" s="705"/>
      <c r="AH59" s="513"/>
      <c r="AI59" s="705"/>
      <c r="AJ59" s="705"/>
      <c r="AK59" s="705"/>
      <c r="AL59" s="513"/>
      <c r="AM59" s="705"/>
      <c r="AN59" s="705"/>
      <c r="AO59" s="705"/>
      <c r="AP59" s="513"/>
      <c r="AQ59" s="558"/>
      <c r="AR59" s="499"/>
      <c r="AS59" s="401" t="s">
        <v>77</v>
      </c>
      <c r="AT59" s="402"/>
      <c r="AU59" s="499"/>
      <c r="AV59" s="499"/>
      <c r="AW59" s="415" t="s">
        <v>78</v>
      </c>
      <c r="AX59" s="559"/>
      <c r="AY59" s="31">
        <f t="shared" ref="AY59:AY64" si="8">$AY$58</f>
        <v>0</v>
      </c>
    </row>
    <row r="60" spans="1:51" ht="22.5" customHeight="1" x14ac:dyDescent="0.15">
      <c r="A60" s="712"/>
      <c r="B60" s="710"/>
      <c r="C60" s="710"/>
      <c r="D60" s="710"/>
      <c r="E60" s="710"/>
      <c r="F60" s="711"/>
      <c r="G60" s="560"/>
      <c r="H60" s="889"/>
      <c r="I60" s="889"/>
      <c r="J60" s="889"/>
      <c r="K60" s="889"/>
      <c r="L60" s="889"/>
      <c r="M60" s="889"/>
      <c r="N60" s="889"/>
      <c r="O60" s="890"/>
      <c r="P60" s="239"/>
      <c r="Q60" s="635"/>
      <c r="R60" s="635"/>
      <c r="S60" s="635"/>
      <c r="T60" s="635"/>
      <c r="U60" s="635"/>
      <c r="V60" s="635"/>
      <c r="W60" s="635"/>
      <c r="X60" s="636"/>
      <c r="Y60" s="903" t="s">
        <v>81</v>
      </c>
      <c r="Z60" s="904"/>
      <c r="AA60" s="905"/>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13"/>
      <c r="B61" s="714"/>
      <c r="C61" s="714"/>
      <c r="D61" s="714"/>
      <c r="E61" s="714"/>
      <c r="F61" s="715"/>
      <c r="G61" s="891"/>
      <c r="H61" s="892"/>
      <c r="I61" s="892"/>
      <c r="J61" s="892"/>
      <c r="K61" s="892"/>
      <c r="L61" s="892"/>
      <c r="M61" s="892"/>
      <c r="N61" s="892"/>
      <c r="O61" s="893"/>
      <c r="P61" s="897"/>
      <c r="Q61" s="897"/>
      <c r="R61" s="897"/>
      <c r="S61" s="897"/>
      <c r="T61" s="897"/>
      <c r="U61" s="897"/>
      <c r="V61" s="897"/>
      <c r="W61" s="897"/>
      <c r="X61" s="898"/>
      <c r="Y61" s="584" t="s">
        <v>83</v>
      </c>
      <c r="Z61" s="900"/>
      <c r="AA61" s="901"/>
      <c r="AB61" s="539"/>
      <c r="AC61" s="906"/>
      <c r="AD61" s="906"/>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6"/>
      <c r="B62" s="887"/>
      <c r="C62" s="887"/>
      <c r="D62" s="887"/>
      <c r="E62" s="887"/>
      <c r="F62" s="888"/>
      <c r="G62" s="894"/>
      <c r="H62" s="895"/>
      <c r="I62" s="895"/>
      <c r="J62" s="895"/>
      <c r="K62" s="895"/>
      <c r="L62" s="895"/>
      <c r="M62" s="895"/>
      <c r="N62" s="895"/>
      <c r="O62" s="896"/>
      <c r="P62" s="638"/>
      <c r="Q62" s="638"/>
      <c r="R62" s="638"/>
      <c r="S62" s="638"/>
      <c r="T62" s="638"/>
      <c r="U62" s="638"/>
      <c r="V62" s="638"/>
      <c r="W62" s="638"/>
      <c r="X62" s="639"/>
      <c r="Y62" s="899" t="s">
        <v>84</v>
      </c>
      <c r="Z62" s="900"/>
      <c r="AA62" s="901"/>
      <c r="AB62" s="471" t="s">
        <v>85</v>
      </c>
      <c r="AC62" s="902"/>
      <c r="AD62" s="902"/>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7" t="s">
        <v>86</v>
      </c>
      <c r="B63" s="878"/>
      <c r="C63" s="878"/>
      <c r="D63" s="878"/>
      <c r="E63" s="878"/>
      <c r="F63" s="879"/>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80"/>
      <c r="B64" s="881"/>
      <c r="C64" s="881"/>
      <c r="D64" s="881"/>
      <c r="E64" s="881"/>
      <c r="F64" s="882"/>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9" t="s">
        <v>72</v>
      </c>
      <c r="B65" s="710"/>
      <c r="C65" s="710"/>
      <c r="D65" s="710"/>
      <c r="E65" s="710"/>
      <c r="F65" s="711"/>
      <c r="G65" s="505" t="s">
        <v>73</v>
      </c>
      <c r="H65" s="412"/>
      <c r="I65" s="412"/>
      <c r="J65" s="412"/>
      <c r="K65" s="412"/>
      <c r="L65" s="412"/>
      <c r="M65" s="412"/>
      <c r="N65" s="412"/>
      <c r="O65" s="413"/>
      <c r="P65" s="411" t="s">
        <v>74</v>
      </c>
      <c r="Q65" s="412"/>
      <c r="R65" s="412"/>
      <c r="S65" s="412"/>
      <c r="T65" s="412"/>
      <c r="U65" s="412"/>
      <c r="V65" s="412"/>
      <c r="W65" s="412"/>
      <c r="X65" s="413"/>
      <c r="Y65" s="907"/>
      <c r="Z65" s="135"/>
      <c r="AA65" s="136"/>
      <c r="AB65" s="908" t="s">
        <v>58</v>
      </c>
      <c r="AC65" s="909"/>
      <c r="AD65" s="910"/>
      <c r="AE65" s="912" t="s">
        <v>746</v>
      </c>
      <c r="AF65" s="912"/>
      <c r="AG65" s="912"/>
      <c r="AH65" s="510"/>
      <c r="AI65" s="912" t="s">
        <v>743</v>
      </c>
      <c r="AJ65" s="912"/>
      <c r="AK65" s="912"/>
      <c r="AL65" s="510"/>
      <c r="AM65" s="912" t="s">
        <v>59</v>
      </c>
      <c r="AN65" s="912"/>
      <c r="AO65" s="912"/>
      <c r="AP65" s="510"/>
      <c r="AQ65" s="403" t="s">
        <v>75</v>
      </c>
      <c r="AR65" s="399"/>
      <c r="AS65" s="399"/>
      <c r="AT65" s="400"/>
      <c r="AU65" s="556" t="s">
        <v>76</v>
      </c>
      <c r="AV65" s="556"/>
      <c r="AW65" s="556"/>
      <c r="AX65" s="557"/>
      <c r="AY65" s="31">
        <f>COUNTA($G$67)</f>
        <v>0</v>
      </c>
    </row>
    <row r="66" spans="1:51" ht="18.75" customHeight="1" x14ac:dyDescent="0.15">
      <c r="A66" s="709"/>
      <c r="B66" s="710"/>
      <c r="C66" s="710"/>
      <c r="D66" s="710"/>
      <c r="E66" s="710"/>
      <c r="F66" s="711"/>
      <c r="G66" s="506"/>
      <c r="H66" s="415"/>
      <c r="I66" s="415"/>
      <c r="J66" s="415"/>
      <c r="K66" s="415"/>
      <c r="L66" s="415"/>
      <c r="M66" s="415"/>
      <c r="N66" s="415"/>
      <c r="O66" s="416"/>
      <c r="P66" s="414"/>
      <c r="Q66" s="415"/>
      <c r="R66" s="415"/>
      <c r="S66" s="415"/>
      <c r="T66" s="415"/>
      <c r="U66" s="415"/>
      <c r="V66" s="415"/>
      <c r="W66" s="415"/>
      <c r="X66" s="416"/>
      <c r="Y66" s="615"/>
      <c r="Z66" s="616"/>
      <c r="AA66" s="617"/>
      <c r="AB66" s="911"/>
      <c r="AC66" s="698"/>
      <c r="AD66" s="699"/>
      <c r="AE66" s="705"/>
      <c r="AF66" s="705"/>
      <c r="AG66" s="705"/>
      <c r="AH66" s="513"/>
      <c r="AI66" s="705"/>
      <c r="AJ66" s="705"/>
      <c r="AK66" s="705"/>
      <c r="AL66" s="513"/>
      <c r="AM66" s="705"/>
      <c r="AN66" s="705"/>
      <c r="AO66" s="705"/>
      <c r="AP66" s="513"/>
      <c r="AQ66" s="558"/>
      <c r="AR66" s="499"/>
      <c r="AS66" s="401" t="s">
        <v>77</v>
      </c>
      <c r="AT66" s="402"/>
      <c r="AU66" s="499"/>
      <c r="AV66" s="499"/>
      <c r="AW66" s="415" t="s">
        <v>78</v>
      </c>
      <c r="AX66" s="559"/>
      <c r="AY66" s="31">
        <f t="shared" ref="AY66:AY71" si="9">$AY$65</f>
        <v>0</v>
      </c>
    </row>
    <row r="67" spans="1:51" ht="22.5" customHeight="1" x14ac:dyDescent="0.15">
      <c r="A67" s="712"/>
      <c r="B67" s="710"/>
      <c r="C67" s="710"/>
      <c r="D67" s="710"/>
      <c r="E67" s="710"/>
      <c r="F67" s="711"/>
      <c r="G67" s="560"/>
      <c r="H67" s="889"/>
      <c r="I67" s="889"/>
      <c r="J67" s="889"/>
      <c r="K67" s="889"/>
      <c r="L67" s="889"/>
      <c r="M67" s="889"/>
      <c r="N67" s="889"/>
      <c r="O67" s="890"/>
      <c r="P67" s="239"/>
      <c r="Q67" s="635"/>
      <c r="R67" s="635"/>
      <c r="S67" s="635"/>
      <c r="T67" s="635"/>
      <c r="U67" s="635"/>
      <c r="V67" s="635"/>
      <c r="W67" s="635"/>
      <c r="X67" s="636"/>
      <c r="Y67" s="903" t="s">
        <v>81</v>
      </c>
      <c r="Z67" s="904"/>
      <c r="AA67" s="905"/>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13"/>
      <c r="B68" s="714"/>
      <c r="C68" s="714"/>
      <c r="D68" s="714"/>
      <c r="E68" s="714"/>
      <c r="F68" s="715"/>
      <c r="G68" s="891"/>
      <c r="H68" s="892"/>
      <c r="I68" s="892"/>
      <c r="J68" s="892"/>
      <c r="K68" s="892"/>
      <c r="L68" s="892"/>
      <c r="M68" s="892"/>
      <c r="N68" s="892"/>
      <c r="O68" s="893"/>
      <c r="P68" s="897"/>
      <c r="Q68" s="897"/>
      <c r="R68" s="897"/>
      <c r="S68" s="897"/>
      <c r="T68" s="897"/>
      <c r="U68" s="897"/>
      <c r="V68" s="897"/>
      <c r="W68" s="897"/>
      <c r="X68" s="898"/>
      <c r="Y68" s="584" t="s">
        <v>83</v>
      </c>
      <c r="Z68" s="900"/>
      <c r="AA68" s="901"/>
      <c r="AB68" s="539"/>
      <c r="AC68" s="906"/>
      <c r="AD68" s="906"/>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6"/>
      <c r="B69" s="887"/>
      <c r="C69" s="887"/>
      <c r="D69" s="887"/>
      <c r="E69" s="887"/>
      <c r="F69" s="888"/>
      <c r="G69" s="894"/>
      <c r="H69" s="895"/>
      <c r="I69" s="895"/>
      <c r="J69" s="895"/>
      <c r="K69" s="895"/>
      <c r="L69" s="895"/>
      <c r="M69" s="895"/>
      <c r="N69" s="895"/>
      <c r="O69" s="896"/>
      <c r="P69" s="638"/>
      <c r="Q69" s="638"/>
      <c r="R69" s="638"/>
      <c r="S69" s="638"/>
      <c r="T69" s="638"/>
      <c r="U69" s="638"/>
      <c r="V69" s="638"/>
      <c r="W69" s="638"/>
      <c r="X69" s="639"/>
      <c r="Y69" s="584" t="s">
        <v>84</v>
      </c>
      <c r="Z69" s="900"/>
      <c r="AA69" s="901"/>
      <c r="AB69" s="629" t="s">
        <v>85</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7" t="s">
        <v>86</v>
      </c>
      <c r="B70" s="878"/>
      <c r="C70" s="878"/>
      <c r="D70" s="878"/>
      <c r="E70" s="878"/>
      <c r="F70" s="879"/>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80"/>
      <c r="B71" s="881"/>
      <c r="C71" s="881"/>
      <c r="D71" s="881"/>
      <c r="E71" s="881"/>
      <c r="F71" s="882"/>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election activeCell="AC43" sqref="AC43:AG43"/>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1" t="s">
        <v>747</v>
      </c>
      <c r="B2" s="932"/>
      <c r="C2" s="932"/>
      <c r="D2" s="932"/>
      <c r="E2" s="932"/>
      <c r="F2" s="933"/>
      <c r="G2" s="161" t="s">
        <v>748</v>
      </c>
      <c r="H2" s="162"/>
      <c r="I2" s="162"/>
      <c r="J2" s="162"/>
      <c r="K2" s="162"/>
      <c r="L2" s="162"/>
      <c r="M2" s="162"/>
      <c r="N2" s="162"/>
      <c r="O2" s="162"/>
      <c r="P2" s="162"/>
      <c r="Q2" s="162"/>
      <c r="R2" s="162"/>
      <c r="S2" s="162"/>
      <c r="T2" s="162"/>
      <c r="U2" s="162"/>
      <c r="V2" s="162"/>
      <c r="W2" s="162"/>
      <c r="X2" s="162"/>
      <c r="Y2" s="162"/>
      <c r="Z2" s="162"/>
      <c r="AA2" s="162"/>
      <c r="AB2" s="163"/>
      <c r="AC2" s="161" t="s">
        <v>749</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5"/>
      <c r="B3" s="926"/>
      <c r="C3" s="926"/>
      <c r="D3" s="926"/>
      <c r="E3" s="926"/>
      <c r="F3" s="927"/>
      <c r="G3" s="165" t="s">
        <v>203</v>
      </c>
      <c r="H3" s="166"/>
      <c r="I3" s="166"/>
      <c r="J3" s="166"/>
      <c r="K3" s="166"/>
      <c r="L3" s="167" t="s">
        <v>204</v>
      </c>
      <c r="M3" s="166"/>
      <c r="N3" s="166"/>
      <c r="O3" s="166"/>
      <c r="P3" s="166"/>
      <c r="Q3" s="166"/>
      <c r="R3" s="166"/>
      <c r="S3" s="166"/>
      <c r="T3" s="166"/>
      <c r="U3" s="166"/>
      <c r="V3" s="166"/>
      <c r="W3" s="166"/>
      <c r="X3" s="168"/>
      <c r="Y3" s="169" t="s">
        <v>205</v>
      </c>
      <c r="Z3" s="170"/>
      <c r="AA3" s="170"/>
      <c r="AB3" s="171"/>
      <c r="AC3" s="165" t="s">
        <v>203</v>
      </c>
      <c r="AD3" s="166"/>
      <c r="AE3" s="166"/>
      <c r="AF3" s="166"/>
      <c r="AG3" s="166"/>
      <c r="AH3" s="167" t="s">
        <v>204</v>
      </c>
      <c r="AI3" s="166"/>
      <c r="AJ3" s="166"/>
      <c r="AK3" s="166"/>
      <c r="AL3" s="166"/>
      <c r="AM3" s="166"/>
      <c r="AN3" s="166"/>
      <c r="AO3" s="166"/>
      <c r="AP3" s="166"/>
      <c r="AQ3" s="166"/>
      <c r="AR3" s="166"/>
      <c r="AS3" s="166"/>
      <c r="AT3" s="168"/>
      <c r="AU3" s="169" t="s">
        <v>205</v>
      </c>
      <c r="AV3" s="170"/>
      <c r="AW3" s="170"/>
      <c r="AX3" s="172"/>
      <c r="AY3" s="31">
        <f>$AY$2</f>
        <v>0</v>
      </c>
    </row>
    <row r="4" spans="1:51" ht="24.75" customHeight="1" x14ac:dyDescent="0.15">
      <c r="A4" s="925"/>
      <c r="B4" s="926"/>
      <c r="C4" s="926"/>
      <c r="D4" s="926"/>
      <c r="E4" s="926"/>
      <c r="F4" s="927"/>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5"/>
      <c r="B5" s="926"/>
      <c r="C5" s="926"/>
      <c r="D5" s="926"/>
      <c r="E5" s="926"/>
      <c r="F5" s="927"/>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5"/>
      <c r="B6" s="926"/>
      <c r="C6" s="926"/>
      <c r="D6" s="926"/>
      <c r="E6" s="926"/>
      <c r="F6" s="927"/>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5"/>
      <c r="B7" s="926"/>
      <c r="C7" s="926"/>
      <c r="D7" s="926"/>
      <c r="E7" s="926"/>
      <c r="F7" s="927"/>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5"/>
      <c r="B8" s="926"/>
      <c r="C8" s="926"/>
      <c r="D8" s="926"/>
      <c r="E8" s="926"/>
      <c r="F8" s="927"/>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5"/>
      <c r="B9" s="926"/>
      <c r="C9" s="926"/>
      <c r="D9" s="926"/>
      <c r="E9" s="926"/>
      <c r="F9" s="927"/>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5"/>
      <c r="B10" s="926"/>
      <c r="C10" s="926"/>
      <c r="D10" s="926"/>
      <c r="E10" s="926"/>
      <c r="F10" s="927"/>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5"/>
      <c r="B11" s="926"/>
      <c r="C11" s="926"/>
      <c r="D11" s="926"/>
      <c r="E11" s="926"/>
      <c r="F11" s="927"/>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5"/>
      <c r="B12" s="926"/>
      <c r="C12" s="926"/>
      <c r="D12" s="926"/>
      <c r="E12" s="926"/>
      <c r="F12" s="927"/>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5"/>
      <c r="B13" s="926"/>
      <c r="C13" s="926"/>
      <c r="D13" s="926"/>
      <c r="E13" s="926"/>
      <c r="F13" s="927"/>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5"/>
      <c r="B14" s="926"/>
      <c r="C14" s="926"/>
      <c r="D14" s="926"/>
      <c r="E14" s="926"/>
      <c r="F14" s="927"/>
      <c r="G14" s="132" t="s">
        <v>43</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43</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5"/>
      <c r="B15" s="926"/>
      <c r="C15" s="926"/>
      <c r="D15" s="926"/>
      <c r="E15" s="926"/>
      <c r="F15" s="927"/>
      <c r="G15" s="161" t="s">
        <v>750</v>
      </c>
      <c r="H15" s="162"/>
      <c r="I15" s="162"/>
      <c r="J15" s="162"/>
      <c r="K15" s="162"/>
      <c r="L15" s="162"/>
      <c r="M15" s="162"/>
      <c r="N15" s="162"/>
      <c r="O15" s="162"/>
      <c r="P15" s="162"/>
      <c r="Q15" s="162"/>
      <c r="R15" s="162"/>
      <c r="S15" s="162"/>
      <c r="T15" s="162"/>
      <c r="U15" s="162"/>
      <c r="V15" s="162"/>
      <c r="W15" s="162"/>
      <c r="X15" s="162"/>
      <c r="Y15" s="162"/>
      <c r="Z15" s="162"/>
      <c r="AA15" s="162"/>
      <c r="AB15" s="163"/>
      <c r="AC15" s="161" t="s">
        <v>751</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5"/>
      <c r="B16" s="926"/>
      <c r="C16" s="926"/>
      <c r="D16" s="926"/>
      <c r="E16" s="926"/>
      <c r="F16" s="927"/>
      <c r="G16" s="165" t="s">
        <v>203</v>
      </c>
      <c r="H16" s="166"/>
      <c r="I16" s="166"/>
      <c r="J16" s="166"/>
      <c r="K16" s="166"/>
      <c r="L16" s="167" t="s">
        <v>204</v>
      </c>
      <c r="M16" s="166"/>
      <c r="N16" s="166"/>
      <c r="O16" s="166"/>
      <c r="P16" s="166"/>
      <c r="Q16" s="166"/>
      <c r="R16" s="166"/>
      <c r="S16" s="166"/>
      <c r="T16" s="166"/>
      <c r="U16" s="166"/>
      <c r="V16" s="166"/>
      <c r="W16" s="166"/>
      <c r="X16" s="168"/>
      <c r="Y16" s="169" t="s">
        <v>205</v>
      </c>
      <c r="Z16" s="170"/>
      <c r="AA16" s="170"/>
      <c r="AB16" s="171"/>
      <c r="AC16" s="165" t="s">
        <v>203</v>
      </c>
      <c r="AD16" s="166"/>
      <c r="AE16" s="166"/>
      <c r="AF16" s="166"/>
      <c r="AG16" s="166"/>
      <c r="AH16" s="167" t="s">
        <v>204</v>
      </c>
      <c r="AI16" s="166"/>
      <c r="AJ16" s="166"/>
      <c r="AK16" s="166"/>
      <c r="AL16" s="166"/>
      <c r="AM16" s="166"/>
      <c r="AN16" s="166"/>
      <c r="AO16" s="166"/>
      <c r="AP16" s="166"/>
      <c r="AQ16" s="166"/>
      <c r="AR16" s="166"/>
      <c r="AS16" s="166"/>
      <c r="AT16" s="168"/>
      <c r="AU16" s="169" t="s">
        <v>205</v>
      </c>
      <c r="AV16" s="170"/>
      <c r="AW16" s="170"/>
      <c r="AX16" s="172"/>
      <c r="AY16" s="31">
        <f>$AY$15</f>
        <v>0</v>
      </c>
    </row>
    <row r="17" spans="1:51" ht="24.75" customHeight="1" x14ac:dyDescent="0.15">
      <c r="A17" s="925"/>
      <c r="B17" s="926"/>
      <c r="C17" s="926"/>
      <c r="D17" s="926"/>
      <c r="E17" s="926"/>
      <c r="F17" s="927"/>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5"/>
      <c r="B18" s="926"/>
      <c r="C18" s="926"/>
      <c r="D18" s="926"/>
      <c r="E18" s="926"/>
      <c r="F18" s="927"/>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5"/>
      <c r="B19" s="926"/>
      <c r="C19" s="926"/>
      <c r="D19" s="926"/>
      <c r="E19" s="926"/>
      <c r="F19" s="927"/>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5"/>
      <c r="B20" s="926"/>
      <c r="C20" s="926"/>
      <c r="D20" s="926"/>
      <c r="E20" s="926"/>
      <c r="F20" s="927"/>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5"/>
      <c r="B21" s="926"/>
      <c r="C21" s="926"/>
      <c r="D21" s="926"/>
      <c r="E21" s="926"/>
      <c r="F21" s="927"/>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5"/>
      <c r="B22" s="926"/>
      <c r="C22" s="926"/>
      <c r="D22" s="926"/>
      <c r="E22" s="926"/>
      <c r="F22" s="927"/>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5"/>
      <c r="B23" s="926"/>
      <c r="C23" s="926"/>
      <c r="D23" s="926"/>
      <c r="E23" s="926"/>
      <c r="F23" s="927"/>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5"/>
      <c r="B24" s="926"/>
      <c r="C24" s="926"/>
      <c r="D24" s="926"/>
      <c r="E24" s="926"/>
      <c r="F24" s="927"/>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5"/>
      <c r="B25" s="926"/>
      <c r="C25" s="926"/>
      <c r="D25" s="926"/>
      <c r="E25" s="926"/>
      <c r="F25" s="927"/>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5"/>
      <c r="B26" s="926"/>
      <c r="C26" s="926"/>
      <c r="D26" s="926"/>
      <c r="E26" s="926"/>
      <c r="F26" s="927"/>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5"/>
      <c r="B27" s="926"/>
      <c r="C27" s="926"/>
      <c r="D27" s="926"/>
      <c r="E27" s="926"/>
      <c r="F27" s="927"/>
      <c r="G27" s="132" t="s">
        <v>43</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43</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5"/>
      <c r="B28" s="926"/>
      <c r="C28" s="926"/>
      <c r="D28" s="926"/>
      <c r="E28" s="926"/>
      <c r="F28" s="927"/>
      <c r="G28" s="161" t="s">
        <v>752</v>
      </c>
      <c r="H28" s="162"/>
      <c r="I28" s="162"/>
      <c r="J28" s="162"/>
      <c r="K28" s="162"/>
      <c r="L28" s="162"/>
      <c r="M28" s="162"/>
      <c r="N28" s="162"/>
      <c r="O28" s="162"/>
      <c r="P28" s="162"/>
      <c r="Q28" s="162"/>
      <c r="R28" s="162"/>
      <c r="S28" s="162"/>
      <c r="T28" s="162"/>
      <c r="U28" s="162"/>
      <c r="V28" s="162"/>
      <c r="W28" s="162"/>
      <c r="X28" s="162"/>
      <c r="Y28" s="162"/>
      <c r="Z28" s="162"/>
      <c r="AA28" s="162"/>
      <c r="AB28" s="163"/>
      <c r="AC28" s="161" t="s">
        <v>753</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5"/>
      <c r="B29" s="926"/>
      <c r="C29" s="926"/>
      <c r="D29" s="926"/>
      <c r="E29" s="926"/>
      <c r="F29" s="927"/>
      <c r="G29" s="165" t="s">
        <v>203</v>
      </c>
      <c r="H29" s="166"/>
      <c r="I29" s="166"/>
      <c r="J29" s="166"/>
      <c r="K29" s="166"/>
      <c r="L29" s="167" t="s">
        <v>204</v>
      </c>
      <c r="M29" s="166"/>
      <c r="N29" s="166"/>
      <c r="O29" s="166"/>
      <c r="P29" s="166"/>
      <c r="Q29" s="166"/>
      <c r="R29" s="166"/>
      <c r="S29" s="166"/>
      <c r="T29" s="166"/>
      <c r="U29" s="166"/>
      <c r="V29" s="166"/>
      <c r="W29" s="166"/>
      <c r="X29" s="168"/>
      <c r="Y29" s="169" t="s">
        <v>205</v>
      </c>
      <c r="Z29" s="170"/>
      <c r="AA29" s="170"/>
      <c r="AB29" s="171"/>
      <c r="AC29" s="165" t="s">
        <v>203</v>
      </c>
      <c r="AD29" s="166"/>
      <c r="AE29" s="166"/>
      <c r="AF29" s="166"/>
      <c r="AG29" s="166"/>
      <c r="AH29" s="167" t="s">
        <v>204</v>
      </c>
      <c r="AI29" s="166"/>
      <c r="AJ29" s="166"/>
      <c r="AK29" s="166"/>
      <c r="AL29" s="166"/>
      <c r="AM29" s="166"/>
      <c r="AN29" s="166"/>
      <c r="AO29" s="166"/>
      <c r="AP29" s="166"/>
      <c r="AQ29" s="166"/>
      <c r="AR29" s="166"/>
      <c r="AS29" s="166"/>
      <c r="AT29" s="168"/>
      <c r="AU29" s="169" t="s">
        <v>205</v>
      </c>
      <c r="AV29" s="170"/>
      <c r="AW29" s="170"/>
      <c r="AX29" s="172"/>
      <c r="AY29" s="31">
        <f>$AY$28</f>
        <v>0</v>
      </c>
    </row>
    <row r="30" spans="1:51" ht="24.75" customHeight="1" x14ac:dyDescent="0.15">
      <c r="A30" s="925"/>
      <c r="B30" s="926"/>
      <c r="C30" s="926"/>
      <c r="D30" s="926"/>
      <c r="E30" s="926"/>
      <c r="F30" s="927"/>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5"/>
      <c r="B31" s="926"/>
      <c r="C31" s="926"/>
      <c r="D31" s="926"/>
      <c r="E31" s="926"/>
      <c r="F31" s="927"/>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5"/>
      <c r="B32" s="926"/>
      <c r="C32" s="926"/>
      <c r="D32" s="926"/>
      <c r="E32" s="926"/>
      <c r="F32" s="927"/>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5"/>
      <c r="B33" s="926"/>
      <c r="C33" s="926"/>
      <c r="D33" s="926"/>
      <c r="E33" s="926"/>
      <c r="F33" s="927"/>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5"/>
      <c r="B34" s="926"/>
      <c r="C34" s="926"/>
      <c r="D34" s="926"/>
      <c r="E34" s="926"/>
      <c r="F34" s="927"/>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5"/>
      <c r="B35" s="926"/>
      <c r="C35" s="926"/>
      <c r="D35" s="926"/>
      <c r="E35" s="926"/>
      <c r="F35" s="927"/>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5"/>
      <c r="B36" s="926"/>
      <c r="C36" s="926"/>
      <c r="D36" s="926"/>
      <c r="E36" s="926"/>
      <c r="F36" s="927"/>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5"/>
      <c r="B37" s="926"/>
      <c r="C37" s="926"/>
      <c r="D37" s="926"/>
      <c r="E37" s="926"/>
      <c r="F37" s="927"/>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5"/>
      <c r="B38" s="926"/>
      <c r="C38" s="926"/>
      <c r="D38" s="926"/>
      <c r="E38" s="926"/>
      <c r="F38" s="927"/>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5"/>
      <c r="B39" s="926"/>
      <c r="C39" s="926"/>
      <c r="D39" s="926"/>
      <c r="E39" s="926"/>
      <c r="F39" s="927"/>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5"/>
      <c r="B40" s="926"/>
      <c r="C40" s="926"/>
      <c r="D40" s="926"/>
      <c r="E40" s="926"/>
      <c r="F40" s="927"/>
      <c r="G40" s="132" t="s">
        <v>43</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43</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5"/>
      <c r="B41" s="926"/>
      <c r="C41" s="926"/>
      <c r="D41" s="926"/>
      <c r="E41" s="926"/>
      <c r="F41" s="927"/>
      <c r="G41" s="161" t="s">
        <v>754</v>
      </c>
      <c r="H41" s="162"/>
      <c r="I41" s="162"/>
      <c r="J41" s="162"/>
      <c r="K41" s="162"/>
      <c r="L41" s="162"/>
      <c r="M41" s="162"/>
      <c r="N41" s="162"/>
      <c r="O41" s="162"/>
      <c r="P41" s="162"/>
      <c r="Q41" s="162"/>
      <c r="R41" s="162"/>
      <c r="S41" s="162"/>
      <c r="T41" s="162"/>
      <c r="U41" s="162"/>
      <c r="V41" s="162"/>
      <c r="W41" s="162"/>
      <c r="X41" s="162"/>
      <c r="Y41" s="162"/>
      <c r="Z41" s="162"/>
      <c r="AA41" s="162"/>
      <c r="AB41" s="163"/>
      <c r="AC41" s="161" t="s">
        <v>755</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5"/>
      <c r="B42" s="926"/>
      <c r="C42" s="926"/>
      <c r="D42" s="926"/>
      <c r="E42" s="926"/>
      <c r="F42" s="927"/>
      <c r="G42" s="165" t="s">
        <v>203</v>
      </c>
      <c r="H42" s="166"/>
      <c r="I42" s="166"/>
      <c r="J42" s="166"/>
      <c r="K42" s="166"/>
      <c r="L42" s="167" t="s">
        <v>204</v>
      </c>
      <c r="M42" s="166"/>
      <c r="N42" s="166"/>
      <c r="O42" s="166"/>
      <c r="P42" s="166"/>
      <c r="Q42" s="166"/>
      <c r="R42" s="166"/>
      <c r="S42" s="166"/>
      <c r="T42" s="166"/>
      <c r="U42" s="166"/>
      <c r="V42" s="166"/>
      <c r="W42" s="166"/>
      <c r="X42" s="168"/>
      <c r="Y42" s="169" t="s">
        <v>205</v>
      </c>
      <c r="Z42" s="170"/>
      <c r="AA42" s="170"/>
      <c r="AB42" s="171"/>
      <c r="AC42" s="165" t="s">
        <v>203</v>
      </c>
      <c r="AD42" s="166"/>
      <c r="AE42" s="166"/>
      <c r="AF42" s="166"/>
      <c r="AG42" s="166"/>
      <c r="AH42" s="167" t="s">
        <v>204</v>
      </c>
      <c r="AI42" s="166"/>
      <c r="AJ42" s="166"/>
      <c r="AK42" s="166"/>
      <c r="AL42" s="166"/>
      <c r="AM42" s="166"/>
      <c r="AN42" s="166"/>
      <c r="AO42" s="166"/>
      <c r="AP42" s="166"/>
      <c r="AQ42" s="166"/>
      <c r="AR42" s="166"/>
      <c r="AS42" s="166"/>
      <c r="AT42" s="168"/>
      <c r="AU42" s="169" t="s">
        <v>205</v>
      </c>
      <c r="AV42" s="170"/>
      <c r="AW42" s="170"/>
      <c r="AX42" s="172"/>
      <c r="AY42" s="31">
        <f>$AY$41</f>
        <v>0</v>
      </c>
    </row>
    <row r="43" spans="1:51" ht="24.75" customHeight="1" x14ac:dyDescent="0.15">
      <c r="A43" s="925"/>
      <c r="B43" s="926"/>
      <c r="C43" s="926"/>
      <c r="D43" s="926"/>
      <c r="E43" s="926"/>
      <c r="F43" s="927"/>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5"/>
      <c r="B44" s="926"/>
      <c r="C44" s="926"/>
      <c r="D44" s="926"/>
      <c r="E44" s="926"/>
      <c r="F44" s="927"/>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5"/>
      <c r="B45" s="926"/>
      <c r="C45" s="926"/>
      <c r="D45" s="926"/>
      <c r="E45" s="926"/>
      <c r="F45" s="927"/>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5"/>
      <c r="B46" s="926"/>
      <c r="C46" s="926"/>
      <c r="D46" s="926"/>
      <c r="E46" s="926"/>
      <c r="F46" s="927"/>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5"/>
      <c r="B47" s="926"/>
      <c r="C47" s="926"/>
      <c r="D47" s="926"/>
      <c r="E47" s="926"/>
      <c r="F47" s="927"/>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5"/>
      <c r="B48" s="926"/>
      <c r="C48" s="926"/>
      <c r="D48" s="926"/>
      <c r="E48" s="926"/>
      <c r="F48" s="927"/>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5"/>
      <c r="B49" s="926"/>
      <c r="C49" s="926"/>
      <c r="D49" s="926"/>
      <c r="E49" s="926"/>
      <c r="F49" s="927"/>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5"/>
      <c r="B50" s="926"/>
      <c r="C50" s="926"/>
      <c r="D50" s="926"/>
      <c r="E50" s="926"/>
      <c r="F50" s="927"/>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5"/>
      <c r="B51" s="926"/>
      <c r="C51" s="926"/>
      <c r="D51" s="926"/>
      <c r="E51" s="926"/>
      <c r="F51" s="927"/>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5"/>
      <c r="B52" s="926"/>
      <c r="C52" s="926"/>
      <c r="D52" s="926"/>
      <c r="E52" s="926"/>
      <c r="F52" s="927"/>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8"/>
      <c r="B53" s="929"/>
      <c r="C53" s="929"/>
      <c r="D53" s="929"/>
      <c r="E53" s="929"/>
      <c r="F53" s="930"/>
      <c r="G53" s="913" t="s">
        <v>43</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43</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31">
        <f t="shared" si="3"/>
        <v>0</v>
      </c>
    </row>
    <row r="54" spans="1:51" s="34" customFormat="1" ht="24.75" customHeight="1" thickBot="1" x14ac:dyDescent="0.2"/>
    <row r="55" spans="1:51" ht="30" customHeight="1" x14ac:dyDescent="0.15">
      <c r="A55" s="931" t="s">
        <v>747</v>
      </c>
      <c r="B55" s="932"/>
      <c r="C55" s="932"/>
      <c r="D55" s="932"/>
      <c r="E55" s="932"/>
      <c r="F55" s="933"/>
      <c r="G55" s="161" t="s">
        <v>756</v>
      </c>
      <c r="H55" s="162"/>
      <c r="I55" s="162"/>
      <c r="J55" s="162"/>
      <c r="K55" s="162"/>
      <c r="L55" s="162"/>
      <c r="M55" s="162"/>
      <c r="N55" s="162"/>
      <c r="O55" s="162"/>
      <c r="P55" s="162"/>
      <c r="Q55" s="162"/>
      <c r="R55" s="162"/>
      <c r="S55" s="162"/>
      <c r="T55" s="162"/>
      <c r="U55" s="162"/>
      <c r="V55" s="162"/>
      <c r="W55" s="162"/>
      <c r="X55" s="162"/>
      <c r="Y55" s="162"/>
      <c r="Z55" s="162"/>
      <c r="AA55" s="162"/>
      <c r="AB55" s="163"/>
      <c r="AC55" s="161" t="s">
        <v>757</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5"/>
      <c r="B56" s="926"/>
      <c r="C56" s="926"/>
      <c r="D56" s="926"/>
      <c r="E56" s="926"/>
      <c r="F56" s="927"/>
      <c r="G56" s="165" t="s">
        <v>203</v>
      </c>
      <c r="H56" s="166"/>
      <c r="I56" s="166"/>
      <c r="J56" s="166"/>
      <c r="K56" s="166"/>
      <c r="L56" s="167" t="s">
        <v>204</v>
      </c>
      <c r="M56" s="166"/>
      <c r="N56" s="166"/>
      <c r="O56" s="166"/>
      <c r="P56" s="166"/>
      <c r="Q56" s="166"/>
      <c r="R56" s="166"/>
      <c r="S56" s="166"/>
      <c r="T56" s="166"/>
      <c r="U56" s="166"/>
      <c r="V56" s="166"/>
      <c r="W56" s="166"/>
      <c r="X56" s="168"/>
      <c r="Y56" s="169" t="s">
        <v>205</v>
      </c>
      <c r="Z56" s="170"/>
      <c r="AA56" s="170"/>
      <c r="AB56" s="171"/>
      <c r="AC56" s="165" t="s">
        <v>203</v>
      </c>
      <c r="AD56" s="166"/>
      <c r="AE56" s="166"/>
      <c r="AF56" s="166"/>
      <c r="AG56" s="166"/>
      <c r="AH56" s="167" t="s">
        <v>204</v>
      </c>
      <c r="AI56" s="166"/>
      <c r="AJ56" s="166"/>
      <c r="AK56" s="166"/>
      <c r="AL56" s="166"/>
      <c r="AM56" s="166"/>
      <c r="AN56" s="166"/>
      <c r="AO56" s="166"/>
      <c r="AP56" s="166"/>
      <c r="AQ56" s="166"/>
      <c r="AR56" s="166"/>
      <c r="AS56" s="166"/>
      <c r="AT56" s="168"/>
      <c r="AU56" s="169" t="s">
        <v>205</v>
      </c>
      <c r="AV56" s="170"/>
      <c r="AW56" s="170"/>
      <c r="AX56" s="172"/>
      <c r="AY56" s="31">
        <f>$AY$55</f>
        <v>0</v>
      </c>
    </row>
    <row r="57" spans="1:51" ht="24.75" customHeight="1" x14ac:dyDescent="0.15">
      <c r="A57" s="925"/>
      <c r="B57" s="926"/>
      <c r="C57" s="926"/>
      <c r="D57" s="926"/>
      <c r="E57" s="926"/>
      <c r="F57" s="927"/>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5"/>
      <c r="B58" s="926"/>
      <c r="C58" s="926"/>
      <c r="D58" s="926"/>
      <c r="E58" s="926"/>
      <c r="F58" s="927"/>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5"/>
      <c r="B59" s="926"/>
      <c r="C59" s="926"/>
      <c r="D59" s="926"/>
      <c r="E59" s="926"/>
      <c r="F59" s="927"/>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5"/>
      <c r="B60" s="926"/>
      <c r="C60" s="926"/>
      <c r="D60" s="926"/>
      <c r="E60" s="926"/>
      <c r="F60" s="927"/>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5"/>
      <c r="B61" s="926"/>
      <c r="C61" s="926"/>
      <c r="D61" s="926"/>
      <c r="E61" s="926"/>
      <c r="F61" s="927"/>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5"/>
      <c r="B62" s="926"/>
      <c r="C62" s="926"/>
      <c r="D62" s="926"/>
      <c r="E62" s="926"/>
      <c r="F62" s="927"/>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5"/>
      <c r="B63" s="926"/>
      <c r="C63" s="926"/>
      <c r="D63" s="926"/>
      <c r="E63" s="926"/>
      <c r="F63" s="927"/>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5"/>
      <c r="B64" s="926"/>
      <c r="C64" s="926"/>
      <c r="D64" s="926"/>
      <c r="E64" s="926"/>
      <c r="F64" s="927"/>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5"/>
      <c r="B65" s="926"/>
      <c r="C65" s="926"/>
      <c r="D65" s="926"/>
      <c r="E65" s="926"/>
      <c r="F65" s="927"/>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5"/>
      <c r="B66" s="926"/>
      <c r="C66" s="926"/>
      <c r="D66" s="926"/>
      <c r="E66" s="926"/>
      <c r="F66" s="927"/>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5"/>
      <c r="B67" s="926"/>
      <c r="C67" s="926"/>
      <c r="D67" s="926"/>
      <c r="E67" s="926"/>
      <c r="F67" s="927"/>
      <c r="G67" s="132" t="s">
        <v>43</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43</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5"/>
      <c r="B68" s="926"/>
      <c r="C68" s="926"/>
      <c r="D68" s="926"/>
      <c r="E68" s="926"/>
      <c r="F68" s="927"/>
      <c r="G68" s="161" t="s">
        <v>758</v>
      </c>
      <c r="H68" s="162"/>
      <c r="I68" s="162"/>
      <c r="J68" s="162"/>
      <c r="K68" s="162"/>
      <c r="L68" s="162"/>
      <c r="M68" s="162"/>
      <c r="N68" s="162"/>
      <c r="O68" s="162"/>
      <c r="P68" s="162"/>
      <c r="Q68" s="162"/>
      <c r="R68" s="162"/>
      <c r="S68" s="162"/>
      <c r="T68" s="162"/>
      <c r="U68" s="162"/>
      <c r="V68" s="162"/>
      <c r="W68" s="162"/>
      <c r="X68" s="162"/>
      <c r="Y68" s="162"/>
      <c r="Z68" s="162"/>
      <c r="AA68" s="162"/>
      <c r="AB68" s="163"/>
      <c r="AC68" s="161" t="s">
        <v>759</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5"/>
      <c r="B69" s="926"/>
      <c r="C69" s="926"/>
      <c r="D69" s="926"/>
      <c r="E69" s="926"/>
      <c r="F69" s="927"/>
      <c r="G69" s="165" t="s">
        <v>203</v>
      </c>
      <c r="H69" s="166"/>
      <c r="I69" s="166"/>
      <c r="J69" s="166"/>
      <c r="K69" s="166"/>
      <c r="L69" s="167" t="s">
        <v>204</v>
      </c>
      <c r="M69" s="166"/>
      <c r="N69" s="166"/>
      <c r="O69" s="166"/>
      <c r="P69" s="166"/>
      <c r="Q69" s="166"/>
      <c r="R69" s="166"/>
      <c r="S69" s="166"/>
      <c r="T69" s="166"/>
      <c r="U69" s="166"/>
      <c r="V69" s="166"/>
      <c r="W69" s="166"/>
      <c r="X69" s="168"/>
      <c r="Y69" s="169" t="s">
        <v>205</v>
      </c>
      <c r="Z69" s="170"/>
      <c r="AA69" s="170"/>
      <c r="AB69" s="171"/>
      <c r="AC69" s="165" t="s">
        <v>203</v>
      </c>
      <c r="AD69" s="166"/>
      <c r="AE69" s="166"/>
      <c r="AF69" s="166"/>
      <c r="AG69" s="166"/>
      <c r="AH69" s="167" t="s">
        <v>204</v>
      </c>
      <c r="AI69" s="166"/>
      <c r="AJ69" s="166"/>
      <c r="AK69" s="166"/>
      <c r="AL69" s="166"/>
      <c r="AM69" s="166"/>
      <c r="AN69" s="166"/>
      <c r="AO69" s="166"/>
      <c r="AP69" s="166"/>
      <c r="AQ69" s="166"/>
      <c r="AR69" s="166"/>
      <c r="AS69" s="166"/>
      <c r="AT69" s="168"/>
      <c r="AU69" s="169" t="s">
        <v>205</v>
      </c>
      <c r="AV69" s="170"/>
      <c r="AW69" s="170"/>
      <c r="AX69" s="172"/>
      <c r="AY69" s="31">
        <f>$AY$68</f>
        <v>0</v>
      </c>
    </row>
    <row r="70" spans="1:51" ht="24.75" customHeight="1" x14ac:dyDescent="0.15">
      <c r="A70" s="925"/>
      <c r="B70" s="926"/>
      <c r="C70" s="926"/>
      <c r="D70" s="926"/>
      <c r="E70" s="926"/>
      <c r="F70" s="927"/>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5"/>
      <c r="B71" s="926"/>
      <c r="C71" s="926"/>
      <c r="D71" s="926"/>
      <c r="E71" s="926"/>
      <c r="F71" s="927"/>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5"/>
      <c r="B72" s="926"/>
      <c r="C72" s="926"/>
      <c r="D72" s="926"/>
      <c r="E72" s="926"/>
      <c r="F72" s="927"/>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5"/>
      <c r="B73" s="926"/>
      <c r="C73" s="926"/>
      <c r="D73" s="926"/>
      <c r="E73" s="926"/>
      <c r="F73" s="927"/>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5"/>
      <c r="B74" s="926"/>
      <c r="C74" s="926"/>
      <c r="D74" s="926"/>
      <c r="E74" s="926"/>
      <c r="F74" s="927"/>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5"/>
      <c r="B75" s="926"/>
      <c r="C75" s="926"/>
      <c r="D75" s="926"/>
      <c r="E75" s="926"/>
      <c r="F75" s="927"/>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5"/>
      <c r="B76" s="926"/>
      <c r="C76" s="926"/>
      <c r="D76" s="926"/>
      <c r="E76" s="926"/>
      <c r="F76" s="927"/>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5"/>
      <c r="B77" s="926"/>
      <c r="C77" s="926"/>
      <c r="D77" s="926"/>
      <c r="E77" s="926"/>
      <c r="F77" s="927"/>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5"/>
      <c r="B78" s="926"/>
      <c r="C78" s="926"/>
      <c r="D78" s="926"/>
      <c r="E78" s="926"/>
      <c r="F78" s="927"/>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5"/>
      <c r="B79" s="926"/>
      <c r="C79" s="926"/>
      <c r="D79" s="926"/>
      <c r="E79" s="926"/>
      <c r="F79" s="927"/>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5"/>
      <c r="B80" s="926"/>
      <c r="C80" s="926"/>
      <c r="D80" s="926"/>
      <c r="E80" s="926"/>
      <c r="F80" s="927"/>
      <c r="G80" s="132" t="s">
        <v>43</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43</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5"/>
      <c r="B81" s="926"/>
      <c r="C81" s="926"/>
      <c r="D81" s="926"/>
      <c r="E81" s="926"/>
      <c r="F81" s="927"/>
      <c r="G81" s="161" t="s">
        <v>760</v>
      </c>
      <c r="H81" s="162"/>
      <c r="I81" s="162"/>
      <c r="J81" s="162"/>
      <c r="K81" s="162"/>
      <c r="L81" s="162"/>
      <c r="M81" s="162"/>
      <c r="N81" s="162"/>
      <c r="O81" s="162"/>
      <c r="P81" s="162"/>
      <c r="Q81" s="162"/>
      <c r="R81" s="162"/>
      <c r="S81" s="162"/>
      <c r="T81" s="162"/>
      <c r="U81" s="162"/>
      <c r="V81" s="162"/>
      <c r="W81" s="162"/>
      <c r="X81" s="162"/>
      <c r="Y81" s="162"/>
      <c r="Z81" s="162"/>
      <c r="AA81" s="162"/>
      <c r="AB81" s="163"/>
      <c r="AC81" s="161" t="s">
        <v>761</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5"/>
      <c r="B82" s="926"/>
      <c r="C82" s="926"/>
      <c r="D82" s="926"/>
      <c r="E82" s="926"/>
      <c r="F82" s="927"/>
      <c r="G82" s="165" t="s">
        <v>203</v>
      </c>
      <c r="H82" s="166"/>
      <c r="I82" s="166"/>
      <c r="J82" s="166"/>
      <c r="K82" s="166"/>
      <c r="L82" s="167" t="s">
        <v>204</v>
      </c>
      <c r="M82" s="166"/>
      <c r="N82" s="166"/>
      <c r="O82" s="166"/>
      <c r="P82" s="166"/>
      <c r="Q82" s="166"/>
      <c r="R82" s="166"/>
      <c r="S82" s="166"/>
      <c r="T82" s="166"/>
      <c r="U82" s="166"/>
      <c r="V82" s="166"/>
      <c r="W82" s="166"/>
      <c r="X82" s="168"/>
      <c r="Y82" s="169" t="s">
        <v>205</v>
      </c>
      <c r="Z82" s="170"/>
      <c r="AA82" s="170"/>
      <c r="AB82" s="171"/>
      <c r="AC82" s="165" t="s">
        <v>203</v>
      </c>
      <c r="AD82" s="166"/>
      <c r="AE82" s="166"/>
      <c r="AF82" s="166"/>
      <c r="AG82" s="166"/>
      <c r="AH82" s="167" t="s">
        <v>204</v>
      </c>
      <c r="AI82" s="166"/>
      <c r="AJ82" s="166"/>
      <c r="AK82" s="166"/>
      <c r="AL82" s="166"/>
      <c r="AM82" s="166"/>
      <c r="AN82" s="166"/>
      <c r="AO82" s="166"/>
      <c r="AP82" s="166"/>
      <c r="AQ82" s="166"/>
      <c r="AR82" s="166"/>
      <c r="AS82" s="166"/>
      <c r="AT82" s="168"/>
      <c r="AU82" s="169" t="s">
        <v>205</v>
      </c>
      <c r="AV82" s="170"/>
      <c r="AW82" s="170"/>
      <c r="AX82" s="172"/>
      <c r="AY82" s="31">
        <f>$AY$81</f>
        <v>0</v>
      </c>
    </row>
    <row r="83" spans="1:51" ht="24.75" customHeight="1" x14ac:dyDescent="0.15">
      <c r="A83" s="925"/>
      <c r="B83" s="926"/>
      <c r="C83" s="926"/>
      <c r="D83" s="926"/>
      <c r="E83" s="926"/>
      <c r="F83" s="927"/>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5"/>
      <c r="B84" s="926"/>
      <c r="C84" s="926"/>
      <c r="D84" s="926"/>
      <c r="E84" s="926"/>
      <c r="F84" s="927"/>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5"/>
      <c r="B85" s="926"/>
      <c r="C85" s="926"/>
      <c r="D85" s="926"/>
      <c r="E85" s="926"/>
      <c r="F85" s="927"/>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5"/>
      <c r="B86" s="926"/>
      <c r="C86" s="926"/>
      <c r="D86" s="926"/>
      <c r="E86" s="926"/>
      <c r="F86" s="927"/>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5"/>
      <c r="B87" s="926"/>
      <c r="C87" s="926"/>
      <c r="D87" s="926"/>
      <c r="E87" s="926"/>
      <c r="F87" s="927"/>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5"/>
      <c r="B88" s="926"/>
      <c r="C88" s="926"/>
      <c r="D88" s="926"/>
      <c r="E88" s="926"/>
      <c r="F88" s="927"/>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5"/>
      <c r="B89" s="926"/>
      <c r="C89" s="926"/>
      <c r="D89" s="926"/>
      <c r="E89" s="926"/>
      <c r="F89" s="927"/>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5"/>
      <c r="B90" s="926"/>
      <c r="C90" s="926"/>
      <c r="D90" s="926"/>
      <c r="E90" s="926"/>
      <c r="F90" s="927"/>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5"/>
      <c r="B91" s="926"/>
      <c r="C91" s="926"/>
      <c r="D91" s="926"/>
      <c r="E91" s="926"/>
      <c r="F91" s="927"/>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5"/>
      <c r="B92" s="926"/>
      <c r="C92" s="926"/>
      <c r="D92" s="926"/>
      <c r="E92" s="926"/>
      <c r="F92" s="927"/>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5"/>
      <c r="B93" s="926"/>
      <c r="C93" s="926"/>
      <c r="D93" s="926"/>
      <c r="E93" s="926"/>
      <c r="F93" s="927"/>
      <c r="G93" s="132" t="s">
        <v>43</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43</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5"/>
      <c r="B94" s="926"/>
      <c r="C94" s="926"/>
      <c r="D94" s="926"/>
      <c r="E94" s="926"/>
      <c r="F94" s="927"/>
      <c r="G94" s="161" t="s">
        <v>762</v>
      </c>
      <c r="H94" s="162"/>
      <c r="I94" s="162"/>
      <c r="J94" s="162"/>
      <c r="K94" s="162"/>
      <c r="L94" s="162"/>
      <c r="M94" s="162"/>
      <c r="N94" s="162"/>
      <c r="O94" s="162"/>
      <c r="P94" s="162"/>
      <c r="Q94" s="162"/>
      <c r="R94" s="162"/>
      <c r="S94" s="162"/>
      <c r="T94" s="162"/>
      <c r="U94" s="162"/>
      <c r="V94" s="162"/>
      <c r="W94" s="162"/>
      <c r="X94" s="162"/>
      <c r="Y94" s="162"/>
      <c r="Z94" s="162"/>
      <c r="AA94" s="162"/>
      <c r="AB94" s="163"/>
      <c r="AC94" s="161" t="s">
        <v>763</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5"/>
      <c r="B95" s="926"/>
      <c r="C95" s="926"/>
      <c r="D95" s="926"/>
      <c r="E95" s="926"/>
      <c r="F95" s="927"/>
      <c r="G95" s="165" t="s">
        <v>203</v>
      </c>
      <c r="H95" s="166"/>
      <c r="I95" s="166"/>
      <c r="J95" s="166"/>
      <c r="K95" s="166"/>
      <c r="L95" s="167" t="s">
        <v>204</v>
      </c>
      <c r="M95" s="166"/>
      <c r="N95" s="166"/>
      <c r="O95" s="166"/>
      <c r="P95" s="166"/>
      <c r="Q95" s="166"/>
      <c r="R95" s="166"/>
      <c r="S95" s="166"/>
      <c r="T95" s="166"/>
      <c r="U95" s="166"/>
      <c r="V95" s="166"/>
      <c r="W95" s="166"/>
      <c r="X95" s="168"/>
      <c r="Y95" s="169" t="s">
        <v>205</v>
      </c>
      <c r="Z95" s="170"/>
      <c r="AA95" s="170"/>
      <c r="AB95" s="171"/>
      <c r="AC95" s="165" t="s">
        <v>203</v>
      </c>
      <c r="AD95" s="166"/>
      <c r="AE95" s="166"/>
      <c r="AF95" s="166"/>
      <c r="AG95" s="166"/>
      <c r="AH95" s="167" t="s">
        <v>204</v>
      </c>
      <c r="AI95" s="166"/>
      <c r="AJ95" s="166"/>
      <c r="AK95" s="166"/>
      <c r="AL95" s="166"/>
      <c r="AM95" s="166"/>
      <c r="AN95" s="166"/>
      <c r="AO95" s="166"/>
      <c r="AP95" s="166"/>
      <c r="AQ95" s="166"/>
      <c r="AR95" s="166"/>
      <c r="AS95" s="166"/>
      <c r="AT95" s="168"/>
      <c r="AU95" s="169" t="s">
        <v>205</v>
      </c>
      <c r="AV95" s="170"/>
      <c r="AW95" s="170"/>
      <c r="AX95" s="172"/>
      <c r="AY95" s="31">
        <f>$AY$94</f>
        <v>0</v>
      </c>
    </row>
    <row r="96" spans="1:51" ht="24.75" customHeight="1" x14ac:dyDescent="0.15">
      <c r="A96" s="925"/>
      <c r="B96" s="926"/>
      <c r="C96" s="926"/>
      <c r="D96" s="926"/>
      <c r="E96" s="926"/>
      <c r="F96" s="927"/>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5"/>
      <c r="B97" s="926"/>
      <c r="C97" s="926"/>
      <c r="D97" s="926"/>
      <c r="E97" s="926"/>
      <c r="F97" s="927"/>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5"/>
      <c r="B98" s="926"/>
      <c r="C98" s="926"/>
      <c r="D98" s="926"/>
      <c r="E98" s="926"/>
      <c r="F98" s="927"/>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5"/>
      <c r="B99" s="926"/>
      <c r="C99" s="926"/>
      <c r="D99" s="926"/>
      <c r="E99" s="926"/>
      <c r="F99" s="927"/>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5"/>
      <c r="B100" s="926"/>
      <c r="C100" s="926"/>
      <c r="D100" s="926"/>
      <c r="E100" s="926"/>
      <c r="F100" s="927"/>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5"/>
      <c r="B101" s="926"/>
      <c r="C101" s="926"/>
      <c r="D101" s="926"/>
      <c r="E101" s="926"/>
      <c r="F101" s="927"/>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5"/>
      <c r="B102" s="926"/>
      <c r="C102" s="926"/>
      <c r="D102" s="926"/>
      <c r="E102" s="926"/>
      <c r="F102" s="927"/>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5"/>
      <c r="B103" s="926"/>
      <c r="C103" s="926"/>
      <c r="D103" s="926"/>
      <c r="E103" s="926"/>
      <c r="F103" s="927"/>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5"/>
      <c r="B104" s="926"/>
      <c r="C104" s="926"/>
      <c r="D104" s="926"/>
      <c r="E104" s="926"/>
      <c r="F104" s="927"/>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5"/>
      <c r="B105" s="926"/>
      <c r="C105" s="926"/>
      <c r="D105" s="926"/>
      <c r="E105" s="926"/>
      <c r="F105" s="927"/>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8"/>
      <c r="B106" s="929"/>
      <c r="C106" s="929"/>
      <c r="D106" s="929"/>
      <c r="E106" s="929"/>
      <c r="F106" s="930"/>
      <c r="G106" s="913" t="s">
        <v>43</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43</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31">
        <f t="shared" si="7"/>
        <v>0</v>
      </c>
    </row>
    <row r="107" spans="1:51" s="34" customFormat="1" ht="24.75" customHeight="1" thickBot="1" x14ac:dyDescent="0.2"/>
    <row r="108" spans="1:51" ht="30" customHeight="1" x14ac:dyDescent="0.15">
      <c r="A108" s="931" t="s">
        <v>747</v>
      </c>
      <c r="B108" s="932"/>
      <c r="C108" s="932"/>
      <c r="D108" s="932"/>
      <c r="E108" s="932"/>
      <c r="F108" s="933"/>
      <c r="G108" s="161" t="s">
        <v>764</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765</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5"/>
      <c r="B109" s="926"/>
      <c r="C109" s="926"/>
      <c r="D109" s="926"/>
      <c r="E109" s="926"/>
      <c r="F109" s="927"/>
      <c r="G109" s="165" t="s">
        <v>203</v>
      </c>
      <c r="H109" s="166"/>
      <c r="I109" s="166"/>
      <c r="J109" s="166"/>
      <c r="K109" s="166"/>
      <c r="L109" s="167" t="s">
        <v>204</v>
      </c>
      <c r="M109" s="166"/>
      <c r="N109" s="166"/>
      <c r="O109" s="166"/>
      <c r="P109" s="166"/>
      <c r="Q109" s="166"/>
      <c r="R109" s="166"/>
      <c r="S109" s="166"/>
      <c r="T109" s="166"/>
      <c r="U109" s="166"/>
      <c r="V109" s="166"/>
      <c r="W109" s="166"/>
      <c r="X109" s="168"/>
      <c r="Y109" s="169" t="s">
        <v>205</v>
      </c>
      <c r="Z109" s="170"/>
      <c r="AA109" s="170"/>
      <c r="AB109" s="171"/>
      <c r="AC109" s="165" t="s">
        <v>203</v>
      </c>
      <c r="AD109" s="166"/>
      <c r="AE109" s="166"/>
      <c r="AF109" s="166"/>
      <c r="AG109" s="166"/>
      <c r="AH109" s="167" t="s">
        <v>204</v>
      </c>
      <c r="AI109" s="166"/>
      <c r="AJ109" s="166"/>
      <c r="AK109" s="166"/>
      <c r="AL109" s="166"/>
      <c r="AM109" s="166"/>
      <c r="AN109" s="166"/>
      <c r="AO109" s="166"/>
      <c r="AP109" s="166"/>
      <c r="AQ109" s="166"/>
      <c r="AR109" s="166"/>
      <c r="AS109" s="166"/>
      <c r="AT109" s="168"/>
      <c r="AU109" s="169" t="s">
        <v>205</v>
      </c>
      <c r="AV109" s="170"/>
      <c r="AW109" s="170"/>
      <c r="AX109" s="172"/>
      <c r="AY109" s="31">
        <f>$AY$108</f>
        <v>0</v>
      </c>
    </row>
    <row r="110" spans="1:51" ht="24.75" customHeight="1" x14ac:dyDescent="0.15">
      <c r="A110" s="925"/>
      <c r="B110" s="926"/>
      <c r="C110" s="926"/>
      <c r="D110" s="926"/>
      <c r="E110" s="926"/>
      <c r="F110" s="927"/>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5"/>
      <c r="B111" s="926"/>
      <c r="C111" s="926"/>
      <c r="D111" s="926"/>
      <c r="E111" s="926"/>
      <c r="F111" s="927"/>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5"/>
      <c r="B112" s="926"/>
      <c r="C112" s="926"/>
      <c r="D112" s="926"/>
      <c r="E112" s="926"/>
      <c r="F112" s="927"/>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5"/>
      <c r="B113" s="926"/>
      <c r="C113" s="926"/>
      <c r="D113" s="926"/>
      <c r="E113" s="926"/>
      <c r="F113" s="927"/>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5"/>
      <c r="B114" s="926"/>
      <c r="C114" s="926"/>
      <c r="D114" s="926"/>
      <c r="E114" s="926"/>
      <c r="F114" s="927"/>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5"/>
      <c r="B115" s="926"/>
      <c r="C115" s="926"/>
      <c r="D115" s="926"/>
      <c r="E115" s="926"/>
      <c r="F115" s="927"/>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5"/>
      <c r="B116" s="926"/>
      <c r="C116" s="926"/>
      <c r="D116" s="926"/>
      <c r="E116" s="926"/>
      <c r="F116" s="927"/>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5"/>
      <c r="B117" s="926"/>
      <c r="C117" s="926"/>
      <c r="D117" s="926"/>
      <c r="E117" s="926"/>
      <c r="F117" s="927"/>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5"/>
      <c r="B118" s="926"/>
      <c r="C118" s="926"/>
      <c r="D118" s="926"/>
      <c r="E118" s="926"/>
      <c r="F118" s="927"/>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5"/>
      <c r="B119" s="926"/>
      <c r="C119" s="926"/>
      <c r="D119" s="926"/>
      <c r="E119" s="926"/>
      <c r="F119" s="927"/>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5"/>
      <c r="B120" s="926"/>
      <c r="C120" s="926"/>
      <c r="D120" s="926"/>
      <c r="E120" s="926"/>
      <c r="F120" s="927"/>
      <c r="G120" s="132" t="s">
        <v>43</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43</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5"/>
      <c r="B121" s="926"/>
      <c r="C121" s="926"/>
      <c r="D121" s="926"/>
      <c r="E121" s="926"/>
      <c r="F121" s="927"/>
      <c r="G121" s="161" t="s">
        <v>766</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767</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5"/>
      <c r="B122" s="926"/>
      <c r="C122" s="926"/>
      <c r="D122" s="926"/>
      <c r="E122" s="926"/>
      <c r="F122" s="927"/>
      <c r="G122" s="165" t="s">
        <v>203</v>
      </c>
      <c r="H122" s="166"/>
      <c r="I122" s="166"/>
      <c r="J122" s="166"/>
      <c r="K122" s="166"/>
      <c r="L122" s="167" t="s">
        <v>204</v>
      </c>
      <c r="M122" s="166"/>
      <c r="N122" s="166"/>
      <c r="O122" s="166"/>
      <c r="P122" s="166"/>
      <c r="Q122" s="166"/>
      <c r="R122" s="166"/>
      <c r="S122" s="166"/>
      <c r="T122" s="166"/>
      <c r="U122" s="166"/>
      <c r="V122" s="166"/>
      <c r="W122" s="166"/>
      <c r="X122" s="168"/>
      <c r="Y122" s="169" t="s">
        <v>205</v>
      </c>
      <c r="Z122" s="170"/>
      <c r="AA122" s="170"/>
      <c r="AB122" s="171"/>
      <c r="AC122" s="165" t="s">
        <v>203</v>
      </c>
      <c r="AD122" s="166"/>
      <c r="AE122" s="166"/>
      <c r="AF122" s="166"/>
      <c r="AG122" s="166"/>
      <c r="AH122" s="167" t="s">
        <v>204</v>
      </c>
      <c r="AI122" s="166"/>
      <c r="AJ122" s="166"/>
      <c r="AK122" s="166"/>
      <c r="AL122" s="166"/>
      <c r="AM122" s="166"/>
      <c r="AN122" s="166"/>
      <c r="AO122" s="166"/>
      <c r="AP122" s="166"/>
      <c r="AQ122" s="166"/>
      <c r="AR122" s="166"/>
      <c r="AS122" s="166"/>
      <c r="AT122" s="168"/>
      <c r="AU122" s="169" t="s">
        <v>205</v>
      </c>
      <c r="AV122" s="170"/>
      <c r="AW122" s="170"/>
      <c r="AX122" s="172"/>
      <c r="AY122" s="31">
        <f>$AY$121</f>
        <v>0</v>
      </c>
    </row>
    <row r="123" spans="1:51" ht="24.75" customHeight="1" x14ac:dyDescent="0.15">
      <c r="A123" s="925"/>
      <c r="B123" s="926"/>
      <c r="C123" s="926"/>
      <c r="D123" s="926"/>
      <c r="E123" s="926"/>
      <c r="F123" s="927"/>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5"/>
      <c r="B124" s="926"/>
      <c r="C124" s="926"/>
      <c r="D124" s="926"/>
      <c r="E124" s="926"/>
      <c r="F124" s="927"/>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5"/>
      <c r="B125" s="926"/>
      <c r="C125" s="926"/>
      <c r="D125" s="926"/>
      <c r="E125" s="926"/>
      <c r="F125" s="927"/>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5"/>
      <c r="B126" s="926"/>
      <c r="C126" s="926"/>
      <c r="D126" s="926"/>
      <c r="E126" s="926"/>
      <c r="F126" s="927"/>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5"/>
      <c r="B127" s="926"/>
      <c r="C127" s="926"/>
      <c r="D127" s="926"/>
      <c r="E127" s="926"/>
      <c r="F127" s="927"/>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5"/>
      <c r="B128" s="926"/>
      <c r="C128" s="926"/>
      <c r="D128" s="926"/>
      <c r="E128" s="926"/>
      <c r="F128" s="927"/>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5"/>
      <c r="B129" s="926"/>
      <c r="C129" s="926"/>
      <c r="D129" s="926"/>
      <c r="E129" s="926"/>
      <c r="F129" s="927"/>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5"/>
      <c r="B130" s="926"/>
      <c r="C130" s="926"/>
      <c r="D130" s="926"/>
      <c r="E130" s="926"/>
      <c r="F130" s="927"/>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5"/>
      <c r="B131" s="926"/>
      <c r="C131" s="926"/>
      <c r="D131" s="926"/>
      <c r="E131" s="926"/>
      <c r="F131" s="927"/>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5"/>
      <c r="B132" s="926"/>
      <c r="C132" s="926"/>
      <c r="D132" s="926"/>
      <c r="E132" s="926"/>
      <c r="F132" s="927"/>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5"/>
      <c r="B133" s="926"/>
      <c r="C133" s="926"/>
      <c r="D133" s="926"/>
      <c r="E133" s="926"/>
      <c r="F133" s="927"/>
      <c r="G133" s="132" t="s">
        <v>43</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43</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5"/>
      <c r="B134" s="926"/>
      <c r="C134" s="926"/>
      <c r="D134" s="926"/>
      <c r="E134" s="926"/>
      <c r="F134" s="927"/>
      <c r="G134" s="161" t="s">
        <v>768</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769</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5"/>
      <c r="B135" s="926"/>
      <c r="C135" s="926"/>
      <c r="D135" s="926"/>
      <c r="E135" s="926"/>
      <c r="F135" s="927"/>
      <c r="G135" s="165" t="s">
        <v>203</v>
      </c>
      <c r="H135" s="166"/>
      <c r="I135" s="166"/>
      <c r="J135" s="166"/>
      <c r="K135" s="166"/>
      <c r="L135" s="167" t="s">
        <v>204</v>
      </c>
      <c r="M135" s="166"/>
      <c r="N135" s="166"/>
      <c r="O135" s="166"/>
      <c r="P135" s="166"/>
      <c r="Q135" s="166"/>
      <c r="R135" s="166"/>
      <c r="S135" s="166"/>
      <c r="T135" s="166"/>
      <c r="U135" s="166"/>
      <c r="V135" s="166"/>
      <c r="W135" s="166"/>
      <c r="X135" s="168"/>
      <c r="Y135" s="169" t="s">
        <v>205</v>
      </c>
      <c r="Z135" s="170"/>
      <c r="AA135" s="170"/>
      <c r="AB135" s="171"/>
      <c r="AC135" s="165" t="s">
        <v>203</v>
      </c>
      <c r="AD135" s="166"/>
      <c r="AE135" s="166"/>
      <c r="AF135" s="166"/>
      <c r="AG135" s="166"/>
      <c r="AH135" s="167" t="s">
        <v>204</v>
      </c>
      <c r="AI135" s="166"/>
      <c r="AJ135" s="166"/>
      <c r="AK135" s="166"/>
      <c r="AL135" s="166"/>
      <c r="AM135" s="166"/>
      <c r="AN135" s="166"/>
      <c r="AO135" s="166"/>
      <c r="AP135" s="166"/>
      <c r="AQ135" s="166"/>
      <c r="AR135" s="166"/>
      <c r="AS135" s="166"/>
      <c r="AT135" s="168"/>
      <c r="AU135" s="169" t="s">
        <v>205</v>
      </c>
      <c r="AV135" s="170"/>
      <c r="AW135" s="170"/>
      <c r="AX135" s="172"/>
      <c r="AY135" s="31">
        <f>$AY$134</f>
        <v>0</v>
      </c>
    </row>
    <row r="136" spans="1:51" ht="24.75" customHeight="1" x14ac:dyDescent="0.15">
      <c r="A136" s="925"/>
      <c r="B136" s="926"/>
      <c r="C136" s="926"/>
      <c r="D136" s="926"/>
      <c r="E136" s="926"/>
      <c r="F136" s="927"/>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5"/>
      <c r="B137" s="926"/>
      <c r="C137" s="926"/>
      <c r="D137" s="926"/>
      <c r="E137" s="926"/>
      <c r="F137" s="927"/>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5"/>
      <c r="B138" s="926"/>
      <c r="C138" s="926"/>
      <c r="D138" s="926"/>
      <c r="E138" s="926"/>
      <c r="F138" s="927"/>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5"/>
      <c r="B139" s="926"/>
      <c r="C139" s="926"/>
      <c r="D139" s="926"/>
      <c r="E139" s="926"/>
      <c r="F139" s="927"/>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5"/>
      <c r="B140" s="926"/>
      <c r="C140" s="926"/>
      <c r="D140" s="926"/>
      <c r="E140" s="926"/>
      <c r="F140" s="927"/>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5"/>
      <c r="B141" s="926"/>
      <c r="C141" s="926"/>
      <c r="D141" s="926"/>
      <c r="E141" s="926"/>
      <c r="F141" s="927"/>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5"/>
      <c r="B142" s="926"/>
      <c r="C142" s="926"/>
      <c r="D142" s="926"/>
      <c r="E142" s="926"/>
      <c r="F142" s="927"/>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5"/>
      <c r="B143" s="926"/>
      <c r="C143" s="926"/>
      <c r="D143" s="926"/>
      <c r="E143" s="926"/>
      <c r="F143" s="927"/>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5"/>
      <c r="B144" s="926"/>
      <c r="C144" s="926"/>
      <c r="D144" s="926"/>
      <c r="E144" s="926"/>
      <c r="F144" s="927"/>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5"/>
      <c r="B145" s="926"/>
      <c r="C145" s="926"/>
      <c r="D145" s="926"/>
      <c r="E145" s="926"/>
      <c r="F145" s="927"/>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5"/>
      <c r="B146" s="926"/>
      <c r="C146" s="926"/>
      <c r="D146" s="926"/>
      <c r="E146" s="926"/>
      <c r="F146" s="927"/>
      <c r="G146" s="132" t="s">
        <v>43</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43</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5"/>
      <c r="B147" s="926"/>
      <c r="C147" s="926"/>
      <c r="D147" s="926"/>
      <c r="E147" s="926"/>
      <c r="F147" s="927"/>
      <c r="G147" s="161" t="s">
        <v>770</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771</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5"/>
      <c r="B148" s="926"/>
      <c r="C148" s="926"/>
      <c r="D148" s="926"/>
      <c r="E148" s="926"/>
      <c r="F148" s="927"/>
      <c r="G148" s="165" t="s">
        <v>203</v>
      </c>
      <c r="H148" s="166"/>
      <c r="I148" s="166"/>
      <c r="J148" s="166"/>
      <c r="K148" s="166"/>
      <c r="L148" s="167" t="s">
        <v>204</v>
      </c>
      <c r="M148" s="166"/>
      <c r="N148" s="166"/>
      <c r="O148" s="166"/>
      <c r="P148" s="166"/>
      <c r="Q148" s="166"/>
      <c r="R148" s="166"/>
      <c r="S148" s="166"/>
      <c r="T148" s="166"/>
      <c r="U148" s="166"/>
      <c r="V148" s="166"/>
      <c r="W148" s="166"/>
      <c r="X148" s="168"/>
      <c r="Y148" s="169" t="s">
        <v>205</v>
      </c>
      <c r="Z148" s="170"/>
      <c r="AA148" s="170"/>
      <c r="AB148" s="171"/>
      <c r="AC148" s="165" t="s">
        <v>203</v>
      </c>
      <c r="AD148" s="166"/>
      <c r="AE148" s="166"/>
      <c r="AF148" s="166"/>
      <c r="AG148" s="166"/>
      <c r="AH148" s="167" t="s">
        <v>204</v>
      </c>
      <c r="AI148" s="166"/>
      <c r="AJ148" s="166"/>
      <c r="AK148" s="166"/>
      <c r="AL148" s="166"/>
      <c r="AM148" s="166"/>
      <c r="AN148" s="166"/>
      <c r="AO148" s="166"/>
      <c r="AP148" s="166"/>
      <c r="AQ148" s="166"/>
      <c r="AR148" s="166"/>
      <c r="AS148" s="166"/>
      <c r="AT148" s="168"/>
      <c r="AU148" s="169" t="s">
        <v>205</v>
      </c>
      <c r="AV148" s="170"/>
      <c r="AW148" s="170"/>
      <c r="AX148" s="172"/>
      <c r="AY148" s="31">
        <f>$AY$147</f>
        <v>0</v>
      </c>
    </row>
    <row r="149" spans="1:51" ht="24.75" customHeight="1" x14ac:dyDescent="0.15">
      <c r="A149" s="925"/>
      <c r="B149" s="926"/>
      <c r="C149" s="926"/>
      <c r="D149" s="926"/>
      <c r="E149" s="926"/>
      <c r="F149" s="927"/>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5"/>
      <c r="B150" s="926"/>
      <c r="C150" s="926"/>
      <c r="D150" s="926"/>
      <c r="E150" s="926"/>
      <c r="F150" s="927"/>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5"/>
      <c r="B151" s="926"/>
      <c r="C151" s="926"/>
      <c r="D151" s="926"/>
      <c r="E151" s="926"/>
      <c r="F151" s="927"/>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5"/>
      <c r="B152" s="926"/>
      <c r="C152" s="926"/>
      <c r="D152" s="926"/>
      <c r="E152" s="926"/>
      <c r="F152" s="927"/>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5"/>
      <c r="B153" s="926"/>
      <c r="C153" s="926"/>
      <c r="D153" s="926"/>
      <c r="E153" s="926"/>
      <c r="F153" s="927"/>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5"/>
      <c r="B154" s="926"/>
      <c r="C154" s="926"/>
      <c r="D154" s="926"/>
      <c r="E154" s="926"/>
      <c r="F154" s="927"/>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5"/>
      <c r="B155" s="926"/>
      <c r="C155" s="926"/>
      <c r="D155" s="926"/>
      <c r="E155" s="926"/>
      <c r="F155" s="927"/>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5"/>
      <c r="B156" s="926"/>
      <c r="C156" s="926"/>
      <c r="D156" s="926"/>
      <c r="E156" s="926"/>
      <c r="F156" s="927"/>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5"/>
      <c r="B157" s="926"/>
      <c r="C157" s="926"/>
      <c r="D157" s="926"/>
      <c r="E157" s="926"/>
      <c r="F157" s="927"/>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5"/>
      <c r="B158" s="926"/>
      <c r="C158" s="926"/>
      <c r="D158" s="926"/>
      <c r="E158" s="926"/>
      <c r="F158" s="927"/>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8"/>
      <c r="B159" s="929"/>
      <c r="C159" s="929"/>
      <c r="D159" s="929"/>
      <c r="E159" s="929"/>
      <c r="F159" s="930"/>
      <c r="G159" s="913" t="s">
        <v>43</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43</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31">
        <f t="shared" si="11"/>
        <v>0</v>
      </c>
    </row>
    <row r="160" spans="1:51" s="34" customFormat="1" ht="24.75" customHeight="1" thickBot="1" x14ac:dyDescent="0.2"/>
    <row r="161" spans="1:51" ht="30" customHeight="1" x14ac:dyDescent="0.15">
      <c r="A161" s="931" t="s">
        <v>747</v>
      </c>
      <c r="B161" s="932"/>
      <c r="C161" s="932"/>
      <c r="D161" s="932"/>
      <c r="E161" s="932"/>
      <c r="F161" s="933"/>
      <c r="G161" s="161" t="s">
        <v>772</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773</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5"/>
      <c r="B162" s="926"/>
      <c r="C162" s="926"/>
      <c r="D162" s="926"/>
      <c r="E162" s="926"/>
      <c r="F162" s="927"/>
      <c r="G162" s="165" t="s">
        <v>203</v>
      </c>
      <c r="H162" s="166"/>
      <c r="I162" s="166"/>
      <c r="J162" s="166"/>
      <c r="K162" s="166"/>
      <c r="L162" s="167" t="s">
        <v>204</v>
      </c>
      <c r="M162" s="166"/>
      <c r="N162" s="166"/>
      <c r="O162" s="166"/>
      <c r="P162" s="166"/>
      <c r="Q162" s="166"/>
      <c r="R162" s="166"/>
      <c r="S162" s="166"/>
      <c r="T162" s="166"/>
      <c r="U162" s="166"/>
      <c r="V162" s="166"/>
      <c r="W162" s="166"/>
      <c r="X162" s="168"/>
      <c r="Y162" s="169" t="s">
        <v>205</v>
      </c>
      <c r="Z162" s="170"/>
      <c r="AA162" s="170"/>
      <c r="AB162" s="171"/>
      <c r="AC162" s="165" t="s">
        <v>203</v>
      </c>
      <c r="AD162" s="166"/>
      <c r="AE162" s="166"/>
      <c r="AF162" s="166"/>
      <c r="AG162" s="166"/>
      <c r="AH162" s="167" t="s">
        <v>204</v>
      </c>
      <c r="AI162" s="166"/>
      <c r="AJ162" s="166"/>
      <c r="AK162" s="166"/>
      <c r="AL162" s="166"/>
      <c r="AM162" s="166"/>
      <c r="AN162" s="166"/>
      <c r="AO162" s="166"/>
      <c r="AP162" s="166"/>
      <c r="AQ162" s="166"/>
      <c r="AR162" s="166"/>
      <c r="AS162" s="166"/>
      <c r="AT162" s="168"/>
      <c r="AU162" s="169" t="s">
        <v>205</v>
      </c>
      <c r="AV162" s="170"/>
      <c r="AW162" s="170"/>
      <c r="AX162" s="172"/>
      <c r="AY162" s="31">
        <f>$AY$161</f>
        <v>0</v>
      </c>
    </row>
    <row r="163" spans="1:51" ht="24.75" customHeight="1" x14ac:dyDescent="0.15">
      <c r="A163" s="925"/>
      <c r="B163" s="926"/>
      <c r="C163" s="926"/>
      <c r="D163" s="926"/>
      <c r="E163" s="926"/>
      <c r="F163" s="927"/>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5"/>
      <c r="B164" s="926"/>
      <c r="C164" s="926"/>
      <c r="D164" s="926"/>
      <c r="E164" s="926"/>
      <c r="F164" s="927"/>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5"/>
      <c r="B165" s="926"/>
      <c r="C165" s="926"/>
      <c r="D165" s="926"/>
      <c r="E165" s="926"/>
      <c r="F165" s="927"/>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5"/>
      <c r="B166" s="926"/>
      <c r="C166" s="926"/>
      <c r="D166" s="926"/>
      <c r="E166" s="926"/>
      <c r="F166" s="927"/>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5"/>
      <c r="B167" s="926"/>
      <c r="C167" s="926"/>
      <c r="D167" s="926"/>
      <c r="E167" s="926"/>
      <c r="F167" s="927"/>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5"/>
      <c r="B168" s="926"/>
      <c r="C168" s="926"/>
      <c r="D168" s="926"/>
      <c r="E168" s="926"/>
      <c r="F168" s="927"/>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5"/>
      <c r="B169" s="926"/>
      <c r="C169" s="926"/>
      <c r="D169" s="926"/>
      <c r="E169" s="926"/>
      <c r="F169" s="927"/>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5"/>
      <c r="B170" s="926"/>
      <c r="C170" s="926"/>
      <c r="D170" s="926"/>
      <c r="E170" s="926"/>
      <c r="F170" s="927"/>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5"/>
      <c r="B171" s="926"/>
      <c r="C171" s="926"/>
      <c r="D171" s="926"/>
      <c r="E171" s="926"/>
      <c r="F171" s="927"/>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5"/>
      <c r="B172" s="926"/>
      <c r="C172" s="926"/>
      <c r="D172" s="926"/>
      <c r="E172" s="926"/>
      <c r="F172" s="927"/>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5"/>
      <c r="B173" s="926"/>
      <c r="C173" s="926"/>
      <c r="D173" s="926"/>
      <c r="E173" s="926"/>
      <c r="F173" s="927"/>
      <c r="G173" s="132" t="s">
        <v>43</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43</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5"/>
      <c r="B174" s="926"/>
      <c r="C174" s="926"/>
      <c r="D174" s="926"/>
      <c r="E174" s="926"/>
      <c r="F174" s="927"/>
      <c r="G174" s="161" t="s">
        <v>774</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775</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5"/>
      <c r="B175" s="926"/>
      <c r="C175" s="926"/>
      <c r="D175" s="926"/>
      <c r="E175" s="926"/>
      <c r="F175" s="927"/>
      <c r="G175" s="165" t="s">
        <v>203</v>
      </c>
      <c r="H175" s="166"/>
      <c r="I175" s="166"/>
      <c r="J175" s="166"/>
      <c r="K175" s="166"/>
      <c r="L175" s="167" t="s">
        <v>204</v>
      </c>
      <c r="M175" s="166"/>
      <c r="N175" s="166"/>
      <c r="O175" s="166"/>
      <c r="P175" s="166"/>
      <c r="Q175" s="166"/>
      <c r="R175" s="166"/>
      <c r="S175" s="166"/>
      <c r="T175" s="166"/>
      <c r="U175" s="166"/>
      <c r="V175" s="166"/>
      <c r="W175" s="166"/>
      <c r="X175" s="168"/>
      <c r="Y175" s="169" t="s">
        <v>205</v>
      </c>
      <c r="Z175" s="170"/>
      <c r="AA175" s="170"/>
      <c r="AB175" s="171"/>
      <c r="AC175" s="165" t="s">
        <v>203</v>
      </c>
      <c r="AD175" s="166"/>
      <c r="AE175" s="166"/>
      <c r="AF175" s="166"/>
      <c r="AG175" s="166"/>
      <c r="AH175" s="167" t="s">
        <v>204</v>
      </c>
      <c r="AI175" s="166"/>
      <c r="AJ175" s="166"/>
      <c r="AK175" s="166"/>
      <c r="AL175" s="166"/>
      <c r="AM175" s="166"/>
      <c r="AN175" s="166"/>
      <c r="AO175" s="166"/>
      <c r="AP175" s="166"/>
      <c r="AQ175" s="166"/>
      <c r="AR175" s="166"/>
      <c r="AS175" s="166"/>
      <c r="AT175" s="168"/>
      <c r="AU175" s="169" t="s">
        <v>205</v>
      </c>
      <c r="AV175" s="170"/>
      <c r="AW175" s="170"/>
      <c r="AX175" s="172"/>
      <c r="AY175" s="31">
        <f>$AY$174</f>
        <v>0</v>
      </c>
    </row>
    <row r="176" spans="1:51" ht="24.75" customHeight="1" x14ac:dyDescent="0.15">
      <c r="A176" s="925"/>
      <c r="B176" s="926"/>
      <c r="C176" s="926"/>
      <c r="D176" s="926"/>
      <c r="E176" s="926"/>
      <c r="F176" s="927"/>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5"/>
      <c r="B177" s="926"/>
      <c r="C177" s="926"/>
      <c r="D177" s="926"/>
      <c r="E177" s="926"/>
      <c r="F177" s="927"/>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5"/>
      <c r="B178" s="926"/>
      <c r="C178" s="926"/>
      <c r="D178" s="926"/>
      <c r="E178" s="926"/>
      <c r="F178" s="927"/>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5"/>
      <c r="B179" s="926"/>
      <c r="C179" s="926"/>
      <c r="D179" s="926"/>
      <c r="E179" s="926"/>
      <c r="F179" s="927"/>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5"/>
      <c r="B180" s="926"/>
      <c r="C180" s="926"/>
      <c r="D180" s="926"/>
      <c r="E180" s="926"/>
      <c r="F180" s="927"/>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5"/>
      <c r="B181" s="926"/>
      <c r="C181" s="926"/>
      <c r="D181" s="926"/>
      <c r="E181" s="926"/>
      <c r="F181" s="927"/>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5"/>
      <c r="B182" s="926"/>
      <c r="C182" s="926"/>
      <c r="D182" s="926"/>
      <c r="E182" s="926"/>
      <c r="F182" s="927"/>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5"/>
      <c r="B183" s="926"/>
      <c r="C183" s="926"/>
      <c r="D183" s="926"/>
      <c r="E183" s="926"/>
      <c r="F183" s="927"/>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5"/>
      <c r="B184" s="926"/>
      <c r="C184" s="926"/>
      <c r="D184" s="926"/>
      <c r="E184" s="926"/>
      <c r="F184" s="927"/>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5"/>
      <c r="B185" s="926"/>
      <c r="C185" s="926"/>
      <c r="D185" s="926"/>
      <c r="E185" s="926"/>
      <c r="F185" s="927"/>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5"/>
      <c r="B186" s="926"/>
      <c r="C186" s="926"/>
      <c r="D186" s="926"/>
      <c r="E186" s="926"/>
      <c r="F186" s="927"/>
      <c r="G186" s="132" t="s">
        <v>43</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43</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5"/>
      <c r="B187" s="926"/>
      <c r="C187" s="926"/>
      <c r="D187" s="926"/>
      <c r="E187" s="926"/>
      <c r="F187" s="927"/>
      <c r="G187" s="161" t="s">
        <v>776</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777</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5"/>
      <c r="B188" s="926"/>
      <c r="C188" s="926"/>
      <c r="D188" s="926"/>
      <c r="E188" s="926"/>
      <c r="F188" s="927"/>
      <c r="G188" s="165" t="s">
        <v>203</v>
      </c>
      <c r="H188" s="166"/>
      <c r="I188" s="166"/>
      <c r="J188" s="166"/>
      <c r="K188" s="166"/>
      <c r="L188" s="167" t="s">
        <v>204</v>
      </c>
      <c r="M188" s="166"/>
      <c r="N188" s="166"/>
      <c r="O188" s="166"/>
      <c r="P188" s="166"/>
      <c r="Q188" s="166"/>
      <c r="R188" s="166"/>
      <c r="S188" s="166"/>
      <c r="T188" s="166"/>
      <c r="U188" s="166"/>
      <c r="V188" s="166"/>
      <c r="W188" s="166"/>
      <c r="X188" s="168"/>
      <c r="Y188" s="169" t="s">
        <v>205</v>
      </c>
      <c r="Z188" s="170"/>
      <c r="AA188" s="170"/>
      <c r="AB188" s="171"/>
      <c r="AC188" s="165" t="s">
        <v>203</v>
      </c>
      <c r="AD188" s="166"/>
      <c r="AE188" s="166"/>
      <c r="AF188" s="166"/>
      <c r="AG188" s="166"/>
      <c r="AH188" s="167" t="s">
        <v>204</v>
      </c>
      <c r="AI188" s="166"/>
      <c r="AJ188" s="166"/>
      <c r="AK188" s="166"/>
      <c r="AL188" s="166"/>
      <c r="AM188" s="166"/>
      <c r="AN188" s="166"/>
      <c r="AO188" s="166"/>
      <c r="AP188" s="166"/>
      <c r="AQ188" s="166"/>
      <c r="AR188" s="166"/>
      <c r="AS188" s="166"/>
      <c r="AT188" s="168"/>
      <c r="AU188" s="169" t="s">
        <v>205</v>
      </c>
      <c r="AV188" s="170"/>
      <c r="AW188" s="170"/>
      <c r="AX188" s="172"/>
      <c r="AY188" s="31">
        <f>$AY$187</f>
        <v>0</v>
      </c>
    </row>
    <row r="189" spans="1:51" ht="24.75" customHeight="1" x14ac:dyDescent="0.15">
      <c r="A189" s="925"/>
      <c r="B189" s="926"/>
      <c r="C189" s="926"/>
      <c r="D189" s="926"/>
      <c r="E189" s="926"/>
      <c r="F189" s="927"/>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5"/>
      <c r="B190" s="926"/>
      <c r="C190" s="926"/>
      <c r="D190" s="926"/>
      <c r="E190" s="926"/>
      <c r="F190" s="927"/>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5"/>
      <c r="B191" s="926"/>
      <c r="C191" s="926"/>
      <c r="D191" s="926"/>
      <c r="E191" s="926"/>
      <c r="F191" s="927"/>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5"/>
      <c r="B192" s="926"/>
      <c r="C192" s="926"/>
      <c r="D192" s="926"/>
      <c r="E192" s="926"/>
      <c r="F192" s="927"/>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5"/>
      <c r="B193" s="926"/>
      <c r="C193" s="926"/>
      <c r="D193" s="926"/>
      <c r="E193" s="926"/>
      <c r="F193" s="927"/>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5"/>
      <c r="B194" s="926"/>
      <c r="C194" s="926"/>
      <c r="D194" s="926"/>
      <c r="E194" s="926"/>
      <c r="F194" s="927"/>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5"/>
      <c r="B195" s="926"/>
      <c r="C195" s="926"/>
      <c r="D195" s="926"/>
      <c r="E195" s="926"/>
      <c r="F195" s="927"/>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5"/>
      <c r="B196" s="926"/>
      <c r="C196" s="926"/>
      <c r="D196" s="926"/>
      <c r="E196" s="926"/>
      <c r="F196" s="927"/>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5"/>
      <c r="B197" s="926"/>
      <c r="C197" s="926"/>
      <c r="D197" s="926"/>
      <c r="E197" s="926"/>
      <c r="F197" s="927"/>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5"/>
      <c r="B198" s="926"/>
      <c r="C198" s="926"/>
      <c r="D198" s="926"/>
      <c r="E198" s="926"/>
      <c r="F198" s="927"/>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5"/>
      <c r="B199" s="926"/>
      <c r="C199" s="926"/>
      <c r="D199" s="926"/>
      <c r="E199" s="926"/>
      <c r="F199" s="927"/>
      <c r="G199" s="132" t="s">
        <v>43</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43</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5"/>
      <c r="B200" s="926"/>
      <c r="C200" s="926"/>
      <c r="D200" s="926"/>
      <c r="E200" s="926"/>
      <c r="F200" s="927"/>
      <c r="G200" s="161" t="s">
        <v>778</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779</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5"/>
      <c r="B201" s="926"/>
      <c r="C201" s="926"/>
      <c r="D201" s="926"/>
      <c r="E201" s="926"/>
      <c r="F201" s="927"/>
      <c r="G201" s="165" t="s">
        <v>203</v>
      </c>
      <c r="H201" s="166"/>
      <c r="I201" s="166"/>
      <c r="J201" s="166"/>
      <c r="K201" s="166"/>
      <c r="L201" s="167" t="s">
        <v>204</v>
      </c>
      <c r="M201" s="166"/>
      <c r="N201" s="166"/>
      <c r="O201" s="166"/>
      <c r="P201" s="166"/>
      <c r="Q201" s="166"/>
      <c r="R201" s="166"/>
      <c r="S201" s="166"/>
      <c r="T201" s="166"/>
      <c r="U201" s="166"/>
      <c r="V201" s="166"/>
      <c r="W201" s="166"/>
      <c r="X201" s="168"/>
      <c r="Y201" s="169" t="s">
        <v>205</v>
      </c>
      <c r="Z201" s="170"/>
      <c r="AA201" s="170"/>
      <c r="AB201" s="171"/>
      <c r="AC201" s="165" t="s">
        <v>203</v>
      </c>
      <c r="AD201" s="166"/>
      <c r="AE201" s="166"/>
      <c r="AF201" s="166"/>
      <c r="AG201" s="166"/>
      <c r="AH201" s="167" t="s">
        <v>204</v>
      </c>
      <c r="AI201" s="166"/>
      <c r="AJ201" s="166"/>
      <c r="AK201" s="166"/>
      <c r="AL201" s="166"/>
      <c r="AM201" s="166"/>
      <c r="AN201" s="166"/>
      <c r="AO201" s="166"/>
      <c r="AP201" s="166"/>
      <c r="AQ201" s="166"/>
      <c r="AR201" s="166"/>
      <c r="AS201" s="166"/>
      <c r="AT201" s="168"/>
      <c r="AU201" s="169" t="s">
        <v>205</v>
      </c>
      <c r="AV201" s="170"/>
      <c r="AW201" s="170"/>
      <c r="AX201" s="172"/>
      <c r="AY201" s="31">
        <f>$AY$200</f>
        <v>0</v>
      </c>
    </row>
    <row r="202" spans="1:51" ht="24.75" customHeight="1" x14ac:dyDescent="0.15">
      <c r="A202" s="925"/>
      <c r="B202" s="926"/>
      <c r="C202" s="926"/>
      <c r="D202" s="926"/>
      <c r="E202" s="926"/>
      <c r="F202" s="927"/>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5"/>
      <c r="B203" s="926"/>
      <c r="C203" s="926"/>
      <c r="D203" s="926"/>
      <c r="E203" s="926"/>
      <c r="F203" s="927"/>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5"/>
      <c r="B204" s="926"/>
      <c r="C204" s="926"/>
      <c r="D204" s="926"/>
      <c r="E204" s="926"/>
      <c r="F204" s="927"/>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5"/>
      <c r="B205" s="926"/>
      <c r="C205" s="926"/>
      <c r="D205" s="926"/>
      <c r="E205" s="926"/>
      <c r="F205" s="927"/>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5"/>
      <c r="B206" s="926"/>
      <c r="C206" s="926"/>
      <c r="D206" s="926"/>
      <c r="E206" s="926"/>
      <c r="F206" s="927"/>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5"/>
      <c r="B207" s="926"/>
      <c r="C207" s="926"/>
      <c r="D207" s="926"/>
      <c r="E207" s="926"/>
      <c r="F207" s="927"/>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5"/>
      <c r="B208" s="926"/>
      <c r="C208" s="926"/>
      <c r="D208" s="926"/>
      <c r="E208" s="926"/>
      <c r="F208" s="927"/>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5"/>
      <c r="B209" s="926"/>
      <c r="C209" s="926"/>
      <c r="D209" s="926"/>
      <c r="E209" s="926"/>
      <c r="F209" s="927"/>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5"/>
      <c r="B210" s="926"/>
      <c r="C210" s="926"/>
      <c r="D210" s="926"/>
      <c r="E210" s="926"/>
      <c r="F210" s="927"/>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5"/>
      <c r="B211" s="926"/>
      <c r="C211" s="926"/>
      <c r="D211" s="926"/>
      <c r="E211" s="926"/>
      <c r="F211" s="927"/>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8"/>
      <c r="B212" s="929"/>
      <c r="C212" s="929"/>
      <c r="D212" s="929"/>
      <c r="E212" s="929"/>
      <c r="F212" s="930"/>
      <c r="G212" s="913" t="s">
        <v>43</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43</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31">
        <f t="shared" si="15"/>
        <v>0</v>
      </c>
    </row>
    <row r="213" spans="1:51" s="34" customFormat="1" ht="24.75" customHeight="1" thickBot="1" x14ac:dyDescent="0.2"/>
    <row r="214" spans="1:51" ht="30" customHeight="1" x14ac:dyDescent="0.15">
      <c r="A214" s="922" t="s">
        <v>747</v>
      </c>
      <c r="B214" s="923"/>
      <c r="C214" s="923"/>
      <c r="D214" s="923"/>
      <c r="E214" s="923"/>
      <c r="F214" s="924"/>
      <c r="G214" s="161" t="s">
        <v>780</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781</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5"/>
      <c r="B215" s="926"/>
      <c r="C215" s="926"/>
      <c r="D215" s="926"/>
      <c r="E215" s="926"/>
      <c r="F215" s="927"/>
      <c r="G215" s="165" t="s">
        <v>203</v>
      </c>
      <c r="H215" s="166"/>
      <c r="I215" s="166"/>
      <c r="J215" s="166"/>
      <c r="K215" s="166"/>
      <c r="L215" s="167" t="s">
        <v>204</v>
      </c>
      <c r="M215" s="166"/>
      <c r="N215" s="166"/>
      <c r="O215" s="166"/>
      <c r="P215" s="166"/>
      <c r="Q215" s="166"/>
      <c r="R215" s="166"/>
      <c r="S215" s="166"/>
      <c r="T215" s="166"/>
      <c r="U215" s="166"/>
      <c r="V215" s="166"/>
      <c r="W215" s="166"/>
      <c r="X215" s="168"/>
      <c r="Y215" s="169" t="s">
        <v>205</v>
      </c>
      <c r="Z215" s="170"/>
      <c r="AA215" s="170"/>
      <c r="AB215" s="171"/>
      <c r="AC215" s="165" t="s">
        <v>203</v>
      </c>
      <c r="AD215" s="166"/>
      <c r="AE215" s="166"/>
      <c r="AF215" s="166"/>
      <c r="AG215" s="166"/>
      <c r="AH215" s="167" t="s">
        <v>204</v>
      </c>
      <c r="AI215" s="166"/>
      <c r="AJ215" s="166"/>
      <c r="AK215" s="166"/>
      <c r="AL215" s="166"/>
      <c r="AM215" s="166"/>
      <c r="AN215" s="166"/>
      <c r="AO215" s="166"/>
      <c r="AP215" s="166"/>
      <c r="AQ215" s="166"/>
      <c r="AR215" s="166"/>
      <c r="AS215" s="166"/>
      <c r="AT215" s="168"/>
      <c r="AU215" s="169" t="s">
        <v>205</v>
      </c>
      <c r="AV215" s="170"/>
      <c r="AW215" s="170"/>
      <c r="AX215" s="172"/>
      <c r="AY215" s="31">
        <f>$AY$214</f>
        <v>0</v>
      </c>
    </row>
    <row r="216" spans="1:51" ht="24.75" customHeight="1" x14ac:dyDescent="0.15">
      <c r="A216" s="925"/>
      <c r="B216" s="926"/>
      <c r="C216" s="926"/>
      <c r="D216" s="926"/>
      <c r="E216" s="926"/>
      <c r="F216" s="927"/>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5"/>
      <c r="B217" s="926"/>
      <c r="C217" s="926"/>
      <c r="D217" s="926"/>
      <c r="E217" s="926"/>
      <c r="F217" s="927"/>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5"/>
      <c r="B218" s="926"/>
      <c r="C218" s="926"/>
      <c r="D218" s="926"/>
      <c r="E218" s="926"/>
      <c r="F218" s="927"/>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5"/>
      <c r="B219" s="926"/>
      <c r="C219" s="926"/>
      <c r="D219" s="926"/>
      <c r="E219" s="926"/>
      <c r="F219" s="927"/>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5"/>
      <c r="B220" s="926"/>
      <c r="C220" s="926"/>
      <c r="D220" s="926"/>
      <c r="E220" s="926"/>
      <c r="F220" s="927"/>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5"/>
      <c r="B221" s="926"/>
      <c r="C221" s="926"/>
      <c r="D221" s="926"/>
      <c r="E221" s="926"/>
      <c r="F221" s="927"/>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5"/>
      <c r="B222" s="926"/>
      <c r="C222" s="926"/>
      <c r="D222" s="926"/>
      <c r="E222" s="926"/>
      <c r="F222" s="927"/>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5"/>
      <c r="B223" s="926"/>
      <c r="C223" s="926"/>
      <c r="D223" s="926"/>
      <c r="E223" s="926"/>
      <c r="F223" s="927"/>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5"/>
      <c r="B224" s="926"/>
      <c r="C224" s="926"/>
      <c r="D224" s="926"/>
      <c r="E224" s="926"/>
      <c r="F224" s="927"/>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5"/>
      <c r="B225" s="926"/>
      <c r="C225" s="926"/>
      <c r="D225" s="926"/>
      <c r="E225" s="926"/>
      <c r="F225" s="927"/>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5"/>
      <c r="B226" s="926"/>
      <c r="C226" s="926"/>
      <c r="D226" s="926"/>
      <c r="E226" s="926"/>
      <c r="F226" s="927"/>
      <c r="G226" s="132" t="s">
        <v>43</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43</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5"/>
      <c r="B227" s="926"/>
      <c r="C227" s="926"/>
      <c r="D227" s="926"/>
      <c r="E227" s="926"/>
      <c r="F227" s="927"/>
      <c r="G227" s="161" t="s">
        <v>782</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783</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5"/>
      <c r="B228" s="926"/>
      <c r="C228" s="926"/>
      <c r="D228" s="926"/>
      <c r="E228" s="926"/>
      <c r="F228" s="927"/>
      <c r="G228" s="165" t="s">
        <v>203</v>
      </c>
      <c r="H228" s="166"/>
      <c r="I228" s="166"/>
      <c r="J228" s="166"/>
      <c r="K228" s="166"/>
      <c r="L228" s="167" t="s">
        <v>204</v>
      </c>
      <c r="M228" s="166"/>
      <c r="N228" s="166"/>
      <c r="O228" s="166"/>
      <c r="P228" s="166"/>
      <c r="Q228" s="166"/>
      <c r="R228" s="166"/>
      <c r="S228" s="166"/>
      <c r="T228" s="166"/>
      <c r="U228" s="166"/>
      <c r="V228" s="166"/>
      <c r="W228" s="166"/>
      <c r="X228" s="168"/>
      <c r="Y228" s="169" t="s">
        <v>205</v>
      </c>
      <c r="Z228" s="170"/>
      <c r="AA228" s="170"/>
      <c r="AB228" s="171"/>
      <c r="AC228" s="165" t="s">
        <v>203</v>
      </c>
      <c r="AD228" s="166"/>
      <c r="AE228" s="166"/>
      <c r="AF228" s="166"/>
      <c r="AG228" s="166"/>
      <c r="AH228" s="167" t="s">
        <v>204</v>
      </c>
      <c r="AI228" s="166"/>
      <c r="AJ228" s="166"/>
      <c r="AK228" s="166"/>
      <c r="AL228" s="166"/>
      <c r="AM228" s="166"/>
      <c r="AN228" s="166"/>
      <c r="AO228" s="166"/>
      <c r="AP228" s="166"/>
      <c r="AQ228" s="166"/>
      <c r="AR228" s="166"/>
      <c r="AS228" s="166"/>
      <c r="AT228" s="168"/>
      <c r="AU228" s="169" t="s">
        <v>205</v>
      </c>
      <c r="AV228" s="170"/>
      <c r="AW228" s="170"/>
      <c r="AX228" s="172"/>
      <c r="AY228" s="31">
        <f>$AY$227</f>
        <v>0</v>
      </c>
    </row>
    <row r="229" spans="1:51" ht="24.75" customHeight="1" x14ac:dyDescent="0.15">
      <c r="A229" s="925"/>
      <c r="B229" s="926"/>
      <c r="C229" s="926"/>
      <c r="D229" s="926"/>
      <c r="E229" s="926"/>
      <c r="F229" s="927"/>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5"/>
      <c r="B230" s="926"/>
      <c r="C230" s="926"/>
      <c r="D230" s="926"/>
      <c r="E230" s="926"/>
      <c r="F230" s="927"/>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5"/>
      <c r="B231" s="926"/>
      <c r="C231" s="926"/>
      <c r="D231" s="926"/>
      <c r="E231" s="926"/>
      <c r="F231" s="927"/>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5"/>
      <c r="B232" s="926"/>
      <c r="C232" s="926"/>
      <c r="D232" s="926"/>
      <c r="E232" s="926"/>
      <c r="F232" s="927"/>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5"/>
      <c r="B233" s="926"/>
      <c r="C233" s="926"/>
      <c r="D233" s="926"/>
      <c r="E233" s="926"/>
      <c r="F233" s="927"/>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5"/>
      <c r="B234" s="926"/>
      <c r="C234" s="926"/>
      <c r="D234" s="926"/>
      <c r="E234" s="926"/>
      <c r="F234" s="927"/>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5"/>
      <c r="B235" s="926"/>
      <c r="C235" s="926"/>
      <c r="D235" s="926"/>
      <c r="E235" s="926"/>
      <c r="F235" s="927"/>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5"/>
      <c r="B236" s="926"/>
      <c r="C236" s="926"/>
      <c r="D236" s="926"/>
      <c r="E236" s="926"/>
      <c r="F236" s="927"/>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5"/>
      <c r="B237" s="926"/>
      <c r="C237" s="926"/>
      <c r="D237" s="926"/>
      <c r="E237" s="926"/>
      <c r="F237" s="927"/>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5"/>
      <c r="B238" s="926"/>
      <c r="C238" s="926"/>
      <c r="D238" s="926"/>
      <c r="E238" s="926"/>
      <c r="F238" s="927"/>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5"/>
      <c r="B239" s="926"/>
      <c r="C239" s="926"/>
      <c r="D239" s="926"/>
      <c r="E239" s="926"/>
      <c r="F239" s="927"/>
      <c r="G239" s="132" t="s">
        <v>43</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43</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5"/>
      <c r="B240" s="926"/>
      <c r="C240" s="926"/>
      <c r="D240" s="926"/>
      <c r="E240" s="926"/>
      <c r="F240" s="927"/>
      <c r="G240" s="161" t="s">
        <v>784</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785</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5"/>
      <c r="B241" s="926"/>
      <c r="C241" s="926"/>
      <c r="D241" s="926"/>
      <c r="E241" s="926"/>
      <c r="F241" s="927"/>
      <c r="G241" s="165" t="s">
        <v>203</v>
      </c>
      <c r="H241" s="166"/>
      <c r="I241" s="166"/>
      <c r="J241" s="166"/>
      <c r="K241" s="166"/>
      <c r="L241" s="167" t="s">
        <v>204</v>
      </c>
      <c r="M241" s="166"/>
      <c r="N241" s="166"/>
      <c r="O241" s="166"/>
      <c r="P241" s="166"/>
      <c r="Q241" s="166"/>
      <c r="R241" s="166"/>
      <c r="S241" s="166"/>
      <c r="T241" s="166"/>
      <c r="U241" s="166"/>
      <c r="V241" s="166"/>
      <c r="W241" s="166"/>
      <c r="X241" s="168"/>
      <c r="Y241" s="169" t="s">
        <v>205</v>
      </c>
      <c r="Z241" s="170"/>
      <c r="AA241" s="170"/>
      <c r="AB241" s="171"/>
      <c r="AC241" s="165" t="s">
        <v>203</v>
      </c>
      <c r="AD241" s="166"/>
      <c r="AE241" s="166"/>
      <c r="AF241" s="166"/>
      <c r="AG241" s="166"/>
      <c r="AH241" s="167" t="s">
        <v>204</v>
      </c>
      <c r="AI241" s="166"/>
      <c r="AJ241" s="166"/>
      <c r="AK241" s="166"/>
      <c r="AL241" s="166"/>
      <c r="AM241" s="166"/>
      <c r="AN241" s="166"/>
      <c r="AO241" s="166"/>
      <c r="AP241" s="166"/>
      <c r="AQ241" s="166"/>
      <c r="AR241" s="166"/>
      <c r="AS241" s="166"/>
      <c r="AT241" s="168"/>
      <c r="AU241" s="169" t="s">
        <v>205</v>
      </c>
      <c r="AV241" s="170"/>
      <c r="AW241" s="170"/>
      <c r="AX241" s="172"/>
      <c r="AY241" s="31">
        <f>$AY$240</f>
        <v>0</v>
      </c>
    </row>
    <row r="242" spans="1:51" ht="24.75" customHeight="1" x14ac:dyDescent="0.15">
      <c r="A242" s="925"/>
      <c r="B242" s="926"/>
      <c r="C242" s="926"/>
      <c r="D242" s="926"/>
      <c r="E242" s="926"/>
      <c r="F242" s="927"/>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5"/>
      <c r="B243" s="926"/>
      <c r="C243" s="926"/>
      <c r="D243" s="926"/>
      <c r="E243" s="926"/>
      <c r="F243" s="927"/>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5"/>
      <c r="B244" s="926"/>
      <c r="C244" s="926"/>
      <c r="D244" s="926"/>
      <c r="E244" s="926"/>
      <c r="F244" s="927"/>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5"/>
      <c r="B245" s="926"/>
      <c r="C245" s="926"/>
      <c r="D245" s="926"/>
      <c r="E245" s="926"/>
      <c r="F245" s="927"/>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5"/>
      <c r="B246" s="926"/>
      <c r="C246" s="926"/>
      <c r="D246" s="926"/>
      <c r="E246" s="926"/>
      <c r="F246" s="927"/>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5"/>
      <c r="B247" s="926"/>
      <c r="C247" s="926"/>
      <c r="D247" s="926"/>
      <c r="E247" s="926"/>
      <c r="F247" s="927"/>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5"/>
      <c r="B248" s="926"/>
      <c r="C248" s="926"/>
      <c r="D248" s="926"/>
      <c r="E248" s="926"/>
      <c r="F248" s="927"/>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5"/>
      <c r="B249" s="926"/>
      <c r="C249" s="926"/>
      <c r="D249" s="926"/>
      <c r="E249" s="926"/>
      <c r="F249" s="927"/>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5"/>
      <c r="B250" s="926"/>
      <c r="C250" s="926"/>
      <c r="D250" s="926"/>
      <c r="E250" s="926"/>
      <c r="F250" s="927"/>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5"/>
      <c r="B251" s="926"/>
      <c r="C251" s="926"/>
      <c r="D251" s="926"/>
      <c r="E251" s="926"/>
      <c r="F251" s="927"/>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5"/>
      <c r="B252" s="926"/>
      <c r="C252" s="926"/>
      <c r="D252" s="926"/>
      <c r="E252" s="926"/>
      <c r="F252" s="927"/>
      <c r="G252" s="132" t="s">
        <v>43</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43</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5"/>
      <c r="B253" s="926"/>
      <c r="C253" s="926"/>
      <c r="D253" s="926"/>
      <c r="E253" s="926"/>
      <c r="F253" s="927"/>
      <c r="G253" s="161" t="s">
        <v>786</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787</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5"/>
      <c r="B254" s="926"/>
      <c r="C254" s="926"/>
      <c r="D254" s="926"/>
      <c r="E254" s="926"/>
      <c r="F254" s="927"/>
      <c r="G254" s="165" t="s">
        <v>203</v>
      </c>
      <c r="H254" s="166"/>
      <c r="I254" s="166"/>
      <c r="J254" s="166"/>
      <c r="K254" s="166"/>
      <c r="L254" s="167" t="s">
        <v>204</v>
      </c>
      <c r="M254" s="166"/>
      <c r="N254" s="166"/>
      <c r="O254" s="166"/>
      <c r="P254" s="166"/>
      <c r="Q254" s="166"/>
      <c r="R254" s="166"/>
      <c r="S254" s="166"/>
      <c r="T254" s="166"/>
      <c r="U254" s="166"/>
      <c r="V254" s="166"/>
      <c r="W254" s="166"/>
      <c r="X254" s="168"/>
      <c r="Y254" s="169" t="s">
        <v>205</v>
      </c>
      <c r="Z254" s="170"/>
      <c r="AA254" s="170"/>
      <c r="AB254" s="171"/>
      <c r="AC254" s="165" t="s">
        <v>203</v>
      </c>
      <c r="AD254" s="166"/>
      <c r="AE254" s="166"/>
      <c r="AF254" s="166"/>
      <c r="AG254" s="166"/>
      <c r="AH254" s="167" t="s">
        <v>204</v>
      </c>
      <c r="AI254" s="166"/>
      <c r="AJ254" s="166"/>
      <c r="AK254" s="166"/>
      <c r="AL254" s="166"/>
      <c r="AM254" s="166"/>
      <c r="AN254" s="166"/>
      <c r="AO254" s="166"/>
      <c r="AP254" s="166"/>
      <c r="AQ254" s="166"/>
      <c r="AR254" s="166"/>
      <c r="AS254" s="166"/>
      <c r="AT254" s="168"/>
      <c r="AU254" s="169" t="s">
        <v>205</v>
      </c>
      <c r="AV254" s="170"/>
      <c r="AW254" s="170"/>
      <c r="AX254" s="172"/>
      <c r="AY254" s="31">
        <f>$AY$253</f>
        <v>0</v>
      </c>
    </row>
    <row r="255" spans="1:51" ht="24.75" customHeight="1" x14ac:dyDescent="0.15">
      <c r="A255" s="925"/>
      <c r="B255" s="926"/>
      <c r="C255" s="926"/>
      <c r="D255" s="926"/>
      <c r="E255" s="926"/>
      <c r="F255" s="927"/>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5"/>
      <c r="B256" s="926"/>
      <c r="C256" s="926"/>
      <c r="D256" s="926"/>
      <c r="E256" s="926"/>
      <c r="F256" s="927"/>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5"/>
      <c r="B257" s="926"/>
      <c r="C257" s="926"/>
      <c r="D257" s="926"/>
      <c r="E257" s="926"/>
      <c r="F257" s="927"/>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5"/>
      <c r="B258" s="926"/>
      <c r="C258" s="926"/>
      <c r="D258" s="926"/>
      <c r="E258" s="926"/>
      <c r="F258" s="927"/>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5"/>
      <c r="B259" s="926"/>
      <c r="C259" s="926"/>
      <c r="D259" s="926"/>
      <c r="E259" s="926"/>
      <c r="F259" s="927"/>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5"/>
      <c r="B260" s="926"/>
      <c r="C260" s="926"/>
      <c r="D260" s="926"/>
      <c r="E260" s="926"/>
      <c r="F260" s="927"/>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5"/>
      <c r="B261" s="926"/>
      <c r="C261" s="926"/>
      <c r="D261" s="926"/>
      <c r="E261" s="926"/>
      <c r="F261" s="927"/>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5"/>
      <c r="B262" s="926"/>
      <c r="C262" s="926"/>
      <c r="D262" s="926"/>
      <c r="E262" s="926"/>
      <c r="F262" s="927"/>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5"/>
      <c r="B263" s="926"/>
      <c r="C263" s="926"/>
      <c r="D263" s="926"/>
      <c r="E263" s="926"/>
      <c r="F263" s="927"/>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5"/>
      <c r="B264" s="926"/>
      <c r="C264" s="926"/>
      <c r="D264" s="926"/>
      <c r="E264" s="926"/>
      <c r="F264" s="927"/>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8"/>
      <c r="B265" s="929"/>
      <c r="C265" s="929"/>
      <c r="D265" s="929"/>
      <c r="E265" s="929"/>
      <c r="F265" s="930"/>
      <c r="G265" s="913" t="s">
        <v>43</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43</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3" zoomScale="85" zoomScaleNormal="75" zoomScaleSheetLayoutView="85" zoomScalePageLayoutView="70" workbookViewId="0">
      <selection activeCell="Y57" sqref="Y57:AB57"/>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225</v>
      </c>
      <c r="D3" s="121"/>
      <c r="E3" s="121"/>
      <c r="F3" s="121"/>
      <c r="G3" s="121"/>
      <c r="H3" s="121"/>
      <c r="I3" s="121"/>
      <c r="J3" s="936" t="s">
        <v>226</v>
      </c>
      <c r="K3" s="937"/>
      <c r="L3" s="937"/>
      <c r="M3" s="937"/>
      <c r="N3" s="937"/>
      <c r="O3" s="937"/>
      <c r="P3" s="123" t="s">
        <v>227</v>
      </c>
      <c r="Q3" s="123"/>
      <c r="R3" s="123"/>
      <c r="S3" s="123"/>
      <c r="T3" s="123"/>
      <c r="U3" s="123"/>
      <c r="V3" s="123"/>
      <c r="W3" s="123"/>
      <c r="X3" s="123"/>
      <c r="Y3" s="124" t="s">
        <v>228</v>
      </c>
      <c r="Z3" s="125"/>
      <c r="AA3" s="125"/>
      <c r="AB3" s="125"/>
      <c r="AC3" s="936" t="s">
        <v>229</v>
      </c>
      <c r="AD3" s="936"/>
      <c r="AE3" s="936"/>
      <c r="AF3" s="936"/>
      <c r="AG3" s="936"/>
      <c r="AH3" s="124" t="s">
        <v>320</v>
      </c>
      <c r="AI3" s="121"/>
      <c r="AJ3" s="121"/>
      <c r="AK3" s="121"/>
      <c r="AL3" s="121" t="s">
        <v>231</v>
      </c>
      <c r="AM3" s="121"/>
      <c r="AN3" s="121"/>
      <c r="AO3" s="126"/>
      <c r="AP3" s="936" t="s">
        <v>232</v>
      </c>
      <c r="AQ3" s="936"/>
      <c r="AR3" s="936"/>
      <c r="AS3" s="936"/>
      <c r="AT3" s="936"/>
      <c r="AU3" s="936"/>
      <c r="AV3" s="936"/>
      <c r="AW3" s="936"/>
      <c r="AX3" s="936"/>
      <c r="AY3">
        <f>$AY$2</f>
        <v>0</v>
      </c>
    </row>
    <row r="4" spans="1:51" ht="26.25" customHeight="1" x14ac:dyDescent="0.15">
      <c r="A4" s="934">
        <v>1</v>
      </c>
      <c r="B4" s="934">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5"/>
      <c r="AD4" s="935"/>
      <c r="AE4" s="935"/>
      <c r="AF4" s="935"/>
      <c r="AG4" s="935"/>
      <c r="AH4" s="90"/>
      <c r="AI4" s="91"/>
      <c r="AJ4" s="91"/>
      <c r="AK4" s="91"/>
      <c r="AL4" s="92"/>
      <c r="AM4" s="93"/>
      <c r="AN4" s="93"/>
      <c r="AO4" s="94"/>
      <c r="AP4" s="95"/>
      <c r="AQ4" s="95"/>
      <c r="AR4" s="95"/>
      <c r="AS4" s="95"/>
      <c r="AT4" s="95"/>
      <c r="AU4" s="95"/>
      <c r="AV4" s="95"/>
      <c r="AW4" s="95"/>
      <c r="AX4" s="95"/>
      <c r="AY4">
        <f>$AY$2</f>
        <v>0</v>
      </c>
    </row>
    <row r="5" spans="1:51" ht="26.25" customHeight="1" x14ac:dyDescent="0.15">
      <c r="A5" s="934">
        <v>2</v>
      </c>
      <c r="B5" s="934">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5"/>
      <c r="AD5" s="935"/>
      <c r="AE5" s="935"/>
      <c r="AF5" s="935"/>
      <c r="AG5" s="935"/>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4">
        <v>3</v>
      </c>
      <c r="B6" s="934">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5"/>
      <c r="AD6" s="935"/>
      <c r="AE6" s="935"/>
      <c r="AF6" s="935"/>
      <c r="AG6" s="935"/>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4">
        <v>4</v>
      </c>
      <c r="B7" s="934">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5"/>
      <c r="AD7" s="935"/>
      <c r="AE7" s="935"/>
      <c r="AF7" s="935"/>
      <c r="AG7" s="935"/>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4">
        <v>5</v>
      </c>
      <c r="B8" s="934">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5"/>
      <c r="AD8" s="935"/>
      <c r="AE8" s="935"/>
      <c r="AF8" s="935"/>
      <c r="AG8" s="935"/>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4">
        <v>6</v>
      </c>
      <c r="B9" s="934">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5"/>
      <c r="AD9" s="935"/>
      <c r="AE9" s="935"/>
      <c r="AF9" s="935"/>
      <c r="AG9" s="935"/>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4">
        <v>7</v>
      </c>
      <c r="B10" s="934">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5"/>
      <c r="AD10" s="935"/>
      <c r="AE10" s="935"/>
      <c r="AF10" s="935"/>
      <c r="AG10" s="935"/>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4">
        <v>8</v>
      </c>
      <c r="B11" s="934">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5"/>
      <c r="AD11" s="935"/>
      <c r="AE11" s="935"/>
      <c r="AF11" s="935"/>
      <c r="AG11" s="935"/>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4">
        <v>9</v>
      </c>
      <c r="B12" s="934">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5"/>
      <c r="AD12" s="935"/>
      <c r="AE12" s="935"/>
      <c r="AF12" s="935"/>
      <c r="AG12" s="935"/>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4">
        <v>10</v>
      </c>
      <c r="B13" s="934">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5"/>
      <c r="AD13" s="935"/>
      <c r="AE13" s="935"/>
      <c r="AF13" s="935"/>
      <c r="AG13" s="935"/>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4">
        <v>11</v>
      </c>
      <c r="B14" s="934">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5"/>
      <c r="AD14" s="935"/>
      <c r="AE14" s="935"/>
      <c r="AF14" s="935"/>
      <c r="AG14" s="935"/>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4">
        <v>12</v>
      </c>
      <c r="B15" s="934">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5"/>
      <c r="AD15" s="935"/>
      <c r="AE15" s="935"/>
      <c r="AF15" s="935"/>
      <c r="AG15" s="935"/>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4">
        <v>13</v>
      </c>
      <c r="B16" s="934">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5"/>
      <c r="AD16" s="935"/>
      <c r="AE16" s="935"/>
      <c r="AF16" s="935"/>
      <c r="AG16" s="935"/>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4">
        <v>14</v>
      </c>
      <c r="B17" s="934">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5"/>
      <c r="AD17" s="935"/>
      <c r="AE17" s="935"/>
      <c r="AF17" s="935"/>
      <c r="AG17" s="935"/>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4">
        <v>15</v>
      </c>
      <c r="B18" s="934">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5"/>
      <c r="AD18" s="935"/>
      <c r="AE18" s="935"/>
      <c r="AF18" s="935"/>
      <c r="AG18" s="935"/>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4">
        <v>16</v>
      </c>
      <c r="B19" s="934">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5"/>
      <c r="AD19" s="935"/>
      <c r="AE19" s="935"/>
      <c r="AF19" s="935"/>
      <c r="AG19" s="935"/>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4">
        <v>17</v>
      </c>
      <c r="B20" s="934">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5"/>
      <c r="AD20" s="935"/>
      <c r="AE20" s="935"/>
      <c r="AF20" s="935"/>
      <c r="AG20" s="935"/>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4">
        <v>18</v>
      </c>
      <c r="B21" s="934">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5"/>
      <c r="AD21" s="935"/>
      <c r="AE21" s="935"/>
      <c r="AF21" s="935"/>
      <c r="AG21" s="935"/>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4">
        <v>19</v>
      </c>
      <c r="B22" s="934">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5"/>
      <c r="AD22" s="935"/>
      <c r="AE22" s="935"/>
      <c r="AF22" s="935"/>
      <c r="AG22" s="935"/>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4">
        <v>20</v>
      </c>
      <c r="B23" s="934">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5"/>
      <c r="AD23" s="935"/>
      <c r="AE23" s="935"/>
      <c r="AF23" s="935"/>
      <c r="AG23" s="935"/>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4">
        <v>21</v>
      </c>
      <c r="B24" s="934">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5"/>
      <c r="AD24" s="935"/>
      <c r="AE24" s="935"/>
      <c r="AF24" s="935"/>
      <c r="AG24" s="935"/>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4">
        <v>22</v>
      </c>
      <c r="B25" s="934">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5"/>
      <c r="AD25" s="935"/>
      <c r="AE25" s="935"/>
      <c r="AF25" s="935"/>
      <c r="AG25" s="935"/>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4">
        <v>23</v>
      </c>
      <c r="B26" s="934">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5"/>
      <c r="AD26" s="935"/>
      <c r="AE26" s="935"/>
      <c r="AF26" s="935"/>
      <c r="AG26" s="935"/>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4">
        <v>24</v>
      </c>
      <c r="B27" s="934">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5"/>
      <c r="AD27" s="935"/>
      <c r="AE27" s="935"/>
      <c r="AF27" s="935"/>
      <c r="AG27" s="935"/>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4">
        <v>25</v>
      </c>
      <c r="B28" s="934">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5"/>
      <c r="AD28" s="935"/>
      <c r="AE28" s="935"/>
      <c r="AF28" s="935"/>
      <c r="AG28" s="935"/>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4">
        <v>26</v>
      </c>
      <c r="B29" s="934">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5"/>
      <c r="AD29" s="935"/>
      <c r="AE29" s="935"/>
      <c r="AF29" s="935"/>
      <c r="AG29" s="935"/>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4">
        <v>27</v>
      </c>
      <c r="B30" s="934">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5"/>
      <c r="AD30" s="935"/>
      <c r="AE30" s="935"/>
      <c r="AF30" s="935"/>
      <c r="AG30" s="935"/>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4">
        <v>28</v>
      </c>
      <c r="B31" s="934">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5"/>
      <c r="AD31" s="935"/>
      <c r="AE31" s="935"/>
      <c r="AF31" s="935"/>
      <c r="AG31" s="935"/>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4">
        <v>29</v>
      </c>
      <c r="B32" s="934">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5"/>
      <c r="AD32" s="935"/>
      <c r="AE32" s="935"/>
      <c r="AF32" s="935"/>
      <c r="AG32" s="935"/>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4">
        <v>30</v>
      </c>
      <c r="B33" s="934">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5"/>
      <c r="AD33" s="935"/>
      <c r="AE33" s="935"/>
      <c r="AF33" s="935"/>
      <c r="AG33" s="935"/>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225</v>
      </c>
      <c r="D36" s="121"/>
      <c r="E36" s="121"/>
      <c r="F36" s="121"/>
      <c r="G36" s="121"/>
      <c r="H36" s="121"/>
      <c r="I36" s="121"/>
      <c r="J36" s="936" t="s">
        <v>226</v>
      </c>
      <c r="K36" s="937"/>
      <c r="L36" s="937"/>
      <c r="M36" s="937"/>
      <c r="N36" s="937"/>
      <c r="O36" s="937"/>
      <c r="P36" s="123" t="s">
        <v>227</v>
      </c>
      <c r="Q36" s="123"/>
      <c r="R36" s="123"/>
      <c r="S36" s="123"/>
      <c r="T36" s="123"/>
      <c r="U36" s="123"/>
      <c r="V36" s="123"/>
      <c r="W36" s="123"/>
      <c r="X36" s="123"/>
      <c r="Y36" s="124" t="s">
        <v>228</v>
      </c>
      <c r="Z36" s="125"/>
      <c r="AA36" s="125"/>
      <c r="AB36" s="125"/>
      <c r="AC36" s="936" t="s">
        <v>229</v>
      </c>
      <c r="AD36" s="936"/>
      <c r="AE36" s="936"/>
      <c r="AF36" s="936"/>
      <c r="AG36" s="936"/>
      <c r="AH36" s="124" t="s">
        <v>320</v>
      </c>
      <c r="AI36" s="121"/>
      <c r="AJ36" s="121"/>
      <c r="AK36" s="121"/>
      <c r="AL36" s="121" t="s">
        <v>231</v>
      </c>
      <c r="AM36" s="121"/>
      <c r="AN36" s="121"/>
      <c r="AO36" s="126"/>
      <c r="AP36" s="936" t="s">
        <v>232</v>
      </c>
      <c r="AQ36" s="936"/>
      <c r="AR36" s="936"/>
      <c r="AS36" s="936"/>
      <c r="AT36" s="936"/>
      <c r="AU36" s="936"/>
      <c r="AV36" s="936"/>
      <c r="AW36" s="936"/>
      <c r="AX36" s="936"/>
      <c r="AY36">
        <f>$AY$34</f>
        <v>0</v>
      </c>
    </row>
    <row r="37" spans="1:51" ht="26.25" customHeight="1" x14ac:dyDescent="0.15">
      <c r="A37" s="934">
        <v>1</v>
      </c>
      <c r="B37" s="934">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5"/>
      <c r="AD37" s="935"/>
      <c r="AE37" s="935"/>
      <c r="AF37" s="935"/>
      <c r="AG37" s="935"/>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4">
        <v>2</v>
      </c>
      <c r="B38" s="934">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5"/>
      <c r="AD38" s="935"/>
      <c r="AE38" s="935"/>
      <c r="AF38" s="935"/>
      <c r="AG38" s="935"/>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4">
        <v>3</v>
      </c>
      <c r="B39" s="934">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5"/>
      <c r="AD39" s="935"/>
      <c r="AE39" s="935"/>
      <c r="AF39" s="935"/>
      <c r="AG39" s="935"/>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4">
        <v>4</v>
      </c>
      <c r="B40" s="934">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5"/>
      <c r="AD40" s="935"/>
      <c r="AE40" s="935"/>
      <c r="AF40" s="935"/>
      <c r="AG40" s="935"/>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4">
        <v>5</v>
      </c>
      <c r="B41" s="934">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5"/>
      <c r="AD41" s="935"/>
      <c r="AE41" s="935"/>
      <c r="AF41" s="935"/>
      <c r="AG41" s="935"/>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4">
        <v>6</v>
      </c>
      <c r="B42" s="934">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5"/>
      <c r="AD42" s="935"/>
      <c r="AE42" s="935"/>
      <c r="AF42" s="935"/>
      <c r="AG42" s="935"/>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4">
        <v>7</v>
      </c>
      <c r="B43" s="934">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5"/>
      <c r="AD43" s="935"/>
      <c r="AE43" s="935"/>
      <c r="AF43" s="935"/>
      <c r="AG43" s="935"/>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4">
        <v>8</v>
      </c>
      <c r="B44" s="934">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5"/>
      <c r="AD44" s="935"/>
      <c r="AE44" s="935"/>
      <c r="AF44" s="935"/>
      <c r="AG44" s="935"/>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4">
        <v>9</v>
      </c>
      <c r="B45" s="934">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5"/>
      <c r="AD45" s="935"/>
      <c r="AE45" s="935"/>
      <c r="AF45" s="935"/>
      <c r="AG45" s="935"/>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4">
        <v>10</v>
      </c>
      <c r="B46" s="934">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5"/>
      <c r="AD46" s="935"/>
      <c r="AE46" s="935"/>
      <c r="AF46" s="935"/>
      <c r="AG46" s="935"/>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4">
        <v>11</v>
      </c>
      <c r="B47" s="934">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5"/>
      <c r="AD47" s="935"/>
      <c r="AE47" s="935"/>
      <c r="AF47" s="935"/>
      <c r="AG47" s="935"/>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4">
        <v>12</v>
      </c>
      <c r="B48" s="934">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5"/>
      <c r="AD48" s="935"/>
      <c r="AE48" s="935"/>
      <c r="AF48" s="935"/>
      <c r="AG48" s="935"/>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4">
        <v>13</v>
      </c>
      <c r="B49" s="934">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5"/>
      <c r="AD49" s="935"/>
      <c r="AE49" s="935"/>
      <c r="AF49" s="935"/>
      <c r="AG49" s="935"/>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4">
        <v>14</v>
      </c>
      <c r="B50" s="934">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5"/>
      <c r="AD50" s="935"/>
      <c r="AE50" s="935"/>
      <c r="AF50" s="935"/>
      <c r="AG50" s="935"/>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4">
        <v>15</v>
      </c>
      <c r="B51" s="934">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5"/>
      <c r="AD51" s="935"/>
      <c r="AE51" s="935"/>
      <c r="AF51" s="935"/>
      <c r="AG51" s="935"/>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4">
        <v>16</v>
      </c>
      <c r="B52" s="934">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5"/>
      <c r="AD52" s="935"/>
      <c r="AE52" s="935"/>
      <c r="AF52" s="935"/>
      <c r="AG52" s="935"/>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4">
        <v>17</v>
      </c>
      <c r="B53" s="934">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5"/>
      <c r="AD53" s="935"/>
      <c r="AE53" s="935"/>
      <c r="AF53" s="935"/>
      <c r="AG53" s="935"/>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4">
        <v>18</v>
      </c>
      <c r="B54" s="934">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5"/>
      <c r="AD54" s="935"/>
      <c r="AE54" s="935"/>
      <c r="AF54" s="935"/>
      <c r="AG54" s="935"/>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4">
        <v>19</v>
      </c>
      <c r="B55" s="934">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5"/>
      <c r="AD55" s="935"/>
      <c r="AE55" s="935"/>
      <c r="AF55" s="935"/>
      <c r="AG55" s="935"/>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4">
        <v>20</v>
      </c>
      <c r="B56" s="934">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5"/>
      <c r="AD56" s="935"/>
      <c r="AE56" s="935"/>
      <c r="AF56" s="935"/>
      <c r="AG56" s="935"/>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4">
        <v>21</v>
      </c>
      <c r="B57" s="934">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5"/>
      <c r="AD57" s="935"/>
      <c r="AE57" s="935"/>
      <c r="AF57" s="935"/>
      <c r="AG57" s="935"/>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4">
        <v>22</v>
      </c>
      <c r="B58" s="934">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5"/>
      <c r="AD58" s="935"/>
      <c r="AE58" s="935"/>
      <c r="AF58" s="935"/>
      <c r="AG58" s="935"/>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4">
        <v>23</v>
      </c>
      <c r="B59" s="934">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5"/>
      <c r="AD59" s="935"/>
      <c r="AE59" s="935"/>
      <c r="AF59" s="935"/>
      <c r="AG59" s="935"/>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4">
        <v>24</v>
      </c>
      <c r="B60" s="934">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5"/>
      <c r="AD60" s="935"/>
      <c r="AE60" s="935"/>
      <c r="AF60" s="935"/>
      <c r="AG60" s="935"/>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4">
        <v>25</v>
      </c>
      <c r="B61" s="934">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5"/>
      <c r="AD61" s="935"/>
      <c r="AE61" s="935"/>
      <c r="AF61" s="935"/>
      <c r="AG61" s="935"/>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4">
        <v>26</v>
      </c>
      <c r="B62" s="934">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5"/>
      <c r="AD62" s="935"/>
      <c r="AE62" s="935"/>
      <c r="AF62" s="935"/>
      <c r="AG62" s="935"/>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4">
        <v>27</v>
      </c>
      <c r="B63" s="934">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5"/>
      <c r="AD63" s="935"/>
      <c r="AE63" s="935"/>
      <c r="AF63" s="935"/>
      <c r="AG63" s="935"/>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4">
        <v>28</v>
      </c>
      <c r="B64" s="934">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5"/>
      <c r="AD64" s="935"/>
      <c r="AE64" s="935"/>
      <c r="AF64" s="935"/>
      <c r="AG64" s="935"/>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4">
        <v>29</v>
      </c>
      <c r="B65" s="934">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5"/>
      <c r="AD65" s="935"/>
      <c r="AE65" s="935"/>
      <c r="AF65" s="935"/>
      <c r="AG65" s="935"/>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4">
        <v>30</v>
      </c>
      <c r="B66" s="934">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5"/>
      <c r="AD66" s="935"/>
      <c r="AE66" s="935"/>
      <c r="AF66" s="935"/>
      <c r="AG66" s="935"/>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225</v>
      </c>
      <c r="D69" s="121"/>
      <c r="E69" s="121"/>
      <c r="F69" s="121"/>
      <c r="G69" s="121"/>
      <c r="H69" s="121"/>
      <c r="I69" s="121"/>
      <c r="J69" s="936" t="s">
        <v>226</v>
      </c>
      <c r="K69" s="937"/>
      <c r="L69" s="937"/>
      <c r="M69" s="937"/>
      <c r="N69" s="937"/>
      <c r="O69" s="937"/>
      <c r="P69" s="123" t="s">
        <v>227</v>
      </c>
      <c r="Q69" s="123"/>
      <c r="R69" s="123"/>
      <c r="S69" s="123"/>
      <c r="T69" s="123"/>
      <c r="U69" s="123"/>
      <c r="V69" s="123"/>
      <c r="W69" s="123"/>
      <c r="X69" s="123"/>
      <c r="Y69" s="124" t="s">
        <v>228</v>
      </c>
      <c r="Z69" s="125"/>
      <c r="AA69" s="125"/>
      <c r="AB69" s="125"/>
      <c r="AC69" s="936" t="s">
        <v>229</v>
      </c>
      <c r="AD69" s="936"/>
      <c r="AE69" s="936"/>
      <c r="AF69" s="936"/>
      <c r="AG69" s="936"/>
      <c r="AH69" s="124" t="s">
        <v>320</v>
      </c>
      <c r="AI69" s="121"/>
      <c r="AJ69" s="121"/>
      <c r="AK69" s="121"/>
      <c r="AL69" s="121" t="s">
        <v>231</v>
      </c>
      <c r="AM69" s="121"/>
      <c r="AN69" s="121"/>
      <c r="AO69" s="126"/>
      <c r="AP69" s="936" t="s">
        <v>232</v>
      </c>
      <c r="AQ69" s="936"/>
      <c r="AR69" s="936"/>
      <c r="AS69" s="936"/>
      <c r="AT69" s="936"/>
      <c r="AU69" s="936"/>
      <c r="AV69" s="936"/>
      <c r="AW69" s="936"/>
      <c r="AX69" s="936"/>
      <c r="AY69" s="31">
        <f>$AY$67</f>
        <v>0</v>
      </c>
    </row>
    <row r="70" spans="1:51" ht="26.25" customHeight="1" x14ac:dyDescent="0.15">
      <c r="A70" s="934">
        <v>1</v>
      </c>
      <c r="B70" s="934">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5"/>
      <c r="AD70" s="935"/>
      <c r="AE70" s="935"/>
      <c r="AF70" s="935"/>
      <c r="AG70" s="935"/>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4">
        <v>2</v>
      </c>
      <c r="B71" s="934">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5"/>
      <c r="AD71" s="935"/>
      <c r="AE71" s="935"/>
      <c r="AF71" s="935"/>
      <c r="AG71" s="935"/>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4">
        <v>3</v>
      </c>
      <c r="B72" s="934">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5"/>
      <c r="AD72" s="935"/>
      <c r="AE72" s="935"/>
      <c r="AF72" s="935"/>
      <c r="AG72" s="935"/>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4">
        <v>4</v>
      </c>
      <c r="B73" s="934">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5"/>
      <c r="AD73" s="935"/>
      <c r="AE73" s="935"/>
      <c r="AF73" s="935"/>
      <c r="AG73" s="935"/>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4">
        <v>5</v>
      </c>
      <c r="B74" s="934">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5"/>
      <c r="AD74" s="935"/>
      <c r="AE74" s="935"/>
      <c r="AF74" s="935"/>
      <c r="AG74" s="935"/>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4">
        <v>6</v>
      </c>
      <c r="B75" s="934">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5"/>
      <c r="AD75" s="935"/>
      <c r="AE75" s="935"/>
      <c r="AF75" s="935"/>
      <c r="AG75" s="935"/>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4">
        <v>7</v>
      </c>
      <c r="B76" s="934">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5"/>
      <c r="AD76" s="935"/>
      <c r="AE76" s="935"/>
      <c r="AF76" s="935"/>
      <c r="AG76" s="935"/>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4">
        <v>8</v>
      </c>
      <c r="B77" s="934">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5"/>
      <c r="AD77" s="935"/>
      <c r="AE77" s="935"/>
      <c r="AF77" s="935"/>
      <c r="AG77" s="935"/>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4">
        <v>9</v>
      </c>
      <c r="B78" s="934">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5"/>
      <c r="AD78" s="935"/>
      <c r="AE78" s="935"/>
      <c r="AF78" s="935"/>
      <c r="AG78" s="935"/>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4">
        <v>10</v>
      </c>
      <c r="B79" s="934">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5"/>
      <c r="AD79" s="935"/>
      <c r="AE79" s="935"/>
      <c r="AF79" s="935"/>
      <c r="AG79" s="935"/>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4">
        <v>11</v>
      </c>
      <c r="B80" s="934">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5"/>
      <c r="AD80" s="935"/>
      <c r="AE80" s="935"/>
      <c r="AF80" s="935"/>
      <c r="AG80" s="935"/>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4">
        <v>12</v>
      </c>
      <c r="B81" s="934">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5"/>
      <c r="AD81" s="935"/>
      <c r="AE81" s="935"/>
      <c r="AF81" s="935"/>
      <c r="AG81" s="935"/>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4">
        <v>13</v>
      </c>
      <c r="B82" s="934">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5"/>
      <c r="AD82" s="935"/>
      <c r="AE82" s="935"/>
      <c r="AF82" s="935"/>
      <c r="AG82" s="935"/>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4">
        <v>14</v>
      </c>
      <c r="B83" s="934">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5"/>
      <c r="AD83" s="935"/>
      <c r="AE83" s="935"/>
      <c r="AF83" s="935"/>
      <c r="AG83" s="935"/>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4">
        <v>15</v>
      </c>
      <c r="B84" s="934">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5"/>
      <c r="AD84" s="935"/>
      <c r="AE84" s="935"/>
      <c r="AF84" s="935"/>
      <c r="AG84" s="935"/>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4">
        <v>16</v>
      </c>
      <c r="B85" s="934">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5"/>
      <c r="AD85" s="935"/>
      <c r="AE85" s="935"/>
      <c r="AF85" s="935"/>
      <c r="AG85" s="935"/>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4">
        <v>17</v>
      </c>
      <c r="B86" s="934">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5"/>
      <c r="AD86" s="935"/>
      <c r="AE86" s="935"/>
      <c r="AF86" s="935"/>
      <c r="AG86" s="935"/>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4">
        <v>18</v>
      </c>
      <c r="B87" s="934">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5"/>
      <c r="AD87" s="935"/>
      <c r="AE87" s="935"/>
      <c r="AF87" s="935"/>
      <c r="AG87" s="935"/>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4">
        <v>19</v>
      </c>
      <c r="B88" s="934">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5"/>
      <c r="AD88" s="935"/>
      <c r="AE88" s="935"/>
      <c r="AF88" s="935"/>
      <c r="AG88" s="935"/>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4">
        <v>20</v>
      </c>
      <c r="B89" s="934">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5"/>
      <c r="AD89" s="935"/>
      <c r="AE89" s="935"/>
      <c r="AF89" s="935"/>
      <c r="AG89" s="935"/>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4">
        <v>21</v>
      </c>
      <c r="B90" s="934">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5"/>
      <c r="AD90" s="935"/>
      <c r="AE90" s="935"/>
      <c r="AF90" s="935"/>
      <c r="AG90" s="935"/>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4">
        <v>22</v>
      </c>
      <c r="B91" s="934">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5"/>
      <c r="AD91" s="935"/>
      <c r="AE91" s="935"/>
      <c r="AF91" s="935"/>
      <c r="AG91" s="935"/>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4">
        <v>23</v>
      </c>
      <c r="B92" s="934">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5"/>
      <c r="AD92" s="935"/>
      <c r="AE92" s="935"/>
      <c r="AF92" s="935"/>
      <c r="AG92" s="935"/>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4">
        <v>24</v>
      </c>
      <c r="B93" s="934">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5"/>
      <c r="AD93" s="935"/>
      <c r="AE93" s="935"/>
      <c r="AF93" s="935"/>
      <c r="AG93" s="935"/>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4">
        <v>25</v>
      </c>
      <c r="B94" s="934">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5"/>
      <c r="AD94" s="935"/>
      <c r="AE94" s="935"/>
      <c r="AF94" s="935"/>
      <c r="AG94" s="935"/>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4">
        <v>26</v>
      </c>
      <c r="B95" s="934">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5"/>
      <c r="AD95" s="935"/>
      <c r="AE95" s="935"/>
      <c r="AF95" s="935"/>
      <c r="AG95" s="935"/>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4">
        <v>27</v>
      </c>
      <c r="B96" s="934">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5"/>
      <c r="AD96" s="935"/>
      <c r="AE96" s="935"/>
      <c r="AF96" s="935"/>
      <c r="AG96" s="935"/>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4">
        <v>28</v>
      </c>
      <c r="B97" s="934">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5"/>
      <c r="AD97" s="935"/>
      <c r="AE97" s="935"/>
      <c r="AF97" s="935"/>
      <c r="AG97" s="935"/>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4">
        <v>29</v>
      </c>
      <c r="B98" s="934">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5"/>
      <c r="AD98" s="935"/>
      <c r="AE98" s="935"/>
      <c r="AF98" s="935"/>
      <c r="AG98" s="935"/>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4">
        <v>30</v>
      </c>
      <c r="B99" s="934">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5"/>
      <c r="AD99" s="935"/>
      <c r="AE99" s="935"/>
      <c r="AF99" s="935"/>
      <c r="AG99" s="935"/>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791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225</v>
      </c>
      <c r="D102" s="121"/>
      <c r="E102" s="121"/>
      <c r="F102" s="121"/>
      <c r="G102" s="121"/>
      <c r="H102" s="121"/>
      <c r="I102" s="121"/>
      <c r="J102" s="936" t="s">
        <v>226</v>
      </c>
      <c r="K102" s="937"/>
      <c r="L102" s="937"/>
      <c r="M102" s="937"/>
      <c r="N102" s="937"/>
      <c r="O102" s="937"/>
      <c r="P102" s="123" t="s">
        <v>227</v>
      </c>
      <c r="Q102" s="123"/>
      <c r="R102" s="123"/>
      <c r="S102" s="123"/>
      <c r="T102" s="123"/>
      <c r="U102" s="123"/>
      <c r="V102" s="123"/>
      <c r="W102" s="123"/>
      <c r="X102" s="123"/>
      <c r="Y102" s="124" t="s">
        <v>228</v>
      </c>
      <c r="Z102" s="125"/>
      <c r="AA102" s="125"/>
      <c r="AB102" s="125"/>
      <c r="AC102" s="936" t="s">
        <v>229</v>
      </c>
      <c r="AD102" s="936"/>
      <c r="AE102" s="936"/>
      <c r="AF102" s="936"/>
      <c r="AG102" s="936"/>
      <c r="AH102" s="124" t="s">
        <v>320</v>
      </c>
      <c r="AI102" s="121"/>
      <c r="AJ102" s="121"/>
      <c r="AK102" s="121"/>
      <c r="AL102" s="121" t="s">
        <v>231</v>
      </c>
      <c r="AM102" s="121"/>
      <c r="AN102" s="121"/>
      <c r="AO102" s="126"/>
      <c r="AP102" s="936" t="s">
        <v>232</v>
      </c>
      <c r="AQ102" s="936"/>
      <c r="AR102" s="936"/>
      <c r="AS102" s="936"/>
      <c r="AT102" s="936"/>
      <c r="AU102" s="936"/>
      <c r="AV102" s="936"/>
      <c r="AW102" s="936"/>
      <c r="AX102" s="936"/>
      <c r="AY102" s="31">
        <f>$AY$100</f>
        <v>0</v>
      </c>
    </row>
    <row r="103" spans="1:51" ht="26.25" customHeight="1" x14ac:dyDescent="0.15">
      <c r="A103" s="934">
        <v>1</v>
      </c>
      <c r="B103" s="934">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5"/>
      <c r="AD103" s="935"/>
      <c r="AE103" s="935"/>
      <c r="AF103" s="935"/>
      <c r="AG103" s="935"/>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4">
        <v>2</v>
      </c>
      <c r="B104" s="934">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5"/>
      <c r="AD104" s="935"/>
      <c r="AE104" s="935"/>
      <c r="AF104" s="935"/>
      <c r="AG104" s="935"/>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4">
        <v>3</v>
      </c>
      <c r="B105" s="934">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5"/>
      <c r="AD105" s="935"/>
      <c r="AE105" s="935"/>
      <c r="AF105" s="935"/>
      <c r="AG105" s="935"/>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4">
        <v>4</v>
      </c>
      <c r="B106" s="934">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5"/>
      <c r="AD106" s="935"/>
      <c r="AE106" s="935"/>
      <c r="AF106" s="935"/>
      <c r="AG106" s="935"/>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4">
        <v>5</v>
      </c>
      <c r="B107" s="934">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5"/>
      <c r="AD107" s="935"/>
      <c r="AE107" s="935"/>
      <c r="AF107" s="935"/>
      <c r="AG107" s="935"/>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4">
        <v>6</v>
      </c>
      <c r="B108" s="934">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5"/>
      <c r="AD108" s="935"/>
      <c r="AE108" s="935"/>
      <c r="AF108" s="935"/>
      <c r="AG108" s="935"/>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4">
        <v>7</v>
      </c>
      <c r="B109" s="934">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5"/>
      <c r="AD109" s="935"/>
      <c r="AE109" s="935"/>
      <c r="AF109" s="935"/>
      <c r="AG109" s="935"/>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4">
        <v>8</v>
      </c>
      <c r="B110" s="934">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5"/>
      <c r="AD110" s="935"/>
      <c r="AE110" s="935"/>
      <c r="AF110" s="935"/>
      <c r="AG110" s="935"/>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4">
        <v>9</v>
      </c>
      <c r="B111" s="934">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5"/>
      <c r="AD111" s="935"/>
      <c r="AE111" s="935"/>
      <c r="AF111" s="935"/>
      <c r="AG111" s="935"/>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4">
        <v>10</v>
      </c>
      <c r="B112" s="934">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5"/>
      <c r="AD112" s="935"/>
      <c r="AE112" s="935"/>
      <c r="AF112" s="935"/>
      <c r="AG112" s="935"/>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4">
        <v>11</v>
      </c>
      <c r="B113" s="934">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5"/>
      <c r="AD113" s="935"/>
      <c r="AE113" s="935"/>
      <c r="AF113" s="935"/>
      <c r="AG113" s="935"/>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4">
        <v>12</v>
      </c>
      <c r="B114" s="934">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5"/>
      <c r="AD114" s="935"/>
      <c r="AE114" s="935"/>
      <c r="AF114" s="935"/>
      <c r="AG114" s="935"/>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4">
        <v>13</v>
      </c>
      <c r="B115" s="934">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5"/>
      <c r="AD115" s="935"/>
      <c r="AE115" s="935"/>
      <c r="AF115" s="935"/>
      <c r="AG115" s="935"/>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4">
        <v>14</v>
      </c>
      <c r="B116" s="934">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5"/>
      <c r="AD116" s="935"/>
      <c r="AE116" s="935"/>
      <c r="AF116" s="935"/>
      <c r="AG116" s="935"/>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4">
        <v>15</v>
      </c>
      <c r="B117" s="934">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5"/>
      <c r="AD117" s="935"/>
      <c r="AE117" s="935"/>
      <c r="AF117" s="935"/>
      <c r="AG117" s="935"/>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4">
        <v>16</v>
      </c>
      <c r="B118" s="934">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5"/>
      <c r="AD118" s="935"/>
      <c r="AE118" s="935"/>
      <c r="AF118" s="935"/>
      <c r="AG118" s="935"/>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4">
        <v>17</v>
      </c>
      <c r="B119" s="934">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5"/>
      <c r="AD119" s="935"/>
      <c r="AE119" s="935"/>
      <c r="AF119" s="935"/>
      <c r="AG119" s="935"/>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4">
        <v>18</v>
      </c>
      <c r="B120" s="934">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5"/>
      <c r="AD120" s="935"/>
      <c r="AE120" s="935"/>
      <c r="AF120" s="935"/>
      <c r="AG120" s="935"/>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4">
        <v>19</v>
      </c>
      <c r="B121" s="934">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5"/>
      <c r="AD121" s="935"/>
      <c r="AE121" s="935"/>
      <c r="AF121" s="935"/>
      <c r="AG121" s="935"/>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4">
        <v>20</v>
      </c>
      <c r="B122" s="934">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5"/>
      <c r="AD122" s="935"/>
      <c r="AE122" s="935"/>
      <c r="AF122" s="935"/>
      <c r="AG122" s="935"/>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4">
        <v>21</v>
      </c>
      <c r="B123" s="934">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5"/>
      <c r="AD123" s="935"/>
      <c r="AE123" s="935"/>
      <c r="AF123" s="935"/>
      <c r="AG123" s="935"/>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4">
        <v>22</v>
      </c>
      <c r="B124" s="934">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5"/>
      <c r="AD124" s="935"/>
      <c r="AE124" s="935"/>
      <c r="AF124" s="935"/>
      <c r="AG124" s="935"/>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4">
        <v>23</v>
      </c>
      <c r="B125" s="934">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5"/>
      <c r="AD125" s="935"/>
      <c r="AE125" s="935"/>
      <c r="AF125" s="935"/>
      <c r="AG125" s="935"/>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4">
        <v>24</v>
      </c>
      <c r="B126" s="934">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5"/>
      <c r="AD126" s="935"/>
      <c r="AE126" s="935"/>
      <c r="AF126" s="935"/>
      <c r="AG126" s="935"/>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4">
        <v>25</v>
      </c>
      <c r="B127" s="934">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5"/>
      <c r="AD127" s="935"/>
      <c r="AE127" s="935"/>
      <c r="AF127" s="935"/>
      <c r="AG127" s="935"/>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4">
        <v>26</v>
      </c>
      <c r="B128" s="934">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5"/>
      <c r="AD128" s="935"/>
      <c r="AE128" s="935"/>
      <c r="AF128" s="935"/>
      <c r="AG128" s="935"/>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4">
        <v>27</v>
      </c>
      <c r="B129" s="934">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5"/>
      <c r="AD129" s="935"/>
      <c r="AE129" s="935"/>
      <c r="AF129" s="935"/>
      <c r="AG129" s="935"/>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4">
        <v>28</v>
      </c>
      <c r="B130" s="934">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5"/>
      <c r="AD130" s="935"/>
      <c r="AE130" s="935"/>
      <c r="AF130" s="935"/>
      <c r="AG130" s="935"/>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4">
        <v>29</v>
      </c>
      <c r="B131" s="934">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5"/>
      <c r="AD131" s="935"/>
      <c r="AE131" s="935"/>
      <c r="AF131" s="935"/>
      <c r="AG131" s="935"/>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4">
        <v>30</v>
      </c>
      <c r="B132" s="934">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5"/>
      <c r="AD132" s="935"/>
      <c r="AE132" s="935"/>
      <c r="AF132" s="935"/>
      <c r="AG132" s="935"/>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225</v>
      </c>
      <c r="D135" s="121"/>
      <c r="E135" s="121"/>
      <c r="F135" s="121"/>
      <c r="G135" s="121"/>
      <c r="H135" s="121"/>
      <c r="I135" s="121"/>
      <c r="J135" s="936" t="s">
        <v>226</v>
      </c>
      <c r="K135" s="937"/>
      <c r="L135" s="937"/>
      <c r="M135" s="937"/>
      <c r="N135" s="937"/>
      <c r="O135" s="937"/>
      <c r="P135" s="123" t="s">
        <v>227</v>
      </c>
      <c r="Q135" s="123"/>
      <c r="R135" s="123"/>
      <c r="S135" s="123"/>
      <c r="T135" s="123"/>
      <c r="U135" s="123"/>
      <c r="V135" s="123"/>
      <c r="W135" s="123"/>
      <c r="X135" s="123"/>
      <c r="Y135" s="124" t="s">
        <v>228</v>
      </c>
      <c r="Z135" s="125"/>
      <c r="AA135" s="125"/>
      <c r="AB135" s="125"/>
      <c r="AC135" s="936" t="s">
        <v>229</v>
      </c>
      <c r="AD135" s="936"/>
      <c r="AE135" s="936"/>
      <c r="AF135" s="936"/>
      <c r="AG135" s="936"/>
      <c r="AH135" s="124" t="s">
        <v>320</v>
      </c>
      <c r="AI135" s="121"/>
      <c r="AJ135" s="121"/>
      <c r="AK135" s="121"/>
      <c r="AL135" s="121" t="s">
        <v>231</v>
      </c>
      <c r="AM135" s="121"/>
      <c r="AN135" s="121"/>
      <c r="AO135" s="126"/>
      <c r="AP135" s="936" t="s">
        <v>232</v>
      </c>
      <c r="AQ135" s="936"/>
      <c r="AR135" s="936"/>
      <c r="AS135" s="936"/>
      <c r="AT135" s="936"/>
      <c r="AU135" s="936"/>
      <c r="AV135" s="936"/>
      <c r="AW135" s="936"/>
      <c r="AX135" s="936"/>
      <c r="AY135" s="31">
        <f>$AY$133</f>
        <v>0</v>
      </c>
    </row>
    <row r="136" spans="1:51" ht="26.25" customHeight="1" x14ac:dyDescent="0.15">
      <c r="A136" s="934">
        <v>1</v>
      </c>
      <c r="B136" s="934">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5"/>
      <c r="AD136" s="935"/>
      <c r="AE136" s="935"/>
      <c r="AF136" s="935"/>
      <c r="AG136" s="935"/>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4">
        <v>2</v>
      </c>
      <c r="B137" s="934">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5"/>
      <c r="AD137" s="935"/>
      <c r="AE137" s="935"/>
      <c r="AF137" s="935"/>
      <c r="AG137" s="935"/>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4">
        <v>3</v>
      </c>
      <c r="B138" s="934">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5"/>
      <c r="AD138" s="935"/>
      <c r="AE138" s="935"/>
      <c r="AF138" s="935"/>
      <c r="AG138" s="935"/>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4">
        <v>4</v>
      </c>
      <c r="B139" s="934">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5"/>
      <c r="AD139" s="935"/>
      <c r="AE139" s="935"/>
      <c r="AF139" s="935"/>
      <c r="AG139" s="935"/>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4">
        <v>5</v>
      </c>
      <c r="B140" s="934">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5"/>
      <c r="AD140" s="935"/>
      <c r="AE140" s="935"/>
      <c r="AF140" s="935"/>
      <c r="AG140" s="935"/>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4">
        <v>6</v>
      </c>
      <c r="B141" s="934">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5"/>
      <c r="AD141" s="935"/>
      <c r="AE141" s="935"/>
      <c r="AF141" s="935"/>
      <c r="AG141" s="935"/>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4">
        <v>7</v>
      </c>
      <c r="B142" s="934">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5"/>
      <c r="AD142" s="935"/>
      <c r="AE142" s="935"/>
      <c r="AF142" s="935"/>
      <c r="AG142" s="935"/>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4">
        <v>8</v>
      </c>
      <c r="B143" s="934">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5"/>
      <c r="AD143" s="935"/>
      <c r="AE143" s="935"/>
      <c r="AF143" s="935"/>
      <c r="AG143" s="935"/>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4">
        <v>9</v>
      </c>
      <c r="B144" s="934">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5"/>
      <c r="AD144" s="935"/>
      <c r="AE144" s="935"/>
      <c r="AF144" s="935"/>
      <c r="AG144" s="935"/>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4">
        <v>10</v>
      </c>
      <c r="B145" s="934">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5"/>
      <c r="AD145" s="935"/>
      <c r="AE145" s="935"/>
      <c r="AF145" s="935"/>
      <c r="AG145" s="935"/>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4">
        <v>11</v>
      </c>
      <c r="B146" s="934">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5"/>
      <c r="AD146" s="935"/>
      <c r="AE146" s="935"/>
      <c r="AF146" s="935"/>
      <c r="AG146" s="935"/>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4">
        <v>12</v>
      </c>
      <c r="B147" s="934">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5"/>
      <c r="AD147" s="935"/>
      <c r="AE147" s="935"/>
      <c r="AF147" s="935"/>
      <c r="AG147" s="935"/>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4">
        <v>13</v>
      </c>
      <c r="B148" s="934">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5"/>
      <c r="AD148" s="935"/>
      <c r="AE148" s="935"/>
      <c r="AF148" s="935"/>
      <c r="AG148" s="935"/>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4">
        <v>14</v>
      </c>
      <c r="B149" s="934">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5"/>
      <c r="AD149" s="935"/>
      <c r="AE149" s="935"/>
      <c r="AF149" s="935"/>
      <c r="AG149" s="935"/>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4">
        <v>15</v>
      </c>
      <c r="B150" s="934">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5"/>
      <c r="AD150" s="935"/>
      <c r="AE150" s="935"/>
      <c r="AF150" s="935"/>
      <c r="AG150" s="935"/>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4">
        <v>16</v>
      </c>
      <c r="B151" s="934">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5"/>
      <c r="AD151" s="935"/>
      <c r="AE151" s="935"/>
      <c r="AF151" s="935"/>
      <c r="AG151" s="935"/>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4">
        <v>17</v>
      </c>
      <c r="B152" s="934">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5"/>
      <c r="AD152" s="935"/>
      <c r="AE152" s="935"/>
      <c r="AF152" s="935"/>
      <c r="AG152" s="935"/>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4">
        <v>18</v>
      </c>
      <c r="B153" s="934">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5"/>
      <c r="AD153" s="935"/>
      <c r="AE153" s="935"/>
      <c r="AF153" s="935"/>
      <c r="AG153" s="935"/>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4">
        <v>19</v>
      </c>
      <c r="B154" s="934">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5"/>
      <c r="AD154" s="935"/>
      <c r="AE154" s="935"/>
      <c r="AF154" s="935"/>
      <c r="AG154" s="935"/>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4">
        <v>20</v>
      </c>
      <c r="B155" s="934">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5"/>
      <c r="AD155" s="935"/>
      <c r="AE155" s="935"/>
      <c r="AF155" s="935"/>
      <c r="AG155" s="935"/>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4">
        <v>21</v>
      </c>
      <c r="B156" s="934">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5"/>
      <c r="AD156" s="935"/>
      <c r="AE156" s="935"/>
      <c r="AF156" s="935"/>
      <c r="AG156" s="935"/>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4">
        <v>22</v>
      </c>
      <c r="B157" s="934">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5"/>
      <c r="AD157" s="935"/>
      <c r="AE157" s="935"/>
      <c r="AF157" s="935"/>
      <c r="AG157" s="935"/>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4">
        <v>23</v>
      </c>
      <c r="B158" s="934">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5"/>
      <c r="AD158" s="935"/>
      <c r="AE158" s="935"/>
      <c r="AF158" s="935"/>
      <c r="AG158" s="935"/>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4">
        <v>24</v>
      </c>
      <c r="B159" s="934">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5"/>
      <c r="AD159" s="935"/>
      <c r="AE159" s="935"/>
      <c r="AF159" s="935"/>
      <c r="AG159" s="935"/>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4">
        <v>25</v>
      </c>
      <c r="B160" s="934">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5"/>
      <c r="AD160" s="935"/>
      <c r="AE160" s="935"/>
      <c r="AF160" s="935"/>
      <c r="AG160" s="935"/>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4">
        <v>26</v>
      </c>
      <c r="B161" s="934">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5"/>
      <c r="AD161" s="935"/>
      <c r="AE161" s="935"/>
      <c r="AF161" s="935"/>
      <c r="AG161" s="935"/>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4">
        <v>27</v>
      </c>
      <c r="B162" s="934">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5"/>
      <c r="AD162" s="935"/>
      <c r="AE162" s="935"/>
      <c r="AF162" s="935"/>
      <c r="AG162" s="935"/>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4">
        <v>28</v>
      </c>
      <c r="B163" s="934">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5"/>
      <c r="AD163" s="935"/>
      <c r="AE163" s="935"/>
      <c r="AF163" s="935"/>
      <c r="AG163" s="935"/>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4">
        <v>29</v>
      </c>
      <c r="B164" s="934">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5"/>
      <c r="AD164" s="935"/>
      <c r="AE164" s="935"/>
      <c r="AF164" s="935"/>
      <c r="AG164" s="935"/>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4">
        <v>30</v>
      </c>
      <c r="B165" s="934">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5"/>
      <c r="AD165" s="935"/>
      <c r="AE165" s="935"/>
      <c r="AF165" s="935"/>
      <c r="AG165" s="935"/>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225</v>
      </c>
      <c r="D168" s="121"/>
      <c r="E168" s="121"/>
      <c r="F168" s="121"/>
      <c r="G168" s="121"/>
      <c r="H168" s="121"/>
      <c r="I168" s="121"/>
      <c r="J168" s="936" t="s">
        <v>226</v>
      </c>
      <c r="K168" s="937"/>
      <c r="L168" s="937"/>
      <c r="M168" s="937"/>
      <c r="N168" s="937"/>
      <c r="O168" s="937"/>
      <c r="P168" s="123" t="s">
        <v>227</v>
      </c>
      <c r="Q168" s="123"/>
      <c r="R168" s="123"/>
      <c r="S168" s="123"/>
      <c r="T168" s="123"/>
      <c r="U168" s="123"/>
      <c r="V168" s="123"/>
      <c r="W168" s="123"/>
      <c r="X168" s="123"/>
      <c r="Y168" s="124" t="s">
        <v>228</v>
      </c>
      <c r="Z168" s="125"/>
      <c r="AA168" s="125"/>
      <c r="AB168" s="125"/>
      <c r="AC168" s="936" t="s">
        <v>229</v>
      </c>
      <c r="AD168" s="936"/>
      <c r="AE168" s="936"/>
      <c r="AF168" s="936"/>
      <c r="AG168" s="936"/>
      <c r="AH168" s="124" t="s">
        <v>320</v>
      </c>
      <c r="AI168" s="121"/>
      <c r="AJ168" s="121"/>
      <c r="AK168" s="121"/>
      <c r="AL168" s="121" t="s">
        <v>231</v>
      </c>
      <c r="AM168" s="121"/>
      <c r="AN168" s="121"/>
      <c r="AO168" s="126"/>
      <c r="AP168" s="936" t="s">
        <v>232</v>
      </c>
      <c r="AQ168" s="936"/>
      <c r="AR168" s="936"/>
      <c r="AS168" s="936"/>
      <c r="AT168" s="936"/>
      <c r="AU168" s="936"/>
      <c r="AV168" s="936"/>
      <c r="AW168" s="936"/>
      <c r="AX168" s="936"/>
      <c r="AY168" s="31">
        <f>$AY$166</f>
        <v>0</v>
      </c>
    </row>
    <row r="169" spans="1:51" ht="26.25" customHeight="1" x14ac:dyDescent="0.15">
      <c r="A169" s="934">
        <v>1</v>
      </c>
      <c r="B169" s="934">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5"/>
      <c r="AD169" s="935"/>
      <c r="AE169" s="935"/>
      <c r="AF169" s="935"/>
      <c r="AG169" s="935"/>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4">
        <v>2</v>
      </c>
      <c r="B170" s="934">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5"/>
      <c r="AD170" s="935"/>
      <c r="AE170" s="935"/>
      <c r="AF170" s="935"/>
      <c r="AG170" s="935"/>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4">
        <v>3</v>
      </c>
      <c r="B171" s="934">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5"/>
      <c r="AD171" s="935"/>
      <c r="AE171" s="935"/>
      <c r="AF171" s="935"/>
      <c r="AG171" s="935"/>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4">
        <v>4</v>
      </c>
      <c r="B172" s="934">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5"/>
      <c r="AD172" s="935"/>
      <c r="AE172" s="935"/>
      <c r="AF172" s="935"/>
      <c r="AG172" s="935"/>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4">
        <v>5</v>
      </c>
      <c r="B173" s="934">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5"/>
      <c r="AD173" s="935"/>
      <c r="AE173" s="935"/>
      <c r="AF173" s="935"/>
      <c r="AG173" s="935"/>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4">
        <v>6</v>
      </c>
      <c r="B174" s="934">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5"/>
      <c r="AD174" s="935"/>
      <c r="AE174" s="935"/>
      <c r="AF174" s="935"/>
      <c r="AG174" s="935"/>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4">
        <v>7</v>
      </c>
      <c r="B175" s="934">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5"/>
      <c r="AD175" s="935"/>
      <c r="AE175" s="935"/>
      <c r="AF175" s="935"/>
      <c r="AG175" s="935"/>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4">
        <v>8</v>
      </c>
      <c r="B176" s="934">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5"/>
      <c r="AD176" s="935"/>
      <c r="AE176" s="935"/>
      <c r="AF176" s="935"/>
      <c r="AG176" s="935"/>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4">
        <v>9</v>
      </c>
      <c r="B177" s="934">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5"/>
      <c r="AD177" s="935"/>
      <c r="AE177" s="935"/>
      <c r="AF177" s="935"/>
      <c r="AG177" s="935"/>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4">
        <v>10</v>
      </c>
      <c r="B178" s="934">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5"/>
      <c r="AD178" s="935"/>
      <c r="AE178" s="935"/>
      <c r="AF178" s="935"/>
      <c r="AG178" s="935"/>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4">
        <v>11</v>
      </c>
      <c r="B179" s="934">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5"/>
      <c r="AD179" s="935"/>
      <c r="AE179" s="935"/>
      <c r="AF179" s="935"/>
      <c r="AG179" s="935"/>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4">
        <v>12</v>
      </c>
      <c r="B180" s="934">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5"/>
      <c r="AD180" s="935"/>
      <c r="AE180" s="935"/>
      <c r="AF180" s="935"/>
      <c r="AG180" s="935"/>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4">
        <v>13</v>
      </c>
      <c r="B181" s="934">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5"/>
      <c r="AD181" s="935"/>
      <c r="AE181" s="935"/>
      <c r="AF181" s="935"/>
      <c r="AG181" s="935"/>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4">
        <v>14</v>
      </c>
      <c r="B182" s="934">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5"/>
      <c r="AD182" s="935"/>
      <c r="AE182" s="935"/>
      <c r="AF182" s="935"/>
      <c r="AG182" s="935"/>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4">
        <v>15</v>
      </c>
      <c r="B183" s="934">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5"/>
      <c r="AD183" s="935"/>
      <c r="AE183" s="935"/>
      <c r="AF183" s="935"/>
      <c r="AG183" s="935"/>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4">
        <v>16</v>
      </c>
      <c r="B184" s="934">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5"/>
      <c r="AD184" s="935"/>
      <c r="AE184" s="935"/>
      <c r="AF184" s="935"/>
      <c r="AG184" s="935"/>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4">
        <v>17</v>
      </c>
      <c r="B185" s="934">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5"/>
      <c r="AD185" s="935"/>
      <c r="AE185" s="935"/>
      <c r="AF185" s="935"/>
      <c r="AG185" s="935"/>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4">
        <v>18</v>
      </c>
      <c r="B186" s="934">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5"/>
      <c r="AD186" s="935"/>
      <c r="AE186" s="935"/>
      <c r="AF186" s="935"/>
      <c r="AG186" s="935"/>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4">
        <v>19</v>
      </c>
      <c r="B187" s="934">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5"/>
      <c r="AD187" s="935"/>
      <c r="AE187" s="935"/>
      <c r="AF187" s="935"/>
      <c r="AG187" s="935"/>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4">
        <v>20</v>
      </c>
      <c r="B188" s="934">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5"/>
      <c r="AD188" s="935"/>
      <c r="AE188" s="935"/>
      <c r="AF188" s="935"/>
      <c r="AG188" s="935"/>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4">
        <v>21</v>
      </c>
      <c r="B189" s="934">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5"/>
      <c r="AD189" s="935"/>
      <c r="AE189" s="935"/>
      <c r="AF189" s="935"/>
      <c r="AG189" s="935"/>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4">
        <v>22</v>
      </c>
      <c r="B190" s="934">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5"/>
      <c r="AD190" s="935"/>
      <c r="AE190" s="935"/>
      <c r="AF190" s="935"/>
      <c r="AG190" s="935"/>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4">
        <v>23</v>
      </c>
      <c r="B191" s="934">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5"/>
      <c r="AD191" s="935"/>
      <c r="AE191" s="935"/>
      <c r="AF191" s="935"/>
      <c r="AG191" s="935"/>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4">
        <v>24</v>
      </c>
      <c r="B192" s="934">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5"/>
      <c r="AD192" s="935"/>
      <c r="AE192" s="935"/>
      <c r="AF192" s="935"/>
      <c r="AG192" s="935"/>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4">
        <v>25</v>
      </c>
      <c r="B193" s="934">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5"/>
      <c r="AD193" s="935"/>
      <c r="AE193" s="935"/>
      <c r="AF193" s="935"/>
      <c r="AG193" s="935"/>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4">
        <v>26</v>
      </c>
      <c r="B194" s="934">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5"/>
      <c r="AD194" s="935"/>
      <c r="AE194" s="935"/>
      <c r="AF194" s="935"/>
      <c r="AG194" s="935"/>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4">
        <v>27</v>
      </c>
      <c r="B195" s="934">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5"/>
      <c r="AD195" s="935"/>
      <c r="AE195" s="935"/>
      <c r="AF195" s="935"/>
      <c r="AG195" s="935"/>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4">
        <v>28</v>
      </c>
      <c r="B196" s="934">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5"/>
      <c r="AD196" s="935"/>
      <c r="AE196" s="935"/>
      <c r="AF196" s="935"/>
      <c r="AG196" s="935"/>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4">
        <v>29</v>
      </c>
      <c r="B197" s="934">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5"/>
      <c r="AD197" s="935"/>
      <c r="AE197" s="935"/>
      <c r="AF197" s="935"/>
      <c r="AG197" s="935"/>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4">
        <v>30</v>
      </c>
      <c r="B198" s="934">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5"/>
      <c r="AD198" s="935"/>
      <c r="AE198" s="935"/>
      <c r="AF198" s="935"/>
      <c r="AG198" s="935"/>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225</v>
      </c>
      <c r="D201" s="121"/>
      <c r="E201" s="121"/>
      <c r="F201" s="121"/>
      <c r="G201" s="121"/>
      <c r="H201" s="121"/>
      <c r="I201" s="121"/>
      <c r="J201" s="936" t="s">
        <v>226</v>
      </c>
      <c r="K201" s="937"/>
      <c r="L201" s="937"/>
      <c r="M201" s="937"/>
      <c r="N201" s="937"/>
      <c r="O201" s="937"/>
      <c r="P201" s="123" t="s">
        <v>227</v>
      </c>
      <c r="Q201" s="123"/>
      <c r="R201" s="123"/>
      <c r="S201" s="123"/>
      <c r="T201" s="123"/>
      <c r="U201" s="123"/>
      <c r="V201" s="123"/>
      <c r="W201" s="123"/>
      <c r="X201" s="123"/>
      <c r="Y201" s="124" t="s">
        <v>228</v>
      </c>
      <c r="Z201" s="125"/>
      <c r="AA201" s="125"/>
      <c r="AB201" s="125"/>
      <c r="AC201" s="936" t="s">
        <v>229</v>
      </c>
      <c r="AD201" s="936"/>
      <c r="AE201" s="936"/>
      <c r="AF201" s="936"/>
      <c r="AG201" s="936"/>
      <c r="AH201" s="124" t="s">
        <v>320</v>
      </c>
      <c r="AI201" s="121"/>
      <c r="AJ201" s="121"/>
      <c r="AK201" s="121"/>
      <c r="AL201" s="121" t="s">
        <v>231</v>
      </c>
      <c r="AM201" s="121"/>
      <c r="AN201" s="121"/>
      <c r="AO201" s="126"/>
      <c r="AP201" s="936" t="s">
        <v>232</v>
      </c>
      <c r="AQ201" s="936"/>
      <c r="AR201" s="936"/>
      <c r="AS201" s="936"/>
      <c r="AT201" s="936"/>
      <c r="AU201" s="936"/>
      <c r="AV201" s="936"/>
      <c r="AW201" s="936"/>
      <c r="AX201" s="936"/>
      <c r="AY201" s="31">
        <f>$AY$199</f>
        <v>0</v>
      </c>
    </row>
    <row r="202" spans="1:51" ht="26.25" customHeight="1" x14ac:dyDescent="0.15">
      <c r="A202" s="934">
        <v>1</v>
      </c>
      <c r="B202" s="934">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5"/>
      <c r="AD202" s="935"/>
      <c r="AE202" s="935"/>
      <c r="AF202" s="935"/>
      <c r="AG202" s="935"/>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4">
        <v>2</v>
      </c>
      <c r="B203" s="934">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5"/>
      <c r="AD203" s="935"/>
      <c r="AE203" s="935"/>
      <c r="AF203" s="935"/>
      <c r="AG203" s="935"/>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4">
        <v>3</v>
      </c>
      <c r="B204" s="934">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5"/>
      <c r="AD204" s="935"/>
      <c r="AE204" s="935"/>
      <c r="AF204" s="935"/>
      <c r="AG204" s="935"/>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4">
        <v>4</v>
      </c>
      <c r="B205" s="934">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5"/>
      <c r="AD205" s="935"/>
      <c r="AE205" s="935"/>
      <c r="AF205" s="935"/>
      <c r="AG205" s="935"/>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4">
        <v>5</v>
      </c>
      <c r="B206" s="934">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5"/>
      <c r="AD206" s="935"/>
      <c r="AE206" s="935"/>
      <c r="AF206" s="935"/>
      <c r="AG206" s="935"/>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4">
        <v>6</v>
      </c>
      <c r="B207" s="934">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5"/>
      <c r="AD207" s="935"/>
      <c r="AE207" s="935"/>
      <c r="AF207" s="935"/>
      <c r="AG207" s="935"/>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4">
        <v>7</v>
      </c>
      <c r="B208" s="934">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5"/>
      <c r="AD208" s="935"/>
      <c r="AE208" s="935"/>
      <c r="AF208" s="935"/>
      <c r="AG208" s="935"/>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4">
        <v>8</v>
      </c>
      <c r="B209" s="934">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5"/>
      <c r="AD209" s="935"/>
      <c r="AE209" s="935"/>
      <c r="AF209" s="935"/>
      <c r="AG209" s="935"/>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4">
        <v>9</v>
      </c>
      <c r="B210" s="934">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5"/>
      <c r="AD210" s="935"/>
      <c r="AE210" s="935"/>
      <c r="AF210" s="935"/>
      <c r="AG210" s="935"/>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4">
        <v>10</v>
      </c>
      <c r="B211" s="934">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5"/>
      <c r="AD211" s="935"/>
      <c r="AE211" s="935"/>
      <c r="AF211" s="935"/>
      <c r="AG211" s="935"/>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4">
        <v>11</v>
      </c>
      <c r="B212" s="934">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5"/>
      <c r="AD212" s="935"/>
      <c r="AE212" s="935"/>
      <c r="AF212" s="935"/>
      <c r="AG212" s="935"/>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4">
        <v>12</v>
      </c>
      <c r="B213" s="934">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5"/>
      <c r="AD213" s="935"/>
      <c r="AE213" s="935"/>
      <c r="AF213" s="935"/>
      <c r="AG213" s="935"/>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4">
        <v>13</v>
      </c>
      <c r="B214" s="934">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5"/>
      <c r="AD214" s="935"/>
      <c r="AE214" s="935"/>
      <c r="AF214" s="935"/>
      <c r="AG214" s="935"/>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4">
        <v>14</v>
      </c>
      <c r="B215" s="934">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5"/>
      <c r="AD215" s="935"/>
      <c r="AE215" s="935"/>
      <c r="AF215" s="935"/>
      <c r="AG215" s="935"/>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4">
        <v>15</v>
      </c>
      <c r="B216" s="934">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5"/>
      <c r="AD216" s="935"/>
      <c r="AE216" s="935"/>
      <c r="AF216" s="935"/>
      <c r="AG216" s="935"/>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4">
        <v>16</v>
      </c>
      <c r="B217" s="934">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5"/>
      <c r="AD217" s="935"/>
      <c r="AE217" s="935"/>
      <c r="AF217" s="935"/>
      <c r="AG217" s="935"/>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4">
        <v>17</v>
      </c>
      <c r="B218" s="934">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5"/>
      <c r="AD218" s="935"/>
      <c r="AE218" s="935"/>
      <c r="AF218" s="935"/>
      <c r="AG218" s="935"/>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4">
        <v>18</v>
      </c>
      <c r="B219" s="934">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5"/>
      <c r="AD219" s="935"/>
      <c r="AE219" s="935"/>
      <c r="AF219" s="935"/>
      <c r="AG219" s="935"/>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4">
        <v>19</v>
      </c>
      <c r="B220" s="934">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5"/>
      <c r="AD220" s="935"/>
      <c r="AE220" s="935"/>
      <c r="AF220" s="935"/>
      <c r="AG220" s="935"/>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4">
        <v>20</v>
      </c>
      <c r="B221" s="934">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5"/>
      <c r="AD221" s="935"/>
      <c r="AE221" s="935"/>
      <c r="AF221" s="935"/>
      <c r="AG221" s="935"/>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4">
        <v>21</v>
      </c>
      <c r="B222" s="934">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5"/>
      <c r="AD222" s="935"/>
      <c r="AE222" s="935"/>
      <c r="AF222" s="935"/>
      <c r="AG222" s="935"/>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4">
        <v>22</v>
      </c>
      <c r="B223" s="934">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5"/>
      <c r="AD223" s="935"/>
      <c r="AE223" s="935"/>
      <c r="AF223" s="935"/>
      <c r="AG223" s="935"/>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4">
        <v>23</v>
      </c>
      <c r="B224" s="934">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5"/>
      <c r="AD224" s="935"/>
      <c r="AE224" s="935"/>
      <c r="AF224" s="935"/>
      <c r="AG224" s="935"/>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4">
        <v>24</v>
      </c>
      <c r="B225" s="934">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5"/>
      <c r="AD225" s="935"/>
      <c r="AE225" s="935"/>
      <c r="AF225" s="935"/>
      <c r="AG225" s="935"/>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4">
        <v>25</v>
      </c>
      <c r="B226" s="934">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5"/>
      <c r="AD226" s="935"/>
      <c r="AE226" s="935"/>
      <c r="AF226" s="935"/>
      <c r="AG226" s="935"/>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4">
        <v>26</v>
      </c>
      <c r="B227" s="934">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5"/>
      <c r="AD227" s="935"/>
      <c r="AE227" s="935"/>
      <c r="AF227" s="935"/>
      <c r="AG227" s="935"/>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4">
        <v>27</v>
      </c>
      <c r="B228" s="934">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5"/>
      <c r="AD228" s="935"/>
      <c r="AE228" s="935"/>
      <c r="AF228" s="935"/>
      <c r="AG228" s="935"/>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4">
        <v>28</v>
      </c>
      <c r="B229" s="934">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5"/>
      <c r="AD229" s="935"/>
      <c r="AE229" s="935"/>
      <c r="AF229" s="935"/>
      <c r="AG229" s="935"/>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4">
        <v>29</v>
      </c>
      <c r="B230" s="934">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5"/>
      <c r="AD230" s="935"/>
      <c r="AE230" s="935"/>
      <c r="AF230" s="935"/>
      <c r="AG230" s="935"/>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4">
        <v>30</v>
      </c>
      <c r="B231" s="934">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5"/>
      <c r="AD231" s="935"/>
      <c r="AE231" s="935"/>
      <c r="AF231" s="935"/>
      <c r="AG231" s="935"/>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225</v>
      </c>
      <c r="D234" s="121"/>
      <c r="E234" s="121"/>
      <c r="F234" s="121"/>
      <c r="G234" s="121"/>
      <c r="H234" s="121"/>
      <c r="I234" s="121"/>
      <c r="J234" s="936" t="s">
        <v>226</v>
      </c>
      <c r="K234" s="937"/>
      <c r="L234" s="937"/>
      <c r="M234" s="937"/>
      <c r="N234" s="937"/>
      <c r="O234" s="937"/>
      <c r="P234" s="123" t="s">
        <v>227</v>
      </c>
      <c r="Q234" s="123"/>
      <c r="R234" s="123"/>
      <c r="S234" s="123"/>
      <c r="T234" s="123"/>
      <c r="U234" s="123"/>
      <c r="V234" s="123"/>
      <c r="W234" s="123"/>
      <c r="X234" s="123"/>
      <c r="Y234" s="124" t="s">
        <v>228</v>
      </c>
      <c r="Z234" s="125"/>
      <c r="AA234" s="125"/>
      <c r="AB234" s="125"/>
      <c r="AC234" s="936" t="s">
        <v>229</v>
      </c>
      <c r="AD234" s="936"/>
      <c r="AE234" s="936"/>
      <c r="AF234" s="936"/>
      <c r="AG234" s="936"/>
      <c r="AH234" s="124" t="s">
        <v>320</v>
      </c>
      <c r="AI234" s="121"/>
      <c r="AJ234" s="121"/>
      <c r="AK234" s="121"/>
      <c r="AL234" s="121" t="s">
        <v>231</v>
      </c>
      <c r="AM234" s="121"/>
      <c r="AN234" s="121"/>
      <c r="AO234" s="126"/>
      <c r="AP234" s="936" t="s">
        <v>232</v>
      </c>
      <c r="AQ234" s="936"/>
      <c r="AR234" s="936"/>
      <c r="AS234" s="936"/>
      <c r="AT234" s="936"/>
      <c r="AU234" s="936"/>
      <c r="AV234" s="936"/>
      <c r="AW234" s="936"/>
      <c r="AX234" s="936"/>
      <c r="AY234" s="74">
        <f>$AY$232</f>
        <v>0</v>
      </c>
    </row>
    <row r="235" spans="1:51" ht="26.25" customHeight="1" x14ac:dyDescent="0.15">
      <c r="A235" s="934">
        <v>1</v>
      </c>
      <c r="B235" s="934">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5"/>
      <c r="AD235" s="935"/>
      <c r="AE235" s="935"/>
      <c r="AF235" s="935"/>
      <c r="AG235" s="935"/>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4">
        <v>2</v>
      </c>
      <c r="B236" s="934">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5"/>
      <c r="AD236" s="935"/>
      <c r="AE236" s="935"/>
      <c r="AF236" s="935"/>
      <c r="AG236" s="935"/>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4">
        <v>3</v>
      </c>
      <c r="B237" s="934">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5"/>
      <c r="AD237" s="935"/>
      <c r="AE237" s="935"/>
      <c r="AF237" s="935"/>
      <c r="AG237" s="935"/>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4">
        <v>4</v>
      </c>
      <c r="B238" s="934">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5"/>
      <c r="AD238" s="935"/>
      <c r="AE238" s="935"/>
      <c r="AF238" s="935"/>
      <c r="AG238" s="935"/>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4">
        <v>5</v>
      </c>
      <c r="B239" s="934">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5"/>
      <c r="AD239" s="935"/>
      <c r="AE239" s="935"/>
      <c r="AF239" s="935"/>
      <c r="AG239" s="935"/>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4">
        <v>6</v>
      </c>
      <c r="B240" s="934">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5"/>
      <c r="AD240" s="935"/>
      <c r="AE240" s="935"/>
      <c r="AF240" s="935"/>
      <c r="AG240" s="935"/>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4">
        <v>7</v>
      </c>
      <c r="B241" s="934">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5"/>
      <c r="AD241" s="935"/>
      <c r="AE241" s="935"/>
      <c r="AF241" s="935"/>
      <c r="AG241" s="935"/>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4">
        <v>8</v>
      </c>
      <c r="B242" s="934">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5"/>
      <c r="AD242" s="935"/>
      <c r="AE242" s="935"/>
      <c r="AF242" s="935"/>
      <c r="AG242" s="935"/>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4">
        <v>9</v>
      </c>
      <c r="B243" s="934">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5"/>
      <c r="AD243" s="935"/>
      <c r="AE243" s="935"/>
      <c r="AF243" s="935"/>
      <c r="AG243" s="935"/>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4">
        <v>10</v>
      </c>
      <c r="B244" s="934">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5"/>
      <c r="AD244" s="935"/>
      <c r="AE244" s="935"/>
      <c r="AF244" s="935"/>
      <c r="AG244" s="935"/>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4">
        <v>11</v>
      </c>
      <c r="B245" s="934">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5"/>
      <c r="AD245" s="935"/>
      <c r="AE245" s="935"/>
      <c r="AF245" s="935"/>
      <c r="AG245" s="935"/>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4">
        <v>12</v>
      </c>
      <c r="B246" s="934">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5"/>
      <c r="AD246" s="935"/>
      <c r="AE246" s="935"/>
      <c r="AF246" s="935"/>
      <c r="AG246" s="935"/>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4">
        <v>13</v>
      </c>
      <c r="B247" s="934">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5"/>
      <c r="AD247" s="935"/>
      <c r="AE247" s="935"/>
      <c r="AF247" s="935"/>
      <c r="AG247" s="935"/>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4">
        <v>14</v>
      </c>
      <c r="B248" s="934">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5"/>
      <c r="AD248" s="935"/>
      <c r="AE248" s="935"/>
      <c r="AF248" s="935"/>
      <c r="AG248" s="935"/>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4">
        <v>15</v>
      </c>
      <c r="B249" s="934">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5"/>
      <c r="AD249" s="935"/>
      <c r="AE249" s="935"/>
      <c r="AF249" s="935"/>
      <c r="AG249" s="935"/>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4">
        <v>16</v>
      </c>
      <c r="B250" s="934">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5"/>
      <c r="AD250" s="935"/>
      <c r="AE250" s="935"/>
      <c r="AF250" s="935"/>
      <c r="AG250" s="935"/>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4">
        <v>17</v>
      </c>
      <c r="B251" s="934">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5"/>
      <c r="AD251" s="935"/>
      <c r="AE251" s="935"/>
      <c r="AF251" s="935"/>
      <c r="AG251" s="935"/>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4">
        <v>18</v>
      </c>
      <c r="B252" s="934">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5"/>
      <c r="AD252" s="935"/>
      <c r="AE252" s="935"/>
      <c r="AF252" s="935"/>
      <c r="AG252" s="935"/>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4">
        <v>19</v>
      </c>
      <c r="B253" s="934">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5"/>
      <c r="AD253" s="935"/>
      <c r="AE253" s="935"/>
      <c r="AF253" s="935"/>
      <c r="AG253" s="935"/>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4">
        <v>20</v>
      </c>
      <c r="B254" s="934">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5"/>
      <c r="AD254" s="935"/>
      <c r="AE254" s="935"/>
      <c r="AF254" s="935"/>
      <c r="AG254" s="935"/>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4">
        <v>21</v>
      </c>
      <c r="B255" s="934">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5"/>
      <c r="AD255" s="935"/>
      <c r="AE255" s="935"/>
      <c r="AF255" s="935"/>
      <c r="AG255" s="935"/>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4">
        <v>22</v>
      </c>
      <c r="B256" s="934">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5"/>
      <c r="AD256" s="935"/>
      <c r="AE256" s="935"/>
      <c r="AF256" s="935"/>
      <c r="AG256" s="935"/>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4">
        <v>23</v>
      </c>
      <c r="B257" s="934">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5"/>
      <c r="AD257" s="935"/>
      <c r="AE257" s="935"/>
      <c r="AF257" s="935"/>
      <c r="AG257" s="935"/>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4">
        <v>24</v>
      </c>
      <c r="B258" s="934">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5"/>
      <c r="AD258" s="935"/>
      <c r="AE258" s="935"/>
      <c r="AF258" s="935"/>
      <c r="AG258" s="935"/>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4">
        <v>25</v>
      </c>
      <c r="B259" s="934">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5"/>
      <c r="AD259" s="935"/>
      <c r="AE259" s="935"/>
      <c r="AF259" s="935"/>
      <c r="AG259" s="935"/>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4">
        <v>26</v>
      </c>
      <c r="B260" s="934">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5"/>
      <c r="AD260" s="935"/>
      <c r="AE260" s="935"/>
      <c r="AF260" s="935"/>
      <c r="AG260" s="935"/>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4">
        <v>27</v>
      </c>
      <c r="B261" s="934">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5"/>
      <c r="AD261" s="935"/>
      <c r="AE261" s="935"/>
      <c r="AF261" s="935"/>
      <c r="AG261" s="935"/>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4">
        <v>28</v>
      </c>
      <c r="B262" s="934">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5"/>
      <c r="AD262" s="935"/>
      <c r="AE262" s="935"/>
      <c r="AF262" s="935"/>
      <c r="AG262" s="935"/>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4">
        <v>29</v>
      </c>
      <c r="B263" s="934">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5"/>
      <c r="AD263" s="935"/>
      <c r="AE263" s="935"/>
      <c r="AF263" s="935"/>
      <c r="AG263" s="935"/>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4">
        <v>30</v>
      </c>
      <c r="B264" s="934">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5"/>
      <c r="AD264" s="935"/>
      <c r="AE264" s="935"/>
      <c r="AF264" s="935"/>
      <c r="AG264" s="935"/>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225</v>
      </c>
      <c r="D267" s="121"/>
      <c r="E267" s="121"/>
      <c r="F267" s="121"/>
      <c r="G267" s="121"/>
      <c r="H267" s="121"/>
      <c r="I267" s="121"/>
      <c r="J267" s="936" t="s">
        <v>226</v>
      </c>
      <c r="K267" s="937"/>
      <c r="L267" s="937"/>
      <c r="M267" s="937"/>
      <c r="N267" s="937"/>
      <c r="O267" s="937"/>
      <c r="P267" s="123" t="s">
        <v>227</v>
      </c>
      <c r="Q267" s="123"/>
      <c r="R267" s="123"/>
      <c r="S267" s="123"/>
      <c r="T267" s="123"/>
      <c r="U267" s="123"/>
      <c r="V267" s="123"/>
      <c r="W267" s="123"/>
      <c r="X267" s="123"/>
      <c r="Y267" s="124" t="s">
        <v>228</v>
      </c>
      <c r="Z267" s="125"/>
      <c r="AA267" s="125"/>
      <c r="AB267" s="125"/>
      <c r="AC267" s="936" t="s">
        <v>229</v>
      </c>
      <c r="AD267" s="936"/>
      <c r="AE267" s="936"/>
      <c r="AF267" s="936"/>
      <c r="AG267" s="936"/>
      <c r="AH267" s="124" t="s">
        <v>320</v>
      </c>
      <c r="AI267" s="121"/>
      <c r="AJ267" s="121"/>
      <c r="AK267" s="121"/>
      <c r="AL267" s="121" t="s">
        <v>231</v>
      </c>
      <c r="AM267" s="121"/>
      <c r="AN267" s="121"/>
      <c r="AO267" s="126"/>
      <c r="AP267" s="936" t="s">
        <v>232</v>
      </c>
      <c r="AQ267" s="936"/>
      <c r="AR267" s="936"/>
      <c r="AS267" s="936"/>
      <c r="AT267" s="936"/>
      <c r="AU267" s="936"/>
      <c r="AV267" s="936"/>
      <c r="AW267" s="936"/>
      <c r="AX267" s="936"/>
      <c r="AY267" s="31">
        <f>$AY$265</f>
        <v>0</v>
      </c>
    </row>
    <row r="268" spans="1:51" ht="26.25" customHeight="1" x14ac:dyDescent="0.15">
      <c r="A268" s="934">
        <v>1</v>
      </c>
      <c r="B268" s="934">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5"/>
      <c r="AD268" s="935"/>
      <c r="AE268" s="935"/>
      <c r="AF268" s="935"/>
      <c r="AG268" s="935"/>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4">
        <v>2</v>
      </c>
      <c r="B269" s="934">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5"/>
      <c r="AD269" s="935"/>
      <c r="AE269" s="935"/>
      <c r="AF269" s="935"/>
      <c r="AG269" s="935"/>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4">
        <v>3</v>
      </c>
      <c r="B270" s="934">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5"/>
      <c r="AD270" s="935"/>
      <c r="AE270" s="935"/>
      <c r="AF270" s="935"/>
      <c r="AG270" s="935"/>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4">
        <v>4</v>
      </c>
      <c r="B271" s="934">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5"/>
      <c r="AD271" s="935"/>
      <c r="AE271" s="935"/>
      <c r="AF271" s="935"/>
      <c r="AG271" s="935"/>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4">
        <v>5</v>
      </c>
      <c r="B272" s="934">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5"/>
      <c r="AD272" s="935"/>
      <c r="AE272" s="935"/>
      <c r="AF272" s="935"/>
      <c r="AG272" s="935"/>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4">
        <v>6</v>
      </c>
      <c r="B273" s="934">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5"/>
      <c r="AD273" s="935"/>
      <c r="AE273" s="935"/>
      <c r="AF273" s="935"/>
      <c r="AG273" s="935"/>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4">
        <v>7</v>
      </c>
      <c r="B274" s="934">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5"/>
      <c r="AD274" s="935"/>
      <c r="AE274" s="935"/>
      <c r="AF274" s="935"/>
      <c r="AG274" s="935"/>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4">
        <v>8</v>
      </c>
      <c r="B275" s="934">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5"/>
      <c r="AD275" s="935"/>
      <c r="AE275" s="935"/>
      <c r="AF275" s="935"/>
      <c r="AG275" s="935"/>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4">
        <v>9</v>
      </c>
      <c r="B276" s="934">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5"/>
      <c r="AD276" s="935"/>
      <c r="AE276" s="935"/>
      <c r="AF276" s="935"/>
      <c r="AG276" s="935"/>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4">
        <v>10</v>
      </c>
      <c r="B277" s="934">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5"/>
      <c r="AD277" s="935"/>
      <c r="AE277" s="935"/>
      <c r="AF277" s="935"/>
      <c r="AG277" s="935"/>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4">
        <v>11</v>
      </c>
      <c r="B278" s="934">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5"/>
      <c r="AD278" s="935"/>
      <c r="AE278" s="935"/>
      <c r="AF278" s="935"/>
      <c r="AG278" s="935"/>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4">
        <v>12</v>
      </c>
      <c r="B279" s="934">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5"/>
      <c r="AD279" s="935"/>
      <c r="AE279" s="935"/>
      <c r="AF279" s="935"/>
      <c r="AG279" s="935"/>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4">
        <v>13</v>
      </c>
      <c r="B280" s="934">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5"/>
      <c r="AD280" s="935"/>
      <c r="AE280" s="935"/>
      <c r="AF280" s="935"/>
      <c r="AG280" s="935"/>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4">
        <v>14</v>
      </c>
      <c r="B281" s="934">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5"/>
      <c r="AD281" s="935"/>
      <c r="AE281" s="935"/>
      <c r="AF281" s="935"/>
      <c r="AG281" s="935"/>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4">
        <v>15</v>
      </c>
      <c r="B282" s="934">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5"/>
      <c r="AD282" s="935"/>
      <c r="AE282" s="935"/>
      <c r="AF282" s="935"/>
      <c r="AG282" s="935"/>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4">
        <v>16</v>
      </c>
      <c r="B283" s="934">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5"/>
      <c r="AD283" s="935"/>
      <c r="AE283" s="935"/>
      <c r="AF283" s="935"/>
      <c r="AG283" s="935"/>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4">
        <v>17</v>
      </c>
      <c r="B284" s="934">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5"/>
      <c r="AD284" s="935"/>
      <c r="AE284" s="935"/>
      <c r="AF284" s="935"/>
      <c r="AG284" s="935"/>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4">
        <v>18</v>
      </c>
      <c r="B285" s="934">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5"/>
      <c r="AD285" s="935"/>
      <c r="AE285" s="935"/>
      <c r="AF285" s="935"/>
      <c r="AG285" s="935"/>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4">
        <v>19</v>
      </c>
      <c r="B286" s="934">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5"/>
      <c r="AD286" s="935"/>
      <c r="AE286" s="935"/>
      <c r="AF286" s="935"/>
      <c r="AG286" s="935"/>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4">
        <v>20</v>
      </c>
      <c r="B287" s="934">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5"/>
      <c r="AD287" s="935"/>
      <c r="AE287" s="935"/>
      <c r="AF287" s="935"/>
      <c r="AG287" s="935"/>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4">
        <v>21</v>
      </c>
      <c r="B288" s="934">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5"/>
      <c r="AD288" s="935"/>
      <c r="AE288" s="935"/>
      <c r="AF288" s="935"/>
      <c r="AG288" s="935"/>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4">
        <v>22</v>
      </c>
      <c r="B289" s="934">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5"/>
      <c r="AD289" s="935"/>
      <c r="AE289" s="935"/>
      <c r="AF289" s="935"/>
      <c r="AG289" s="935"/>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4">
        <v>23</v>
      </c>
      <c r="B290" s="934">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5"/>
      <c r="AD290" s="935"/>
      <c r="AE290" s="935"/>
      <c r="AF290" s="935"/>
      <c r="AG290" s="935"/>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4">
        <v>24</v>
      </c>
      <c r="B291" s="934">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5"/>
      <c r="AD291" s="935"/>
      <c r="AE291" s="935"/>
      <c r="AF291" s="935"/>
      <c r="AG291" s="935"/>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4">
        <v>25</v>
      </c>
      <c r="B292" s="934">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5"/>
      <c r="AD292" s="935"/>
      <c r="AE292" s="935"/>
      <c r="AF292" s="935"/>
      <c r="AG292" s="935"/>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4">
        <v>26</v>
      </c>
      <c r="B293" s="934">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5"/>
      <c r="AD293" s="935"/>
      <c r="AE293" s="935"/>
      <c r="AF293" s="935"/>
      <c r="AG293" s="935"/>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4">
        <v>27</v>
      </c>
      <c r="B294" s="934">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5"/>
      <c r="AD294" s="935"/>
      <c r="AE294" s="935"/>
      <c r="AF294" s="935"/>
      <c r="AG294" s="935"/>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4">
        <v>28</v>
      </c>
      <c r="B295" s="934">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5"/>
      <c r="AD295" s="935"/>
      <c r="AE295" s="935"/>
      <c r="AF295" s="935"/>
      <c r="AG295" s="935"/>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4">
        <v>29</v>
      </c>
      <c r="B296" s="934">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5"/>
      <c r="AD296" s="935"/>
      <c r="AE296" s="935"/>
      <c r="AF296" s="935"/>
      <c r="AG296" s="935"/>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4">
        <v>30</v>
      </c>
      <c r="B297" s="934">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5"/>
      <c r="AD297" s="935"/>
      <c r="AE297" s="935"/>
      <c r="AF297" s="935"/>
      <c r="AG297" s="935"/>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225</v>
      </c>
      <c r="D300" s="121"/>
      <c r="E300" s="121"/>
      <c r="F300" s="121"/>
      <c r="G300" s="121"/>
      <c r="H300" s="121"/>
      <c r="I300" s="121"/>
      <c r="J300" s="936" t="s">
        <v>226</v>
      </c>
      <c r="K300" s="937"/>
      <c r="L300" s="937"/>
      <c r="M300" s="937"/>
      <c r="N300" s="937"/>
      <c r="O300" s="937"/>
      <c r="P300" s="123" t="s">
        <v>227</v>
      </c>
      <c r="Q300" s="123"/>
      <c r="R300" s="123"/>
      <c r="S300" s="123"/>
      <c r="T300" s="123"/>
      <c r="U300" s="123"/>
      <c r="V300" s="123"/>
      <c r="W300" s="123"/>
      <c r="X300" s="123"/>
      <c r="Y300" s="124" t="s">
        <v>228</v>
      </c>
      <c r="Z300" s="125"/>
      <c r="AA300" s="125"/>
      <c r="AB300" s="125"/>
      <c r="AC300" s="936" t="s">
        <v>229</v>
      </c>
      <c r="AD300" s="936"/>
      <c r="AE300" s="936"/>
      <c r="AF300" s="936"/>
      <c r="AG300" s="936"/>
      <c r="AH300" s="124" t="s">
        <v>320</v>
      </c>
      <c r="AI300" s="121"/>
      <c r="AJ300" s="121"/>
      <c r="AK300" s="121"/>
      <c r="AL300" s="121" t="s">
        <v>231</v>
      </c>
      <c r="AM300" s="121"/>
      <c r="AN300" s="121"/>
      <c r="AO300" s="126"/>
      <c r="AP300" s="936" t="s">
        <v>232</v>
      </c>
      <c r="AQ300" s="936"/>
      <c r="AR300" s="936"/>
      <c r="AS300" s="936"/>
      <c r="AT300" s="936"/>
      <c r="AU300" s="936"/>
      <c r="AV300" s="936"/>
      <c r="AW300" s="936"/>
      <c r="AX300" s="936"/>
      <c r="AY300" s="31">
        <f>$AY$298</f>
        <v>0</v>
      </c>
    </row>
    <row r="301" spans="1:51" ht="26.25" customHeight="1" x14ac:dyDescent="0.15">
      <c r="A301" s="934">
        <v>1</v>
      </c>
      <c r="B301" s="934">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5"/>
      <c r="AD301" s="935"/>
      <c r="AE301" s="935"/>
      <c r="AF301" s="935"/>
      <c r="AG301" s="935"/>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4">
        <v>2</v>
      </c>
      <c r="B302" s="934">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5"/>
      <c r="AD302" s="935"/>
      <c r="AE302" s="935"/>
      <c r="AF302" s="935"/>
      <c r="AG302" s="935"/>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4">
        <v>3</v>
      </c>
      <c r="B303" s="934">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5"/>
      <c r="AD303" s="935"/>
      <c r="AE303" s="935"/>
      <c r="AF303" s="935"/>
      <c r="AG303" s="935"/>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4">
        <v>4</v>
      </c>
      <c r="B304" s="934">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5"/>
      <c r="AD304" s="935"/>
      <c r="AE304" s="935"/>
      <c r="AF304" s="935"/>
      <c r="AG304" s="935"/>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4">
        <v>5</v>
      </c>
      <c r="B305" s="934">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5"/>
      <c r="AD305" s="935"/>
      <c r="AE305" s="935"/>
      <c r="AF305" s="935"/>
      <c r="AG305" s="935"/>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4">
        <v>6</v>
      </c>
      <c r="B306" s="934">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5"/>
      <c r="AD306" s="935"/>
      <c r="AE306" s="935"/>
      <c r="AF306" s="935"/>
      <c r="AG306" s="935"/>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4">
        <v>7</v>
      </c>
      <c r="B307" s="934">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5"/>
      <c r="AD307" s="935"/>
      <c r="AE307" s="935"/>
      <c r="AF307" s="935"/>
      <c r="AG307" s="935"/>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4">
        <v>8</v>
      </c>
      <c r="B308" s="934">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5"/>
      <c r="AD308" s="935"/>
      <c r="AE308" s="935"/>
      <c r="AF308" s="935"/>
      <c r="AG308" s="935"/>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4">
        <v>9</v>
      </c>
      <c r="B309" s="934">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5"/>
      <c r="AD309" s="935"/>
      <c r="AE309" s="935"/>
      <c r="AF309" s="935"/>
      <c r="AG309" s="935"/>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4">
        <v>10</v>
      </c>
      <c r="B310" s="934">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5"/>
      <c r="AD310" s="935"/>
      <c r="AE310" s="935"/>
      <c r="AF310" s="935"/>
      <c r="AG310" s="935"/>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4">
        <v>11</v>
      </c>
      <c r="B311" s="934">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5"/>
      <c r="AD311" s="935"/>
      <c r="AE311" s="935"/>
      <c r="AF311" s="935"/>
      <c r="AG311" s="935"/>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4">
        <v>12</v>
      </c>
      <c r="B312" s="934">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5"/>
      <c r="AD312" s="935"/>
      <c r="AE312" s="935"/>
      <c r="AF312" s="935"/>
      <c r="AG312" s="935"/>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4">
        <v>13</v>
      </c>
      <c r="B313" s="934">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5"/>
      <c r="AD313" s="935"/>
      <c r="AE313" s="935"/>
      <c r="AF313" s="935"/>
      <c r="AG313" s="935"/>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4">
        <v>14</v>
      </c>
      <c r="B314" s="934">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5"/>
      <c r="AD314" s="935"/>
      <c r="AE314" s="935"/>
      <c r="AF314" s="935"/>
      <c r="AG314" s="935"/>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4">
        <v>15</v>
      </c>
      <c r="B315" s="934">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5"/>
      <c r="AD315" s="935"/>
      <c r="AE315" s="935"/>
      <c r="AF315" s="935"/>
      <c r="AG315" s="935"/>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4">
        <v>16</v>
      </c>
      <c r="B316" s="934">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5"/>
      <c r="AD316" s="935"/>
      <c r="AE316" s="935"/>
      <c r="AF316" s="935"/>
      <c r="AG316" s="935"/>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4">
        <v>17</v>
      </c>
      <c r="B317" s="934">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5"/>
      <c r="AD317" s="935"/>
      <c r="AE317" s="935"/>
      <c r="AF317" s="935"/>
      <c r="AG317" s="935"/>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4">
        <v>18</v>
      </c>
      <c r="B318" s="934">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5"/>
      <c r="AD318" s="935"/>
      <c r="AE318" s="935"/>
      <c r="AF318" s="935"/>
      <c r="AG318" s="935"/>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4">
        <v>19</v>
      </c>
      <c r="B319" s="934">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5"/>
      <c r="AD319" s="935"/>
      <c r="AE319" s="935"/>
      <c r="AF319" s="935"/>
      <c r="AG319" s="935"/>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4">
        <v>20</v>
      </c>
      <c r="B320" s="934">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5"/>
      <c r="AD320" s="935"/>
      <c r="AE320" s="935"/>
      <c r="AF320" s="935"/>
      <c r="AG320" s="935"/>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4">
        <v>21</v>
      </c>
      <c r="B321" s="934">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5"/>
      <c r="AD321" s="935"/>
      <c r="AE321" s="935"/>
      <c r="AF321" s="935"/>
      <c r="AG321" s="935"/>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4">
        <v>22</v>
      </c>
      <c r="B322" s="934">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5"/>
      <c r="AD322" s="935"/>
      <c r="AE322" s="935"/>
      <c r="AF322" s="935"/>
      <c r="AG322" s="935"/>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4">
        <v>23</v>
      </c>
      <c r="B323" s="934">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5"/>
      <c r="AD323" s="935"/>
      <c r="AE323" s="935"/>
      <c r="AF323" s="935"/>
      <c r="AG323" s="935"/>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4">
        <v>24</v>
      </c>
      <c r="B324" s="934">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5"/>
      <c r="AD324" s="935"/>
      <c r="AE324" s="935"/>
      <c r="AF324" s="935"/>
      <c r="AG324" s="935"/>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4">
        <v>25</v>
      </c>
      <c r="B325" s="934">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5"/>
      <c r="AD325" s="935"/>
      <c r="AE325" s="935"/>
      <c r="AF325" s="935"/>
      <c r="AG325" s="935"/>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4">
        <v>26</v>
      </c>
      <c r="B326" s="934">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5"/>
      <c r="AD326" s="935"/>
      <c r="AE326" s="935"/>
      <c r="AF326" s="935"/>
      <c r="AG326" s="935"/>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4">
        <v>27</v>
      </c>
      <c r="B327" s="934">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5"/>
      <c r="AD327" s="935"/>
      <c r="AE327" s="935"/>
      <c r="AF327" s="935"/>
      <c r="AG327" s="935"/>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4">
        <v>28</v>
      </c>
      <c r="B328" s="934">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5"/>
      <c r="AD328" s="935"/>
      <c r="AE328" s="935"/>
      <c r="AF328" s="935"/>
      <c r="AG328" s="935"/>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4">
        <v>29</v>
      </c>
      <c r="B329" s="934">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5"/>
      <c r="AD329" s="935"/>
      <c r="AE329" s="935"/>
      <c r="AF329" s="935"/>
      <c r="AG329" s="935"/>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4">
        <v>30</v>
      </c>
      <c r="B330" s="934">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5"/>
      <c r="AD330" s="935"/>
      <c r="AE330" s="935"/>
      <c r="AF330" s="935"/>
      <c r="AG330" s="935"/>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225</v>
      </c>
      <c r="D333" s="121"/>
      <c r="E333" s="121"/>
      <c r="F333" s="121"/>
      <c r="G333" s="121"/>
      <c r="H333" s="121"/>
      <c r="I333" s="121"/>
      <c r="J333" s="936" t="s">
        <v>226</v>
      </c>
      <c r="K333" s="937"/>
      <c r="L333" s="937"/>
      <c r="M333" s="937"/>
      <c r="N333" s="937"/>
      <c r="O333" s="937"/>
      <c r="P333" s="123" t="s">
        <v>227</v>
      </c>
      <c r="Q333" s="123"/>
      <c r="R333" s="123"/>
      <c r="S333" s="123"/>
      <c r="T333" s="123"/>
      <c r="U333" s="123"/>
      <c r="V333" s="123"/>
      <c r="W333" s="123"/>
      <c r="X333" s="123"/>
      <c r="Y333" s="124" t="s">
        <v>228</v>
      </c>
      <c r="Z333" s="125"/>
      <c r="AA333" s="125"/>
      <c r="AB333" s="125"/>
      <c r="AC333" s="936" t="s">
        <v>229</v>
      </c>
      <c r="AD333" s="936"/>
      <c r="AE333" s="936"/>
      <c r="AF333" s="936"/>
      <c r="AG333" s="936"/>
      <c r="AH333" s="124" t="s">
        <v>320</v>
      </c>
      <c r="AI333" s="121"/>
      <c r="AJ333" s="121"/>
      <c r="AK333" s="121"/>
      <c r="AL333" s="121" t="s">
        <v>231</v>
      </c>
      <c r="AM333" s="121"/>
      <c r="AN333" s="121"/>
      <c r="AO333" s="126"/>
      <c r="AP333" s="936" t="s">
        <v>232</v>
      </c>
      <c r="AQ333" s="936"/>
      <c r="AR333" s="936"/>
      <c r="AS333" s="936"/>
      <c r="AT333" s="936"/>
      <c r="AU333" s="936"/>
      <c r="AV333" s="936"/>
      <c r="AW333" s="936"/>
      <c r="AX333" s="936"/>
      <c r="AY333" s="31">
        <f>$AY$331</f>
        <v>0</v>
      </c>
    </row>
    <row r="334" spans="1:51" ht="26.25" customHeight="1" x14ac:dyDescent="0.15">
      <c r="A334" s="934">
        <v>1</v>
      </c>
      <c r="B334" s="934">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5"/>
      <c r="AD334" s="935"/>
      <c r="AE334" s="935"/>
      <c r="AF334" s="935"/>
      <c r="AG334" s="935"/>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4">
        <v>2</v>
      </c>
      <c r="B335" s="934">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5"/>
      <c r="AD335" s="935"/>
      <c r="AE335" s="935"/>
      <c r="AF335" s="935"/>
      <c r="AG335" s="935"/>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4">
        <v>3</v>
      </c>
      <c r="B336" s="934">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5"/>
      <c r="AD336" s="935"/>
      <c r="AE336" s="935"/>
      <c r="AF336" s="935"/>
      <c r="AG336" s="935"/>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4">
        <v>4</v>
      </c>
      <c r="B337" s="934">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5"/>
      <c r="AD337" s="935"/>
      <c r="AE337" s="935"/>
      <c r="AF337" s="935"/>
      <c r="AG337" s="935"/>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4">
        <v>5</v>
      </c>
      <c r="B338" s="934">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5"/>
      <c r="AD338" s="935"/>
      <c r="AE338" s="935"/>
      <c r="AF338" s="935"/>
      <c r="AG338" s="935"/>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4">
        <v>6</v>
      </c>
      <c r="B339" s="934">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5"/>
      <c r="AD339" s="935"/>
      <c r="AE339" s="935"/>
      <c r="AF339" s="935"/>
      <c r="AG339" s="935"/>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4">
        <v>7</v>
      </c>
      <c r="B340" s="934">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5"/>
      <c r="AD340" s="935"/>
      <c r="AE340" s="935"/>
      <c r="AF340" s="935"/>
      <c r="AG340" s="935"/>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4">
        <v>8</v>
      </c>
      <c r="B341" s="934">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5"/>
      <c r="AD341" s="935"/>
      <c r="AE341" s="935"/>
      <c r="AF341" s="935"/>
      <c r="AG341" s="935"/>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4">
        <v>9</v>
      </c>
      <c r="B342" s="934">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5"/>
      <c r="AD342" s="935"/>
      <c r="AE342" s="935"/>
      <c r="AF342" s="935"/>
      <c r="AG342" s="935"/>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4">
        <v>10</v>
      </c>
      <c r="B343" s="934">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5"/>
      <c r="AD343" s="935"/>
      <c r="AE343" s="935"/>
      <c r="AF343" s="935"/>
      <c r="AG343" s="935"/>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4">
        <v>11</v>
      </c>
      <c r="B344" s="934">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5"/>
      <c r="AD344" s="935"/>
      <c r="AE344" s="935"/>
      <c r="AF344" s="935"/>
      <c r="AG344" s="935"/>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4">
        <v>12</v>
      </c>
      <c r="B345" s="934">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5"/>
      <c r="AD345" s="935"/>
      <c r="AE345" s="935"/>
      <c r="AF345" s="935"/>
      <c r="AG345" s="935"/>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4">
        <v>13</v>
      </c>
      <c r="B346" s="934">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5"/>
      <c r="AD346" s="935"/>
      <c r="AE346" s="935"/>
      <c r="AF346" s="935"/>
      <c r="AG346" s="935"/>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4">
        <v>14</v>
      </c>
      <c r="B347" s="934">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5"/>
      <c r="AD347" s="935"/>
      <c r="AE347" s="935"/>
      <c r="AF347" s="935"/>
      <c r="AG347" s="935"/>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4">
        <v>15</v>
      </c>
      <c r="B348" s="934">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5"/>
      <c r="AD348" s="935"/>
      <c r="AE348" s="935"/>
      <c r="AF348" s="935"/>
      <c r="AG348" s="935"/>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4">
        <v>16</v>
      </c>
      <c r="B349" s="934">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5"/>
      <c r="AD349" s="935"/>
      <c r="AE349" s="935"/>
      <c r="AF349" s="935"/>
      <c r="AG349" s="935"/>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4">
        <v>17</v>
      </c>
      <c r="B350" s="934">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5"/>
      <c r="AD350" s="935"/>
      <c r="AE350" s="935"/>
      <c r="AF350" s="935"/>
      <c r="AG350" s="935"/>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4">
        <v>18</v>
      </c>
      <c r="B351" s="934">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5"/>
      <c r="AD351" s="935"/>
      <c r="AE351" s="935"/>
      <c r="AF351" s="935"/>
      <c r="AG351" s="935"/>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4">
        <v>19</v>
      </c>
      <c r="B352" s="934">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5"/>
      <c r="AD352" s="935"/>
      <c r="AE352" s="935"/>
      <c r="AF352" s="935"/>
      <c r="AG352" s="935"/>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4">
        <v>20</v>
      </c>
      <c r="B353" s="934">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5"/>
      <c r="AD353" s="935"/>
      <c r="AE353" s="935"/>
      <c r="AF353" s="935"/>
      <c r="AG353" s="935"/>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4">
        <v>21</v>
      </c>
      <c r="B354" s="934">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5"/>
      <c r="AD354" s="935"/>
      <c r="AE354" s="935"/>
      <c r="AF354" s="935"/>
      <c r="AG354" s="935"/>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4">
        <v>22</v>
      </c>
      <c r="B355" s="934">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5"/>
      <c r="AD355" s="935"/>
      <c r="AE355" s="935"/>
      <c r="AF355" s="935"/>
      <c r="AG355" s="935"/>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4">
        <v>23</v>
      </c>
      <c r="B356" s="934">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5"/>
      <c r="AD356" s="935"/>
      <c r="AE356" s="935"/>
      <c r="AF356" s="935"/>
      <c r="AG356" s="935"/>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4">
        <v>24</v>
      </c>
      <c r="B357" s="934">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5"/>
      <c r="AD357" s="935"/>
      <c r="AE357" s="935"/>
      <c r="AF357" s="935"/>
      <c r="AG357" s="935"/>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4">
        <v>25</v>
      </c>
      <c r="B358" s="934">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5"/>
      <c r="AD358" s="935"/>
      <c r="AE358" s="935"/>
      <c r="AF358" s="935"/>
      <c r="AG358" s="935"/>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4">
        <v>26</v>
      </c>
      <c r="B359" s="934">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5"/>
      <c r="AD359" s="935"/>
      <c r="AE359" s="935"/>
      <c r="AF359" s="935"/>
      <c r="AG359" s="935"/>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4">
        <v>27</v>
      </c>
      <c r="B360" s="934">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5"/>
      <c r="AD360" s="935"/>
      <c r="AE360" s="935"/>
      <c r="AF360" s="935"/>
      <c r="AG360" s="935"/>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4">
        <v>28</v>
      </c>
      <c r="B361" s="934">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5"/>
      <c r="AD361" s="935"/>
      <c r="AE361" s="935"/>
      <c r="AF361" s="935"/>
      <c r="AG361" s="935"/>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4">
        <v>29</v>
      </c>
      <c r="B362" s="934">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5"/>
      <c r="AD362" s="935"/>
      <c r="AE362" s="935"/>
      <c r="AF362" s="935"/>
      <c r="AG362" s="935"/>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4">
        <v>30</v>
      </c>
      <c r="B363" s="934">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5"/>
      <c r="AD363" s="935"/>
      <c r="AE363" s="935"/>
      <c r="AF363" s="935"/>
      <c r="AG363" s="935"/>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225</v>
      </c>
      <c r="D366" s="121"/>
      <c r="E366" s="121"/>
      <c r="F366" s="121"/>
      <c r="G366" s="121"/>
      <c r="H366" s="121"/>
      <c r="I366" s="121"/>
      <c r="J366" s="936" t="s">
        <v>226</v>
      </c>
      <c r="K366" s="937"/>
      <c r="L366" s="937"/>
      <c r="M366" s="937"/>
      <c r="N366" s="937"/>
      <c r="O366" s="937"/>
      <c r="P366" s="123" t="s">
        <v>227</v>
      </c>
      <c r="Q366" s="123"/>
      <c r="R366" s="123"/>
      <c r="S366" s="123"/>
      <c r="T366" s="123"/>
      <c r="U366" s="123"/>
      <c r="V366" s="123"/>
      <c r="W366" s="123"/>
      <c r="X366" s="123"/>
      <c r="Y366" s="124" t="s">
        <v>228</v>
      </c>
      <c r="Z366" s="125"/>
      <c r="AA366" s="125"/>
      <c r="AB366" s="125"/>
      <c r="AC366" s="936" t="s">
        <v>229</v>
      </c>
      <c r="AD366" s="936"/>
      <c r="AE366" s="936"/>
      <c r="AF366" s="936"/>
      <c r="AG366" s="936"/>
      <c r="AH366" s="124" t="s">
        <v>320</v>
      </c>
      <c r="AI366" s="121"/>
      <c r="AJ366" s="121"/>
      <c r="AK366" s="121"/>
      <c r="AL366" s="121" t="s">
        <v>231</v>
      </c>
      <c r="AM366" s="121"/>
      <c r="AN366" s="121"/>
      <c r="AO366" s="126"/>
      <c r="AP366" s="936" t="s">
        <v>232</v>
      </c>
      <c r="AQ366" s="936"/>
      <c r="AR366" s="936"/>
      <c r="AS366" s="936"/>
      <c r="AT366" s="936"/>
      <c r="AU366" s="936"/>
      <c r="AV366" s="936"/>
      <c r="AW366" s="936"/>
      <c r="AX366" s="936"/>
      <c r="AY366" s="31">
        <f>$AY$364</f>
        <v>0</v>
      </c>
    </row>
    <row r="367" spans="1:51" ht="26.25" customHeight="1" x14ac:dyDescent="0.15">
      <c r="A367" s="934">
        <v>1</v>
      </c>
      <c r="B367" s="934">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5"/>
      <c r="AD367" s="935"/>
      <c r="AE367" s="935"/>
      <c r="AF367" s="935"/>
      <c r="AG367" s="935"/>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4">
        <v>2</v>
      </c>
      <c r="B368" s="934">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5"/>
      <c r="AD368" s="935"/>
      <c r="AE368" s="935"/>
      <c r="AF368" s="935"/>
      <c r="AG368" s="935"/>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4">
        <v>3</v>
      </c>
      <c r="B369" s="934">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5"/>
      <c r="AD369" s="935"/>
      <c r="AE369" s="935"/>
      <c r="AF369" s="935"/>
      <c r="AG369" s="935"/>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4">
        <v>4</v>
      </c>
      <c r="B370" s="934">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5"/>
      <c r="AD370" s="935"/>
      <c r="AE370" s="935"/>
      <c r="AF370" s="935"/>
      <c r="AG370" s="935"/>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4">
        <v>5</v>
      </c>
      <c r="B371" s="934">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5"/>
      <c r="AD371" s="935"/>
      <c r="AE371" s="935"/>
      <c r="AF371" s="935"/>
      <c r="AG371" s="935"/>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4">
        <v>6</v>
      </c>
      <c r="B372" s="934">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5"/>
      <c r="AD372" s="935"/>
      <c r="AE372" s="935"/>
      <c r="AF372" s="935"/>
      <c r="AG372" s="935"/>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4">
        <v>7</v>
      </c>
      <c r="B373" s="934">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5"/>
      <c r="AD373" s="935"/>
      <c r="AE373" s="935"/>
      <c r="AF373" s="935"/>
      <c r="AG373" s="935"/>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4">
        <v>8</v>
      </c>
      <c r="B374" s="934">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5"/>
      <c r="AD374" s="935"/>
      <c r="AE374" s="935"/>
      <c r="AF374" s="935"/>
      <c r="AG374" s="935"/>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4">
        <v>9</v>
      </c>
      <c r="B375" s="934">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5"/>
      <c r="AD375" s="935"/>
      <c r="AE375" s="935"/>
      <c r="AF375" s="935"/>
      <c r="AG375" s="935"/>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4">
        <v>10</v>
      </c>
      <c r="B376" s="934">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5"/>
      <c r="AD376" s="935"/>
      <c r="AE376" s="935"/>
      <c r="AF376" s="935"/>
      <c r="AG376" s="935"/>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4">
        <v>11</v>
      </c>
      <c r="B377" s="934">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5"/>
      <c r="AD377" s="935"/>
      <c r="AE377" s="935"/>
      <c r="AF377" s="935"/>
      <c r="AG377" s="935"/>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4">
        <v>12</v>
      </c>
      <c r="B378" s="934">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5"/>
      <c r="AD378" s="935"/>
      <c r="AE378" s="935"/>
      <c r="AF378" s="935"/>
      <c r="AG378" s="935"/>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4">
        <v>13</v>
      </c>
      <c r="B379" s="934">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5"/>
      <c r="AD379" s="935"/>
      <c r="AE379" s="935"/>
      <c r="AF379" s="935"/>
      <c r="AG379" s="935"/>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4">
        <v>14</v>
      </c>
      <c r="B380" s="934">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5"/>
      <c r="AD380" s="935"/>
      <c r="AE380" s="935"/>
      <c r="AF380" s="935"/>
      <c r="AG380" s="935"/>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4">
        <v>15</v>
      </c>
      <c r="B381" s="934">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5"/>
      <c r="AD381" s="935"/>
      <c r="AE381" s="935"/>
      <c r="AF381" s="935"/>
      <c r="AG381" s="935"/>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4">
        <v>16</v>
      </c>
      <c r="B382" s="934">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5"/>
      <c r="AD382" s="935"/>
      <c r="AE382" s="935"/>
      <c r="AF382" s="935"/>
      <c r="AG382" s="935"/>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4">
        <v>17</v>
      </c>
      <c r="B383" s="934">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5"/>
      <c r="AD383" s="935"/>
      <c r="AE383" s="935"/>
      <c r="AF383" s="935"/>
      <c r="AG383" s="935"/>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4">
        <v>18</v>
      </c>
      <c r="B384" s="934">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5"/>
      <c r="AD384" s="935"/>
      <c r="AE384" s="935"/>
      <c r="AF384" s="935"/>
      <c r="AG384" s="935"/>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4">
        <v>19</v>
      </c>
      <c r="B385" s="934">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5"/>
      <c r="AD385" s="935"/>
      <c r="AE385" s="935"/>
      <c r="AF385" s="935"/>
      <c r="AG385" s="935"/>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4">
        <v>20</v>
      </c>
      <c r="B386" s="934">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5"/>
      <c r="AD386" s="935"/>
      <c r="AE386" s="935"/>
      <c r="AF386" s="935"/>
      <c r="AG386" s="935"/>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4">
        <v>21</v>
      </c>
      <c r="B387" s="934">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5"/>
      <c r="AD387" s="935"/>
      <c r="AE387" s="935"/>
      <c r="AF387" s="935"/>
      <c r="AG387" s="935"/>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4">
        <v>22</v>
      </c>
      <c r="B388" s="934">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5"/>
      <c r="AD388" s="935"/>
      <c r="AE388" s="935"/>
      <c r="AF388" s="935"/>
      <c r="AG388" s="935"/>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4">
        <v>23</v>
      </c>
      <c r="B389" s="934">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5"/>
      <c r="AD389" s="935"/>
      <c r="AE389" s="935"/>
      <c r="AF389" s="935"/>
      <c r="AG389" s="935"/>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4">
        <v>24</v>
      </c>
      <c r="B390" s="934">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5"/>
      <c r="AD390" s="935"/>
      <c r="AE390" s="935"/>
      <c r="AF390" s="935"/>
      <c r="AG390" s="935"/>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4">
        <v>25</v>
      </c>
      <c r="B391" s="934">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5"/>
      <c r="AD391" s="935"/>
      <c r="AE391" s="935"/>
      <c r="AF391" s="935"/>
      <c r="AG391" s="935"/>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4">
        <v>26</v>
      </c>
      <c r="B392" s="934">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5"/>
      <c r="AD392" s="935"/>
      <c r="AE392" s="935"/>
      <c r="AF392" s="935"/>
      <c r="AG392" s="935"/>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4">
        <v>27</v>
      </c>
      <c r="B393" s="934">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5"/>
      <c r="AD393" s="935"/>
      <c r="AE393" s="935"/>
      <c r="AF393" s="935"/>
      <c r="AG393" s="935"/>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4">
        <v>28</v>
      </c>
      <c r="B394" s="934">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5"/>
      <c r="AD394" s="935"/>
      <c r="AE394" s="935"/>
      <c r="AF394" s="935"/>
      <c r="AG394" s="935"/>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4">
        <v>29</v>
      </c>
      <c r="B395" s="934">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5"/>
      <c r="AD395" s="935"/>
      <c r="AE395" s="935"/>
      <c r="AF395" s="935"/>
      <c r="AG395" s="935"/>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4">
        <v>30</v>
      </c>
      <c r="B396" s="934">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5"/>
      <c r="AD396" s="935"/>
      <c r="AE396" s="935"/>
      <c r="AF396" s="935"/>
      <c r="AG396" s="935"/>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225</v>
      </c>
      <c r="D399" s="121"/>
      <c r="E399" s="121"/>
      <c r="F399" s="121"/>
      <c r="G399" s="121"/>
      <c r="H399" s="121"/>
      <c r="I399" s="121"/>
      <c r="J399" s="936" t="s">
        <v>226</v>
      </c>
      <c r="K399" s="937"/>
      <c r="L399" s="937"/>
      <c r="M399" s="937"/>
      <c r="N399" s="937"/>
      <c r="O399" s="937"/>
      <c r="P399" s="123" t="s">
        <v>227</v>
      </c>
      <c r="Q399" s="123"/>
      <c r="R399" s="123"/>
      <c r="S399" s="123"/>
      <c r="T399" s="123"/>
      <c r="U399" s="123"/>
      <c r="V399" s="123"/>
      <c r="W399" s="123"/>
      <c r="X399" s="123"/>
      <c r="Y399" s="124" t="s">
        <v>228</v>
      </c>
      <c r="Z399" s="125"/>
      <c r="AA399" s="125"/>
      <c r="AB399" s="125"/>
      <c r="AC399" s="936" t="s">
        <v>229</v>
      </c>
      <c r="AD399" s="936"/>
      <c r="AE399" s="936"/>
      <c r="AF399" s="936"/>
      <c r="AG399" s="936"/>
      <c r="AH399" s="124" t="s">
        <v>320</v>
      </c>
      <c r="AI399" s="121"/>
      <c r="AJ399" s="121"/>
      <c r="AK399" s="121"/>
      <c r="AL399" s="121" t="s">
        <v>231</v>
      </c>
      <c r="AM399" s="121"/>
      <c r="AN399" s="121"/>
      <c r="AO399" s="126"/>
      <c r="AP399" s="936" t="s">
        <v>232</v>
      </c>
      <c r="AQ399" s="936"/>
      <c r="AR399" s="936"/>
      <c r="AS399" s="936"/>
      <c r="AT399" s="936"/>
      <c r="AU399" s="936"/>
      <c r="AV399" s="936"/>
      <c r="AW399" s="936"/>
      <c r="AX399" s="936"/>
      <c r="AY399" s="31">
        <f>$AY$397</f>
        <v>0</v>
      </c>
    </row>
    <row r="400" spans="1:51" ht="26.25" customHeight="1" x14ac:dyDescent="0.15">
      <c r="A400" s="934">
        <v>1</v>
      </c>
      <c r="B400" s="934">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5"/>
      <c r="AD400" s="935"/>
      <c r="AE400" s="935"/>
      <c r="AF400" s="935"/>
      <c r="AG400" s="935"/>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4">
        <v>2</v>
      </c>
      <c r="B401" s="934">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5"/>
      <c r="AD401" s="935"/>
      <c r="AE401" s="935"/>
      <c r="AF401" s="935"/>
      <c r="AG401" s="935"/>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4">
        <v>3</v>
      </c>
      <c r="B402" s="934">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5"/>
      <c r="AD402" s="935"/>
      <c r="AE402" s="935"/>
      <c r="AF402" s="935"/>
      <c r="AG402" s="935"/>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4">
        <v>4</v>
      </c>
      <c r="B403" s="934">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5"/>
      <c r="AD403" s="935"/>
      <c r="AE403" s="935"/>
      <c r="AF403" s="935"/>
      <c r="AG403" s="935"/>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4">
        <v>5</v>
      </c>
      <c r="B404" s="934">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5"/>
      <c r="AD404" s="935"/>
      <c r="AE404" s="935"/>
      <c r="AF404" s="935"/>
      <c r="AG404" s="935"/>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4">
        <v>6</v>
      </c>
      <c r="B405" s="934">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5"/>
      <c r="AD405" s="935"/>
      <c r="AE405" s="935"/>
      <c r="AF405" s="935"/>
      <c r="AG405" s="935"/>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4">
        <v>7</v>
      </c>
      <c r="B406" s="934">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5"/>
      <c r="AD406" s="935"/>
      <c r="AE406" s="935"/>
      <c r="AF406" s="935"/>
      <c r="AG406" s="935"/>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4">
        <v>8</v>
      </c>
      <c r="B407" s="934">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5"/>
      <c r="AD407" s="935"/>
      <c r="AE407" s="935"/>
      <c r="AF407" s="935"/>
      <c r="AG407" s="935"/>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4">
        <v>9</v>
      </c>
      <c r="B408" s="934">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5"/>
      <c r="AD408" s="935"/>
      <c r="AE408" s="935"/>
      <c r="AF408" s="935"/>
      <c r="AG408" s="935"/>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4">
        <v>10</v>
      </c>
      <c r="B409" s="934">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5"/>
      <c r="AD409" s="935"/>
      <c r="AE409" s="935"/>
      <c r="AF409" s="935"/>
      <c r="AG409" s="935"/>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4">
        <v>11</v>
      </c>
      <c r="B410" s="934">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5"/>
      <c r="AD410" s="935"/>
      <c r="AE410" s="935"/>
      <c r="AF410" s="935"/>
      <c r="AG410" s="935"/>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4">
        <v>12</v>
      </c>
      <c r="B411" s="934">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5"/>
      <c r="AD411" s="935"/>
      <c r="AE411" s="935"/>
      <c r="AF411" s="935"/>
      <c r="AG411" s="935"/>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4">
        <v>13</v>
      </c>
      <c r="B412" s="934">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5"/>
      <c r="AD412" s="935"/>
      <c r="AE412" s="935"/>
      <c r="AF412" s="935"/>
      <c r="AG412" s="935"/>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4">
        <v>14</v>
      </c>
      <c r="B413" s="934">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5"/>
      <c r="AD413" s="935"/>
      <c r="AE413" s="935"/>
      <c r="AF413" s="935"/>
      <c r="AG413" s="935"/>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4">
        <v>15</v>
      </c>
      <c r="B414" s="934">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5"/>
      <c r="AD414" s="935"/>
      <c r="AE414" s="935"/>
      <c r="AF414" s="935"/>
      <c r="AG414" s="935"/>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4">
        <v>16</v>
      </c>
      <c r="B415" s="934">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5"/>
      <c r="AD415" s="935"/>
      <c r="AE415" s="935"/>
      <c r="AF415" s="935"/>
      <c r="AG415" s="935"/>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4">
        <v>17</v>
      </c>
      <c r="B416" s="934">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5"/>
      <c r="AD416" s="935"/>
      <c r="AE416" s="935"/>
      <c r="AF416" s="935"/>
      <c r="AG416" s="935"/>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4">
        <v>18</v>
      </c>
      <c r="B417" s="934">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5"/>
      <c r="AD417" s="935"/>
      <c r="AE417" s="935"/>
      <c r="AF417" s="935"/>
      <c r="AG417" s="935"/>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4">
        <v>19</v>
      </c>
      <c r="B418" s="934">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5"/>
      <c r="AD418" s="935"/>
      <c r="AE418" s="935"/>
      <c r="AF418" s="935"/>
      <c r="AG418" s="935"/>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4">
        <v>20</v>
      </c>
      <c r="B419" s="934">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5"/>
      <c r="AD419" s="935"/>
      <c r="AE419" s="935"/>
      <c r="AF419" s="935"/>
      <c r="AG419" s="935"/>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4">
        <v>21</v>
      </c>
      <c r="B420" s="934">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5"/>
      <c r="AD420" s="935"/>
      <c r="AE420" s="935"/>
      <c r="AF420" s="935"/>
      <c r="AG420" s="935"/>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4">
        <v>22</v>
      </c>
      <c r="B421" s="934">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5"/>
      <c r="AD421" s="935"/>
      <c r="AE421" s="935"/>
      <c r="AF421" s="935"/>
      <c r="AG421" s="935"/>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4">
        <v>23</v>
      </c>
      <c r="B422" s="934">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5"/>
      <c r="AD422" s="935"/>
      <c r="AE422" s="935"/>
      <c r="AF422" s="935"/>
      <c r="AG422" s="935"/>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4">
        <v>24</v>
      </c>
      <c r="B423" s="934">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5"/>
      <c r="AD423" s="935"/>
      <c r="AE423" s="935"/>
      <c r="AF423" s="935"/>
      <c r="AG423" s="935"/>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4">
        <v>25</v>
      </c>
      <c r="B424" s="934">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5"/>
      <c r="AD424" s="935"/>
      <c r="AE424" s="935"/>
      <c r="AF424" s="935"/>
      <c r="AG424" s="935"/>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4">
        <v>26</v>
      </c>
      <c r="B425" s="934">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5"/>
      <c r="AD425" s="935"/>
      <c r="AE425" s="935"/>
      <c r="AF425" s="935"/>
      <c r="AG425" s="935"/>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4">
        <v>27</v>
      </c>
      <c r="B426" s="934">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5"/>
      <c r="AD426" s="935"/>
      <c r="AE426" s="935"/>
      <c r="AF426" s="935"/>
      <c r="AG426" s="935"/>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4">
        <v>28</v>
      </c>
      <c r="B427" s="934">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5"/>
      <c r="AD427" s="935"/>
      <c r="AE427" s="935"/>
      <c r="AF427" s="935"/>
      <c r="AG427" s="935"/>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4">
        <v>29</v>
      </c>
      <c r="B428" s="934">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5"/>
      <c r="AD428" s="935"/>
      <c r="AE428" s="935"/>
      <c r="AF428" s="935"/>
      <c r="AG428" s="935"/>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4">
        <v>30</v>
      </c>
      <c r="B429" s="934">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5"/>
      <c r="AD429" s="935"/>
      <c r="AE429" s="935"/>
      <c r="AF429" s="935"/>
      <c r="AG429" s="935"/>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801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225</v>
      </c>
      <c r="D432" s="121"/>
      <c r="E432" s="121"/>
      <c r="F432" s="121"/>
      <c r="G432" s="121"/>
      <c r="H432" s="121"/>
      <c r="I432" s="121"/>
      <c r="J432" s="936" t="s">
        <v>226</v>
      </c>
      <c r="K432" s="937"/>
      <c r="L432" s="937"/>
      <c r="M432" s="937"/>
      <c r="N432" s="937"/>
      <c r="O432" s="937"/>
      <c r="P432" s="123" t="s">
        <v>227</v>
      </c>
      <c r="Q432" s="123"/>
      <c r="R432" s="123"/>
      <c r="S432" s="123"/>
      <c r="T432" s="123"/>
      <c r="U432" s="123"/>
      <c r="V432" s="123"/>
      <c r="W432" s="123"/>
      <c r="X432" s="123"/>
      <c r="Y432" s="124" t="s">
        <v>228</v>
      </c>
      <c r="Z432" s="125"/>
      <c r="AA432" s="125"/>
      <c r="AB432" s="125"/>
      <c r="AC432" s="936" t="s">
        <v>229</v>
      </c>
      <c r="AD432" s="936"/>
      <c r="AE432" s="936"/>
      <c r="AF432" s="936"/>
      <c r="AG432" s="936"/>
      <c r="AH432" s="124" t="s">
        <v>320</v>
      </c>
      <c r="AI432" s="121"/>
      <c r="AJ432" s="121"/>
      <c r="AK432" s="121"/>
      <c r="AL432" s="121" t="s">
        <v>231</v>
      </c>
      <c r="AM432" s="121"/>
      <c r="AN432" s="121"/>
      <c r="AO432" s="126"/>
      <c r="AP432" s="936" t="s">
        <v>232</v>
      </c>
      <c r="AQ432" s="936"/>
      <c r="AR432" s="936"/>
      <c r="AS432" s="936"/>
      <c r="AT432" s="936"/>
      <c r="AU432" s="936"/>
      <c r="AV432" s="936"/>
      <c r="AW432" s="936"/>
      <c r="AX432" s="936"/>
      <c r="AY432" s="31">
        <f>$AY$430</f>
        <v>0</v>
      </c>
    </row>
    <row r="433" spans="1:51" ht="26.25" customHeight="1" x14ac:dyDescent="0.15">
      <c r="A433" s="934">
        <v>1</v>
      </c>
      <c r="B433" s="934">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5"/>
      <c r="AD433" s="935"/>
      <c r="AE433" s="935"/>
      <c r="AF433" s="935"/>
      <c r="AG433" s="935"/>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4">
        <v>2</v>
      </c>
      <c r="B434" s="934">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5"/>
      <c r="AD434" s="935"/>
      <c r="AE434" s="935"/>
      <c r="AF434" s="935"/>
      <c r="AG434" s="935"/>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4">
        <v>3</v>
      </c>
      <c r="B435" s="934">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5"/>
      <c r="AD435" s="935"/>
      <c r="AE435" s="935"/>
      <c r="AF435" s="935"/>
      <c r="AG435" s="935"/>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4">
        <v>4</v>
      </c>
      <c r="B436" s="934">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5"/>
      <c r="AD436" s="935"/>
      <c r="AE436" s="935"/>
      <c r="AF436" s="935"/>
      <c r="AG436" s="935"/>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4">
        <v>5</v>
      </c>
      <c r="B437" s="934">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5"/>
      <c r="AD437" s="935"/>
      <c r="AE437" s="935"/>
      <c r="AF437" s="935"/>
      <c r="AG437" s="935"/>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4">
        <v>6</v>
      </c>
      <c r="B438" s="934">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5"/>
      <c r="AD438" s="935"/>
      <c r="AE438" s="935"/>
      <c r="AF438" s="935"/>
      <c r="AG438" s="935"/>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4">
        <v>7</v>
      </c>
      <c r="B439" s="934">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5"/>
      <c r="AD439" s="935"/>
      <c r="AE439" s="935"/>
      <c r="AF439" s="935"/>
      <c r="AG439" s="935"/>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4">
        <v>8</v>
      </c>
      <c r="B440" s="934">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5"/>
      <c r="AD440" s="935"/>
      <c r="AE440" s="935"/>
      <c r="AF440" s="935"/>
      <c r="AG440" s="935"/>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4">
        <v>9</v>
      </c>
      <c r="B441" s="934">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5"/>
      <c r="AD441" s="935"/>
      <c r="AE441" s="935"/>
      <c r="AF441" s="935"/>
      <c r="AG441" s="935"/>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4">
        <v>10</v>
      </c>
      <c r="B442" s="934">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5"/>
      <c r="AD442" s="935"/>
      <c r="AE442" s="935"/>
      <c r="AF442" s="935"/>
      <c r="AG442" s="935"/>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4">
        <v>11</v>
      </c>
      <c r="B443" s="934">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5"/>
      <c r="AD443" s="935"/>
      <c r="AE443" s="935"/>
      <c r="AF443" s="935"/>
      <c r="AG443" s="935"/>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4">
        <v>12</v>
      </c>
      <c r="B444" s="934">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5"/>
      <c r="AD444" s="935"/>
      <c r="AE444" s="935"/>
      <c r="AF444" s="935"/>
      <c r="AG444" s="935"/>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4">
        <v>13</v>
      </c>
      <c r="B445" s="934">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5"/>
      <c r="AD445" s="935"/>
      <c r="AE445" s="935"/>
      <c r="AF445" s="935"/>
      <c r="AG445" s="935"/>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4">
        <v>14</v>
      </c>
      <c r="B446" s="934">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5"/>
      <c r="AD446" s="935"/>
      <c r="AE446" s="935"/>
      <c r="AF446" s="935"/>
      <c r="AG446" s="935"/>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4">
        <v>15</v>
      </c>
      <c r="B447" s="934">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5"/>
      <c r="AD447" s="935"/>
      <c r="AE447" s="935"/>
      <c r="AF447" s="935"/>
      <c r="AG447" s="935"/>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4">
        <v>16</v>
      </c>
      <c r="B448" s="934">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5"/>
      <c r="AD448" s="935"/>
      <c r="AE448" s="935"/>
      <c r="AF448" s="935"/>
      <c r="AG448" s="935"/>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4">
        <v>17</v>
      </c>
      <c r="B449" s="934">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5"/>
      <c r="AD449" s="935"/>
      <c r="AE449" s="935"/>
      <c r="AF449" s="935"/>
      <c r="AG449" s="935"/>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4">
        <v>18</v>
      </c>
      <c r="B450" s="934">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5"/>
      <c r="AD450" s="935"/>
      <c r="AE450" s="935"/>
      <c r="AF450" s="935"/>
      <c r="AG450" s="935"/>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4">
        <v>19</v>
      </c>
      <c r="B451" s="934">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5"/>
      <c r="AD451" s="935"/>
      <c r="AE451" s="935"/>
      <c r="AF451" s="935"/>
      <c r="AG451" s="935"/>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4">
        <v>20</v>
      </c>
      <c r="B452" s="934">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5"/>
      <c r="AD452" s="935"/>
      <c r="AE452" s="935"/>
      <c r="AF452" s="935"/>
      <c r="AG452" s="935"/>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4">
        <v>21</v>
      </c>
      <c r="B453" s="934">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5"/>
      <c r="AD453" s="935"/>
      <c r="AE453" s="935"/>
      <c r="AF453" s="935"/>
      <c r="AG453" s="935"/>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4">
        <v>22</v>
      </c>
      <c r="B454" s="934">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5"/>
      <c r="AD454" s="935"/>
      <c r="AE454" s="935"/>
      <c r="AF454" s="935"/>
      <c r="AG454" s="935"/>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4">
        <v>23</v>
      </c>
      <c r="B455" s="934">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5"/>
      <c r="AD455" s="935"/>
      <c r="AE455" s="935"/>
      <c r="AF455" s="935"/>
      <c r="AG455" s="935"/>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4">
        <v>24</v>
      </c>
      <c r="B456" s="934">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5"/>
      <c r="AD456" s="935"/>
      <c r="AE456" s="935"/>
      <c r="AF456" s="935"/>
      <c r="AG456" s="935"/>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4">
        <v>25</v>
      </c>
      <c r="B457" s="934">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5"/>
      <c r="AD457" s="935"/>
      <c r="AE457" s="935"/>
      <c r="AF457" s="935"/>
      <c r="AG457" s="935"/>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4">
        <v>26</v>
      </c>
      <c r="B458" s="934">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5"/>
      <c r="AD458" s="935"/>
      <c r="AE458" s="935"/>
      <c r="AF458" s="935"/>
      <c r="AG458" s="935"/>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4">
        <v>27</v>
      </c>
      <c r="B459" s="934">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5"/>
      <c r="AD459" s="935"/>
      <c r="AE459" s="935"/>
      <c r="AF459" s="935"/>
      <c r="AG459" s="935"/>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4">
        <v>28</v>
      </c>
      <c r="B460" s="934">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5"/>
      <c r="AD460" s="935"/>
      <c r="AE460" s="935"/>
      <c r="AF460" s="935"/>
      <c r="AG460" s="935"/>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4">
        <v>29</v>
      </c>
      <c r="B461" s="934">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5"/>
      <c r="AD461" s="935"/>
      <c r="AE461" s="935"/>
      <c r="AF461" s="935"/>
      <c r="AG461" s="935"/>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4">
        <v>30</v>
      </c>
      <c r="B462" s="934">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5"/>
      <c r="AD462" s="935"/>
      <c r="AE462" s="935"/>
      <c r="AF462" s="935"/>
      <c r="AG462" s="935"/>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225</v>
      </c>
      <c r="D465" s="121"/>
      <c r="E465" s="121"/>
      <c r="F465" s="121"/>
      <c r="G465" s="121"/>
      <c r="H465" s="121"/>
      <c r="I465" s="121"/>
      <c r="J465" s="936" t="s">
        <v>226</v>
      </c>
      <c r="K465" s="937"/>
      <c r="L465" s="937"/>
      <c r="M465" s="937"/>
      <c r="N465" s="937"/>
      <c r="O465" s="937"/>
      <c r="P465" s="123" t="s">
        <v>227</v>
      </c>
      <c r="Q465" s="123"/>
      <c r="R465" s="123"/>
      <c r="S465" s="123"/>
      <c r="T465" s="123"/>
      <c r="U465" s="123"/>
      <c r="V465" s="123"/>
      <c r="W465" s="123"/>
      <c r="X465" s="123"/>
      <c r="Y465" s="124" t="s">
        <v>228</v>
      </c>
      <c r="Z465" s="125"/>
      <c r="AA465" s="125"/>
      <c r="AB465" s="125"/>
      <c r="AC465" s="936" t="s">
        <v>229</v>
      </c>
      <c r="AD465" s="936"/>
      <c r="AE465" s="936"/>
      <c r="AF465" s="936"/>
      <c r="AG465" s="936"/>
      <c r="AH465" s="124" t="s">
        <v>320</v>
      </c>
      <c r="AI465" s="121"/>
      <c r="AJ465" s="121"/>
      <c r="AK465" s="121"/>
      <c r="AL465" s="121" t="s">
        <v>231</v>
      </c>
      <c r="AM465" s="121"/>
      <c r="AN465" s="121"/>
      <c r="AO465" s="126"/>
      <c r="AP465" s="936" t="s">
        <v>232</v>
      </c>
      <c r="AQ465" s="936"/>
      <c r="AR465" s="936"/>
      <c r="AS465" s="936"/>
      <c r="AT465" s="936"/>
      <c r="AU465" s="936"/>
      <c r="AV465" s="936"/>
      <c r="AW465" s="936"/>
      <c r="AX465" s="936"/>
      <c r="AY465" s="31">
        <f>$AY$463</f>
        <v>0</v>
      </c>
    </row>
    <row r="466" spans="1:51" ht="26.25" customHeight="1" x14ac:dyDescent="0.15">
      <c r="A466" s="934">
        <v>1</v>
      </c>
      <c r="B466" s="934">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5"/>
      <c r="AD466" s="935"/>
      <c r="AE466" s="935"/>
      <c r="AF466" s="935"/>
      <c r="AG466" s="935"/>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4">
        <v>2</v>
      </c>
      <c r="B467" s="934">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5"/>
      <c r="AD467" s="935"/>
      <c r="AE467" s="935"/>
      <c r="AF467" s="935"/>
      <c r="AG467" s="935"/>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4">
        <v>3</v>
      </c>
      <c r="B468" s="934">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5"/>
      <c r="AD468" s="935"/>
      <c r="AE468" s="935"/>
      <c r="AF468" s="935"/>
      <c r="AG468" s="935"/>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4">
        <v>4</v>
      </c>
      <c r="B469" s="934">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5"/>
      <c r="AD469" s="935"/>
      <c r="AE469" s="935"/>
      <c r="AF469" s="935"/>
      <c r="AG469" s="935"/>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4">
        <v>5</v>
      </c>
      <c r="B470" s="934">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5"/>
      <c r="AD470" s="935"/>
      <c r="AE470" s="935"/>
      <c r="AF470" s="935"/>
      <c r="AG470" s="935"/>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4">
        <v>6</v>
      </c>
      <c r="B471" s="934">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5"/>
      <c r="AD471" s="935"/>
      <c r="AE471" s="935"/>
      <c r="AF471" s="935"/>
      <c r="AG471" s="935"/>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4">
        <v>7</v>
      </c>
      <c r="B472" s="934">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5"/>
      <c r="AD472" s="935"/>
      <c r="AE472" s="935"/>
      <c r="AF472" s="935"/>
      <c r="AG472" s="935"/>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4">
        <v>8</v>
      </c>
      <c r="B473" s="934">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5"/>
      <c r="AD473" s="935"/>
      <c r="AE473" s="935"/>
      <c r="AF473" s="935"/>
      <c r="AG473" s="935"/>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4">
        <v>9</v>
      </c>
      <c r="B474" s="934">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5"/>
      <c r="AD474" s="935"/>
      <c r="AE474" s="935"/>
      <c r="AF474" s="935"/>
      <c r="AG474" s="935"/>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4">
        <v>10</v>
      </c>
      <c r="B475" s="934">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5"/>
      <c r="AD475" s="935"/>
      <c r="AE475" s="935"/>
      <c r="AF475" s="935"/>
      <c r="AG475" s="935"/>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4">
        <v>11</v>
      </c>
      <c r="B476" s="934">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5"/>
      <c r="AD476" s="935"/>
      <c r="AE476" s="935"/>
      <c r="AF476" s="935"/>
      <c r="AG476" s="935"/>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4">
        <v>12</v>
      </c>
      <c r="B477" s="934">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5"/>
      <c r="AD477" s="935"/>
      <c r="AE477" s="935"/>
      <c r="AF477" s="935"/>
      <c r="AG477" s="935"/>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4">
        <v>13</v>
      </c>
      <c r="B478" s="934">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5"/>
      <c r="AD478" s="935"/>
      <c r="AE478" s="935"/>
      <c r="AF478" s="935"/>
      <c r="AG478" s="935"/>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4">
        <v>14</v>
      </c>
      <c r="B479" s="934">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5"/>
      <c r="AD479" s="935"/>
      <c r="AE479" s="935"/>
      <c r="AF479" s="935"/>
      <c r="AG479" s="935"/>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4">
        <v>15</v>
      </c>
      <c r="B480" s="934">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5"/>
      <c r="AD480" s="935"/>
      <c r="AE480" s="935"/>
      <c r="AF480" s="935"/>
      <c r="AG480" s="935"/>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4">
        <v>16</v>
      </c>
      <c r="B481" s="934">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5"/>
      <c r="AD481" s="935"/>
      <c r="AE481" s="935"/>
      <c r="AF481" s="935"/>
      <c r="AG481" s="935"/>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4">
        <v>17</v>
      </c>
      <c r="B482" s="934">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5"/>
      <c r="AD482" s="935"/>
      <c r="AE482" s="935"/>
      <c r="AF482" s="935"/>
      <c r="AG482" s="935"/>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4">
        <v>18</v>
      </c>
      <c r="B483" s="934">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5"/>
      <c r="AD483" s="935"/>
      <c r="AE483" s="935"/>
      <c r="AF483" s="935"/>
      <c r="AG483" s="935"/>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4">
        <v>19</v>
      </c>
      <c r="B484" s="934">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5"/>
      <c r="AD484" s="935"/>
      <c r="AE484" s="935"/>
      <c r="AF484" s="935"/>
      <c r="AG484" s="935"/>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4">
        <v>20</v>
      </c>
      <c r="B485" s="934">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5"/>
      <c r="AD485" s="935"/>
      <c r="AE485" s="935"/>
      <c r="AF485" s="935"/>
      <c r="AG485" s="935"/>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4">
        <v>21</v>
      </c>
      <c r="B486" s="934">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5"/>
      <c r="AD486" s="935"/>
      <c r="AE486" s="935"/>
      <c r="AF486" s="935"/>
      <c r="AG486" s="935"/>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4">
        <v>22</v>
      </c>
      <c r="B487" s="934">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5"/>
      <c r="AD487" s="935"/>
      <c r="AE487" s="935"/>
      <c r="AF487" s="935"/>
      <c r="AG487" s="935"/>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4">
        <v>23</v>
      </c>
      <c r="B488" s="934">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5"/>
      <c r="AD488" s="935"/>
      <c r="AE488" s="935"/>
      <c r="AF488" s="935"/>
      <c r="AG488" s="935"/>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4">
        <v>24</v>
      </c>
      <c r="B489" s="934">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5"/>
      <c r="AD489" s="935"/>
      <c r="AE489" s="935"/>
      <c r="AF489" s="935"/>
      <c r="AG489" s="935"/>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4">
        <v>25</v>
      </c>
      <c r="B490" s="934">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5"/>
      <c r="AD490" s="935"/>
      <c r="AE490" s="935"/>
      <c r="AF490" s="935"/>
      <c r="AG490" s="935"/>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4">
        <v>26</v>
      </c>
      <c r="B491" s="934">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5"/>
      <c r="AD491" s="935"/>
      <c r="AE491" s="935"/>
      <c r="AF491" s="935"/>
      <c r="AG491" s="935"/>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4">
        <v>27</v>
      </c>
      <c r="B492" s="934">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5"/>
      <c r="AD492" s="935"/>
      <c r="AE492" s="935"/>
      <c r="AF492" s="935"/>
      <c r="AG492" s="935"/>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4">
        <v>28</v>
      </c>
      <c r="B493" s="934">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5"/>
      <c r="AD493" s="935"/>
      <c r="AE493" s="935"/>
      <c r="AF493" s="935"/>
      <c r="AG493" s="935"/>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4">
        <v>29</v>
      </c>
      <c r="B494" s="934">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5"/>
      <c r="AD494" s="935"/>
      <c r="AE494" s="935"/>
      <c r="AF494" s="935"/>
      <c r="AG494" s="935"/>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4">
        <v>30</v>
      </c>
      <c r="B495" s="934">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5"/>
      <c r="AD495" s="935"/>
      <c r="AE495" s="935"/>
      <c r="AF495" s="935"/>
      <c r="AG495" s="935"/>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225</v>
      </c>
      <c r="D498" s="121"/>
      <c r="E498" s="121"/>
      <c r="F498" s="121"/>
      <c r="G498" s="121"/>
      <c r="H498" s="121"/>
      <c r="I498" s="121"/>
      <c r="J498" s="936" t="s">
        <v>226</v>
      </c>
      <c r="K498" s="937"/>
      <c r="L498" s="937"/>
      <c r="M498" s="937"/>
      <c r="N498" s="937"/>
      <c r="O498" s="937"/>
      <c r="P498" s="123" t="s">
        <v>227</v>
      </c>
      <c r="Q498" s="123"/>
      <c r="R498" s="123"/>
      <c r="S498" s="123"/>
      <c r="T498" s="123"/>
      <c r="U498" s="123"/>
      <c r="V498" s="123"/>
      <c r="W498" s="123"/>
      <c r="X498" s="123"/>
      <c r="Y498" s="124" t="s">
        <v>228</v>
      </c>
      <c r="Z498" s="125"/>
      <c r="AA498" s="125"/>
      <c r="AB498" s="125"/>
      <c r="AC498" s="936" t="s">
        <v>229</v>
      </c>
      <c r="AD498" s="936"/>
      <c r="AE498" s="936"/>
      <c r="AF498" s="936"/>
      <c r="AG498" s="936"/>
      <c r="AH498" s="124" t="s">
        <v>320</v>
      </c>
      <c r="AI498" s="121"/>
      <c r="AJ498" s="121"/>
      <c r="AK498" s="121"/>
      <c r="AL498" s="121" t="s">
        <v>231</v>
      </c>
      <c r="AM498" s="121"/>
      <c r="AN498" s="121"/>
      <c r="AO498" s="126"/>
      <c r="AP498" s="936" t="s">
        <v>232</v>
      </c>
      <c r="AQ498" s="936"/>
      <c r="AR498" s="936"/>
      <c r="AS498" s="936"/>
      <c r="AT498" s="936"/>
      <c r="AU498" s="936"/>
      <c r="AV498" s="936"/>
      <c r="AW498" s="936"/>
      <c r="AX498" s="936"/>
      <c r="AY498" s="31">
        <f>$AY$496</f>
        <v>0</v>
      </c>
    </row>
    <row r="499" spans="1:51" ht="26.25" customHeight="1" x14ac:dyDescent="0.15">
      <c r="A499" s="934">
        <v>1</v>
      </c>
      <c r="B499" s="934">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5"/>
      <c r="AD499" s="935"/>
      <c r="AE499" s="935"/>
      <c r="AF499" s="935"/>
      <c r="AG499" s="935"/>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4">
        <v>2</v>
      </c>
      <c r="B500" s="934">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5"/>
      <c r="AD500" s="935"/>
      <c r="AE500" s="935"/>
      <c r="AF500" s="935"/>
      <c r="AG500" s="935"/>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4">
        <v>3</v>
      </c>
      <c r="B501" s="934">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5"/>
      <c r="AD501" s="935"/>
      <c r="AE501" s="935"/>
      <c r="AF501" s="935"/>
      <c r="AG501" s="935"/>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4">
        <v>4</v>
      </c>
      <c r="B502" s="934">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5"/>
      <c r="AD502" s="935"/>
      <c r="AE502" s="935"/>
      <c r="AF502" s="935"/>
      <c r="AG502" s="935"/>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4">
        <v>5</v>
      </c>
      <c r="B503" s="934">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5"/>
      <c r="AD503" s="935"/>
      <c r="AE503" s="935"/>
      <c r="AF503" s="935"/>
      <c r="AG503" s="935"/>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4">
        <v>6</v>
      </c>
      <c r="B504" s="934">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5"/>
      <c r="AD504" s="935"/>
      <c r="AE504" s="935"/>
      <c r="AF504" s="935"/>
      <c r="AG504" s="935"/>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4">
        <v>7</v>
      </c>
      <c r="B505" s="934">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5"/>
      <c r="AD505" s="935"/>
      <c r="AE505" s="935"/>
      <c r="AF505" s="935"/>
      <c r="AG505" s="935"/>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4">
        <v>8</v>
      </c>
      <c r="B506" s="934">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5"/>
      <c r="AD506" s="935"/>
      <c r="AE506" s="935"/>
      <c r="AF506" s="935"/>
      <c r="AG506" s="935"/>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4">
        <v>9</v>
      </c>
      <c r="B507" s="934">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5"/>
      <c r="AD507" s="935"/>
      <c r="AE507" s="935"/>
      <c r="AF507" s="935"/>
      <c r="AG507" s="935"/>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4">
        <v>10</v>
      </c>
      <c r="B508" s="934">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5"/>
      <c r="AD508" s="935"/>
      <c r="AE508" s="935"/>
      <c r="AF508" s="935"/>
      <c r="AG508" s="935"/>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4">
        <v>11</v>
      </c>
      <c r="B509" s="934">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5"/>
      <c r="AD509" s="935"/>
      <c r="AE509" s="935"/>
      <c r="AF509" s="935"/>
      <c r="AG509" s="935"/>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4">
        <v>12</v>
      </c>
      <c r="B510" s="934">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5"/>
      <c r="AD510" s="935"/>
      <c r="AE510" s="935"/>
      <c r="AF510" s="935"/>
      <c r="AG510" s="935"/>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4">
        <v>13</v>
      </c>
      <c r="B511" s="934">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5"/>
      <c r="AD511" s="935"/>
      <c r="AE511" s="935"/>
      <c r="AF511" s="935"/>
      <c r="AG511" s="935"/>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4">
        <v>14</v>
      </c>
      <c r="B512" s="934">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5"/>
      <c r="AD512" s="935"/>
      <c r="AE512" s="935"/>
      <c r="AF512" s="935"/>
      <c r="AG512" s="935"/>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4">
        <v>15</v>
      </c>
      <c r="B513" s="934">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5"/>
      <c r="AD513" s="935"/>
      <c r="AE513" s="935"/>
      <c r="AF513" s="935"/>
      <c r="AG513" s="935"/>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4">
        <v>16</v>
      </c>
      <c r="B514" s="934">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5"/>
      <c r="AD514" s="935"/>
      <c r="AE514" s="935"/>
      <c r="AF514" s="935"/>
      <c r="AG514" s="935"/>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4">
        <v>17</v>
      </c>
      <c r="B515" s="934">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5"/>
      <c r="AD515" s="935"/>
      <c r="AE515" s="935"/>
      <c r="AF515" s="935"/>
      <c r="AG515" s="935"/>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4">
        <v>18</v>
      </c>
      <c r="B516" s="934">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5"/>
      <c r="AD516" s="935"/>
      <c r="AE516" s="935"/>
      <c r="AF516" s="935"/>
      <c r="AG516" s="935"/>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4">
        <v>19</v>
      </c>
      <c r="B517" s="934">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5"/>
      <c r="AD517" s="935"/>
      <c r="AE517" s="935"/>
      <c r="AF517" s="935"/>
      <c r="AG517" s="935"/>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4">
        <v>20</v>
      </c>
      <c r="B518" s="934">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5"/>
      <c r="AD518" s="935"/>
      <c r="AE518" s="935"/>
      <c r="AF518" s="935"/>
      <c r="AG518" s="935"/>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4">
        <v>21</v>
      </c>
      <c r="B519" s="934">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5"/>
      <c r="AD519" s="935"/>
      <c r="AE519" s="935"/>
      <c r="AF519" s="935"/>
      <c r="AG519" s="935"/>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4">
        <v>22</v>
      </c>
      <c r="B520" s="934">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5"/>
      <c r="AD520" s="935"/>
      <c r="AE520" s="935"/>
      <c r="AF520" s="935"/>
      <c r="AG520" s="935"/>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4">
        <v>23</v>
      </c>
      <c r="B521" s="934">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5"/>
      <c r="AD521" s="935"/>
      <c r="AE521" s="935"/>
      <c r="AF521" s="935"/>
      <c r="AG521" s="935"/>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4">
        <v>24</v>
      </c>
      <c r="B522" s="934">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5"/>
      <c r="AD522" s="935"/>
      <c r="AE522" s="935"/>
      <c r="AF522" s="935"/>
      <c r="AG522" s="935"/>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4">
        <v>25</v>
      </c>
      <c r="B523" s="934">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5"/>
      <c r="AD523" s="935"/>
      <c r="AE523" s="935"/>
      <c r="AF523" s="935"/>
      <c r="AG523" s="935"/>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4">
        <v>26</v>
      </c>
      <c r="B524" s="934">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5"/>
      <c r="AD524" s="935"/>
      <c r="AE524" s="935"/>
      <c r="AF524" s="935"/>
      <c r="AG524" s="935"/>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4">
        <v>27</v>
      </c>
      <c r="B525" s="934">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5"/>
      <c r="AD525" s="935"/>
      <c r="AE525" s="935"/>
      <c r="AF525" s="935"/>
      <c r="AG525" s="935"/>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4">
        <v>28</v>
      </c>
      <c r="B526" s="934">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5"/>
      <c r="AD526" s="935"/>
      <c r="AE526" s="935"/>
      <c r="AF526" s="935"/>
      <c r="AG526" s="935"/>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4">
        <v>29</v>
      </c>
      <c r="B527" s="934">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5"/>
      <c r="AD527" s="935"/>
      <c r="AE527" s="935"/>
      <c r="AF527" s="935"/>
      <c r="AG527" s="935"/>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4">
        <v>30</v>
      </c>
      <c r="B528" s="934">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5"/>
      <c r="AD528" s="935"/>
      <c r="AE528" s="935"/>
      <c r="AF528" s="935"/>
      <c r="AG528" s="935"/>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225</v>
      </c>
      <c r="D531" s="121"/>
      <c r="E531" s="121"/>
      <c r="F531" s="121"/>
      <c r="G531" s="121"/>
      <c r="H531" s="121"/>
      <c r="I531" s="121"/>
      <c r="J531" s="936" t="s">
        <v>226</v>
      </c>
      <c r="K531" s="937"/>
      <c r="L531" s="937"/>
      <c r="M531" s="937"/>
      <c r="N531" s="937"/>
      <c r="O531" s="937"/>
      <c r="P531" s="123" t="s">
        <v>227</v>
      </c>
      <c r="Q531" s="123"/>
      <c r="R531" s="123"/>
      <c r="S531" s="123"/>
      <c r="T531" s="123"/>
      <c r="U531" s="123"/>
      <c r="V531" s="123"/>
      <c r="W531" s="123"/>
      <c r="X531" s="123"/>
      <c r="Y531" s="124" t="s">
        <v>228</v>
      </c>
      <c r="Z531" s="125"/>
      <c r="AA531" s="125"/>
      <c r="AB531" s="125"/>
      <c r="AC531" s="936" t="s">
        <v>229</v>
      </c>
      <c r="AD531" s="936"/>
      <c r="AE531" s="936"/>
      <c r="AF531" s="936"/>
      <c r="AG531" s="936"/>
      <c r="AH531" s="124" t="s">
        <v>320</v>
      </c>
      <c r="AI531" s="121"/>
      <c r="AJ531" s="121"/>
      <c r="AK531" s="121"/>
      <c r="AL531" s="121" t="s">
        <v>231</v>
      </c>
      <c r="AM531" s="121"/>
      <c r="AN531" s="121"/>
      <c r="AO531" s="126"/>
      <c r="AP531" s="936" t="s">
        <v>232</v>
      </c>
      <c r="AQ531" s="936"/>
      <c r="AR531" s="936"/>
      <c r="AS531" s="936"/>
      <c r="AT531" s="936"/>
      <c r="AU531" s="936"/>
      <c r="AV531" s="936"/>
      <c r="AW531" s="936"/>
      <c r="AX531" s="936"/>
      <c r="AY531" s="31">
        <f>$AY$529</f>
        <v>0</v>
      </c>
    </row>
    <row r="532" spans="1:51" ht="26.25" customHeight="1" x14ac:dyDescent="0.15">
      <c r="A532" s="934">
        <v>1</v>
      </c>
      <c r="B532" s="934">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5"/>
      <c r="AD532" s="935"/>
      <c r="AE532" s="935"/>
      <c r="AF532" s="935"/>
      <c r="AG532" s="935"/>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4">
        <v>2</v>
      </c>
      <c r="B533" s="934">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5"/>
      <c r="AD533" s="935"/>
      <c r="AE533" s="935"/>
      <c r="AF533" s="935"/>
      <c r="AG533" s="935"/>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4">
        <v>3</v>
      </c>
      <c r="B534" s="934">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5"/>
      <c r="AD534" s="935"/>
      <c r="AE534" s="935"/>
      <c r="AF534" s="935"/>
      <c r="AG534" s="935"/>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4">
        <v>4</v>
      </c>
      <c r="B535" s="934">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5"/>
      <c r="AD535" s="935"/>
      <c r="AE535" s="935"/>
      <c r="AF535" s="935"/>
      <c r="AG535" s="935"/>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4">
        <v>5</v>
      </c>
      <c r="B536" s="934">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5"/>
      <c r="AD536" s="935"/>
      <c r="AE536" s="935"/>
      <c r="AF536" s="935"/>
      <c r="AG536" s="935"/>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4">
        <v>6</v>
      </c>
      <c r="B537" s="934">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5"/>
      <c r="AD537" s="935"/>
      <c r="AE537" s="935"/>
      <c r="AF537" s="935"/>
      <c r="AG537" s="935"/>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4">
        <v>7</v>
      </c>
      <c r="B538" s="934">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5"/>
      <c r="AD538" s="935"/>
      <c r="AE538" s="935"/>
      <c r="AF538" s="935"/>
      <c r="AG538" s="935"/>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4">
        <v>8</v>
      </c>
      <c r="B539" s="934">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5"/>
      <c r="AD539" s="935"/>
      <c r="AE539" s="935"/>
      <c r="AF539" s="935"/>
      <c r="AG539" s="935"/>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4">
        <v>9</v>
      </c>
      <c r="B540" s="934">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5"/>
      <c r="AD540" s="935"/>
      <c r="AE540" s="935"/>
      <c r="AF540" s="935"/>
      <c r="AG540" s="935"/>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4">
        <v>10</v>
      </c>
      <c r="B541" s="934">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5"/>
      <c r="AD541" s="935"/>
      <c r="AE541" s="935"/>
      <c r="AF541" s="935"/>
      <c r="AG541" s="935"/>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4">
        <v>11</v>
      </c>
      <c r="B542" s="934">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5"/>
      <c r="AD542" s="935"/>
      <c r="AE542" s="935"/>
      <c r="AF542" s="935"/>
      <c r="AG542" s="935"/>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4">
        <v>12</v>
      </c>
      <c r="B543" s="934">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5"/>
      <c r="AD543" s="935"/>
      <c r="AE543" s="935"/>
      <c r="AF543" s="935"/>
      <c r="AG543" s="935"/>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4">
        <v>13</v>
      </c>
      <c r="B544" s="934">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5"/>
      <c r="AD544" s="935"/>
      <c r="AE544" s="935"/>
      <c r="AF544" s="935"/>
      <c r="AG544" s="935"/>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4">
        <v>14</v>
      </c>
      <c r="B545" s="934">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5"/>
      <c r="AD545" s="935"/>
      <c r="AE545" s="935"/>
      <c r="AF545" s="935"/>
      <c r="AG545" s="935"/>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4">
        <v>15</v>
      </c>
      <c r="B546" s="934">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5"/>
      <c r="AD546" s="935"/>
      <c r="AE546" s="935"/>
      <c r="AF546" s="935"/>
      <c r="AG546" s="935"/>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4">
        <v>16</v>
      </c>
      <c r="B547" s="934">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5"/>
      <c r="AD547" s="935"/>
      <c r="AE547" s="935"/>
      <c r="AF547" s="935"/>
      <c r="AG547" s="935"/>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4">
        <v>17</v>
      </c>
      <c r="B548" s="934">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5"/>
      <c r="AD548" s="935"/>
      <c r="AE548" s="935"/>
      <c r="AF548" s="935"/>
      <c r="AG548" s="935"/>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4">
        <v>18</v>
      </c>
      <c r="B549" s="934">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5"/>
      <c r="AD549" s="935"/>
      <c r="AE549" s="935"/>
      <c r="AF549" s="935"/>
      <c r="AG549" s="935"/>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4">
        <v>19</v>
      </c>
      <c r="B550" s="934">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5"/>
      <c r="AD550" s="935"/>
      <c r="AE550" s="935"/>
      <c r="AF550" s="935"/>
      <c r="AG550" s="935"/>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4">
        <v>20</v>
      </c>
      <c r="B551" s="934">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5"/>
      <c r="AD551" s="935"/>
      <c r="AE551" s="935"/>
      <c r="AF551" s="935"/>
      <c r="AG551" s="935"/>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4">
        <v>21</v>
      </c>
      <c r="B552" s="934">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5"/>
      <c r="AD552" s="935"/>
      <c r="AE552" s="935"/>
      <c r="AF552" s="935"/>
      <c r="AG552" s="935"/>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4">
        <v>22</v>
      </c>
      <c r="B553" s="934">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5"/>
      <c r="AD553" s="935"/>
      <c r="AE553" s="935"/>
      <c r="AF553" s="935"/>
      <c r="AG553" s="935"/>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4">
        <v>23</v>
      </c>
      <c r="B554" s="934">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5"/>
      <c r="AD554" s="935"/>
      <c r="AE554" s="935"/>
      <c r="AF554" s="935"/>
      <c r="AG554" s="935"/>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4">
        <v>24</v>
      </c>
      <c r="B555" s="934">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5"/>
      <c r="AD555" s="935"/>
      <c r="AE555" s="935"/>
      <c r="AF555" s="935"/>
      <c r="AG555" s="935"/>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4">
        <v>25</v>
      </c>
      <c r="B556" s="934">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5"/>
      <c r="AD556" s="935"/>
      <c r="AE556" s="935"/>
      <c r="AF556" s="935"/>
      <c r="AG556" s="935"/>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4">
        <v>26</v>
      </c>
      <c r="B557" s="934">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5"/>
      <c r="AD557" s="935"/>
      <c r="AE557" s="935"/>
      <c r="AF557" s="935"/>
      <c r="AG557" s="935"/>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4">
        <v>27</v>
      </c>
      <c r="B558" s="934">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5"/>
      <c r="AD558" s="935"/>
      <c r="AE558" s="935"/>
      <c r="AF558" s="935"/>
      <c r="AG558" s="935"/>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4">
        <v>28</v>
      </c>
      <c r="B559" s="934">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5"/>
      <c r="AD559" s="935"/>
      <c r="AE559" s="935"/>
      <c r="AF559" s="935"/>
      <c r="AG559" s="935"/>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4">
        <v>29</v>
      </c>
      <c r="B560" s="934">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5"/>
      <c r="AD560" s="935"/>
      <c r="AE560" s="935"/>
      <c r="AF560" s="935"/>
      <c r="AG560" s="935"/>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4">
        <v>30</v>
      </c>
      <c r="B561" s="934">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5"/>
      <c r="AD561" s="935"/>
      <c r="AE561" s="935"/>
      <c r="AF561" s="935"/>
      <c r="AG561" s="935"/>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225</v>
      </c>
      <c r="D564" s="121"/>
      <c r="E564" s="121"/>
      <c r="F564" s="121"/>
      <c r="G564" s="121"/>
      <c r="H564" s="121"/>
      <c r="I564" s="121"/>
      <c r="J564" s="936" t="s">
        <v>226</v>
      </c>
      <c r="K564" s="937"/>
      <c r="L564" s="937"/>
      <c r="M564" s="937"/>
      <c r="N564" s="937"/>
      <c r="O564" s="937"/>
      <c r="P564" s="123" t="s">
        <v>227</v>
      </c>
      <c r="Q564" s="123"/>
      <c r="R564" s="123"/>
      <c r="S564" s="123"/>
      <c r="T564" s="123"/>
      <c r="U564" s="123"/>
      <c r="V564" s="123"/>
      <c r="W564" s="123"/>
      <c r="X564" s="123"/>
      <c r="Y564" s="124" t="s">
        <v>228</v>
      </c>
      <c r="Z564" s="125"/>
      <c r="AA564" s="125"/>
      <c r="AB564" s="125"/>
      <c r="AC564" s="936" t="s">
        <v>229</v>
      </c>
      <c r="AD564" s="936"/>
      <c r="AE564" s="936"/>
      <c r="AF564" s="936"/>
      <c r="AG564" s="936"/>
      <c r="AH564" s="124" t="s">
        <v>320</v>
      </c>
      <c r="AI564" s="121"/>
      <c r="AJ564" s="121"/>
      <c r="AK564" s="121"/>
      <c r="AL564" s="121" t="s">
        <v>231</v>
      </c>
      <c r="AM564" s="121"/>
      <c r="AN564" s="121"/>
      <c r="AO564" s="126"/>
      <c r="AP564" s="936" t="s">
        <v>232</v>
      </c>
      <c r="AQ564" s="936"/>
      <c r="AR564" s="936"/>
      <c r="AS564" s="936"/>
      <c r="AT564" s="936"/>
      <c r="AU564" s="936"/>
      <c r="AV564" s="936"/>
      <c r="AW564" s="936"/>
      <c r="AX564" s="936"/>
      <c r="AY564" s="31">
        <f>$AY$562</f>
        <v>0</v>
      </c>
    </row>
    <row r="565" spans="1:51" ht="26.25" customHeight="1" x14ac:dyDescent="0.15">
      <c r="A565" s="934">
        <v>1</v>
      </c>
      <c r="B565" s="934">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5"/>
      <c r="AD565" s="935"/>
      <c r="AE565" s="935"/>
      <c r="AF565" s="935"/>
      <c r="AG565" s="935"/>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4">
        <v>2</v>
      </c>
      <c r="B566" s="934">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5"/>
      <c r="AD566" s="935"/>
      <c r="AE566" s="935"/>
      <c r="AF566" s="935"/>
      <c r="AG566" s="935"/>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4">
        <v>3</v>
      </c>
      <c r="B567" s="934">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5"/>
      <c r="AD567" s="935"/>
      <c r="AE567" s="935"/>
      <c r="AF567" s="935"/>
      <c r="AG567" s="935"/>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4">
        <v>4</v>
      </c>
      <c r="B568" s="934">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5"/>
      <c r="AD568" s="935"/>
      <c r="AE568" s="935"/>
      <c r="AF568" s="935"/>
      <c r="AG568" s="935"/>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4">
        <v>5</v>
      </c>
      <c r="B569" s="934">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5"/>
      <c r="AD569" s="935"/>
      <c r="AE569" s="935"/>
      <c r="AF569" s="935"/>
      <c r="AG569" s="935"/>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4">
        <v>6</v>
      </c>
      <c r="B570" s="934">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5"/>
      <c r="AD570" s="935"/>
      <c r="AE570" s="935"/>
      <c r="AF570" s="935"/>
      <c r="AG570" s="935"/>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4">
        <v>7</v>
      </c>
      <c r="B571" s="934">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5"/>
      <c r="AD571" s="935"/>
      <c r="AE571" s="935"/>
      <c r="AF571" s="935"/>
      <c r="AG571" s="935"/>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4">
        <v>8</v>
      </c>
      <c r="B572" s="934">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5"/>
      <c r="AD572" s="935"/>
      <c r="AE572" s="935"/>
      <c r="AF572" s="935"/>
      <c r="AG572" s="935"/>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4">
        <v>9</v>
      </c>
      <c r="B573" s="934">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5"/>
      <c r="AD573" s="935"/>
      <c r="AE573" s="935"/>
      <c r="AF573" s="935"/>
      <c r="AG573" s="935"/>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4">
        <v>10</v>
      </c>
      <c r="B574" s="934">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5"/>
      <c r="AD574" s="935"/>
      <c r="AE574" s="935"/>
      <c r="AF574" s="935"/>
      <c r="AG574" s="935"/>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4">
        <v>11</v>
      </c>
      <c r="B575" s="934">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5"/>
      <c r="AD575" s="935"/>
      <c r="AE575" s="935"/>
      <c r="AF575" s="935"/>
      <c r="AG575" s="935"/>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4">
        <v>12</v>
      </c>
      <c r="B576" s="934">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5"/>
      <c r="AD576" s="935"/>
      <c r="AE576" s="935"/>
      <c r="AF576" s="935"/>
      <c r="AG576" s="935"/>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4">
        <v>13</v>
      </c>
      <c r="B577" s="934">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5"/>
      <c r="AD577" s="935"/>
      <c r="AE577" s="935"/>
      <c r="AF577" s="935"/>
      <c r="AG577" s="935"/>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4">
        <v>14</v>
      </c>
      <c r="B578" s="934">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5"/>
      <c r="AD578" s="935"/>
      <c r="AE578" s="935"/>
      <c r="AF578" s="935"/>
      <c r="AG578" s="935"/>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4">
        <v>15</v>
      </c>
      <c r="B579" s="934">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5"/>
      <c r="AD579" s="935"/>
      <c r="AE579" s="935"/>
      <c r="AF579" s="935"/>
      <c r="AG579" s="935"/>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4">
        <v>16</v>
      </c>
      <c r="B580" s="934">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5"/>
      <c r="AD580" s="935"/>
      <c r="AE580" s="935"/>
      <c r="AF580" s="935"/>
      <c r="AG580" s="935"/>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4">
        <v>17</v>
      </c>
      <c r="B581" s="934">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5"/>
      <c r="AD581" s="935"/>
      <c r="AE581" s="935"/>
      <c r="AF581" s="935"/>
      <c r="AG581" s="935"/>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4">
        <v>18</v>
      </c>
      <c r="B582" s="934">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5"/>
      <c r="AD582" s="935"/>
      <c r="AE582" s="935"/>
      <c r="AF582" s="935"/>
      <c r="AG582" s="935"/>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4">
        <v>19</v>
      </c>
      <c r="B583" s="934">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5"/>
      <c r="AD583" s="935"/>
      <c r="AE583" s="935"/>
      <c r="AF583" s="935"/>
      <c r="AG583" s="935"/>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4">
        <v>20</v>
      </c>
      <c r="B584" s="934">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5"/>
      <c r="AD584" s="935"/>
      <c r="AE584" s="935"/>
      <c r="AF584" s="935"/>
      <c r="AG584" s="935"/>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4">
        <v>21</v>
      </c>
      <c r="B585" s="934">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5"/>
      <c r="AD585" s="935"/>
      <c r="AE585" s="935"/>
      <c r="AF585" s="935"/>
      <c r="AG585" s="935"/>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4">
        <v>22</v>
      </c>
      <c r="B586" s="934">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5"/>
      <c r="AD586" s="935"/>
      <c r="AE586" s="935"/>
      <c r="AF586" s="935"/>
      <c r="AG586" s="935"/>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4">
        <v>23</v>
      </c>
      <c r="B587" s="934">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5"/>
      <c r="AD587" s="935"/>
      <c r="AE587" s="935"/>
      <c r="AF587" s="935"/>
      <c r="AG587" s="935"/>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4">
        <v>24</v>
      </c>
      <c r="B588" s="934">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5"/>
      <c r="AD588" s="935"/>
      <c r="AE588" s="935"/>
      <c r="AF588" s="935"/>
      <c r="AG588" s="935"/>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4">
        <v>25</v>
      </c>
      <c r="B589" s="934">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5"/>
      <c r="AD589" s="935"/>
      <c r="AE589" s="935"/>
      <c r="AF589" s="935"/>
      <c r="AG589" s="935"/>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4">
        <v>26</v>
      </c>
      <c r="B590" s="934">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5"/>
      <c r="AD590" s="935"/>
      <c r="AE590" s="935"/>
      <c r="AF590" s="935"/>
      <c r="AG590" s="935"/>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4">
        <v>27</v>
      </c>
      <c r="B591" s="934">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5"/>
      <c r="AD591" s="935"/>
      <c r="AE591" s="935"/>
      <c r="AF591" s="935"/>
      <c r="AG591" s="935"/>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4">
        <v>28</v>
      </c>
      <c r="B592" s="934">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5"/>
      <c r="AD592" s="935"/>
      <c r="AE592" s="935"/>
      <c r="AF592" s="935"/>
      <c r="AG592" s="935"/>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4">
        <v>29</v>
      </c>
      <c r="B593" s="934">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5"/>
      <c r="AD593" s="935"/>
      <c r="AE593" s="935"/>
      <c r="AF593" s="935"/>
      <c r="AG593" s="935"/>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4">
        <v>30</v>
      </c>
      <c r="B594" s="934">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5"/>
      <c r="AD594" s="935"/>
      <c r="AE594" s="935"/>
      <c r="AF594" s="935"/>
      <c r="AG594" s="935"/>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225</v>
      </c>
      <c r="D597" s="121"/>
      <c r="E597" s="121"/>
      <c r="F597" s="121"/>
      <c r="G597" s="121"/>
      <c r="H597" s="121"/>
      <c r="I597" s="121"/>
      <c r="J597" s="936" t="s">
        <v>226</v>
      </c>
      <c r="K597" s="937"/>
      <c r="L597" s="937"/>
      <c r="M597" s="937"/>
      <c r="N597" s="937"/>
      <c r="O597" s="937"/>
      <c r="P597" s="123" t="s">
        <v>227</v>
      </c>
      <c r="Q597" s="123"/>
      <c r="R597" s="123"/>
      <c r="S597" s="123"/>
      <c r="T597" s="123"/>
      <c r="U597" s="123"/>
      <c r="V597" s="123"/>
      <c r="W597" s="123"/>
      <c r="X597" s="123"/>
      <c r="Y597" s="124" t="s">
        <v>228</v>
      </c>
      <c r="Z597" s="125"/>
      <c r="AA597" s="125"/>
      <c r="AB597" s="125"/>
      <c r="AC597" s="936" t="s">
        <v>229</v>
      </c>
      <c r="AD597" s="936"/>
      <c r="AE597" s="936"/>
      <c r="AF597" s="936"/>
      <c r="AG597" s="936"/>
      <c r="AH597" s="124" t="s">
        <v>320</v>
      </c>
      <c r="AI597" s="121"/>
      <c r="AJ597" s="121"/>
      <c r="AK597" s="121"/>
      <c r="AL597" s="121" t="s">
        <v>231</v>
      </c>
      <c r="AM597" s="121"/>
      <c r="AN597" s="121"/>
      <c r="AO597" s="126"/>
      <c r="AP597" s="936" t="s">
        <v>232</v>
      </c>
      <c r="AQ597" s="936"/>
      <c r="AR597" s="936"/>
      <c r="AS597" s="936"/>
      <c r="AT597" s="936"/>
      <c r="AU597" s="936"/>
      <c r="AV597" s="936"/>
      <c r="AW597" s="936"/>
      <c r="AX597" s="936"/>
      <c r="AY597" s="31">
        <f>$AY$595</f>
        <v>0</v>
      </c>
    </row>
    <row r="598" spans="1:51" ht="26.25" customHeight="1" x14ac:dyDescent="0.15">
      <c r="A598" s="934">
        <v>1</v>
      </c>
      <c r="B598" s="934">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5"/>
      <c r="AD598" s="935"/>
      <c r="AE598" s="935"/>
      <c r="AF598" s="935"/>
      <c r="AG598" s="935"/>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4">
        <v>2</v>
      </c>
      <c r="B599" s="934">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5"/>
      <c r="AD599" s="935"/>
      <c r="AE599" s="935"/>
      <c r="AF599" s="935"/>
      <c r="AG599" s="935"/>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4">
        <v>3</v>
      </c>
      <c r="B600" s="934">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5"/>
      <c r="AD600" s="935"/>
      <c r="AE600" s="935"/>
      <c r="AF600" s="935"/>
      <c r="AG600" s="935"/>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4">
        <v>4</v>
      </c>
      <c r="B601" s="934">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5"/>
      <c r="AD601" s="935"/>
      <c r="AE601" s="935"/>
      <c r="AF601" s="935"/>
      <c r="AG601" s="935"/>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4">
        <v>5</v>
      </c>
      <c r="B602" s="934">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5"/>
      <c r="AD602" s="935"/>
      <c r="AE602" s="935"/>
      <c r="AF602" s="935"/>
      <c r="AG602" s="935"/>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4">
        <v>6</v>
      </c>
      <c r="B603" s="934">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5"/>
      <c r="AD603" s="935"/>
      <c r="AE603" s="935"/>
      <c r="AF603" s="935"/>
      <c r="AG603" s="935"/>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4">
        <v>7</v>
      </c>
      <c r="B604" s="934">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5"/>
      <c r="AD604" s="935"/>
      <c r="AE604" s="935"/>
      <c r="AF604" s="935"/>
      <c r="AG604" s="935"/>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4">
        <v>8</v>
      </c>
      <c r="B605" s="934">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5"/>
      <c r="AD605" s="935"/>
      <c r="AE605" s="935"/>
      <c r="AF605" s="935"/>
      <c r="AG605" s="935"/>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4">
        <v>9</v>
      </c>
      <c r="B606" s="934">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5"/>
      <c r="AD606" s="935"/>
      <c r="AE606" s="935"/>
      <c r="AF606" s="935"/>
      <c r="AG606" s="935"/>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4">
        <v>10</v>
      </c>
      <c r="B607" s="934">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5"/>
      <c r="AD607" s="935"/>
      <c r="AE607" s="935"/>
      <c r="AF607" s="935"/>
      <c r="AG607" s="935"/>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4">
        <v>11</v>
      </c>
      <c r="B608" s="934">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5"/>
      <c r="AD608" s="935"/>
      <c r="AE608" s="935"/>
      <c r="AF608" s="935"/>
      <c r="AG608" s="935"/>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4">
        <v>12</v>
      </c>
      <c r="B609" s="934">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5"/>
      <c r="AD609" s="935"/>
      <c r="AE609" s="935"/>
      <c r="AF609" s="935"/>
      <c r="AG609" s="935"/>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4">
        <v>13</v>
      </c>
      <c r="B610" s="934">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5"/>
      <c r="AD610" s="935"/>
      <c r="AE610" s="935"/>
      <c r="AF610" s="935"/>
      <c r="AG610" s="935"/>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4">
        <v>14</v>
      </c>
      <c r="B611" s="934">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5"/>
      <c r="AD611" s="935"/>
      <c r="AE611" s="935"/>
      <c r="AF611" s="935"/>
      <c r="AG611" s="935"/>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4">
        <v>15</v>
      </c>
      <c r="B612" s="934">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5"/>
      <c r="AD612" s="935"/>
      <c r="AE612" s="935"/>
      <c r="AF612" s="935"/>
      <c r="AG612" s="935"/>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4">
        <v>16</v>
      </c>
      <c r="B613" s="934">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5"/>
      <c r="AD613" s="935"/>
      <c r="AE613" s="935"/>
      <c r="AF613" s="935"/>
      <c r="AG613" s="935"/>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4">
        <v>17</v>
      </c>
      <c r="B614" s="934">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5"/>
      <c r="AD614" s="935"/>
      <c r="AE614" s="935"/>
      <c r="AF614" s="935"/>
      <c r="AG614" s="935"/>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4">
        <v>18</v>
      </c>
      <c r="B615" s="934">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5"/>
      <c r="AD615" s="935"/>
      <c r="AE615" s="935"/>
      <c r="AF615" s="935"/>
      <c r="AG615" s="935"/>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4">
        <v>19</v>
      </c>
      <c r="B616" s="934">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5"/>
      <c r="AD616" s="935"/>
      <c r="AE616" s="935"/>
      <c r="AF616" s="935"/>
      <c r="AG616" s="935"/>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4">
        <v>20</v>
      </c>
      <c r="B617" s="934">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5"/>
      <c r="AD617" s="935"/>
      <c r="AE617" s="935"/>
      <c r="AF617" s="935"/>
      <c r="AG617" s="935"/>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4">
        <v>21</v>
      </c>
      <c r="B618" s="934">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5"/>
      <c r="AD618" s="935"/>
      <c r="AE618" s="935"/>
      <c r="AF618" s="935"/>
      <c r="AG618" s="935"/>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4">
        <v>22</v>
      </c>
      <c r="B619" s="934">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5"/>
      <c r="AD619" s="935"/>
      <c r="AE619" s="935"/>
      <c r="AF619" s="935"/>
      <c r="AG619" s="935"/>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4">
        <v>23</v>
      </c>
      <c r="B620" s="934">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5"/>
      <c r="AD620" s="935"/>
      <c r="AE620" s="935"/>
      <c r="AF620" s="935"/>
      <c r="AG620" s="935"/>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4">
        <v>24</v>
      </c>
      <c r="B621" s="934">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5"/>
      <c r="AD621" s="935"/>
      <c r="AE621" s="935"/>
      <c r="AF621" s="935"/>
      <c r="AG621" s="935"/>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4">
        <v>25</v>
      </c>
      <c r="B622" s="934">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5"/>
      <c r="AD622" s="935"/>
      <c r="AE622" s="935"/>
      <c r="AF622" s="935"/>
      <c r="AG622" s="935"/>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4">
        <v>26</v>
      </c>
      <c r="B623" s="934">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5"/>
      <c r="AD623" s="935"/>
      <c r="AE623" s="935"/>
      <c r="AF623" s="935"/>
      <c r="AG623" s="935"/>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4">
        <v>27</v>
      </c>
      <c r="B624" s="934">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5"/>
      <c r="AD624" s="935"/>
      <c r="AE624" s="935"/>
      <c r="AF624" s="935"/>
      <c r="AG624" s="935"/>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4">
        <v>28</v>
      </c>
      <c r="B625" s="934">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5"/>
      <c r="AD625" s="935"/>
      <c r="AE625" s="935"/>
      <c r="AF625" s="935"/>
      <c r="AG625" s="935"/>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4">
        <v>29</v>
      </c>
      <c r="B626" s="934">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5"/>
      <c r="AD626" s="935"/>
      <c r="AE626" s="935"/>
      <c r="AF626" s="935"/>
      <c r="AG626" s="935"/>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4">
        <v>30</v>
      </c>
      <c r="B627" s="934">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5"/>
      <c r="AD627" s="935"/>
      <c r="AE627" s="935"/>
      <c r="AF627" s="935"/>
      <c r="AG627" s="935"/>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225</v>
      </c>
      <c r="D630" s="121"/>
      <c r="E630" s="121"/>
      <c r="F630" s="121"/>
      <c r="G630" s="121"/>
      <c r="H630" s="121"/>
      <c r="I630" s="121"/>
      <c r="J630" s="936" t="s">
        <v>226</v>
      </c>
      <c r="K630" s="937"/>
      <c r="L630" s="937"/>
      <c r="M630" s="937"/>
      <c r="N630" s="937"/>
      <c r="O630" s="937"/>
      <c r="P630" s="123" t="s">
        <v>227</v>
      </c>
      <c r="Q630" s="123"/>
      <c r="R630" s="123"/>
      <c r="S630" s="123"/>
      <c r="T630" s="123"/>
      <c r="U630" s="123"/>
      <c r="V630" s="123"/>
      <c r="W630" s="123"/>
      <c r="X630" s="123"/>
      <c r="Y630" s="124" t="s">
        <v>228</v>
      </c>
      <c r="Z630" s="125"/>
      <c r="AA630" s="125"/>
      <c r="AB630" s="125"/>
      <c r="AC630" s="936" t="s">
        <v>229</v>
      </c>
      <c r="AD630" s="936"/>
      <c r="AE630" s="936"/>
      <c r="AF630" s="936"/>
      <c r="AG630" s="936"/>
      <c r="AH630" s="124" t="s">
        <v>320</v>
      </c>
      <c r="AI630" s="121"/>
      <c r="AJ630" s="121"/>
      <c r="AK630" s="121"/>
      <c r="AL630" s="121" t="s">
        <v>231</v>
      </c>
      <c r="AM630" s="121"/>
      <c r="AN630" s="121"/>
      <c r="AO630" s="126"/>
      <c r="AP630" s="936" t="s">
        <v>232</v>
      </c>
      <c r="AQ630" s="936"/>
      <c r="AR630" s="936"/>
      <c r="AS630" s="936"/>
      <c r="AT630" s="936"/>
      <c r="AU630" s="936"/>
      <c r="AV630" s="936"/>
      <c r="AW630" s="936"/>
      <c r="AX630" s="936"/>
      <c r="AY630" s="31">
        <f>$AY$628</f>
        <v>0</v>
      </c>
    </row>
    <row r="631" spans="1:51" ht="26.25" customHeight="1" x14ac:dyDescent="0.15">
      <c r="A631" s="934">
        <v>1</v>
      </c>
      <c r="B631" s="934">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5"/>
      <c r="AD631" s="935"/>
      <c r="AE631" s="935"/>
      <c r="AF631" s="935"/>
      <c r="AG631" s="935"/>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4">
        <v>2</v>
      </c>
      <c r="B632" s="934">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5"/>
      <c r="AD632" s="935"/>
      <c r="AE632" s="935"/>
      <c r="AF632" s="935"/>
      <c r="AG632" s="935"/>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4">
        <v>3</v>
      </c>
      <c r="B633" s="934">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5"/>
      <c r="AD633" s="935"/>
      <c r="AE633" s="935"/>
      <c r="AF633" s="935"/>
      <c r="AG633" s="935"/>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4">
        <v>4</v>
      </c>
      <c r="B634" s="934">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5"/>
      <c r="AD634" s="935"/>
      <c r="AE634" s="935"/>
      <c r="AF634" s="935"/>
      <c r="AG634" s="935"/>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4">
        <v>5</v>
      </c>
      <c r="B635" s="934">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5"/>
      <c r="AD635" s="935"/>
      <c r="AE635" s="935"/>
      <c r="AF635" s="935"/>
      <c r="AG635" s="935"/>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4">
        <v>6</v>
      </c>
      <c r="B636" s="934">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5"/>
      <c r="AD636" s="935"/>
      <c r="AE636" s="935"/>
      <c r="AF636" s="935"/>
      <c r="AG636" s="935"/>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4">
        <v>7</v>
      </c>
      <c r="B637" s="934">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5"/>
      <c r="AD637" s="935"/>
      <c r="AE637" s="935"/>
      <c r="AF637" s="935"/>
      <c r="AG637" s="935"/>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4">
        <v>8</v>
      </c>
      <c r="B638" s="934">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5"/>
      <c r="AD638" s="935"/>
      <c r="AE638" s="935"/>
      <c r="AF638" s="935"/>
      <c r="AG638" s="935"/>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4">
        <v>9</v>
      </c>
      <c r="B639" s="934">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5"/>
      <c r="AD639" s="935"/>
      <c r="AE639" s="935"/>
      <c r="AF639" s="935"/>
      <c r="AG639" s="935"/>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4">
        <v>10</v>
      </c>
      <c r="B640" s="934">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5"/>
      <c r="AD640" s="935"/>
      <c r="AE640" s="935"/>
      <c r="AF640" s="935"/>
      <c r="AG640" s="935"/>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4">
        <v>11</v>
      </c>
      <c r="B641" s="934">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5"/>
      <c r="AD641" s="935"/>
      <c r="AE641" s="935"/>
      <c r="AF641" s="935"/>
      <c r="AG641" s="935"/>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4">
        <v>12</v>
      </c>
      <c r="B642" s="934">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5"/>
      <c r="AD642" s="935"/>
      <c r="AE642" s="935"/>
      <c r="AF642" s="935"/>
      <c r="AG642" s="935"/>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4">
        <v>13</v>
      </c>
      <c r="B643" s="934">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5"/>
      <c r="AD643" s="935"/>
      <c r="AE643" s="935"/>
      <c r="AF643" s="935"/>
      <c r="AG643" s="935"/>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4">
        <v>14</v>
      </c>
      <c r="B644" s="934">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5"/>
      <c r="AD644" s="935"/>
      <c r="AE644" s="935"/>
      <c r="AF644" s="935"/>
      <c r="AG644" s="935"/>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4">
        <v>15</v>
      </c>
      <c r="B645" s="934">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5"/>
      <c r="AD645" s="935"/>
      <c r="AE645" s="935"/>
      <c r="AF645" s="935"/>
      <c r="AG645" s="935"/>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4">
        <v>16</v>
      </c>
      <c r="B646" s="934">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5"/>
      <c r="AD646" s="935"/>
      <c r="AE646" s="935"/>
      <c r="AF646" s="935"/>
      <c r="AG646" s="935"/>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4">
        <v>17</v>
      </c>
      <c r="B647" s="934">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5"/>
      <c r="AD647" s="935"/>
      <c r="AE647" s="935"/>
      <c r="AF647" s="935"/>
      <c r="AG647" s="935"/>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4">
        <v>18</v>
      </c>
      <c r="B648" s="934">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5"/>
      <c r="AD648" s="935"/>
      <c r="AE648" s="935"/>
      <c r="AF648" s="935"/>
      <c r="AG648" s="935"/>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4">
        <v>19</v>
      </c>
      <c r="B649" s="934">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5"/>
      <c r="AD649" s="935"/>
      <c r="AE649" s="935"/>
      <c r="AF649" s="935"/>
      <c r="AG649" s="935"/>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4">
        <v>20</v>
      </c>
      <c r="B650" s="934">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5"/>
      <c r="AD650" s="935"/>
      <c r="AE650" s="935"/>
      <c r="AF650" s="935"/>
      <c r="AG650" s="935"/>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4">
        <v>21</v>
      </c>
      <c r="B651" s="934">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5"/>
      <c r="AD651" s="935"/>
      <c r="AE651" s="935"/>
      <c r="AF651" s="935"/>
      <c r="AG651" s="935"/>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4">
        <v>22</v>
      </c>
      <c r="B652" s="934">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5"/>
      <c r="AD652" s="935"/>
      <c r="AE652" s="935"/>
      <c r="AF652" s="935"/>
      <c r="AG652" s="935"/>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4">
        <v>23</v>
      </c>
      <c r="B653" s="934">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5"/>
      <c r="AD653" s="935"/>
      <c r="AE653" s="935"/>
      <c r="AF653" s="935"/>
      <c r="AG653" s="935"/>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4">
        <v>24</v>
      </c>
      <c r="B654" s="934">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5"/>
      <c r="AD654" s="935"/>
      <c r="AE654" s="935"/>
      <c r="AF654" s="935"/>
      <c r="AG654" s="935"/>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4">
        <v>25</v>
      </c>
      <c r="B655" s="934">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5"/>
      <c r="AD655" s="935"/>
      <c r="AE655" s="935"/>
      <c r="AF655" s="935"/>
      <c r="AG655" s="935"/>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4">
        <v>26</v>
      </c>
      <c r="B656" s="934">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5"/>
      <c r="AD656" s="935"/>
      <c r="AE656" s="935"/>
      <c r="AF656" s="935"/>
      <c r="AG656" s="935"/>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4">
        <v>27</v>
      </c>
      <c r="B657" s="934">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5"/>
      <c r="AD657" s="935"/>
      <c r="AE657" s="935"/>
      <c r="AF657" s="935"/>
      <c r="AG657" s="935"/>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4">
        <v>28</v>
      </c>
      <c r="B658" s="934">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5"/>
      <c r="AD658" s="935"/>
      <c r="AE658" s="935"/>
      <c r="AF658" s="935"/>
      <c r="AG658" s="935"/>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4">
        <v>29</v>
      </c>
      <c r="B659" s="934">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5"/>
      <c r="AD659" s="935"/>
      <c r="AE659" s="935"/>
      <c r="AF659" s="935"/>
      <c r="AG659" s="935"/>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4">
        <v>30</v>
      </c>
      <c r="B660" s="934">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5"/>
      <c r="AD660" s="935"/>
      <c r="AE660" s="935"/>
      <c r="AF660" s="935"/>
      <c r="AG660" s="935"/>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225</v>
      </c>
      <c r="D663" s="121"/>
      <c r="E663" s="121"/>
      <c r="F663" s="121"/>
      <c r="G663" s="121"/>
      <c r="H663" s="121"/>
      <c r="I663" s="121"/>
      <c r="J663" s="936" t="s">
        <v>226</v>
      </c>
      <c r="K663" s="937"/>
      <c r="L663" s="937"/>
      <c r="M663" s="937"/>
      <c r="N663" s="937"/>
      <c r="O663" s="937"/>
      <c r="P663" s="123" t="s">
        <v>227</v>
      </c>
      <c r="Q663" s="123"/>
      <c r="R663" s="123"/>
      <c r="S663" s="123"/>
      <c r="T663" s="123"/>
      <c r="U663" s="123"/>
      <c r="V663" s="123"/>
      <c r="W663" s="123"/>
      <c r="X663" s="123"/>
      <c r="Y663" s="124" t="s">
        <v>228</v>
      </c>
      <c r="Z663" s="125"/>
      <c r="AA663" s="125"/>
      <c r="AB663" s="125"/>
      <c r="AC663" s="936" t="s">
        <v>229</v>
      </c>
      <c r="AD663" s="936"/>
      <c r="AE663" s="936"/>
      <c r="AF663" s="936"/>
      <c r="AG663" s="936"/>
      <c r="AH663" s="124" t="s">
        <v>320</v>
      </c>
      <c r="AI663" s="121"/>
      <c r="AJ663" s="121"/>
      <c r="AK663" s="121"/>
      <c r="AL663" s="121" t="s">
        <v>231</v>
      </c>
      <c r="AM663" s="121"/>
      <c r="AN663" s="121"/>
      <c r="AO663" s="126"/>
      <c r="AP663" s="936" t="s">
        <v>232</v>
      </c>
      <c r="AQ663" s="936"/>
      <c r="AR663" s="936"/>
      <c r="AS663" s="936"/>
      <c r="AT663" s="936"/>
      <c r="AU663" s="936"/>
      <c r="AV663" s="936"/>
      <c r="AW663" s="936"/>
      <c r="AX663" s="936"/>
      <c r="AY663" s="31">
        <f>$AY$661</f>
        <v>0</v>
      </c>
    </row>
    <row r="664" spans="1:51" ht="26.25" customHeight="1" x14ac:dyDescent="0.15">
      <c r="A664" s="934">
        <v>1</v>
      </c>
      <c r="B664" s="934">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5"/>
      <c r="AD664" s="935"/>
      <c r="AE664" s="935"/>
      <c r="AF664" s="935"/>
      <c r="AG664" s="935"/>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4">
        <v>2</v>
      </c>
      <c r="B665" s="934">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5"/>
      <c r="AD665" s="935"/>
      <c r="AE665" s="935"/>
      <c r="AF665" s="935"/>
      <c r="AG665" s="935"/>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4">
        <v>3</v>
      </c>
      <c r="B666" s="934">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5"/>
      <c r="AD666" s="935"/>
      <c r="AE666" s="935"/>
      <c r="AF666" s="935"/>
      <c r="AG666" s="935"/>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4">
        <v>4</v>
      </c>
      <c r="B667" s="934">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5"/>
      <c r="AD667" s="935"/>
      <c r="AE667" s="935"/>
      <c r="AF667" s="935"/>
      <c r="AG667" s="935"/>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4">
        <v>5</v>
      </c>
      <c r="B668" s="934">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5"/>
      <c r="AD668" s="935"/>
      <c r="AE668" s="935"/>
      <c r="AF668" s="935"/>
      <c r="AG668" s="935"/>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4">
        <v>6</v>
      </c>
      <c r="B669" s="934">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5"/>
      <c r="AD669" s="935"/>
      <c r="AE669" s="935"/>
      <c r="AF669" s="935"/>
      <c r="AG669" s="935"/>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4">
        <v>7</v>
      </c>
      <c r="B670" s="934">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5"/>
      <c r="AD670" s="935"/>
      <c r="AE670" s="935"/>
      <c r="AF670" s="935"/>
      <c r="AG670" s="935"/>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4">
        <v>8</v>
      </c>
      <c r="B671" s="934">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5"/>
      <c r="AD671" s="935"/>
      <c r="AE671" s="935"/>
      <c r="AF671" s="935"/>
      <c r="AG671" s="935"/>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4">
        <v>9</v>
      </c>
      <c r="B672" s="934">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5"/>
      <c r="AD672" s="935"/>
      <c r="AE672" s="935"/>
      <c r="AF672" s="935"/>
      <c r="AG672" s="935"/>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4">
        <v>10</v>
      </c>
      <c r="B673" s="934">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5"/>
      <c r="AD673" s="935"/>
      <c r="AE673" s="935"/>
      <c r="AF673" s="935"/>
      <c r="AG673" s="935"/>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4">
        <v>11</v>
      </c>
      <c r="B674" s="934">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5"/>
      <c r="AD674" s="935"/>
      <c r="AE674" s="935"/>
      <c r="AF674" s="935"/>
      <c r="AG674" s="935"/>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4">
        <v>12</v>
      </c>
      <c r="B675" s="934">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5"/>
      <c r="AD675" s="935"/>
      <c r="AE675" s="935"/>
      <c r="AF675" s="935"/>
      <c r="AG675" s="935"/>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4">
        <v>13</v>
      </c>
      <c r="B676" s="934">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5"/>
      <c r="AD676" s="935"/>
      <c r="AE676" s="935"/>
      <c r="AF676" s="935"/>
      <c r="AG676" s="935"/>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4">
        <v>14</v>
      </c>
      <c r="B677" s="934">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5"/>
      <c r="AD677" s="935"/>
      <c r="AE677" s="935"/>
      <c r="AF677" s="935"/>
      <c r="AG677" s="935"/>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4">
        <v>15</v>
      </c>
      <c r="B678" s="934">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5"/>
      <c r="AD678" s="935"/>
      <c r="AE678" s="935"/>
      <c r="AF678" s="935"/>
      <c r="AG678" s="935"/>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4">
        <v>16</v>
      </c>
      <c r="B679" s="934">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5"/>
      <c r="AD679" s="935"/>
      <c r="AE679" s="935"/>
      <c r="AF679" s="935"/>
      <c r="AG679" s="935"/>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4">
        <v>17</v>
      </c>
      <c r="B680" s="934">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5"/>
      <c r="AD680" s="935"/>
      <c r="AE680" s="935"/>
      <c r="AF680" s="935"/>
      <c r="AG680" s="935"/>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4">
        <v>18</v>
      </c>
      <c r="B681" s="934">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5"/>
      <c r="AD681" s="935"/>
      <c r="AE681" s="935"/>
      <c r="AF681" s="935"/>
      <c r="AG681" s="935"/>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4">
        <v>19</v>
      </c>
      <c r="B682" s="934">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5"/>
      <c r="AD682" s="935"/>
      <c r="AE682" s="935"/>
      <c r="AF682" s="935"/>
      <c r="AG682" s="935"/>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4">
        <v>20</v>
      </c>
      <c r="B683" s="934">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5"/>
      <c r="AD683" s="935"/>
      <c r="AE683" s="935"/>
      <c r="AF683" s="935"/>
      <c r="AG683" s="935"/>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4">
        <v>21</v>
      </c>
      <c r="B684" s="934">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5"/>
      <c r="AD684" s="935"/>
      <c r="AE684" s="935"/>
      <c r="AF684" s="935"/>
      <c r="AG684" s="935"/>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4">
        <v>22</v>
      </c>
      <c r="B685" s="934">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5"/>
      <c r="AD685" s="935"/>
      <c r="AE685" s="935"/>
      <c r="AF685" s="935"/>
      <c r="AG685" s="935"/>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4">
        <v>23</v>
      </c>
      <c r="B686" s="934">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5"/>
      <c r="AD686" s="935"/>
      <c r="AE686" s="935"/>
      <c r="AF686" s="935"/>
      <c r="AG686" s="935"/>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4">
        <v>24</v>
      </c>
      <c r="B687" s="934">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5"/>
      <c r="AD687" s="935"/>
      <c r="AE687" s="935"/>
      <c r="AF687" s="935"/>
      <c r="AG687" s="935"/>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4">
        <v>25</v>
      </c>
      <c r="B688" s="934">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5"/>
      <c r="AD688" s="935"/>
      <c r="AE688" s="935"/>
      <c r="AF688" s="935"/>
      <c r="AG688" s="935"/>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4">
        <v>26</v>
      </c>
      <c r="B689" s="934">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5"/>
      <c r="AD689" s="935"/>
      <c r="AE689" s="935"/>
      <c r="AF689" s="935"/>
      <c r="AG689" s="935"/>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4">
        <v>27</v>
      </c>
      <c r="B690" s="934">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5"/>
      <c r="AD690" s="935"/>
      <c r="AE690" s="935"/>
      <c r="AF690" s="935"/>
      <c r="AG690" s="935"/>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4">
        <v>28</v>
      </c>
      <c r="B691" s="934">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5"/>
      <c r="AD691" s="935"/>
      <c r="AE691" s="935"/>
      <c r="AF691" s="935"/>
      <c r="AG691" s="935"/>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4">
        <v>29</v>
      </c>
      <c r="B692" s="934">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5"/>
      <c r="AD692" s="935"/>
      <c r="AE692" s="935"/>
      <c r="AF692" s="935"/>
      <c r="AG692" s="935"/>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4">
        <v>30</v>
      </c>
      <c r="B693" s="934">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5"/>
      <c r="AD693" s="935"/>
      <c r="AE693" s="935"/>
      <c r="AF693" s="935"/>
      <c r="AG693" s="935"/>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225</v>
      </c>
      <c r="D696" s="121"/>
      <c r="E696" s="121"/>
      <c r="F696" s="121"/>
      <c r="G696" s="121"/>
      <c r="H696" s="121"/>
      <c r="I696" s="121"/>
      <c r="J696" s="936" t="s">
        <v>226</v>
      </c>
      <c r="K696" s="937"/>
      <c r="L696" s="937"/>
      <c r="M696" s="937"/>
      <c r="N696" s="937"/>
      <c r="O696" s="937"/>
      <c r="P696" s="123" t="s">
        <v>227</v>
      </c>
      <c r="Q696" s="123"/>
      <c r="R696" s="123"/>
      <c r="S696" s="123"/>
      <c r="T696" s="123"/>
      <c r="U696" s="123"/>
      <c r="V696" s="123"/>
      <c r="W696" s="123"/>
      <c r="X696" s="123"/>
      <c r="Y696" s="124" t="s">
        <v>228</v>
      </c>
      <c r="Z696" s="125"/>
      <c r="AA696" s="125"/>
      <c r="AB696" s="125"/>
      <c r="AC696" s="936" t="s">
        <v>229</v>
      </c>
      <c r="AD696" s="936"/>
      <c r="AE696" s="936"/>
      <c r="AF696" s="936"/>
      <c r="AG696" s="936"/>
      <c r="AH696" s="124" t="s">
        <v>320</v>
      </c>
      <c r="AI696" s="121"/>
      <c r="AJ696" s="121"/>
      <c r="AK696" s="121"/>
      <c r="AL696" s="121" t="s">
        <v>231</v>
      </c>
      <c r="AM696" s="121"/>
      <c r="AN696" s="121"/>
      <c r="AO696" s="126"/>
      <c r="AP696" s="936" t="s">
        <v>232</v>
      </c>
      <c r="AQ696" s="936"/>
      <c r="AR696" s="936"/>
      <c r="AS696" s="936"/>
      <c r="AT696" s="936"/>
      <c r="AU696" s="936"/>
      <c r="AV696" s="936"/>
      <c r="AW696" s="936"/>
      <c r="AX696" s="936"/>
      <c r="AY696" s="31">
        <f>$AY$694</f>
        <v>0</v>
      </c>
    </row>
    <row r="697" spans="1:51" ht="26.25" customHeight="1" x14ac:dyDescent="0.15">
      <c r="A697" s="934">
        <v>1</v>
      </c>
      <c r="B697" s="934">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5"/>
      <c r="AD697" s="935"/>
      <c r="AE697" s="935"/>
      <c r="AF697" s="935"/>
      <c r="AG697" s="935"/>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4">
        <v>2</v>
      </c>
      <c r="B698" s="934">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5"/>
      <c r="AD698" s="935"/>
      <c r="AE698" s="935"/>
      <c r="AF698" s="935"/>
      <c r="AG698" s="935"/>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4">
        <v>3</v>
      </c>
      <c r="B699" s="934">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5"/>
      <c r="AD699" s="935"/>
      <c r="AE699" s="935"/>
      <c r="AF699" s="935"/>
      <c r="AG699" s="935"/>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4">
        <v>4</v>
      </c>
      <c r="B700" s="934">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5"/>
      <c r="AD700" s="935"/>
      <c r="AE700" s="935"/>
      <c r="AF700" s="935"/>
      <c r="AG700" s="935"/>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4">
        <v>5</v>
      </c>
      <c r="B701" s="934">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5"/>
      <c r="AD701" s="935"/>
      <c r="AE701" s="935"/>
      <c r="AF701" s="935"/>
      <c r="AG701" s="935"/>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4">
        <v>6</v>
      </c>
      <c r="B702" s="934">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5"/>
      <c r="AD702" s="935"/>
      <c r="AE702" s="935"/>
      <c r="AF702" s="935"/>
      <c r="AG702" s="935"/>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4">
        <v>7</v>
      </c>
      <c r="B703" s="934">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5"/>
      <c r="AD703" s="935"/>
      <c r="AE703" s="935"/>
      <c r="AF703" s="935"/>
      <c r="AG703" s="935"/>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4">
        <v>8</v>
      </c>
      <c r="B704" s="934">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5"/>
      <c r="AD704" s="935"/>
      <c r="AE704" s="935"/>
      <c r="AF704" s="935"/>
      <c r="AG704" s="935"/>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4">
        <v>9</v>
      </c>
      <c r="B705" s="934">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5"/>
      <c r="AD705" s="935"/>
      <c r="AE705" s="935"/>
      <c r="AF705" s="935"/>
      <c r="AG705" s="935"/>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4">
        <v>10</v>
      </c>
      <c r="B706" s="934">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5"/>
      <c r="AD706" s="935"/>
      <c r="AE706" s="935"/>
      <c r="AF706" s="935"/>
      <c r="AG706" s="935"/>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4">
        <v>11</v>
      </c>
      <c r="B707" s="934">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5"/>
      <c r="AD707" s="935"/>
      <c r="AE707" s="935"/>
      <c r="AF707" s="935"/>
      <c r="AG707" s="935"/>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4">
        <v>12</v>
      </c>
      <c r="B708" s="934">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5"/>
      <c r="AD708" s="935"/>
      <c r="AE708" s="935"/>
      <c r="AF708" s="935"/>
      <c r="AG708" s="935"/>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4">
        <v>13</v>
      </c>
      <c r="B709" s="934">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5"/>
      <c r="AD709" s="935"/>
      <c r="AE709" s="935"/>
      <c r="AF709" s="935"/>
      <c r="AG709" s="935"/>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4">
        <v>14</v>
      </c>
      <c r="B710" s="934">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5"/>
      <c r="AD710" s="935"/>
      <c r="AE710" s="935"/>
      <c r="AF710" s="935"/>
      <c r="AG710" s="935"/>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4">
        <v>15</v>
      </c>
      <c r="B711" s="934">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5"/>
      <c r="AD711" s="935"/>
      <c r="AE711" s="935"/>
      <c r="AF711" s="935"/>
      <c r="AG711" s="935"/>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4">
        <v>16</v>
      </c>
      <c r="B712" s="934">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5"/>
      <c r="AD712" s="935"/>
      <c r="AE712" s="935"/>
      <c r="AF712" s="935"/>
      <c r="AG712" s="935"/>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4">
        <v>17</v>
      </c>
      <c r="B713" s="934">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5"/>
      <c r="AD713" s="935"/>
      <c r="AE713" s="935"/>
      <c r="AF713" s="935"/>
      <c r="AG713" s="935"/>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4">
        <v>18</v>
      </c>
      <c r="B714" s="934">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5"/>
      <c r="AD714" s="935"/>
      <c r="AE714" s="935"/>
      <c r="AF714" s="935"/>
      <c r="AG714" s="935"/>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4">
        <v>19</v>
      </c>
      <c r="B715" s="934">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5"/>
      <c r="AD715" s="935"/>
      <c r="AE715" s="935"/>
      <c r="AF715" s="935"/>
      <c r="AG715" s="935"/>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4">
        <v>20</v>
      </c>
      <c r="B716" s="934">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5"/>
      <c r="AD716" s="935"/>
      <c r="AE716" s="935"/>
      <c r="AF716" s="935"/>
      <c r="AG716" s="935"/>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4">
        <v>21</v>
      </c>
      <c r="B717" s="934">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5"/>
      <c r="AD717" s="935"/>
      <c r="AE717" s="935"/>
      <c r="AF717" s="935"/>
      <c r="AG717" s="935"/>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4">
        <v>22</v>
      </c>
      <c r="B718" s="934">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5"/>
      <c r="AD718" s="935"/>
      <c r="AE718" s="935"/>
      <c r="AF718" s="935"/>
      <c r="AG718" s="935"/>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4">
        <v>23</v>
      </c>
      <c r="B719" s="934">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5"/>
      <c r="AD719" s="935"/>
      <c r="AE719" s="935"/>
      <c r="AF719" s="935"/>
      <c r="AG719" s="935"/>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4">
        <v>24</v>
      </c>
      <c r="B720" s="934">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5"/>
      <c r="AD720" s="935"/>
      <c r="AE720" s="935"/>
      <c r="AF720" s="935"/>
      <c r="AG720" s="935"/>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4">
        <v>25</v>
      </c>
      <c r="B721" s="934">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5"/>
      <c r="AD721" s="935"/>
      <c r="AE721" s="935"/>
      <c r="AF721" s="935"/>
      <c r="AG721" s="935"/>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4">
        <v>26</v>
      </c>
      <c r="B722" s="934">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5"/>
      <c r="AD722" s="935"/>
      <c r="AE722" s="935"/>
      <c r="AF722" s="935"/>
      <c r="AG722" s="935"/>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4">
        <v>27</v>
      </c>
      <c r="B723" s="934">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5"/>
      <c r="AD723" s="935"/>
      <c r="AE723" s="935"/>
      <c r="AF723" s="935"/>
      <c r="AG723" s="935"/>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4">
        <v>28</v>
      </c>
      <c r="B724" s="934">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5"/>
      <c r="AD724" s="935"/>
      <c r="AE724" s="935"/>
      <c r="AF724" s="935"/>
      <c r="AG724" s="935"/>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4">
        <v>29</v>
      </c>
      <c r="B725" s="934">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5"/>
      <c r="AD725" s="935"/>
      <c r="AE725" s="935"/>
      <c r="AF725" s="935"/>
      <c r="AG725" s="935"/>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4">
        <v>30</v>
      </c>
      <c r="B726" s="934">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5"/>
      <c r="AD726" s="935"/>
      <c r="AE726" s="935"/>
      <c r="AF726" s="935"/>
      <c r="AG726" s="935"/>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225</v>
      </c>
      <c r="D729" s="121"/>
      <c r="E729" s="121"/>
      <c r="F729" s="121"/>
      <c r="G729" s="121"/>
      <c r="H729" s="121"/>
      <c r="I729" s="121"/>
      <c r="J729" s="936" t="s">
        <v>226</v>
      </c>
      <c r="K729" s="937"/>
      <c r="L729" s="937"/>
      <c r="M729" s="937"/>
      <c r="N729" s="937"/>
      <c r="O729" s="937"/>
      <c r="P729" s="123" t="s">
        <v>227</v>
      </c>
      <c r="Q729" s="123"/>
      <c r="R729" s="123"/>
      <c r="S729" s="123"/>
      <c r="T729" s="123"/>
      <c r="U729" s="123"/>
      <c r="V729" s="123"/>
      <c r="W729" s="123"/>
      <c r="X729" s="123"/>
      <c r="Y729" s="124" t="s">
        <v>228</v>
      </c>
      <c r="Z729" s="125"/>
      <c r="AA729" s="125"/>
      <c r="AB729" s="125"/>
      <c r="AC729" s="936" t="s">
        <v>229</v>
      </c>
      <c r="AD729" s="936"/>
      <c r="AE729" s="936"/>
      <c r="AF729" s="936"/>
      <c r="AG729" s="936"/>
      <c r="AH729" s="124" t="s">
        <v>320</v>
      </c>
      <c r="AI729" s="121"/>
      <c r="AJ729" s="121"/>
      <c r="AK729" s="121"/>
      <c r="AL729" s="121" t="s">
        <v>231</v>
      </c>
      <c r="AM729" s="121"/>
      <c r="AN729" s="121"/>
      <c r="AO729" s="126"/>
      <c r="AP729" s="936" t="s">
        <v>232</v>
      </c>
      <c r="AQ729" s="936"/>
      <c r="AR729" s="936"/>
      <c r="AS729" s="936"/>
      <c r="AT729" s="936"/>
      <c r="AU729" s="936"/>
      <c r="AV729" s="936"/>
      <c r="AW729" s="936"/>
      <c r="AX729" s="936"/>
      <c r="AY729" s="31">
        <f>$AY$727</f>
        <v>0</v>
      </c>
    </row>
    <row r="730" spans="1:51" ht="26.25" customHeight="1" x14ac:dyDescent="0.15">
      <c r="A730" s="934">
        <v>1</v>
      </c>
      <c r="B730" s="934">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5"/>
      <c r="AD730" s="935"/>
      <c r="AE730" s="935"/>
      <c r="AF730" s="935"/>
      <c r="AG730" s="935"/>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4">
        <v>2</v>
      </c>
      <c r="B731" s="934">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5"/>
      <c r="AD731" s="935"/>
      <c r="AE731" s="935"/>
      <c r="AF731" s="935"/>
      <c r="AG731" s="935"/>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4">
        <v>3</v>
      </c>
      <c r="B732" s="934">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5"/>
      <c r="AD732" s="935"/>
      <c r="AE732" s="935"/>
      <c r="AF732" s="935"/>
      <c r="AG732" s="935"/>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4">
        <v>4</v>
      </c>
      <c r="B733" s="934">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5"/>
      <c r="AD733" s="935"/>
      <c r="AE733" s="935"/>
      <c r="AF733" s="935"/>
      <c r="AG733" s="935"/>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4">
        <v>5</v>
      </c>
      <c r="B734" s="934">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5"/>
      <c r="AD734" s="935"/>
      <c r="AE734" s="935"/>
      <c r="AF734" s="935"/>
      <c r="AG734" s="935"/>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4">
        <v>6</v>
      </c>
      <c r="B735" s="934">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5"/>
      <c r="AD735" s="935"/>
      <c r="AE735" s="935"/>
      <c r="AF735" s="935"/>
      <c r="AG735" s="935"/>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4">
        <v>7</v>
      </c>
      <c r="B736" s="934">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5"/>
      <c r="AD736" s="935"/>
      <c r="AE736" s="935"/>
      <c r="AF736" s="935"/>
      <c r="AG736" s="935"/>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4">
        <v>8</v>
      </c>
      <c r="B737" s="934">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5"/>
      <c r="AD737" s="935"/>
      <c r="AE737" s="935"/>
      <c r="AF737" s="935"/>
      <c r="AG737" s="935"/>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4">
        <v>9</v>
      </c>
      <c r="B738" s="934">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5"/>
      <c r="AD738" s="935"/>
      <c r="AE738" s="935"/>
      <c r="AF738" s="935"/>
      <c r="AG738" s="935"/>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4">
        <v>10</v>
      </c>
      <c r="B739" s="934">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5"/>
      <c r="AD739" s="935"/>
      <c r="AE739" s="935"/>
      <c r="AF739" s="935"/>
      <c r="AG739" s="935"/>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4">
        <v>11</v>
      </c>
      <c r="B740" s="934">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5"/>
      <c r="AD740" s="935"/>
      <c r="AE740" s="935"/>
      <c r="AF740" s="935"/>
      <c r="AG740" s="935"/>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4">
        <v>12</v>
      </c>
      <c r="B741" s="934">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5"/>
      <c r="AD741" s="935"/>
      <c r="AE741" s="935"/>
      <c r="AF741" s="935"/>
      <c r="AG741" s="935"/>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4">
        <v>13</v>
      </c>
      <c r="B742" s="934">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5"/>
      <c r="AD742" s="935"/>
      <c r="AE742" s="935"/>
      <c r="AF742" s="935"/>
      <c r="AG742" s="935"/>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4">
        <v>14</v>
      </c>
      <c r="B743" s="934">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5"/>
      <c r="AD743" s="935"/>
      <c r="AE743" s="935"/>
      <c r="AF743" s="935"/>
      <c r="AG743" s="935"/>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4">
        <v>15</v>
      </c>
      <c r="B744" s="934">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5"/>
      <c r="AD744" s="935"/>
      <c r="AE744" s="935"/>
      <c r="AF744" s="935"/>
      <c r="AG744" s="935"/>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4">
        <v>16</v>
      </c>
      <c r="B745" s="934">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5"/>
      <c r="AD745" s="935"/>
      <c r="AE745" s="935"/>
      <c r="AF745" s="935"/>
      <c r="AG745" s="935"/>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4">
        <v>17</v>
      </c>
      <c r="B746" s="934">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5"/>
      <c r="AD746" s="935"/>
      <c r="AE746" s="935"/>
      <c r="AF746" s="935"/>
      <c r="AG746" s="935"/>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4">
        <v>18</v>
      </c>
      <c r="B747" s="934">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5"/>
      <c r="AD747" s="935"/>
      <c r="AE747" s="935"/>
      <c r="AF747" s="935"/>
      <c r="AG747" s="935"/>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4">
        <v>19</v>
      </c>
      <c r="B748" s="934">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5"/>
      <c r="AD748" s="935"/>
      <c r="AE748" s="935"/>
      <c r="AF748" s="935"/>
      <c r="AG748" s="935"/>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4">
        <v>20</v>
      </c>
      <c r="B749" s="934">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5"/>
      <c r="AD749" s="935"/>
      <c r="AE749" s="935"/>
      <c r="AF749" s="935"/>
      <c r="AG749" s="935"/>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4">
        <v>21</v>
      </c>
      <c r="B750" s="934">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5"/>
      <c r="AD750" s="935"/>
      <c r="AE750" s="935"/>
      <c r="AF750" s="935"/>
      <c r="AG750" s="935"/>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4">
        <v>22</v>
      </c>
      <c r="B751" s="934">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5"/>
      <c r="AD751" s="935"/>
      <c r="AE751" s="935"/>
      <c r="AF751" s="935"/>
      <c r="AG751" s="935"/>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4">
        <v>23</v>
      </c>
      <c r="B752" s="934">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5"/>
      <c r="AD752" s="935"/>
      <c r="AE752" s="935"/>
      <c r="AF752" s="935"/>
      <c r="AG752" s="935"/>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4">
        <v>24</v>
      </c>
      <c r="B753" s="934">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5"/>
      <c r="AD753" s="935"/>
      <c r="AE753" s="935"/>
      <c r="AF753" s="935"/>
      <c r="AG753" s="935"/>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4">
        <v>25</v>
      </c>
      <c r="B754" s="934">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5"/>
      <c r="AD754" s="935"/>
      <c r="AE754" s="935"/>
      <c r="AF754" s="935"/>
      <c r="AG754" s="935"/>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4">
        <v>26</v>
      </c>
      <c r="B755" s="934">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5"/>
      <c r="AD755" s="935"/>
      <c r="AE755" s="935"/>
      <c r="AF755" s="935"/>
      <c r="AG755" s="935"/>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4">
        <v>27</v>
      </c>
      <c r="B756" s="934">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5"/>
      <c r="AD756" s="935"/>
      <c r="AE756" s="935"/>
      <c r="AF756" s="935"/>
      <c r="AG756" s="935"/>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4">
        <v>28</v>
      </c>
      <c r="B757" s="934">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5"/>
      <c r="AD757" s="935"/>
      <c r="AE757" s="935"/>
      <c r="AF757" s="935"/>
      <c r="AG757" s="935"/>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4">
        <v>29</v>
      </c>
      <c r="B758" s="934">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5"/>
      <c r="AD758" s="935"/>
      <c r="AE758" s="935"/>
      <c r="AF758" s="935"/>
      <c r="AG758" s="935"/>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4">
        <v>30</v>
      </c>
      <c r="B759" s="934">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5"/>
      <c r="AD759" s="935"/>
      <c r="AE759" s="935"/>
      <c r="AF759" s="935"/>
      <c r="AG759" s="935"/>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225</v>
      </c>
      <c r="D762" s="121"/>
      <c r="E762" s="121"/>
      <c r="F762" s="121"/>
      <c r="G762" s="121"/>
      <c r="H762" s="121"/>
      <c r="I762" s="121"/>
      <c r="J762" s="936" t="s">
        <v>226</v>
      </c>
      <c r="K762" s="937"/>
      <c r="L762" s="937"/>
      <c r="M762" s="937"/>
      <c r="N762" s="937"/>
      <c r="O762" s="937"/>
      <c r="P762" s="123" t="s">
        <v>227</v>
      </c>
      <c r="Q762" s="123"/>
      <c r="R762" s="123"/>
      <c r="S762" s="123"/>
      <c r="T762" s="123"/>
      <c r="U762" s="123"/>
      <c r="V762" s="123"/>
      <c r="W762" s="123"/>
      <c r="X762" s="123"/>
      <c r="Y762" s="124" t="s">
        <v>228</v>
      </c>
      <c r="Z762" s="125"/>
      <c r="AA762" s="125"/>
      <c r="AB762" s="125"/>
      <c r="AC762" s="936" t="s">
        <v>229</v>
      </c>
      <c r="AD762" s="936"/>
      <c r="AE762" s="936"/>
      <c r="AF762" s="936"/>
      <c r="AG762" s="936"/>
      <c r="AH762" s="124" t="s">
        <v>320</v>
      </c>
      <c r="AI762" s="121"/>
      <c r="AJ762" s="121"/>
      <c r="AK762" s="121"/>
      <c r="AL762" s="121" t="s">
        <v>231</v>
      </c>
      <c r="AM762" s="121"/>
      <c r="AN762" s="121"/>
      <c r="AO762" s="126"/>
      <c r="AP762" s="936" t="s">
        <v>232</v>
      </c>
      <c r="AQ762" s="936"/>
      <c r="AR762" s="936"/>
      <c r="AS762" s="936"/>
      <c r="AT762" s="936"/>
      <c r="AU762" s="936"/>
      <c r="AV762" s="936"/>
      <c r="AW762" s="936"/>
      <c r="AX762" s="936"/>
      <c r="AY762" s="31">
        <f>$AY$760</f>
        <v>0</v>
      </c>
    </row>
    <row r="763" spans="1:51" ht="26.25" customHeight="1" x14ac:dyDescent="0.15">
      <c r="A763" s="934">
        <v>1</v>
      </c>
      <c r="B763" s="934">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5"/>
      <c r="AD763" s="935"/>
      <c r="AE763" s="935"/>
      <c r="AF763" s="935"/>
      <c r="AG763" s="935"/>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4">
        <v>2</v>
      </c>
      <c r="B764" s="934">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5"/>
      <c r="AD764" s="935"/>
      <c r="AE764" s="935"/>
      <c r="AF764" s="935"/>
      <c r="AG764" s="935"/>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4">
        <v>3</v>
      </c>
      <c r="B765" s="934">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5"/>
      <c r="AD765" s="935"/>
      <c r="AE765" s="935"/>
      <c r="AF765" s="935"/>
      <c r="AG765" s="935"/>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4">
        <v>4</v>
      </c>
      <c r="B766" s="934">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5"/>
      <c r="AD766" s="935"/>
      <c r="AE766" s="935"/>
      <c r="AF766" s="935"/>
      <c r="AG766" s="935"/>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4">
        <v>5</v>
      </c>
      <c r="B767" s="934">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5"/>
      <c r="AD767" s="935"/>
      <c r="AE767" s="935"/>
      <c r="AF767" s="935"/>
      <c r="AG767" s="935"/>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4">
        <v>6</v>
      </c>
      <c r="B768" s="934">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5"/>
      <c r="AD768" s="935"/>
      <c r="AE768" s="935"/>
      <c r="AF768" s="935"/>
      <c r="AG768" s="935"/>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4">
        <v>7</v>
      </c>
      <c r="B769" s="934">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5"/>
      <c r="AD769" s="935"/>
      <c r="AE769" s="935"/>
      <c r="AF769" s="935"/>
      <c r="AG769" s="935"/>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4">
        <v>8</v>
      </c>
      <c r="B770" s="934">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5"/>
      <c r="AD770" s="935"/>
      <c r="AE770" s="935"/>
      <c r="AF770" s="935"/>
      <c r="AG770" s="935"/>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4">
        <v>9</v>
      </c>
      <c r="B771" s="934">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5"/>
      <c r="AD771" s="935"/>
      <c r="AE771" s="935"/>
      <c r="AF771" s="935"/>
      <c r="AG771" s="935"/>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4">
        <v>10</v>
      </c>
      <c r="B772" s="934">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5"/>
      <c r="AD772" s="935"/>
      <c r="AE772" s="935"/>
      <c r="AF772" s="935"/>
      <c r="AG772" s="935"/>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4">
        <v>11</v>
      </c>
      <c r="B773" s="934">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5"/>
      <c r="AD773" s="935"/>
      <c r="AE773" s="935"/>
      <c r="AF773" s="935"/>
      <c r="AG773" s="935"/>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4">
        <v>12</v>
      </c>
      <c r="B774" s="934">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5"/>
      <c r="AD774" s="935"/>
      <c r="AE774" s="935"/>
      <c r="AF774" s="935"/>
      <c r="AG774" s="935"/>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4">
        <v>13</v>
      </c>
      <c r="B775" s="934">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5"/>
      <c r="AD775" s="935"/>
      <c r="AE775" s="935"/>
      <c r="AF775" s="935"/>
      <c r="AG775" s="935"/>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4">
        <v>14</v>
      </c>
      <c r="B776" s="934">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5"/>
      <c r="AD776" s="935"/>
      <c r="AE776" s="935"/>
      <c r="AF776" s="935"/>
      <c r="AG776" s="935"/>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4">
        <v>15</v>
      </c>
      <c r="B777" s="934">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5"/>
      <c r="AD777" s="935"/>
      <c r="AE777" s="935"/>
      <c r="AF777" s="935"/>
      <c r="AG777" s="935"/>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4">
        <v>16</v>
      </c>
      <c r="B778" s="934">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5"/>
      <c r="AD778" s="935"/>
      <c r="AE778" s="935"/>
      <c r="AF778" s="935"/>
      <c r="AG778" s="935"/>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4">
        <v>17</v>
      </c>
      <c r="B779" s="934">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5"/>
      <c r="AD779" s="935"/>
      <c r="AE779" s="935"/>
      <c r="AF779" s="935"/>
      <c r="AG779" s="935"/>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4">
        <v>18</v>
      </c>
      <c r="B780" s="934">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5"/>
      <c r="AD780" s="935"/>
      <c r="AE780" s="935"/>
      <c r="AF780" s="935"/>
      <c r="AG780" s="935"/>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4">
        <v>19</v>
      </c>
      <c r="B781" s="934">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5"/>
      <c r="AD781" s="935"/>
      <c r="AE781" s="935"/>
      <c r="AF781" s="935"/>
      <c r="AG781" s="935"/>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4">
        <v>20</v>
      </c>
      <c r="B782" s="934">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5"/>
      <c r="AD782" s="935"/>
      <c r="AE782" s="935"/>
      <c r="AF782" s="935"/>
      <c r="AG782" s="935"/>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4">
        <v>21</v>
      </c>
      <c r="B783" s="934">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5"/>
      <c r="AD783" s="935"/>
      <c r="AE783" s="935"/>
      <c r="AF783" s="935"/>
      <c r="AG783" s="935"/>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4">
        <v>22</v>
      </c>
      <c r="B784" s="934">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5"/>
      <c r="AD784" s="935"/>
      <c r="AE784" s="935"/>
      <c r="AF784" s="935"/>
      <c r="AG784" s="935"/>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4">
        <v>23</v>
      </c>
      <c r="B785" s="934">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5"/>
      <c r="AD785" s="935"/>
      <c r="AE785" s="935"/>
      <c r="AF785" s="935"/>
      <c r="AG785" s="935"/>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4">
        <v>24</v>
      </c>
      <c r="B786" s="934">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5"/>
      <c r="AD786" s="935"/>
      <c r="AE786" s="935"/>
      <c r="AF786" s="935"/>
      <c r="AG786" s="935"/>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4">
        <v>25</v>
      </c>
      <c r="B787" s="934">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5"/>
      <c r="AD787" s="935"/>
      <c r="AE787" s="935"/>
      <c r="AF787" s="935"/>
      <c r="AG787" s="935"/>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4">
        <v>26</v>
      </c>
      <c r="B788" s="934">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5"/>
      <c r="AD788" s="935"/>
      <c r="AE788" s="935"/>
      <c r="AF788" s="935"/>
      <c r="AG788" s="935"/>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4">
        <v>27</v>
      </c>
      <c r="B789" s="934">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5"/>
      <c r="AD789" s="935"/>
      <c r="AE789" s="935"/>
      <c r="AF789" s="935"/>
      <c r="AG789" s="935"/>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4">
        <v>28</v>
      </c>
      <c r="B790" s="934">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5"/>
      <c r="AD790" s="935"/>
      <c r="AE790" s="935"/>
      <c r="AF790" s="935"/>
      <c r="AG790" s="935"/>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4">
        <v>29</v>
      </c>
      <c r="B791" s="934">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5"/>
      <c r="AD791" s="935"/>
      <c r="AE791" s="935"/>
      <c r="AF791" s="935"/>
      <c r="AG791" s="935"/>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4">
        <v>30</v>
      </c>
      <c r="B792" s="934">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5"/>
      <c r="AD792" s="935"/>
      <c r="AE792" s="935"/>
      <c r="AF792" s="935"/>
      <c r="AG792" s="935"/>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811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225</v>
      </c>
      <c r="D795" s="121"/>
      <c r="E795" s="121"/>
      <c r="F795" s="121"/>
      <c r="G795" s="121"/>
      <c r="H795" s="121"/>
      <c r="I795" s="121"/>
      <c r="J795" s="936" t="s">
        <v>226</v>
      </c>
      <c r="K795" s="937"/>
      <c r="L795" s="937"/>
      <c r="M795" s="937"/>
      <c r="N795" s="937"/>
      <c r="O795" s="937"/>
      <c r="P795" s="123" t="s">
        <v>227</v>
      </c>
      <c r="Q795" s="123"/>
      <c r="R795" s="123"/>
      <c r="S795" s="123"/>
      <c r="T795" s="123"/>
      <c r="U795" s="123"/>
      <c r="V795" s="123"/>
      <c r="W795" s="123"/>
      <c r="X795" s="123"/>
      <c r="Y795" s="124" t="s">
        <v>228</v>
      </c>
      <c r="Z795" s="125"/>
      <c r="AA795" s="125"/>
      <c r="AB795" s="125"/>
      <c r="AC795" s="936" t="s">
        <v>229</v>
      </c>
      <c r="AD795" s="936"/>
      <c r="AE795" s="936"/>
      <c r="AF795" s="936"/>
      <c r="AG795" s="936"/>
      <c r="AH795" s="124" t="s">
        <v>320</v>
      </c>
      <c r="AI795" s="121"/>
      <c r="AJ795" s="121"/>
      <c r="AK795" s="121"/>
      <c r="AL795" s="121" t="s">
        <v>231</v>
      </c>
      <c r="AM795" s="121"/>
      <c r="AN795" s="121"/>
      <c r="AO795" s="126"/>
      <c r="AP795" s="936" t="s">
        <v>232</v>
      </c>
      <c r="AQ795" s="936"/>
      <c r="AR795" s="936"/>
      <c r="AS795" s="936"/>
      <c r="AT795" s="936"/>
      <c r="AU795" s="936"/>
      <c r="AV795" s="936"/>
      <c r="AW795" s="936"/>
      <c r="AX795" s="936"/>
      <c r="AY795" s="31">
        <f>$AY$793</f>
        <v>0</v>
      </c>
    </row>
    <row r="796" spans="1:51" ht="26.25" customHeight="1" x14ac:dyDescent="0.15">
      <c r="A796" s="934">
        <v>1</v>
      </c>
      <c r="B796" s="934">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5"/>
      <c r="AD796" s="935"/>
      <c r="AE796" s="935"/>
      <c r="AF796" s="935"/>
      <c r="AG796" s="935"/>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4">
        <v>2</v>
      </c>
      <c r="B797" s="934">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5"/>
      <c r="AD797" s="935"/>
      <c r="AE797" s="935"/>
      <c r="AF797" s="935"/>
      <c r="AG797" s="935"/>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4">
        <v>3</v>
      </c>
      <c r="B798" s="934">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5"/>
      <c r="AD798" s="935"/>
      <c r="AE798" s="935"/>
      <c r="AF798" s="935"/>
      <c r="AG798" s="935"/>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4">
        <v>4</v>
      </c>
      <c r="B799" s="934">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5"/>
      <c r="AD799" s="935"/>
      <c r="AE799" s="935"/>
      <c r="AF799" s="935"/>
      <c r="AG799" s="935"/>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4">
        <v>5</v>
      </c>
      <c r="B800" s="934">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5"/>
      <c r="AD800" s="935"/>
      <c r="AE800" s="935"/>
      <c r="AF800" s="935"/>
      <c r="AG800" s="935"/>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4">
        <v>6</v>
      </c>
      <c r="B801" s="934">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5"/>
      <c r="AD801" s="935"/>
      <c r="AE801" s="935"/>
      <c r="AF801" s="935"/>
      <c r="AG801" s="935"/>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4">
        <v>7</v>
      </c>
      <c r="B802" s="934">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5"/>
      <c r="AD802" s="935"/>
      <c r="AE802" s="935"/>
      <c r="AF802" s="935"/>
      <c r="AG802" s="935"/>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4">
        <v>8</v>
      </c>
      <c r="B803" s="934">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5"/>
      <c r="AD803" s="935"/>
      <c r="AE803" s="935"/>
      <c r="AF803" s="935"/>
      <c r="AG803" s="935"/>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4">
        <v>9</v>
      </c>
      <c r="B804" s="934">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5"/>
      <c r="AD804" s="935"/>
      <c r="AE804" s="935"/>
      <c r="AF804" s="935"/>
      <c r="AG804" s="935"/>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4">
        <v>10</v>
      </c>
      <c r="B805" s="934">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5"/>
      <c r="AD805" s="935"/>
      <c r="AE805" s="935"/>
      <c r="AF805" s="935"/>
      <c r="AG805" s="935"/>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4">
        <v>11</v>
      </c>
      <c r="B806" s="934">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5"/>
      <c r="AD806" s="935"/>
      <c r="AE806" s="935"/>
      <c r="AF806" s="935"/>
      <c r="AG806" s="935"/>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4">
        <v>12</v>
      </c>
      <c r="B807" s="934">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5"/>
      <c r="AD807" s="935"/>
      <c r="AE807" s="935"/>
      <c r="AF807" s="935"/>
      <c r="AG807" s="935"/>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4">
        <v>13</v>
      </c>
      <c r="B808" s="934">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5"/>
      <c r="AD808" s="935"/>
      <c r="AE808" s="935"/>
      <c r="AF808" s="935"/>
      <c r="AG808" s="935"/>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4">
        <v>14</v>
      </c>
      <c r="B809" s="934">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5"/>
      <c r="AD809" s="935"/>
      <c r="AE809" s="935"/>
      <c r="AF809" s="935"/>
      <c r="AG809" s="935"/>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4">
        <v>15</v>
      </c>
      <c r="B810" s="934">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5"/>
      <c r="AD810" s="935"/>
      <c r="AE810" s="935"/>
      <c r="AF810" s="935"/>
      <c r="AG810" s="935"/>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4">
        <v>16</v>
      </c>
      <c r="B811" s="934">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5"/>
      <c r="AD811" s="935"/>
      <c r="AE811" s="935"/>
      <c r="AF811" s="935"/>
      <c r="AG811" s="935"/>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4">
        <v>17</v>
      </c>
      <c r="B812" s="934">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5"/>
      <c r="AD812" s="935"/>
      <c r="AE812" s="935"/>
      <c r="AF812" s="935"/>
      <c r="AG812" s="935"/>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4">
        <v>18</v>
      </c>
      <c r="B813" s="934">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5"/>
      <c r="AD813" s="935"/>
      <c r="AE813" s="935"/>
      <c r="AF813" s="935"/>
      <c r="AG813" s="935"/>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4">
        <v>19</v>
      </c>
      <c r="B814" s="934">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5"/>
      <c r="AD814" s="935"/>
      <c r="AE814" s="935"/>
      <c r="AF814" s="935"/>
      <c r="AG814" s="935"/>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4">
        <v>20</v>
      </c>
      <c r="B815" s="934">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5"/>
      <c r="AD815" s="935"/>
      <c r="AE815" s="935"/>
      <c r="AF815" s="935"/>
      <c r="AG815" s="935"/>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4">
        <v>21</v>
      </c>
      <c r="B816" s="934">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5"/>
      <c r="AD816" s="935"/>
      <c r="AE816" s="935"/>
      <c r="AF816" s="935"/>
      <c r="AG816" s="935"/>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4">
        <v>22</v>
      </c>
      <c r="B817" s="934">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5"/>
      <c r="AD817" s="935"/>
      <c r="AE817" s="935"/>
      <c r="AF817" s="935"/>
      <c r="AG817" s="935"/>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4">
        <v>23</v>
      </c>
      <c r="B818" s="934">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5"/>
      <c r="AD818" s="935"/>
      <c r="AE818" s="935"/>
      <c r="AF818" s="935"/>
      <c r="AG818" s="935"/>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4">
        <v>24</v>
      </c>
      <c r="B819" s="934">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5"/>
      <c r="AD819" s="935"/>
      <c r="AE819" s="935"/>
      <c r="AF819" s="935"/>
      <c r="AG819" s="935"/>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4">
        <v>25</v>
      </c>
      <c r="B820" s="934">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5"/>
      <c r="AD820" s="935"/>
      <c r="AE820" s="935"/>
      <c r="AF820" s="935"/>
      <c r="AG820" s="935"/>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4">
        <v>26</v>
      </c>
      <c r="B821" s="934">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5"/>
      <c r="AD821" s="935"/>
      <c r="AE821" s="935"/>
      <c r="AF821" s="935"/>
      <c r="AG821" s="935"/>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4">
        <v>27</v>
      </c>
      <c r="B822" s="934">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5"/>
      <c r="AD822" s="935"/>
      <c r="AE822" s="935"/>
      <c r="AF822" s="935"/>
      <c r="AG822" s="935"/>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4">
        <v>28</v>
      </c>
      <c r="B823" s="934">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5"/>
      <c r="AD823" s="935"/>
      <c r="AE823" s="935"/>
      <c r="AF823" s="935"/>
      <c r="AG823" s="935"/>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4">
        <v>29</v>
      </c>
      <c r="B824" s="934">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5"/>
      <c r="AD824" s="935"/>
      <c r="AE824" s="935"/>
      <c r="AF824" s="935"/>
      <c r="AG824" s="935"/>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4">
        <v>30</v>
      </c>
      <c r="B825" s="934">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5"/>
      <c r="AD825" s="935"/>
      <c r="AE825" s="935"/>
      <c r="AF825" s="935"/>
      <c r="AG825" s="935"/>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225</v>
      </c>
      <c r="D828" s="121"/>
      <c r="E828" s="121"/>
      <c r="F828" s="121"/>
      <c r="G828" s="121"/>
      <c r="H828" s="121"/>
      <c r="I828" s="121"/>
      <c r="J828" s="936" t="s">
        <v>226</v>
      </c>
      <c r="K828" s="937"/>
      <c r="L828" s="937"/>
      <c r="M828" s="937"/>
      <c r="N828" s="937"/>
      <c r="O828" s="937"/>
      <c r="P828" s="123" t="s">
        <v>227</v>
      </c>
      <c r="Q828" s="123"/>
      <c r="R828" s="123"/>
      <c r="S828" s="123"/>
      <c r="T828" s="123"/>
      <c r="U828" s="123"/>
      <c r="V828" s="123"/>
      <c r="W828" s="123"/>
      <c r="X828" s="123"/>
      <c r="Y828" s="124" t="s">
        <v>228</v>
      </c>
      <c r="Z828" s="125"/>
      <c r="AA828" s="125"/>
      <c r="AB828" s="125"/>
      <c r="AC828" s="936" t="s">
        <v>229</v>
      </c>
      <c r="AD828" s="936"/>
      <c r="AE828" s="936"/>
      <c r="AF828" s="936"/>
      <c r="AG828" s="936"/>
      <c r="AH828" s="124" t="s">
        <v>320</v>
      </c>
      <c r="AI828" s="121"/>
      <c r="AJ828" s="121"/>
      <c r="AK828" s="121"/>
      <c r="AL828" s="121" t="s">
        <v>231</v>
      </c>
      <c r="AM828" s="121"/>
      <c r="AN828" s="121"/>
      <c r="AO828" s="126"/>
      <c r="AP828" s="936" t="s">
        <v>232</v>
      </c>
      <c r="AQ828" s="936"/>
      <c r="AR828" s="936"/>
      <c r="AS828" s="936"/>
      <c r="AT828" s="936"/>
      <c r="AU828" s="936"/>
      <c r="AV828" s="936"/>
      <c r="AW828" s="936"/>
      <c r="AX828" s="936"/>
      <c r="AY828" s="31">
        <f>$AY$826</f>
        <v>0</v>
      </c>
    </row>
    <row r="829" spans="1:51" ht="26.25" customHeight="1" x14ac:dyDescent="0.15">
      <c r="A829" s="934">
        <v>1</v>
      </c>
      <c r="B829" s="934">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5"/>
      <c r="AD829" s="935"/>
      <c r="AE829" s="935"/>
      <c r="AF829" s="935"/>
      <c r="AG829" s="935"/>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4">
        <v>2</v>
      </c>
      <c r="B830" s="934">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5"/>
      <c r="AD830" s="935"/>
      <c r="AE830" s="935"/>
      <c r="AF830" s="935"/>
      <c r="AG830" s="935"/>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4">
        <v>3</v>
      </c>
      <c r="B831" s="934">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5"/>
      <c r="AD831" s="935"/>
      <c r="AE831" s="935"/>
      <c r="AF831" s="935"/>
      <c r="AG831" s="935"/>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4">
        <v>4</v>
      </c>
      <c r="B832" s="934">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5"/>
      <c r="AD832" s="935"/>
      <c r="AE832" s="935"/>
      <c r="AF832" s="935"/>
      <c r="AG832" s="935"/>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4">
        <v>5</v>
      </c>
      <c r="B833" s="934">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5"/>
      <c r="AD833" s="935"/>
      <c r="AE833" s="935"/>
      <c r="AF833" s="935"/>
      <c r="AG833" s="935"/>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4">
        <v>6</v>
      </c>
      <c r="B834" s="934">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5"/>
      <c r="AD834" s="935"/>
      <c r="AE834" s="935"/>
      <c r="AF834" s="935"/>
      <c r="AG834" s="935"/>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4">
        <v>7</v>
      </c>
      <c r="B835" s="934">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5"/>
      <c r="AD835" s="935"/>
      <c r="AE835" s="935"/>
      <c r="AF835" s="935"/>
      <c r="AG835" s="935"/>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4">
        <v>8</v>
      </c>
      <c r="B836" s="934">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5"/>
      <c r="AD836" s="935"/>
      <c r="AE836" s="935"/>
      <c r="AF836" s="935"/>
      <c r="AG836" s="935"/>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4">
        <v>9</v>
      </c>
      <c r="B837" s="934">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5"/>
      <c r="AD837" s="935"/>
      <c r="AE837" s="935"/>
      <c r="AF837" s="935"/>
      <c r="AG837" s="935"/>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4">
        <v>10</v>
      </c>
      <c r="B838" s="934">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5"/>
      <c r="AD838" s="935"/>
      <c r="AE838" s="935"/>
      <c r="AF838" s="935"/>
      <c r="AG838" s="935"/>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4">
        <v>11</v>
      </c>
      <c r="B839" s="934">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5"/>
      <c r="AD839" s="935"/>
      <c r="AE839" s="935"/>
      <c r="AF839" s="935"/>
      <c r="AG839" s="935"/>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4">
        <v>12</v>
      </c>
      <c r="B840" s="934">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5"/>
      <c r="AD840" s="935"/>
      <c r="AE840" s="935"/>
      <c r="AF840" s="935"/>
      <c r="AG840" s="935"/>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4">
        <v>13</v>
      </c>
      <c r="B841" s="934">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5"/>
      <c r="AD841" s="935"/>
      <c r="AE841" s="935"/>
      <c r="AF841" s="935"/>
      <c r="AG841" s="935"/>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4">
        <v>14</v>
      </c>
      <c r="B842" s="934">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5"/>
      <c r="AD842" s="935"/>
      <c r="AE842" s="935"/>
      <c r="AF842" s="935"/>
      <c r="AG842" s="935"/>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4">
        <v>15</v>
      </c>
      <c r="B843" s="934">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5"/>
      <c r="AD843" s="935"/>
      <c r="AE843" s="935"/>
      <c r="AF843" s="935"/>
      <c r="AG843" s="935"/>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4">
        <v>16</v>
      </c>
      <c r="B844" s="934">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5"/>
      <c r="AD844" s="935"/>
      <c r="AE844" s="935"/>
      <c r="AF844" s="935"/>
      <c r="AG844" s="935"/>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4">
        <v>17</v>
      </c>
      <c r="B845" s="934">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5"/>
      <c r="AD845" s="935"/>
      <c r="AE845" s="935"/>
      <c r="AF845" s="935"/>
      <c r="AG845" s="935"/>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4">
        <v>18</v>
      </c>
      <c r="B846" s="934">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5"/>
      <c r="AD846" s="935"/>
      <c r="AE846" s="935"/>
      <c r="AF846" s="935"/>
      <c r="AG846" s="935"/>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4">
        <v>19</v>
      </c>
      <c r="B847" s="934">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5"/>
      <c r="AD847" s="935"/>
      <c r="AE847" s="935"/>
      <c r="AF847" s="935"/>
      <c r="AG847" s="935"/>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4">
        <v>20</v>
      </c>
      <c r="B848" s="934">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5"/>
      <c r="AD848" s="935"/>
      <c r="AE848" s="935"/>
      <c r="AF848" s="935"/>
      <c r="AG848" s="935"/>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4">
        <v>21</v>
      </c>
      <c r="B849" s="934">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5"/>
      <c r="AD849" s="935"/>
      <c r="AE849" s="935"/>
      <c r="AF849" s="935"/>
      <c r="AG849" s="935"/>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4">
        <v>22</v>
      </c>
      <c r="B850" s="934">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5"/>
      <c r="AD850" s="935"/>
      <c r="AE850" s="935"/>
      <c r="AF850" s="935"/>
      <c r="AG850" s="935"/>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4">
        <v>23</v>
      </c>
      <c r="B851" s="934">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5"/>
      <c r="AD851" s="935"/>
      <c r="AE851" s="935"/>
      <c r="AF851" s="935"/>
      <c r="AG851" s="935"/>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4">
        <v>24</v>
      </c>
      <c r="B852" s="934">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5"/>
      <c r="AD852" s="935"/>
      <c r="AE852" s="935"/>
      <c r="AF852" s="935"/>
      <c r="AG852" s="935"/>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4">
        <v>25</v>
      </c>
      <c r="B853" s="934">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5"/>
      <c r="AD853" s="935"/>
      <c r="AE853" s="935"/>
      <c r="AF853" s="935"/>
      <c r="AG853" s="935"/>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4">
        <v>26</v>
      </c>
      <c r="B854" s="934">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5"/>
      <c r="AD854" s="935"/>
      <c r="AE854" s="935"/>
      <c r="AF854" s="935"/>
      <c r="AG854" s="935"/>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4">
        <v>27</v>
      </c>
      <c r="B855" s="934">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5"/>
      <c r="AD855" s="935"/>
      <c r="AE855" s="935"/>
      <c r="AF855" s="935"/>
      <c r="AG855" s="935"/>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4">
        <v>28</v>
      </c>
      <c r="B856" s="934">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5"/>
      <c r="AD856" s="935"/>
      <c r="AE856" s="935"/>
      <c r="AF856" s="935"/>
      <c r="AG856" s="935"/>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4">
        <v>29</v>
      </c>
      <c r="B857" s="934">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5"/>
      <c r="AD857" s="935"/>
      <c r="AE857" s="935"/>
      <c r="AF857" s="935"/>
      <c r="AG857" s="935"/>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4">
        <v>30</v>
      </c>
      <c r="B858" s="934">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5"/>
      <c r="AD858" s="935"/>
      <c r="AE858" s="935"/>
      <c r="AF858" s="935"/>
      <c r="AG858" s="935"/>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225</v>
      </c>
      <c r="D861" s="121"/>
      <c r="E861" s="121"/>
      <c r="F861" s="121"/>
      <c r="G861" s="121"/>
      <c r="H861" s="121"/>
      <c r="I861" s="121"/>
      <c r="J861" s="936" t="s">
        <v>226</v>
      </c>
      <c r="K861" s="937"/>
      <c r="L861" s="937"/>
      <c r="M861" s="937"/>
      <c r="N861" s="937"/>
      <c r="O861" s="937"/>
      <c r="P861" s="123" t="s">
        <v>227</v>
      </c>
      <c r="Q861" s="123"/>
      <c r="R861" s="123"/>
      <c r="S861" s="123"/>
      <c r="T861" s="123"/>
      <c r="U861" s="123"/>
      <c r="V861" s="123"/>
      <c r="W861" s="123"/>
      <c r="X861" s="123"/>
      <c r="Y861" s="124" t="s">
        <v>228</v>
      </c>
      <c r="Z861" s="125"/>
      <c r="AA861" s="125"/>
      <c r="AB861" s="125"/>
      <c r="AC861" s="936" t="s">
        <v>229</v>
      </c>
      <c r="AD861" s="936"/>
      <c r="AE861" s="936"/>
      <c r="AF861" s="936"/>
      <c r="AG861" s="936"/>
      <c r="AH861" s="124" t="s">
        <v>320</v>
      </c>
      <c r="AI861" s="121"/>
      <c r="AJ861" s="121"/>
      <c r="AK861" s="121"/>
      <c r="AL861" s="121" t="s">
        <v>231</v>
      </c>
      <c r="AM861" s="121"/>
      <c r="AN861" s="121"/>
      <c r="AO861" s="126"/>
      <c r="AP861" s="936" t="s">
        <v>232</v>
      </c>
      <c r="AQ861" s="936"/>
      <c r="AR861" s="936"/>
      <c r="AS861" s="936"/>
      <c r="AT861" s="936"/>
      <c r="AU861" s="936"/>
      <c r="AV861" s="936"/>
      <c r="AW861" s="936"/>
      <c r="AX861" s="936"/>
      <c r="AY861" s="31">
        <f>$AY$859</f>
        <v>0</v>
      </c>
    </row>
    <row r="862" spans="1:51" ht="26.25" customHeight="1" x14ac:dyDescent="0.15">
      <c r="A862" s="934">
        <v>1</v>
      </c>
      <c r="B862" s="934">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5"/>
      <c r="AD862" s="935"/>
      <c r="AE862" s="935"/>
      <c r="AF862" s="935"/>
      <c r="AG862" s="935"/>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4">
        <v>2</v>
      </c>
      <c r="B863" s="934">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5"/>
      <c r="AD863" s="935"/>
      <c r="AE863" s="935"/>
      <c r="AF863" s="935"/>
      <c r="AG863" s="935"/>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4">
        <v>3</v>
      </c>
      <c r="B864" s="934">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5"/>
      <c r="AD864" s="935"/>
      <c r="AE864" s="935"/>
      <c r="AF864" s="935"/>
      <c r="AG864" s="935"/>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4">
        <v>4</v>
      </c>
      <c r="B865" s="934">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5"/>
      <c r="AD865" s="935"/>
      <c r="AE865" s="935"/>
      <c r="AF865" s="935"/>
      <c r="AG865" s="935"/>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4">
        <v>5</v>
      </c>
      <c r="B866" s="934">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5"/>
      <c r="AD866" s="935"/>
      <c r="AE866" s="935"/>
      <c r="AF866" s="935"/>
      <c r="AG866" s="935"/>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4">
        <v>6</v>
      </c>
      <c r="B867" s="934">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5"/>
      <c r="AD867" s="935"/>
      <c r="AE867" s="935"/>
      <c r="AF867" s="935"/>
      <c r="AG867" s="935"/>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4">
        <v>7</v>
      </c>
      <c r="B868" s="934">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5"/>
      <c r="AD868" s="935"/>
      <c r="AE868" s="935"/>
      <c r="AF868" s="935"/>
      <c r="AG868" s="935"/>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4">
        <v>8</v>
      </c>
      <c r="B869" s="934">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5"/>
      <c r="AD869" s="935"/>
      <c r="AE869" s="935"/>
      <c r="AF869" s="935"/>
      <c r="AG869" s="935"/>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4">
        <v>9</v>
      </c>
      <c r="B870" s="934">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5"/>
      <c r="AD870" s="935"/>
      <c r="AE870" s="935"/>
      <c r="AF870" s="935"/>
      <c r="AG870" s="935"/>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4">
        <v>10</v>
      </c>
      <c r="B871" s="934">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5"/>
      <c r="AD871" s="935"/>
      <c r="AE871" s="935"/>
      <c r="AF871" s="935"/>
      <c r="AG871" s="935"/>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4">
        <v>11</v>
      </c>
      <c r="B872" s="934">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5"/>
      <c r="AD872" s="935"/>
      <c r="AE872" s="935"/>
      <c r="AF872" s="935"/>
      <c r="AG872" s="935"/>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4">
        <v>12</v>
      </c>
      <c r="B873" s="934">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5"/>
      <c r="AD873" s="935"/>
      <c r="AE873" s="935"/>
      <c r="AF873" s="935"/>
      <c r="AG873" s="935"/>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4">
        <v>13</v>
      </c>
      <c r="B874" s="934">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5"/>
      <c r="AD874" s="935"/>
      <c r="AE874" s="935"/>
      <c r="AF874" s="935"/>
      <c r="AG874" s="935"/>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4">
        <v>14</v>
      </c>
      <c r="B875" s="934">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5"/>
      <c r="AD875" s="935"/>
      <c r="AE875" s="935"/>
      <c r="AF875" s="935"/>
      <c r="AG875" s="935"/>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4">
        <v>15</v>
      </c>
      <c r="B876" s="934">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5"/>
      <c r="AD876" s="935"/>
      <c r="AE876" s="935"/>
      <c r="AF876" s="935"/>
      <c r="AG876" s="935"/>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4">
        <v>16</v>
      </c>
      <c r="B877" s="934">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5"/>
      <c r="AD877" s="935"/>
      <c r="AE877" s="935"/>
      <c r="AF877" s="935"/>
      <c r="AG877" s="935"/>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4">
        <v>17</v>
      </c>
      <c r="B878" s="934">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5"/>
      <c r="AD878" s="935"/>
      <c r="AE878" s="935"/>
      <c r="AF878" s="935"/>
      <c r="AG878" s="935"/>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4">
        <v>18</v>
      </c>
      <c r="B879" s="934">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5"/>
      <c r="AD879" s="935"/>
      <c r="AE879" s="935"/>
      <c r="AF879" s="935"/>
      <c r="AG879" s="935"/>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4">
        <v>19</v>
      </c>
      <c r="B880" s="934">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5"/>
      <c r="AD880" s="935"/>
      <c r="AE880" s="935"/>
      <c r="AF880" s="935"/>
      <c r="AG880" s="935"/>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4">
        <v>20</v>
      </c>
      <c r="B881" s="934">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5"/>
      <c r="AD881" s="935"/>
      <c r="AE881" s="935"/>
      <c r="AF881" s="935"/>
      <c r="AG881" s="935"/>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4">
        <v>21</v>
      </c>
      <c r="B882" s="934">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5"/>
      <c r="AD882" s="935"/>
      <c r="AE882" s="935"/>
      <c r="AF882" s="935"/>
      <c r="AG882" s="935"/>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4">
        <v>22</v>
      </c>
      <c r="B883" s="934">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5"/>
      <c r="AD883" s="935"/>
      <c r="AE883" s="935"/>
      <c r="AF883" s="935"/>
      <c r="AG883" s="935"/>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4">
        <v>23</v>
      </c>
      <c r="B884" s="934">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5"/>
      <c r="AD884" s="935"/>
      <c r="AE884" s="935"/>
      <c r="AF884" s="935"/>
      <c r="AG884" s="935"/>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4">
        <v>24</v>
      </c>
      <c r="B885" s="934">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5"/>
      <c r="AD885" s="935"/>
      <c r="AE885" s="935"/>
      <c r="AF885" s="935"/>
      <c r="AG885" s="935"/>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4">
        <v>25</v>
      </c>
      <c r="B886" s="934">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5"/>
      <c r="AD886" s="935"/>
      <c r="AE886" s="935"/>
      <c r="AF886" s="935"/>
      <c r="AG886" s="935"/>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4">
        <v>26</v>
      </c>
      <c r="B887" s="934">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5"/>
      <c r="AD887" s="935"/>
      <c r="AE887" s="935"/>
      <c r="AF887" s="935"/>
      <c r="AG887" s="935"/>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4">
        <v>27</v>
      </c>
      <c r="B888" s="934">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5"/>
      <c r="AD888" s="935"/>
      <c r="AE888" s="935"/>
      <c r="AF888" s="935"/>
      <c r="AG888" s="935"/>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4">
        <v>28</v>
      </c>
      <c r="B889" s="934">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5"/>
      <c r="AD889" s="935"/>
      <c r="AE889" s="935"/>
      <c r="AF889" s="935"/>
      <c r="AG889" s="935"/>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4">
        <v>29</v>
      </c>
      <c r="B890" s="934">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5"/>
      <c r="AD890" s="935"/>
      <c r="AE890" s="935"/>
      <c r="AF890" s="935"/>
      <c r="AG890" s="935"/>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4">
        <v>30</v>
      </c>
      <c r="B891" s="934">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5"/>
      <c r="AD891" s="935"/>
      <c r="AE891" s="935"/>
      <c r="AF891" s="935"/>
      <c r="AG891" s="935"/>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225</v>
      </c>
      <c r="D894" s="121"/>
      <c r="E894" s="121"/>
      <c r="F894" s="121"/>
      <c r="G894" s="121"/>
      <c r="H894" s="121"/>
      <c r="I894" s="121"/>
      <c r="J894" s="936" t="s">
        <v>226</v>
      </c>
      <c r="K894" s="937"/>
      <c r="L894" s="937"/>
      <c r="M894" s="937"/>
      <c r="N894" s="937"/>
      <c r="O894" s="937"/>
      <c r="P894" s="123" t="s">
        <v>227</v>
      </c>
      <c r="Q894" s="123"/>
      <c r="R894" s="123"/>
      <c r="S894" s="123"/>
      <c r="T894" s="123"/>
      <c r="U894" s="123"/>
      <c r="V894" s="123"/>
      <c r="W894" s="123"/>
      <c r="X894" s="123"/>
      <c r="Y894" s="124" t="s">
        <v>228</v>
      </c>
      <c r="Z894" s="125"/>
      <c r="AA894" s="125"/>
      <c r="AB894" s="125"/>
      <c r="AC894" s="936" t="s">
        <v>229</v>
      </c>
      <c r="AD894" s="936"/>
      <c r="AE894" s="936"/>
      <c r="AF894" s="936"/>
      <c r="AG894" s="936"/>
      <c r="AH894" s="124" t="s">
        <v>320</v>
      </c>
      <c r="AI894" s="121"/>
      <c r="AJ894" s="121"/>
      <c r="AK894" s="121"/>
      <c r="AL894" s="121" t="s">
        <v>231</v>
      </c>
      <c r="AM894" s="121"/>
      <c r="AN894" s="121"/>
      <c r="AO894" s="126"/>
      <c r="AP894" s="936" t="s">
        <v>232</v>
      </c>
      <c r="AQ894" s="936"/>
      <c r="AR894" s="936"/>
      <c r="AS894" s="936"/>
      <c r="AT894" s="936"/>
      <c r="AU894" s="936"/>
      <c r="AV894" s="936"/>
      <c r="AW894" s="936"/>
      <c r="AX894" s="936"/>
      <c r="AY894" s="31">
        <f>$AY$892</f>
        <v>0</v>
      </c>
    </row>
    <row r="895" spans="1:51" ht="26.25" customHeight="1" x14ac:dyDescent="0.15">
      <c r="A895" s="934">
        <v>1</v>
      </c>
      <c r="B895" s="934">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5"/>
      <c r="AD895" s="935"/>
      <c r="AE895" s="935"/>
      <c r="AF895" s="935"/>
      <c r="AG895" s="935"/>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4">
        <v>2</v>
      </c>
      <c r="B896" s="934">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5"/>
      <c r="AD896" s="935"/>
      <c r="AE896" s="935"/>
      <c r="AF896" s="935"/>
      <c r="AG896" s="935"/>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4">
        <v>3</v>
      </c>
      <c r="B897" s="934">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5"/>
      <c r="AD897" s="935"/>
      <c r="AE897" s="935"/>
      <c r="AF897" s="935"/>
      <c r="AG897" s="935"/>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4">
        <v>4</v>
      </c>
      <c r="B898" s="934">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5"/>
      <c r="AD898" s="935"/>
      <c r="AE898" s="935"/>
      <c r="AF898" s="935"/>
      <c r="AG898" s="935"/>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4">
        <v>5</v>
      </c>
      <c r="B899" s="934">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5"/>
      <c r="AD899" s="935"/>
      <c r="AE899" s="935"/>
      <c r="AF899" s="935"/>
      <c r="AG899" s="935"/>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4">
        <v>6</v>
      </c>
      <c r="B900" s="934">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5"/>
      <c r="AD900" s="935"/>
      <c r="AE900" s="935"/>
      <c r="AF900" s="935"/>
      <c r="AG900" s="935"/>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4">
        <v>7</v>
      </c>
      <c r="B901" s="934">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5"/>
      <c r="AD901" s="935"/>
      <c r="AE901" s="935"/>
      <c r="AF901" s="935"/>
      <c r="AG901" s="935"/>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4">
        <v>8</v>
      </c>
      <c r="B902" s="934">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5"/>
      <c r="AD902" s="935"/>
      <c r="AE902" s="935"/>
      <c r="AF902" s="935"/>
      <c r="AG902" s="935"/>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4">
        <v>9</v>
      </c>
      <c r="B903" s="934">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5"/>
      <c r="AD903" s="935"/>
      <c r="AE903" s="935"/>
      <c r="AF903" s="935"/>
      <c r="AG903" s="935"/>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4">
        <v>10</v>
      </c>
      <c r="B904" s="934">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5"/>
      <c r="AD904" s="935"/>
      <c r="AE904" s="935"/>
      <c r="AF904" s="935"/>
      <c r="AG904" s="935"/>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4">
        <v>11</v>
      </c>
      <c r="B905" s="934">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5"/>
      <c r="AD905" s="935"/>
      <c r="AE905" s="935"/>
      <c r="AF905" s="935"/>
      <c r="AG905" s="935"/>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4">
        <v>12</v>
      </c>
      <c r="B906" s="934">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5"/>
      <c r="AD906" s="935"/>
      <c r="AE906" s="935"/>
      <c r="AF906" s="935"/>
      <c r="AG906" s="935"/>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4">
        <v>13</v>
      </c>
      <c r="B907" s="934">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5"/>
      <c r="AD907" s="935"/>
      <c r="AE907" s="935"/>
      <c r="AF907" s="935"/>
      <c r="AG907" s="935"/>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4">
        <v>14</v>
      </c>
      <c r="B908" s="934">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5"/>
      <c r="AD908" s="935"/>
      <c r="AE908" s="935"/>
      <c r="AF908" s="935"/>
      <c r="AG908" s="935"/>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4">
        <v>15</v>
      </c>
      <c r="B909" s="934">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5"/>
      <c r="AD909" s="935"/>
      <c r="AE909" s="935"/>
      <c r="AF909" s="935"/>
      <c r="AG909" s="935"/>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4">
        <v>16</v>
      </c>
      <c r="B910" s="934">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5"/>
      <c r="AD910" s="935"/>
      <c r="AE910" s="935"/>
      <c r="AF910" s="935"/>
      <c r="AG910" s="935"/>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4">
        <v>17</v>
      </c>
      <c r="B911" s="934">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5"/>
      <c r="AD911" s="935"/>
      <c r="AE911" s="935"/>
      <c r="AF911" s="935"/>
      <c r="AG911" s="935"/>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4">
        <v>18</v>
      </c>
      <c r="B912" s="934">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5"/>
      <c r="AD912" s="935"/>
      <c r="AE912" s="935"/>
      <c r="AF912" s="935"/>
      <c r="AG912" s="935"/>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4">
        <v>19</v>
      </c>
      <c r="B913" s="934">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5"/>
      <c r="AD913" s="935"/>
      <c r="AE913" s="935"/>
      <c r="AF913" s="935"/>
      <c r="AG913" s="935"/>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4">
        <v>20</v>
      </c>
      <c r="B914" s="934">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5"/>
      <c r="AD914" s="935"/>
      <c r="AE914" s="935"/>
      <c r="AF914" s="935"/>
      <c r="AG914" s="935"/>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4">
        <v>21</v>
      </c>
      <c r="B915" s="934">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5"/>
      <c r="AD915" s="935"/>
      <c r="AE915" s="935"/>
      <c r="AF915" s="935"/>
      <c r="AG915" s="935"/>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4">
        <v>22</v>
      </c>
      <c r="B916" s="934">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5"/>
      <c r="AD916" s="935"/>
      <c r="AE916" s="935"/>
      <c r="AF916" s="935"/>
      <c r="AG916" s="935"/>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4">
        <v>23</v>
      </c>
      <c r="B917" s="934">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5"/>
      <c r="AD917" s="935"/>
      <c r="AE917" s="935"/>
      <c r="AF917" s="935"/>
      <c r="AG917" s="935"/>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4">
        <v>24</v>
      </c>
      <c r="B918" s="934">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5"/>
      <c r="AD918" s="935"/>
      <c r="AE918" s="935"/>
      <c r="AF918" s="935"/>
      <c r="AG918" s="935"/>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4">
        <v>25</v>
      </c>
      <c r="B919" s="934">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5"/>
      <c r="AD919" s="935"/>
      <c r="AE919" s="935"/>
      <c r="AF919" s="935"/>
      <c r="AG919" s="935"/>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4">
        <v>26</v>
      </c>
      <c r="B920" s="934">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5"/>
      <c r="AD920" s="935"/>
      <c r="AE920" s="935"/>
      <c r="AF920" s="935"/>
      <c r="AG920" s="935"/>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4">
        <v>27</v>
      </c>
      <c r="B921" s="934">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5"/>
      <c r="AD921" s="935"/>
      <c r="AE921" s="935"/>
      <c r="AF921" s="935"/>
      <c r="AG921" s="935"/>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4">
        <v>28</v>
      </c>
      <c r="B922" s="934">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5"/>
      <c r="AD922" s="935"/>
      <c r="AE922" s="935"/>
      <c r="AF922" s="935"/>
      <c r="AG922" s="935"/>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4">
        <v>29</v>
      </c>
      <c r="B923" s="934">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5"/>
      <c r="AD923" s="935"/>
      <c r="AE923" s="935"/>
      <c r="AF923" s="935"/>
      <c r="AG923" s="935"/>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4">
        <v>30</v>
      </c>
      <c r="B924" s="934">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5"/>
      <c r="AD924" s="935"/>
      <c r="AE924" s="935"/>
      <c r="AF924" s="935"/>
      <c r="AG924" s="935"/>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225</v>
      </c>
      <c r="D927" s="121"/>
      <c r="E927" s="121"/>
      <c r="F927" s="121"/>
      <c r="G927" s="121"/>
      <c r="H927" s="121"/>
      <c r="I927" s="121"/>
      <c r="J927" s="936" t="s">
        <v>226</v>
      </c>
      <c r="K927" s="937"/>
      <c r="L927" s="937"/>
      <c r="M927" s="937"/>
      <c r="N927" s="937"/>
      <c r="O927" s="937"/>
      <c r="P927" s="123" t="s">
        <v>227</v>
      </c>
      <c r="Q927" s="123"/>
      <c r="R927" s="123"/>
      <c r="S927" s="123"/>
      <c r="T927" s="123"/>
      <c r="U927" s="123"/>
      <c r="V927" s="123"/>
      <c r="W927" s="123"/>
      <c r="X927" s="123"/>
      <c r="Y927" s="124" t="s">
        <v>228</v>
      </c>
      <c r="Z927" s="125"/>
      <c r="AA927" s="125"/>
      <c r="AB927" s="125"/>
      <c r="AC927" s="936" t="s">
        <v>229</v>
      </c>
      <c r="AD927" s="936"/>
      <c r="AE927" s="936"/>
      <c r="AF927" s="936"/>
      <c r="AG927" s="936"/>
      <c r="AH927" s="124" t="s">
        <v>320</v>
      </c>
      <c r="AI927" s="121"/>
      <c r="AJ927" s="121"/>
      <c r="AK927" s="121"/>
      <c r="AL927" s="121" t="s">
        <v>231</v>
      </c>
      <c r="AM927" s="121"/>
      <c r="AN927" s="121"/>
      <c r="AO927" s="126"/>
      <c r="AP927" s="936" t="s">
        <v>232</v>
      </c>
      <c r="AQ927" s="936"/>
      <c r="AR927" s="936"/>
      <c r="AS927" s="936"/>
      <c r="AT927" s="936"/>
      <c r="AU927" s="936"/>
      <c r="AV927" s="936"/>
      <c r="AW927" s="936"/>
      <c r="AX927" s="936"/>
      <c r="AY927" s="31">
        <f>$AY$925</f>
        <v>0</v>
      </c>
    </row>
    <row r="928" spans="1:51" ht="26.25" customHeight="1" x14ac:dyDescent="0.15">
      <c r="A928" s="934">
        <v>1</v>
      </c>
      <c r="B928" s="934">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5"/>
      <c r="AD928" s="935"/>
      <c r="AE928" s="935"/>
      <c r="AF928" s="935"/>
      <c r="AG928" s="935"/>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4">
        <v>2</v>
      </c>
      <c r="B929" s="934">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5"/>
      <c r="AD929" s="935"/>
      <c r="AE929" s="935"/>
      <c r="AF929" s="935"/>
      <c r="AG929" s="935"/>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4">
        <v>3</v>
      </c>
      <c r="B930" s="934">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5"/>
      <c r="AD930" s="935"/>
      <c r="AE930" s="935"/>
      <c r="AF930" s="935"/>
      <c r="AG930" s="935"/>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4">
        <v>4</v>
      </c>
      <c r="B931" s="934">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5"/>
      <c r="AD931" s="935"/>
      <c r="AE931" s="935"/>
      <c r="AF931" s="935"/>
      <c r="AG931" s="935"/>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4">
        <v>5</v>
      </c>
      <c r="B932" s="934">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5"/>
      <c r="AD932" s="935"/>
      <c r="AE932" s="935"/>
      <c r="AF932" s="935"/>
      <c r="AG932" s="935"/>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4">
        <v>6</v>
      </c>
      <c r="B933" s="934">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5"/>
      <c r="AD933" s="935"/>
      <c r="AE933" s="935"/>
      <c r="AF933" s="935"/>
      <c r="AG933" s="935"/>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4">
        <v>7</v>
      </c>
      <c r="B934" s="934">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5"/>
      <c r="AD934" s="935"/>
      <c r="AE934" s="935"/>
      <c r="AF934" s="935"/>
      <c r="AG934" s="935"/>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4">
        <v>8</v>
      </c>
      <c r="B935" s="934">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5"/>
      <c r="AD935" s="935"/>
      <c r="AE935" s="935"/>
      <c r="AF935" s="935"/>
      <c r="AG935" s="935"/>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4">
        <v>9</v>
      </c>
      <c r="B936" s="934">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5"/>
      <c r="AD936" s="935"/>
      <c r="AE936" s="935"/>
      <c r="AF936" s="935"/>
      <c r="AG936" s="935"/>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4">
        <v>10</v>
      </c>
      <c r="B937" s="934">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5"/>
      <c r="AD937" s="935"/>
      <c r="AE937" s="935"/>
      <c r="AF937" s="935"/>
      <c r="AG937" s="935"/>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4">
        <v>11</v>
      </c>
      <c r="B938" s="934">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5"/>
      <c r="AD938" s="935"/>
      <c r="AE938" s="935"/>
      <c r="AF938" s="935"/>
      <c r="AG938" s="935"/>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4">
        <v>12</v>
      </c>
      <c r="B939" s="934">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5"/>
      <c r="AD939" s="935"/>
      <c r="AE939" s="935"/>
      <c r="AF939" s="935"/>
      <c r="AG939" s="935"/>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4">
        <v>13</v>
      </c>
      <c r="B940" s="934">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5"/>
      <c r="AD940" s="935"/>
      <c r="AE940" s="935"/>
      <c r="AF940" s="935"/>
      <c r="AG940" s="935"/>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4">
        <v>14</v>
      </c>
      <c r="B941" s="934">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5"/>
      <c r="AD941" s="935"/>
      <c r="AE941" s="935"/>
      <c r="AF941" s="935"/>
      <c r="AG941" s="935"/>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4">
        <v>15</v>
      </c>
      <c r="B942" s="934">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5"/>
      <c r="AD942" s="935"/>
      <c r="AE942" s="935"/>
      <c r="AF942" s="935"/>
      <c r="AG942" s="935"/>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4">
        <v>16</v>
      </c>
      <c r="B943" s="934">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5"/>
      <c r="AD943" s="935"/>
      <c r="AE943" s="935"/>
      <c r="AF943" s="935"/>
      <c r="AG943" s="935"/>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4">
        <v>17</v>
      </c>
      <c r="B944" s="934">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5"/>
      <c r="AD944" s="935"/>
      <c r="AE944" s="935"/>
      <c r="AF944" s="935"/>
      <c r="AG944" s="935"/>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4">
        <v>18</v>
      </c>
      <c r="B945" s="934">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5"/>
      <c r="AD945" s="935"/>
      <c r="AE945" s="935"/>
      <c r="AF945" s="935"/>
      <c r="AG945" s="935"/>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4">
        <v>19</v>
      </c>
      <c r="B946" s="934">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5"/>
      <c r="AD946" s="935"/>
      <c r="AE946" s="935"/>
      <c r="AF946" s="935"/>
      <c r="AG946" s="935"/>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4">
        <v>20</v>
      </c>
      <c r="B947" s="934">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5"/>
      <c r="AD947" s="935"/>
      <c r="AE947" s="935"/>
      <c r="AF947" s="935"/>
      <c r="AG947" s="935"/>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4">
        <v>21</v>
      </c>
      <c r="B948" s="934">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5"/>
      <c r="AD948" s="935"/>
      <c r="AE948" s="935"/>
      <c r="AF948" s="935"/>
      <c r="AG948" s="935"/>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4">
        <v>22</v>
      </c>
      <c r="B949" s="934">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5"/>
      <c r="AD949" s="935"/>
      <c r="AE949" s="935"/>
      <c r="AF949" s="935"/>
      <c r="AG949" s="935"/>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4">
        <v>23</v>
      </c>
      <c r="B950" s="934">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5"/>
      <c r="AD950" s="935"/>
      <c r="AE950" s="935"/>
      <c r="AF950" s="935"/>
      <c r="AG950" s="935"/>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4">
        <v>24</v>
      </c>
      <c r="B951" s="934">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5"/>
      <c r="AD951" s="935"/>
      <c r="AE951" s="935"/>
      <c r="AF951" s="935"/>
      <c r="AG951" s="935"/>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4">
        <v>25</v>
      </c>
      <c r="B952" s="934">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5"/>
      <c r="AD952" s="935"/>
      <c r="AE952" s="935"/>
      <c r="AF952" s="935"/>
      <c r="AG952" s="935"/>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4">
        <v>26</v>
      </c>
      <c r="B953" s="934">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5"/>
      <c r="AD953" s="935"/>
      <c r="AE953" s="935"/>
      <c r="AF953" s="935"/>
      <c r="AG953" s="935"/>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4">
        <v>27</v>
      </c>
      <c r="B954" s="934">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5"/>
      <c r="AD954" s="935"/>
      <c r="AE954" s="935"/>
      <c r="AF954" s="935"/>
      <c r="AG954" s="935"/>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4">
        <v>28</v>
      </c>
      <c r="B955" s="934">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5"/>
      <c r="AD955" s="935"/>
      <c r="AE955" s="935"/>
      <c r="AF955" s="935"/>
      <c r="AG955" s="935"/>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4">
        <v>29</v>
      </c>
      <c r="B956" s="934">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5"/>
      <c r="AD956" s="935"/>
      <c r="AE956" s="935"/>
      <c r="AF956" s="935"/>
      <c r="AG956" s="935"/>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4">
        <v>30</v>
      </c>
      <c r="B957" s="934">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5"/>
      <c r="AD957" s="935"/>
      <c r="AE957" s="935"/>
      <c r="AF957" s="935"/>
      <c r="AG957" s="935"/>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225</v>
      </c>
      <c r="D960" s="121"/>
      <c r="E960" s="121"/>
      <c r="F960" s="121"/>
      <c r="G960" s="121"/>
      <c r="H960" s="121"/>
      <c r="I960" s="121"/>
      <c r="J960" s="936" t="s">
        <v>226</v>
      </c>
      <c r="K960" s="937"/>
      <c r="L960" s="937"/>
      <c r="M960" s="937"/>
      <c r="N960" s="937"/>
      <c r="O960" s="937"/>
      <c r="P960" s="123" t="s">
        <v>227</v>
      </c>
      <c r="Q960" s="123"/>
      <c r="R960" s="123"/>
      <c r="S960" s="123"/>
      <c r="T960" s="123"/>
      <c r="U960" s="123"/>
      <c r="V960" s="123"/>
      <c r="W960" s="123"/>
      <c r="X960" s="123"/>
      <c r="Y960" s="124" t="s">
        <v>228</v>
      </c>
      <c r="Z960" s="125"/>
      <c r="AA960" s="125"/>
      <c r="AB960" s="125"/>
      <c r="AC960" s="936" t="s">
        <v>229</v>
      </c>
      <c r="AD960" s="936"/>
      <c r="AE960" s="936"/>
      <c r="AF960" s="936"/>
      <c r="AG960" s="936"/>
      <c r="AH960" s="124" t="s">
        <v>320</v>
      </c>
      <c r="AI960" s="121"/>
      <c r="AJ960" s="121"/>
      <c r="AK960" s="121"/>
      <c r="AL960" s="121" t="s">
        <v>231</v>
      </c>
      <c r="AM960" s="121"/>
      <c r="AN960" s="121"/>
      <c r="AO960" s="126"/>
      <c r="AP960" s="936" t="s">
        <v>232</v>
      </c>
      <c r="AQ960" s="936"/>
      <c r="AR960" s="936"/>
      <c r="AS960" s="936"/>
      <c r="AT960" s="936"/>
      <c r="AU960" s="936"/>
      <c r="AV960" s="936"/>
      <c r="AW960" s="936"/>
      <c r="AX960" s="936"/>
      <c r="AY960" s="31">
        <f>$AY$958</f>
        <v>0</v>
      </c>
    </row>
    <row r="961" spans="1:51" ht="26.25" customHeight="1" x14ac:dyDescent="0.15">
      <c r="A961" s="934">
        <v>1</v>
      </c>
      <c r="B961" s="934">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5"/>
      <c r="AD961" s="935"/>
      <c r="AE961" s="935"/>
      <c r="AF961" s="935"/>
      <c r="AG961" s="935"/>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4">
        <v>2</v>
      </c>
      <c r="B962" s="934">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5"/>
      <c r="AD962" s="935"/>
      <c r="AE962" s="935"/>
      <c r="AF962" s="935"/>
      <c r="AG962" s="935"/>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4">
        <v>3</v>
      </c>
      <c r="B963" s="934">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5"/>
      <c r="AD963" s="935"/>
      <c r="AE963" s="935"/>
      <c r="AF963" s="935"/>
      <c r="AG963" s="935"/>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4">
        <v>4</v>
      </c>
      <c r="B964" s="934">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5"/>
      <c r="AD964" s="935"/>
      <c r="AE964" s="935"/>
      <c r="AF964" s="935"/>
      <c r="AG964" s="935"/>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4">
        <v>5</v>
      </c>
      <c r="B965" s="934">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5"/>
      <c r="AD965" s="935"/>
      <c r="AE965" s="935"/>
      <c r="AF965" s="935"/>
      <c r="AG965" s="935"/>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4">
        <v>6</v>
      </c>
      <c r="B966" s="934">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5"/>
      <c r="AD966" s="935"/>
      <c r="AE966" s="935"/>
      <c r="AF966" s="935"/>
      <c r="AG966" s="935"/>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4">
        <v>7</v>
      </c>
      <c r="B967" s="934">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5"/>
      <c r="AD967" s="935"/>
      <c r="AE967" s="935"/>
      <c r="AF967" s="935"/>
      <c r="AG967" s="935"/>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4">
        <v>8</v>
      </c>
      <c r="B968" s="934">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5"/>
      <c r="AD968" s="935"/>
      <c r="AE968" s="935"/>
      <c r="AF968" s="935"/>
      <c r="AG968" s="935"/>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4">
        <v>9</v>
      </c>
      <c r="B969" s="934">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5"/>
      <c r="AD969" s="935"/>
      <c r="AE969" s="935"/>
      <c r="AF969" s="935"/>
      <c r="AG969" s="935"/>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4">
        <v>10</v>
      </c>
      <c r="B970" s="934">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5"/>
      <c r="AD970" s="935"/>
      <c r="AE970" s="935"/>
      <c r="AF970" s="935"/>
      <c r="AG970" s="935"/>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4">
        <v>11</v>
      </c>
      <c r="B971" s="934">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5"/>
      <c r="AD971" s="935"/>
      <c r="AE971" s="935"/>
      <c r="AF971" s="935"/>
      <c r="AG971" s="935"/>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4">
        <v>12</v>
      </c>
      <c r="B972" s="934">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5"/>
      <c r="AD972" s="935"/>
      <c r="AE972" s="935"/>
      <c r="AF972" s="935"/>
      <c r="AG972" s="935"/>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4">
        <v>13</v>
      </c>
      <c r="B973" s="934">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5"/>
      <c r="AD973" s="935"/>
      <c r="AE973" s="935"/>
      <c r="AF973" s="935"/>
      <c r="AG973" s="935"/>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4">
        <v>14</v>
      </c>
      <c r="B974" s="934">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5"/>
      <c r="AD974" s="935"/>
      <c r="AE974" s="935"/>
      <c r="AF974" s="935"/>
      <c r="AG974" s="935"/>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4">
        <v>15</v>
      </c>
      <c r="B975" s="934">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5"/>
      <c r="AD975" s="935"/>
      <c r="AE975" s="935"/>
      <c r="AF975" s="935"/>
      <c r="AG975" s="935"/>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4">
        <v>16</v>
      </c>
      <c r="B976" s="934">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5"/>
      <c r="AD976" s="935"/>
      <c r="AE976" s="935"/>
      <c r="AF976" s="935"/>
      <c r="AG976" s="935"/>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4">
        <v>17</v>
      </c>
      <c r="B977" s="934">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5"/>
      <c r="AD977" s="935"/>
      <c r="AE977" s="935"/>
      <c r="AF977" s="935"/>
      <c r="AG977" s="935"/>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4">
        <v>18</v>
      </c>
      <c r="B978" s="934">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5"/>
      <c r="AD978" s="935"/>
      <c r="AE978" s="935"/>
      <c r="AF978" s="935"/>
      <c r="AG978" s="935"/>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4">
        <v>19</v>
      </c>
      <c r="B979" s="934">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5"/>
      <c r="AD979" s="935"/>
      <c r="AE979" s="935"/>
      <c r="AF979" s="935"/>
      <c r="AG979" s="935"/>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4">
        <v>20</v>
      </c>
      <c r="B980" s="934">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5"/>
      <c r="AD980" s="935"/>
      <c r="AE980" s="935"/>
      <c r="AF980" s="935"/>
      <c r="AG980" s="935"/>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4">
        <v>21</v>
      </c>
      <c r="B981" s="934">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5"/>
      <c r="AD981" s="935"/>
      <c r="AE981" s="935"/>
      <c r="AF981" s="935"/>
      <c r="AG981" s="935"/>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4">
        <v>22</v>
      </c>
      <c r="B982" s="934">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5"/>
      <c r="AD982" s="935"/>
      <c r="AE982" s="935"/>
      <c r="AF982" s="935"/>
      <c r="AG982" s="935"/>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4">
        <v>23</v>
      </c>
      <c r="B983" s="934">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5"/>
      <c r="AD983" s="935"/>
      <c r="AE983" s="935"/>
      <c r="AF983" s="935"/>
      <c r="AG983" s="935"/>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4">
        <v>24</v>
      </c>
      <c r="B984" s="934">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5"/>
      <c r="AD984" s="935"/>
      <c r="AE984" s="935"/>
      <c r="AF984" s="935"/>
      <c r="AG984" s="935"/>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4">
        <v>25</v>
      </c>
      <c r="B985" s="934">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5"/>
      <c r="AD985" s="935"/>
      <c r="AE985" s="935"/>
      <c r="AF985" s="935"/>
      <c r="AG985" s="935"/>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4">
        <v>26</v>
      </c>
      <c r="B986" s="934">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5"/>
      <c r="AD986" s="935"/>
      <c r="AE986" s="935"/>
      <c r="AF986" s="935"/>
      <c r="AG986" s="935"/>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4">
        <v>27</v>
      </c>
      <c r="B987" s="934">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5"/>
      <c r="AD987" s="935"/>
      <c r="AE987" s="935"/>
      <c r="AF987" s="935"/>
      <c r="AG987" s="935"/>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4">
        <v>28</v>
      </c>
      <c r="B988" s="934">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5"/>
      <c r="AD988" s="935"/>
      <c r="AE988" s="935"/>
      <c r="AF988" s="935"/>
      <c r="AG988" s="935"/>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4">
        <v>29</v>
      </c>
      <c r="B989" s="934">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5"/>
      <c r="AD989" s="935"/>
      <c r="AE989" s="935"/>
      <c r="AF989" s="935"/>
      <c r="AG989" s="935"/>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4">
        <v>30</v>
      </c>
      <c r="B990" s="934">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5"/>
      <c r="AD990" s="935"/>
      <c r="AE990" s="935"/>
      <c r="AF990" s="935"/>
      <c r="AG990" s="935"/>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225</v>
      </c>
      <c r="D993" s="121"/>
      <c r="E993" s="121"/>
      <c r="F993" s="121"/>
      <c r="G993" s="121"/>
      <c r="H993" s="121"/>
      <c r="I993" s="121"/>
      <c r="J993" s="936" t="s">
        <v>226</v>
      </c>
      <c r="K993" s="937"/>
      <c r="L993" s="937"/>
      <c r="M993" s="937"/>
      <c r="N993" s="937"/>
      <c r="O993" s="937"/>
      <c r="P993" s="123" t="s">
        <v>227</v>
      </c>
      <c r="Q993" s="123"/>
      <c r="R993" s="123"/>
      <c r="S993" s="123"/>
      <c r="T993" s="123"/>
      <c r="U993" s="123"/>
      <c r="V993" s="123"/>
      <c r="W993" s="123"/>
      <c r="X993" s="123"/>
      <c r="Y993" s="124" t="s">
        <v>228</v>
      </c>
      <c r="Z993" s="125"/>
      <c r="AA993" s="125"/>
      <c r="AB993" s="125"/>
      <c r="AC993" s="936" t="s">
        <v>229</v>
      </c>
      <c r="AD993" s="936"/>
      <c r="AE993" s="936"/>
      <c r="AF993" s="936"/>
      <c r="AG993" s="936"/>
      <c r="AH993" s="124" t="s">
        <v>320</v>
      </c>
      <c r="AI993" s="121"/>
      <c r="AJ993" s="121"/>
      <c r="AK993" s="121"/>
      <c r="AL993" s="121" t="s">
        <v>231</v>
      </c>
      <c r="AM993" s="121"/>
      <c r="AN993" s="121"/>
      <c r="AO993" s="126"/>
      <c r="AP993" s="936" t="s">
        <v>232</v>
      </c>
      <c r="AQ993" s="936"/>
      <c r="AR993" s="936"/>
      <c r="AS993" s="936"/>
      <c r="AT993" s="936"/>
      <c r="AU993" s="936"/>
      <c r="AV993" s="936"/>
      <c r="AW993" s="936"/>
      <c r="AX993" s="936"/>
      <c r="AY993" s="31">
        <f>$AY$991</f>
        <v>0</v>
      </c>
    </row>
    <row r="994" spans="1:51" ht="26.25" customHeight="1" x14ac:dyDescent="0.15">
      <c r="A994" s="934">
        <v>1</v>
      </c>
      <c r="B994" s="934">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5"/>
      <c r="AD994" s="935"/>
      <c r="AE994" s="935"/>
      <c r="AF994" s="935"/>
      <c r="AG994" s="935"/>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4">
        <v>2</v>
      </c>
      <c r="B995" s="934">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5"/>
      <c r="AD995" s="935"/>
      <c r="AE995" s="935"/>
      <c r="AF995" s="935"/>
      <c r="AG995" s="935"/>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4">
        <v>3</v>
      </c>
      <c r="B996" s="934">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5"/>
      <c r="AD996" s="935"/>
      <c r="AE996" s="935"/>
      <c r="AF996" s="935"/>
      <c r="AG996" s="935"/>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4">
        <v>4</v>
      </c>
      <c r="B997" s="934">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5"/>
      <c r="AD997" s="935"/>
      <c r="AE997" s="935"/>
      <c r="AF997" s="935"/>
      <c r="AG997" s="935"/>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4">
        <v>5</v>
      </c>
      <c r="B998" s="934">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5"/>
      <c r="AD998" s="935"/>
      <c r="AE998" s="935"/>
      <c r="AF998" s="935"/>
      <c r="AG998" s="935"/>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4">
        <v>6</v>
      </c>
      <c r="B999" s="934">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5"/>
      <c r="AD999" s="935"/>
      <c r="AE999" s="935"/>
      <c r="AF999" s="935"/>
      <c r="AG999" s="935"/>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4">
        <v>7</v>
      </c>
      <c r="B1000" s="934">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5"/>
      <c r="AD1000" s="935"/>
      <c r="AE1000" s="935"/>
      <c r="AF1000" s="935"/>
      <c r="AG1000" s="935"/>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4">
        <v>8</v>
      </c>
      <c r="B1001" s="934">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5"/>
      <c r="AD1001" s="935"/>
      <c r="AE1001" s="935"/>
      <c r="AF1001" s="935"/>
      <c r="AG1001" s="935"/>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4">
        <v>9</v>
      </c>
      <c r="B1002" s="934">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5"/>
      <c r="AD1002" s="935"/>
      <c r="AE1002" s="935"/>
      <c r="AF1002" s="935"/>
      <c r="AG1002" s="935"/>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4">
        <v>10</v>
      </c>
      <c r="B1003" s="934">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5"/>
      <c r="AD1003" s="935"/>
      <c r="AE1003" s="935"/>
      <c r="AF1003" s="935"/>
      <c r="AG1003" s="935"/>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4">
        <v>11</v>
      </c>
      <c r="B1004" s="934">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5"/>
      <c r="AD1004" s="935"/>
      <c r="AE1004" s="935"/>
      <c r="AF1004" s="935"/>
      <c r="AG1004" s="935"/>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4">
        <v>12</v>
      </c>
      <c r="B1005" s="934">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5"/>
      <c r="AD1005" s="935"/>
      <c r="AE1005" s="935"/>
      <c r="AF1005" s="935"/>
      <c r="AG1005" s="935"/>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4">
        <v>13</v>
      </c>
      <c r="B1006" s="934">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5"/>
      <c r="AD1006" s="935"/>
      <c r="AE1006" s="935"/>
      <c r="AF1006" s="935"/>
      <c r="AG1006" s="935"/>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4">
        <v>14</v>
      </c>
      <c r="B1007" s="934">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5"/>
      <c r="AD1007" s="935"/>
      <c r="AE1007" s="935"/>
      <c r="AF1007" s="935"/>
      <c r="AG1007" s="935"/>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4">
        <v>15</v>
      </c>
      <c r="B1008" s="934">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5"/>
      <c r="AD1008" s="935"/>
      <c r="AE1008" s="935"/>
      <c r="AF1008" s="935"/>
      <c r="AG1008" s="935"/>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4">
        <v>16</v>
      </c>
      <c r="B1009" s="934">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5"/>
      <c r="AD1009" s="935"/>
      <c r="AE1009" s="935"/>
      <c r="AF1009" s="935"/>
      <c r="AG1009" s="935"/>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4">
        <v>17</v>
      </c>
      <c r="B1010" s="934">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5"/>
      <c r="AD1010" s="935"/>
      <c r="AE1010" s="935"/>
      <c r="AF1010" s="935"/>
      <c r="AG1010" s="935"/>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4">
        <v>18</v>
      </c>
      <c r="B1011" s="934">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5"/>
      <c r="AD1011" s="935"/>
      <c r="AE1011" s="935"/>
      <c r="AF1011" s="935"/>
      <c r="AG1011" s="935"/>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4">
        <v>19</v>
      </c>
      <c r="B1012" s="934">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5"/>
      <c r="AD1012" s="935"/>
      <c r="AE1012" s="935"/>
      <c r="AF1012" s="935"/>
      <c r="AG1012" s="935"/>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4">
        <v>20</v>
      </c>
      <c r="B1013" s="934">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5"/>
      <c r="AD1013" s="935"/>
      <c r="AE1013" s="935"/>
      <c r="AF1013" s="935"/>
      <c r="AG1013" s="935"/>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4">
        <v>21</v>
      </c>
      <c r="B1014" s="934">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5"/>
      <c r="AD1014" s="935"/>
      <c r="AE1014" s="935"/>
      <c r="AF1014" s="935"/>
      <c r="AG1014" s="935"/>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4">
        <v>22</v>
      </c>
      <c r="B1015" s="934">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5"/>
      <c r="AD1015" s="935"/>
      <c r="AE1015" s="935"/>
      <c r="AF1015" s="935"/>
      <c r="AG1015" s="935"/>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4">
        <v>23</v>
      </c>
      <c r="B1016" s="934">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5"/>
      <c r="AD1016" s="935"/>
      <c r="AE1016" s="935"/>
      <c r="AF1016" s="935"/>
      <c r="AG1016" s="935"/>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4">
        <v>24</v>
      </c>
      <c r="B1017" s="934">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5"/>
      <c r="AD1017" s="935"/>
      <c r="AE1017" s="935"/>
      <c r="AF1017" s="935"/>
      <c r="AG1017" s="935"/>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4">
        <v>25</v>
      </c>
      <c r="B1018" s="934">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5"/>
      <c r="AD1018" s="935"/>
      <c r="AE1018" s="935"/>
      <c r="AF1018" s="935"/>
      <c r="AG1018" s="935"/>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4">
        <v>26</v>
      </c>
      <c r="B1019" s="934">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5"/>
      <c r="AD1019" s="935"/>
      <c r="AE1019" s="935"/>
      <c r="AF1019" s="935"/>
      <c r="AG1019" s="935"/>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4">
        <v>27</v>
      </c>
      <c r="B1020" s="934">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5"/>
      <c r="AD1020" s="935"/>
      <c r="AE1020" s="935"/>
      <c r="AF1020" s="935"/>
      <c r="AG1020" s="935"/>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4">
        <v>28</v>
      </c>
      <c r="B1021" s="934">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5"/>
      <c r="AD1021" s="935"/>
      <c r="AE1021" s="935"/>
      <c r="AF1021" s="935"/>
      <c r="AG1021" s="935"/>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4">
        <v>29</v>
      </c>
      <c r="B1022" s="934">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5"/>
      <c r="AD1022" s="935"/>
      <c r="AE1022" s="935"/>
      <c r="AF1022" s="935"/>
      <c r="AG1022" s="935"/>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4">
        <v>30</v>
      </c>
      <c r="B1023" s="934">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5"/>
      <c r="AD1023" s="935"/>
      <c r="AE1023" s="935"/>
      <c r="AF1023" s="935"/>
      <c r="AG1023" s="935"/>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225</v>
      </c>
      <c r="D1026" s="121"/>
      <c r="E1026" s="121"/>
      <c r="F1026" s="121"/>
      <c r="G1026" s="121"/>
      <c r="H1026" s="121"/>
      <c r="I1026" s="121"/>
      <c r="J1026" s="936" t="s">
        <v>226</v>
      </c>
      <c r="K1026" s="937"/>
      <c r="L1026" s="937"/>
      <c r="M1026" s="937"/>
      <c r="N1026" s="937"/>
      <c r="O1026" s="937"/>
      <c r="P1026" s="123" t="s">
        <v>227</v>
      </c>
      <c r="Q1026" s="123"/>
      <c r="R1026" s="123"/>
      <c r="S1026" s="123"/>
      <c r="T1026" s="123"/>
      <c r="U1026" s="123"/>
      <c r="V1026" s="123"/>
      <c r="W1026" s="123"/>
      <c r="X1026" s="123"/>
      <c r="Y1026" s="124" t="s">
        <v>228</v>
      </c>
      <c r="Z1026" s="125"/>
      <c r="AA1026" s="125"/>
      <c r="AB1026" s="125"/>
      <c r="AC1026" s="936" t="s">
        <v>229</v>
      </c>
      <c r="AD1026" s="936"/>
      <c r="AE1026" s="936"/>
      <c r="AF1026" s="936"/>
      <c r="AG1026" s="936"/>
      <c r="AH1026" s="124" t="s">
        <v>320</v>
      </c>
      <c r="AI1026" s="121"/>
      <c r="AJ1026" s="121"/>
      <c r="AK1026" s="121"/>
      <c r="AL1026" s="121" t="s">
        <v>231</v>
      </c>
      <c r="AM1026" s="121"/>
      <c r="AN1026" s="121"/>
      <c r="AO1026" s="126"/>
      <c r="AP1026" s="936" t="s">
        <v>232</v>
      </c>
      <c r="AQ1026" s="936"/>
      <c r="AR1026" s="936"/>
      <c r="AS1026" s="936"/>
      <c r="AT1026" s="936"/>
      <c r="AU1026" s="936"/>
      <c r="AV1026" s="936"/>
      <c r="AW1026" s="936"/>
      <c r="AX1026" s="936"/>
      <c r="AY1026" s="31">
        <f>$AY$1024</f>
        <v>0</v>
      </c>
    </row>
    <row r="1027" spans="1:51" ht="26.25" customHeight="1" x14ac:dyDescent="0.15">
      <c r="A1027" s="934">
        <v>1</v>
      </c>
      <c r="B1027" s="934">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5"/>
      <c r="AD1027" s="935"/>
      <c r="AE1027" s="935"/>
      <c r="AF1027" s="935"/>
      <c r="AG1027" s="935"/>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4">
        <v>2</v>
      </c>
      <c r="B1028" s="934">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5"/>
      <c r="AD1028" s="935"/>
      <c r="AE1028" s="935"/>
      <c r="AF1028" s="935"/>
      <c r="AG1028" s="935"/>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4">
        <v>3</v>
      </c>
      <c r="B1029" s="934">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5"/>
      <c r="AD1029" s="935"/>
      <c r="AE1029" s="935"/>
      <c r="AF1029" s="935"/>
      <c r="AG1029" s="935"/>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4">
        <v>4</v>
      </c>
      <c r="B1030" s="934">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5"/>
      <c r="AD1030" s="935"/>
      <c r="AE1030" s="935"/>
      <c r="AF1030" s="935"/>
      <c r="AG1030" s="935"/>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4">
        <v>5</v>
      </c>
      <c r="B1031" s="934">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5"/>
      <c r="AD1031" s="935"/>
      <c r="AE1031" s="935"/>
      <c r="AF1031" s="935"/>
      <c r="AG1031" s="935"/>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4">
        <v>6</v>
      </c>
      <c r="B1032" s="934">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5"/>
      <c r="AD1032" s="935"/>
      <c r="AE1032" s="935"/>
      <c r="AF1032" s="935"/>
      <c r="AG1032" s="935"/>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4">
        <v>7</v>
      </c>
      <c r="B1033" s="934">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5"/>
      <c r="AD1033" s="935"/>
      <c r="AE1033" s="935"/>
      <c r="AF1033" s="935"/>
      <c r="AG1033" s="935"/>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4">
        <v>8</v>
      </c>
      <c r="B1034" s="934">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5"/>
      <c r="AD1034" s="935"/>
      <c r="AE1034" s="935"/>
      <c r="AF1034" s="935"/>
      <c r="AG1034" s="935"/>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4">
        <v>9</v>
      </c>
      <c r="B1035" s="934">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5"/>
      <c r="AD1035" s="935"/>
      <c r="AE1035" s="935"/>
      <c r="AF1035" s="935"/>
      <c r="AG1035" s="935"/>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4">
        <v>10</v>
      </c>
      <c r="B1036" s="934">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5"/>
      <c r="AD1036" s="935"/>
      <c r="AE1036" s="935"/>
      <c r="AF1036" s="935"/>
      <c r="AG1036" s="935"/>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4">
        <v>11</v>
      </c>
      <c r="B1037" s="934">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5"/>
      <c r="AD1037" s="935"/>
      <c r="AE1037" s="935"/>
      <c r="AF1037" s="935"/>
      <c r="AG1037" s="935"/>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4">
        <v>12</v>
      </c>
      <c r="B1038" s="934">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5"/>
      <c r="AD1038" s="935"/>
      <c r="AE1038" s="935"/>
      <c r="AF1038" s="935"/>
      <c r="AG1038" s="935"/>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4">
        <v>13</v>
      </c>
      <c r="B1039" s="934">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5"/>
      <c r="AD1039" s="935"/>
      <c r="AE1039" s="935"/>
      <c r="AF1039" s="935"/>
      <c r="AG1039" s="935"/>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4">
        <v>14</v>
      </c>
      <c r="B1040" s="934">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5"/>
      <c r="AD1040" s="935"/>
      <c r="AE1040" s="935"/>
      <c r="AF1040" s="935"/>
      <c r="AG1040" s="935"/>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4">
        <v>15</v>
      </c>
      <c r="B1041" s="934">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5"/>
      <c r="AD1041" s="935"/>
      <c r="AE1041" s="935"/>
      <c r="AF1041" s="935"/>
      <c r="AG1041" s="935"/>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4">
        <v>16</v>
      </c>
      <c r="B1042" s="934">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5"/>
      <c r="AD1042" s="935"/>
      <c r="AE1042" s="935"/>
      <c r="AF1042" s="935"/>
      <c r="AG1042" s="935"/>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4">
        <v>17</v>
      </c>
      <c r="B1043" s="934">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5"/>
      <c r="AD1043" s="935"/>
      <c r="AE1043" s="935"/>
      <c r="AF1043" s="935"/>
      <c r="AG1043" s="935"/>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4">
        <v>18</v>
      </c>
      <c r="B1044" s="934">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5"/>
      <c r="AD1044" s="935"/>
      <c r="AE1044" s="935"/>
      <c r="AF1044" s="935"/>
      <c r="AG1044" s="935"/>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4">
        <v>19</v>
      </c>
      <c r="B1045" s="934">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5"/>
      <c r="AD1045" s="935"/>
      <c r="AE1045" s="935"/>
      <c r="AF1045" s="935"/>
      <c r="AG1045" s="935"/>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4">
        <v>20</v>
      </c>
      <c r="B1046" s="934">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5"/>
      <c r="AD1046" s="935"/>
      <c r="AE1046" s="935"/>
      <c r="AF1046" s="935"/>
      <c r="AG1046" s="935"/>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4">
        <v>21</v>
      </c>
      <c r="B1047" s="934">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5"/>
      <c r="AD1047" s="935"/>
      <c r="AE1047" s="935"/>
      <c r="AF1047" s="935"/>
      <c r="AG1047" s="935"/>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4">
        <v>22</v>
      </c>
      <c r="B1048" s="934">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5"/>
      <c r="AD1048" s="935"/>
      <c r="AE1048" s="935"/>
      <c r="AF1048" s="935"/>
      <c r="AG1048" s="935"/>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4">
        <v>23</v>
      </c>
      <c r="B1049" s="934">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5"/>
      <c r="AD1049" s="935"/>
      <c r="AE1049" s="935"/>
      <c r="AF1049" s="935"/>
      <c r="AG1049" s="935"/>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4">
        <v>24</v>
      </c>
      <c r="B1050" s="934">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5"/>
      <c r="AD1050" s="935"/>
      <c r="AE1050" s="935"/>
      <c r="AF1050" s="935"/>
      <c r="AG1050" s="935"/>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4">
        <v>25</v>
      </c>
      <c r="B1051" s="934">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5"/>
      <c r="AD1051" s="935"/>
      <c r="AE1051" s="935"/>
      <c r="AF1051" s="935"/>
      <c r="AG1051" s="935"/>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4">
        <v>26</v>
      </c>
      <c r="B1052" s="934">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5"/>
      <c r="AD1052" s="935"/>
      <c r="AE1052" s="935"/>
      <c r="AF1052" s="935"/>
      <c r="AG1052" s="935"/>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4">
        <v>27</v>
      </c>
      <c r="B1053" s="934">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5"/>
      <c r="AD1053" s="935"/>
      <c r="AE1053" s="935"/>
      <c r="AF1053" s="935"/>
      <c r="AG1053" s="935"/>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4">
        <v>28</v>
      </c>
      <c r="B1054" s="934">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5"/>
      <c r="AD1054" s="935"/>
      <c r="AE1054" s="935"/>
      <c r="AF1054" s="935"/>
      <c r="AG1054" s="935"/>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4">
        <v>29</v>
      </c>
      <c r="B1055" s="934">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5"/>
      <c r="AD1055" s="935"/>
      <c r="AE1055" s="935"/>
      <c r="AF1055" s="935"/>
      <c r="AG1055" s="935"/>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4">
        <v>30</v>
      </c>
      <c r="B1056" s="934">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5"/>
      <c r="AD1056" s="935"/>
      <c r="AE1056" s="935"/>
      <c r="AF1056" s="935"/>
      <c r="AG1056" s="935"/>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225</v>
      </c>
      <c r="D1059" s="121"/>
      <c r="E1059" s="121"/>
      <c r="F1059" s="121"/>
      <c r="G1059" s="121"/>
      <c r="H1059" s="121"/>
      <c r="I1059" s="121"/>
      <c r="J1059" s="936" t="s">
        <v>226</v>
      </c>
      <c r="K1059" s="937"/>
      <c r="L1059" s="937"/>
      <c r="M1059" s="937"/>
      <c r="N1059" s="937"/>
      <c r="O1059" s="937"/>
      <c r="P1059" s="123" t="s">
        <v>227</v>
      </c>
      <c r="Q1059" s="123"/>
      <c r="R1059" s="123"/>
      <c r="S1059" s="123"/>
      <c r="T1059" s="123"/>
      <c r="U1059" s="123"/>
      <c r="V1059" s="123"/>
      <c r="W1059" s="123"/>
      <c r="X1059" s="123"/>
      <c r="Y1059" s="124" t="s">
        <v>228</v>
      </c>
      <c r="Z1059" s="125"/>
      <c r="AA1059" s="125"/>
      <c r="AB1059" s="125"/>
      <c r="AC1059" s="936" t="s">
        <v>229</v>
      </c>
      <c r="AD1059" s="936"/>
      <c r="AE1059" s="936"/>
      <c r="AF1059" s="936"/>
      <c r="AG1059" s="936"/>
      <c r="AH1059" s="124" t="s">
        <v>320</v>
      </c>
      <c r="AI1059" s="121"/>
      <c r="AJ1059" s="121"/>
      <c r="AK1059" s="121"/>
      <c r="AL1059" s="121" t="s">
        <v>231</v>
      </c>
      <c r="AM1059" s="121"/>
      <c r="AN1059" s="121"/>
      <c r="AO1059" s="126"/>
      <c r="AP1059" s="936" t="s">
        <v>232</v>
      </c>
      <c r="AQ1059" s="936"/>
      <c r="AR1059" s="936"/>
      <c r="AS1059" s="936"/>
      <c r="AT1059" s="936"/>
      <c r="AU1059" s="936"/>
      <c r="AV1059" s="936"/>
      <c r="AW1059" s="936"/>
      <c r="AX1059" s="936"/>
      <c r="AY1059" s="31">
        <f>$AY$1057</f>
        <v>0</v>
      </c>
    </row>
    <row r="1060" spans="1:51" ht="26.25" customHeight="1" x14ac:dyDescent="0.15">
      <c r="A1060" s="934">
        <v>1</v>
      </c>
      <c r="B1060" s="934">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5"/>
      <c r="AD1060" s="935"/>
      <c r="AE1060" s="935"/>
      <c r="AF1060" s="935"/>
      <c r="AG1060" s="935"/>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4">
        <v>2</v>
      </c>
      <c r="B1061" s="934">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5"/>
      <c r="AD1061" s="935"/>
      <c r="AE1061" s="935"/>
      <c r="AF1061" s="935"/>
      <c r="AG1061" s="935"/>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4">
        <v>3</v>
      </c>
      <c r="B1062" s="934">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5"/>
      <c r="AD1062" s="935"/>
      <c r="AE1062" s="935"/>
      <c r="AF1062" s="935"/>
      <c r="AG1062" s="935"/>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4">
        <v>4</v>
      </c>
      <c r="B1063" s="934">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5"/>
      <c r="AD1063" s="935"/>
      <c r="AE1063" s="935"/>
      <c r="AF1063" s="935"/>
      <c r="AG1063" s="935"/>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4">
        <v>5</v>
      </c>
      <c r="B1064" s="934">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5"/>
      <c r="AD1064" s="935"/>
      <c r="AE1064" s="935"/>
      <c r="AF1064" s="935"/>
      <c r="AG1064" s="935"/>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4">
        <v>6</v>
      </c>
      <c r="B1065" s="934">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5"/>
      <c r="AD1065" s="935"/>
      <c r="AE1065" s="935"/>
      <c r="AF1065" s="935"/>
      <c r="AG1065" s="935"/>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4">
        <v>7</v>
      </c>
      <c r="B1066" s="934">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5"/>
      <c r="AD1066" s="935"/>
      <c r="AE1066" s="935"/>
      <c r="AF1066" s="935"/>
      <c r="AG1066" s="935"/>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4">
        <v>8</v>
      </c>
      <c r="B1067" s="934">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5"/>
      <c r="AD1067" s="935"/>
      <c r="AE1067" s="935"/>
      <c r="AF1067" s="935"/>
      <c r="AG1067" s="935"/>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4">
        <v>9</v>
      </c>
      <c r="B1068" s="934">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5"/>
      <c r="AD1068" s="935"/>
      <c r="AE1068" s="935"/>
      <c r="AF1068" s="935"/>
      <c r="AG1068" s="935"/>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4">
        <v>10</v>
      </c>
      <c r="B1069" s="934">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5"/>
      <c r="AD1069" s="935"/>
      <c r="AE1069" s="935"/>
      <c r="AF1069" s="935"/>
      <c r="AG1069" s="935"/>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4">
        <v>11</v>
      </c>
      <c r="B1070" s="934">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5"/>
      <c r="AD1070" s="935"/>
      <c r="AE1070" s="935"/>
      <c r="AF1070" s="935"/>
      <c r="AG1070" s="935"/>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4">
        <v>12</v>
      </c>
      <c r="B1071" s="934">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5"/>
      <c r="AD1071" s="935"/>
      <c r="AE1071" s="935"/>
      <c r="AF1071" s="935"/>
      <c r="AG1071" s="935"/>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4">
        <v>13</v>
      </c>
      <c r="B1072" s="934">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5"/>
      <c r="AD1072" s="935"/>
      <c r="AE1072" s="935"/>
      <c r="AF1072" s="935"/>
      <c r="AG1072" s="935"/>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4">
        <v>14</v>
      </c>
      <c r="B1073" s="934">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5"/>
      <c r="AD1073" s="935"/>
      <c r="AE1073" s="935"/>
      <c r="AF1073" s="935"/>
      <c r="AG1073" s="935"/>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4">
        <v>15</v>
      </c>
      <c r="B1074" s="934">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5"/>
      <c r="AD1074" s="935"/>
      <c r="AE1074" s="935"/>
      <c r="AF1074" s="935"/>
      <c r="AG1074" s="935"/>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4">
        <v>16</v>
      </c>
      <c r="B1075" s="934">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5"/>
      <c r="AD1075" s="935"/>
      <c r="AE1075" s="935"/>
      <c r="AF1075" s="935"/>
      <c r="AG1075" s="935"/>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4">
        <v>17</v>
      </c>
      <c r="B1076" s="934">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5"/>
      <c r="AD1076" s="935"/>
      <c r="AE1076" s="935"/>
      <c r="AF1076" s="935"/>
      <c r="AG1076" s="935"/>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4">
        <v>18</v>
      </c>
      <c r="B1077" s="934">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5"/>
      <c r="AD1077" s="935"/>
      <c r="AE1077" s="935"/>
      <c r="AF1077" s="935"/>
      <c r="AG1077" s="935"/>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4">
        <v>19</v>
      </c>
      <c r="B1078" s="934">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5"/>
      <c r="AD1078" s="935"/>
      <c r="AE1078" s="935"/>
      <c r="AF1078" s="935"/>
      <c r="AG1078" s="935"/>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4">
        <v>20</v>
      </c>
      <c r="B1079" s="934">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5"/>
      <c r="AD1079" s="935"/>
      <c r="AE1079" s="935"/>
      <c r="AF1079" s="935"/>
      <c r="AG1079" s="935"/>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4">
        <v>21</v>
      </c>
      <c r="B1080" s="934">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5"/>
      <c r="AD1080" s="935"/>
      <c r="AE1080" s="935"/>
      <c r="AF1080" s="935"/>
      <c r="AG1080" s="935"/>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4">
        <v>22</v>
      </c>
      <c r="B1081" s="934">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5"/>
      <c r="AD1081" s="935"/>
      <c r="AE1081" s="935"/>
      <c r="AF1081" s="935"/>
      <c r="AG1081" s="935"/>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4">
        <v>23</v>
      </c>
      <c r="B1082" s="934">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5"/>
      <c r="AD1082" s="935"/>
      <c r="AE1082" s="935"/>
      <c r="AF1082" s="935"/>
      <c r="AG1082" s="935"/>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4">
        <v>24</v>
      </c>
      <c r="B1083" s="934">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5"/>
      <c r="AD1083" s="935"/>
      <c r="AE1083" s="935"/>
      <c r="AF1083" s="935"/>
      <c r="AG1083" s="935"/>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4">
        <v>25</v>
      </c>
      <c r="B1084" s="934">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5"/>
      <c r="AD1084" s="935"/>
      <c r="AE1084" s="935"/>
      <c r="AF1084" s="935"/>
      <c r="AG1084" s="935"/>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4">
        <v>26</v>
      </c>
      <c r="B1085" s="934">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5"/>
      <c r="AD1085" s="935"/>
      <c r="AE1085" s="935"/>
      <c r="AF1085" s="935"/>
      <c r="AG1085" s="935"/>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4">
        <v>27</v>
      </c>
      <c r="B1086" s="934">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5"/>
      <c r="AD1086" s="935"/>
      <c r="AE1086" s="935"/>
      <c r="AF1086" s="935"/>
      <c r="AG1086" s="935"/>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4">
        <v>28</v>
      </c>
      <c r="B1087" s="934">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5"/>
      <c r="AD1087" s="935"/>
      <c r="AE1087" s="935"/>
      <c r="AF1087" s="935"/>
      <c r="AG1087" s="935"/>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4">
        <v>29</v>
      </c>
      <c r="B1088" s="934">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5"/>
      <c r="AD1088" s="935"/>
      <c r="AE1088" s="935"/>
      <c r="AF1088" s="935"/>
      <c r="AG1088" s="935"/>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4">
        <v>30</v>
      </c>
      <c r="B1089" s="934">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5"/>
      <c r="AD1089" s="935"/>
      <c r="AE1089" s="935"/>
      <c r="AF1089" s="935"/>
      <c r="AG1089" s="935"/>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225</v>
      </c>
      <c r="D1092" s="121"/>
      <c r="E1092" s="121"/>
      <c r="F1092" s="121"/>
      <c r="G1092" s="121"/>
      <c r="H1092" s="121"/>
      <c r="I1092" s="121"/>
      <c r="J1092" s="936" t="s">
        <v>226</v>
      </c>
      <c r="K1092" s="937"/>
      <c r="L1092" s="937"/>
      <c r="M1092" s="937"/>
      <c r="N1092" s="937"/>
      <c r="O1092" s="937"/>
      <c r="P1092" s="123" t="s">
        <v>227</v>
      </c>
      <c r="Q1092" s="123"/>
      <c r="R1092" s="123"/>
      <c r="S1092" s="123"/>
      <c r="T1092" s="123"/>
      <c r="U1092" s="123"/>
      <c r="V1092" s="123"/>
      <c r="W1092" s="123"/>
      <c r="X1092" s="123"/>
      <c r="Y1092" s="124" t="s">
        <v>228</v>
      </c>
      <c r="Z1092" s="125"/>
      <c r="AA1092" s="125"/>
      <c r="AB1092" s="125"/>
      <c r="AC1092" s="936" t="s">
        <v>229</v>
      </c>
      <c r="AD1092" s="936"/>
      <c r="AE1092" s="936"/>
      <c r="AF1092" s="936"/>
      <c r="AG1092" s="936"/>
      <c r="AH1092" s="124" t="s">
        <v>320</v>
      </c>
      <c r="AI1092" s="121"/>
      <c r="AJ1092" s="121"/>
      <c r="AK1092" s="121"/>
      <c r="AL1092" s="121" t="s">
        <v>231</v>
      </c>
      <c r="AM1092" s="121"/>
      <c r="AN1092" s="121"/>
      <c r="AO1092" s="126"/>
      <c r="AP1092" s="936" t="s">
        <v>232</v>
      </c>
      <c r="AQ1092" s="936"/>
      <c r="AR1092" s="936"/>
      <c r="AS1092" s="936"/>
      <c r="AT1092" s="936"/>
      <c r="AU1092" s="936"/>
      <c r="AV1092" s="936"/>
      <c r="AW1092" s="936"/>
      <c r="AX1092" s="936"/>
      <c r="AY1092">
        <f>$AY$1090</f>
        <v>0</v>
      </c>
    </row>
    <row r="1093" spans="1:51" ht="26.25" customHeight="1" x14ac:dyDescent="0.15">
      <c r="A1093" s="934">
        <v>1</v>
      </c>
      <c r="B1093" s="934">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5"/>
      <c r="AD1093" s="935"/>
      <c r="AE1093" s="935"/>
      <c r="AF1093" s="935"/>
      <c r="AG1093" s="935"/>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4">
        <v>2</v>
      </c>
      <c r="B1094" s="934">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5"/>
      <c r="AD1094" s="935"/>
      <c r="AE1094" s="935"/>
      <c r="AF1094" s="935"/>
      <c r="AG1094" s="935"/>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4">
        <v>3</v>
      </c>
      <c r="B1095" s="934">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5"/>
      <c r="AD1095" s="935"/>
      <c r="AE1095" s="935"/>
      <c r="AF1095" s="935"/>
      <c r="AG1095" s="935"/>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4">
        <v>4</v>
      </c>
      <c r="B1096" s="934">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5"/>
      <c r="AD1096" s="935"/>
      <c r="AE1096" s="935"/>
      <c r="AF1096" s="935"/>
      <c r="AG1096" s="935"/>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4">
        <v>5</v>
      </c>
      <c r="B1097" s="934">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5"/>
      <c r="AD1097" s="935"/>
      <c r="AE1097" s="935"/>
      <c r="AF1097" s="935"/>
      <c r="AG1097" s="935"/>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4">
        <v>6</v>
      </c>
      <c r="B1098" s="934">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5"/>
      <c r="AD1098" s="935"/>
      <c r="AE1098" s="935"/>
      <c r="AF1098" s="935"/>
      <c r="AG1098" s="935"/>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4">
        <v>7</v>
      </c>
      <c r="B1099" s="934">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5"/>
      <c r="AD1099" s="935"/>
      <c r="AE1099" s="935"/>
      <c r="AF1099" s="935"/>
      <c r="AG1099" s="935"/>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4">
        <v>8</v>
      </c>
      <c r="B1100" s="934">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5"/>
      <c r="AD1100" s="935"/>
      <c r="AE1100" s="935"/>
      <c r="AF1100" s="935"/>
      <c r="AG1100" s="935"/>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4">
        <v>9</v>
      </c>
      <c r="B1101" s="934">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5"/>
      <c r="AD1101" s="935"/>
      <c r="AE1101" s="935"/>
      <c r="AF1101" s="935"/>
      <c r="AG1101" s="935"/>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4">
        <v>10</v>
      </c>
      <c r="B1102" s="934">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5"/>
      <c r="AD1102" s="935"/>
      <c r="AE1102" s="935"/>
      <c r="AF1102" s="935"/>
      <c r="AG1102" s="935"/>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4">
        <v>11</v>
      </c>
      <c r="B1103" s="934">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5"/>
      <c r="AD1103" s="935"/>
      <c r="AE1103" s="935"/>
      <c r="AF1103" s="935"/>
      <c r="AG1103" s="935"/>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4">
        <v>12</v>
      </c>
      <c r="B1104" s="934">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5"/>
      <c r="AD1104" s="935"/>
      <c r="AE1104" s="935"/>
      <c r="AF1104" s="935"/>
      <c r="AG1104" s="935"/>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4">
        <v>13</v>
      </c>
      <c r="B1105" s="934">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5"/>
      <c r="AD1105" s="935"/>
      <c r="AE1105" s="935"/>
      <c r="AF1105" s="935"/>
      <c r="AG1105" s="935"/>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4">
        <v>14</v>
      </c>
      <c r="B1106" s="934">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5"/>
      <c r="AD1106" s="935"/>
      <c r="AE1106" s="935"/>
      <c r="AF1106" s="935"/>
      <c r="AG1106" s="935"/>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4">
        <v>15</v>
      </c>
      <c r="B1107" s="934">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5"/>
      <c r="AD1107" s="935"/>
      <c r="AE1107" s="935"/>
      <c r="AF1107" s="935"/>
      <c r="AG1107" s="935"/>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4">
        <v>16</v>
      </c>
      <c r="B1108" s="934">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5"/>
      <c r="AD1108" s="935"/>
      <c r="AE1108" s="935"/>
      <c r="AF1108" s="935"/>
      <c r="AG1108" s="935"/>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4">
        <v>17</v>
      </c>
      <c r="B1109" s="934">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5"/>
      <c r="AD1109" s="935"/>
      <c r="AE1109" s="935"/>
      <c r="AF1109" s="935"/>
      <c r="AG1109" s="935"/>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4">
        <v>18</v>
      </c>
      <c r="B1110" s="934">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5"/>
      <c r="AD1110" s="935"/>
      <c r="AE1110" s="935"/>
      <c r="AF1110" s="935"/>
      <c r="AG1110" s="935"/>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4">
        <v>19</v>
      </c>
      <c r="B1111" s="934">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5"/>
      <c r="AD1111" s="935"/>
      <c r="AE1111" s="935"/>
      <c r="AF1111" s="935"/>
      <c r="AG1111" s="935"/>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4">
        <v>20</v>
      </c>
      <c r="B1112" s="934">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5"/>
      <c r="AD1112" s="935"/>
      <c r="AE1112" s="935"/>
      <c r="AF1112" s="935"/>
      <c r="AG1112" s="935"/>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4">
        <v>21</v>
      </c>
      <c r="B1113" s="934">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5"/>
      <c r="AD1113" s="935"/>
      <c r="AE1113" s="935"/>
      <c r="AF1113" s="935"/>
      <c r="AG1113" s="935"/>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4">
        <v>22</v>
      </c>
      <c r="B1114" s="934">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5"/>
      <c r="AD1114" s="935"/>
      <c r="AE1114" s="935"/>
      <c r="AF1114" s="935"/>
      <c r="AG1114" s="935"/>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4">
        <v>23</v>
      </c>
      <c r="B1115" s="934">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5"/>
      <c r="AD1115" s="935"/>
      <c r="AE1115" s="935"/>
      <c r="AF1115" s="935"/>
      <c r="AG1115" s="935"/>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4">
        <v>24</v>
      </c>
      <c r="B1116" s="934">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5"/>
      <c r="AD1116" s="935"/>
      <c r="AE1116" s="935"/>
      <c r="AF1116" s="935"/>
      <c r="AG1116" s="935"/>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4">
        <v>25</v>
      </c>
      <c r="B1117" s="934">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5"/>
      <c r="AD1117" s="935"/>
      <c r="AE1117" s="935"/>
      <c r="AF1117" s="935"/>
      <c r="AG1117" s="935"/>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4">
        <v>26</v>
      </c>
      <c r="B1118" s="934">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5"/>
      <c r="AD1118" s="935"/>
      <c r="AE1118" s="935"/>
      <c r="AF1118" s="935"/>
      <c r="AG1118" s="935"/>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4">
        <v>27</v>
      </c>
      <c r="B1119" s="934">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5"/>
      <c r="AD1119" s="935"/>
      <c r="AE1119" s="935"/>
      <c r="AF1119" s="935"/>
      <c r="AG1119" s="935"/>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4">
        <v>28</v>
      </c>
      <c r="B1120" s="934">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5"/>
      <c r="AD1120" s="935"/>
      <c r="AE1120" s="935"/>
      <c r="AF1120" s="935"/>
      <c r="AG1120" s="935"/>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4">
        <v>29</v>
      </c>
      <c r="B1121" s="934">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5"/>
      <c r="AD1121" s="935"/>
      <c r="AE1121" s="935"/>
      <c r="AF1121" s="935"/>
      <c r="AG1121" s="935"/>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4">
        <v>30</v>
      </c>
      <c r="B1122" s="934">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5"/>
      <c r="AD1122" s="935"/>
      <c r="AE1122" s="935"/>
      <c r="AF1122" s="935"/>
      <c r="AG1122" s="935"/>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821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225</v>
      </c>
      <c r="D1125" s="121"/>
      <c r="E1125" s="121"/>
      <c r="F1125" s="121"/>
      <c r="G1125" s="121"/>
      <c r="H1125" s="121"/>
      <c r="I1125" s="121"/>
      <c r="J1125" s="936" t="s">
        <v>226</v>
      </c>
      <c r="K1125" s="937"/>
      <c r="L1125" s="937"/>
      <c r="M1125" s="937"/>
      <c r="N1125" s="937"/>
      <c r="O1125" s="937"/>
      <c r="P1125" s="123" t="s">
        <v>227</v>
      </c>
      <c r="Q1125" s="123"/>
      <c r="R1125" s="123"/>
      <c r="S1125" s="123"/>
      <c r="T1125" s="123"/>
      <c r="U1125" s="123"/>
      <c r="V1125" s="123"/>
      <c r="W1125" s="123"/>
      <c r="X1125" s="123"/>
      <c r="Y1125" s="124" t="s">
        <v>228</v>
      </c>
      <c r="Z1125" s="125"/>
      <c r="AA1125" s="125"/>
      <c r="AB1125" s="125"/>
      <c r="AC1125" s="936" t="s">
        <v>229</v>
      </c>
      <c r="AD1125" s="936"/>
      <c r="AE1125" s="936"/>
      <c r="AF1125" s="936"/>
      <c r="AG1125" s="936"/>
      <c r="AH1125" s="124" t="s">
        <v>320</v>
      </c>
      <c r="AI1125" s="121"/>
      <c r="AJ1125" s="121"/>
      <c r="AK1125" s="121"/>
      <c r="AL1125" s="121" t="s">
        <v>231</v>
      </c>
      <c r="AM1125" s="121"/>
      <c r="AN1125" s="121"/>
      <c r="AO1125" s="126"/>
      <c r="AP1125" s="936" t="s">
        <v>232</v>
      </c>
      <c r="AQ1125" s="936"/>
      <c r="AR1125" s="936"/>
      <c r="AS1125" s="936"/>
      <c r="AT1125" s="936"/>
      <c r="AU1125" s="936"/>
      <c r="AV1125" s="936"/>
      <c r="AW1125" s="936"/>
      <c r="AX1125" s="936"/>
      <c r="AY1125">
        <f>$AY$1123</f>
        <v>0</v>
      </c>
    </row>
    <row r="1126" spans="1:51" ht="26.25" customHeight="1" x14ac:dyDescent="0.15">
      <c r="A1126" s="934">
        <v>1</v>
      </c>
      <c r="B1126" s="934">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5"/>
      <c r="AD1126" s="935"/>
      <c r="AE1126" s="935"/>
      <c r="AF1126" s="935"/>
      <c r="AG1126" s="935"/>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4">
        <v>2</v>
      </c>
      <c r="B1127" s="934">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5"/>
      <c r="AD1127" s="935"/>
      <c r="AE1127" s="935"/>
      <c r="AF1127" s="935"/>
      <c r="AG1127" s="935"/>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4">
        <v>3</v>
      </c>
      <c r="B1128" s="934">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5"/>
      <c r="AD1128" s="935"/>
      <c r="AE1128" s="935"/>
      <c r="AF1128" s="935"/>
      <c r="AG1128" s="935"/>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4">
        <v>4</v>
      </c>
      <c r="B1129" s="934">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5"/>
      <c r="AD1129" s="935"/>
      <c r="AE1129" s="935"/>
      <c r="AF1129" s="935"/>
      <c r="AG1129" s="935"/>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4">
        <v>5</v>
      </c>
      <c r="B1130" s="934">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5"/>
      <c r="AD1130" s="935"/>
      <c r="AE1130" s="935"/>
      <c r="AF1130" s="935"/>
      <c r="AG1130" s="935"/>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4">
        <v>6</v>
      </c>
      <c r="B1131" s="934">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5"/>
      <c r="AD1131" s="935"/>
      <c r="AE1131" s="935"/>
      <c r="AF1131" s="935"/>
      <c r="AG1131" s="935"/>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4">
        <v>7</v>
      </c>
      <c r="B1132" s="934">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5"/>
      <c r="AD1132" s="935"/>
      <c r="AE1132" s="935"/>
      <c r="AF1132" s="935"/>
      <c r="AG1132" s="935"/>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4">
        <v>8</v>
      </c>
      <c r="B1133" s="934">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5"/>
      <c r="AD1133" s="935"/>
      <c r="AE1133" s="935"/>
      <c r="AF1133" s="935"/>
      <c r="AG1133" s="935"/>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4">
        <v>9</v>
      </c>
      <c r="B1134" s="934">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5"/>
      <c r="AD1134" s="935"/>
      <c r="AE1134" s="935"/>
      <c r="AF1134" s="935"/>
      <c r="AG1134" s="935"/>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4">
        <v>10</v>
      </c>
      <c r="B1135" s="934">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5"/>
      <c r="AD1135" s="935"/>
      <c r="AE1135" s="935"/>
      <c r="AF1135" s="935"/>
      <c r="AG1135" s="935"/>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4">
        <v>11</v>
      </c>
      <c r="B1136" s="934">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5"/>
      <c r="AD1136" s="935"/>
      <c r="AE1136" s="935"/>
      <c r="AF1136" s="935"/>
      <c r="AG1136" s="935"/>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4">
        <v>12</v>
      </c>
      <c r="B1137" s="934">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5"/>
      <c r="AD1137" s="935"/>
      <c r="AE1137" s="935"/>
      <c r="AF1137" s="935"/>
      <c r="AG1137" s="935"/>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4">
        <v>13</v>
      </c>
      <c r="B1138" s="934">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5"/>
      <c r="AD1138" s="935"/>
      <c r="AE1138" s="935"/>
      <c r="AF1138" s="935"/>
      <c r="AG1138" s="935"/>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4">
        <v>14</v>
      </c>
      <c r="B1139" s="934">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5"/>
      <c r="AD1139" s="935"/>
      <c r="AE1139" s="935"/>
      <c r="AF1139" s="935"/>
      <c r="AG1139" s="935"/>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4">
        <v>15</v>
      </c>
      <c r="B1140" s="934">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5"/>
      <c r="AD1140" s="935"/>
      <c r="AE1140" s="935"/>
      <c r="AF1140" s="935"/>
      <c r="AG1140" s="935"/>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4">
        <v>16</v>
      </c>
      <c r="B1141" s="934">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5"/>
      <c r="AD1141" s="935"/>
      <c r="AE1141" s="935"/>
      <c r="AF1141" s="935"/>
      <c r="AG1141" s="935"/>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4">
        <v>17</v>
      </c>
      <c r="B1142" s="934">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5"/>
      <c r="AD1142" s="935"/>
      <c r="AE1142" s="935"/>
      <c r="AF1142" s="935"/>
      <c r="AG1142" s="935"/>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4">
        <v>18</v>
      </c>
      <c r="B1143" s="934">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5"/>
      <c r="AD1143" s="935"/>
      <c r="AE1143" s="935"/>
      <c r="AF1143" s="935"/>
      <c r="AG1143" s="935"/>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4">
        <v>19</v>
      </c>
      <c r="B1144" s="934">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5"/>
      <c r="AD1144" s="935"/>
      <c r="AE1144" s="935"/>
      <c r="AF1144" s="935"/>
      <c r="AG1144" s="935"/>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4">
        <v>20</v>
      </c>
      <c r="B1145" s="934">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5"/>
      <c r="AD1145" s="935"/>
      <c r="AE1145" s="935"/>
      <c r="AF1145" s="935"/>
      <c r="AG1145" s="935"/>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4">
        <v>21</v>
      </c>
      <c r="B1146" s="934">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5"/>
      <c r="AD1146" s="935"/>
      <c r="AE1146" s="935"/>
      <c r="AF1146" s="935"/>
      <c r="AG1146" s="935"/>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4">
        <v>22</v>
      </c>
      <c r="B1147" s="934">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5"/>
      <c r="AD1147" s="935"/>
      <c r="AE1147" s="935"/>
      <c r="AF1147" s="935"/>
      <c r="AG1147" s="935"/>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4">
        <v>23</v>
      </c>
      <c r="B1148" s="934">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5"/>
      <c r="AD1148" s="935"/>
      <c r="AE1148" s="935"/>
      <c r="AF1148" s="935"/>
      <c r="AG1148" s="935"/>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4">
        <v>24</v>
      </c>
      <c r="B1149" s="934">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5"/>
      <c r="AD1149" s="935"/>
      <c r="AE1149" s="935"/>
      <c r="AF1149" s="935"/>
      <c r="AG1149" s="935"/>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4">
        <v>25</v>
      </c>
      <c r="B1150" s="934">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5"/>
      <c r="AD1150" s="935"/>
      <c r="AE1150" s="935"/>
      <c r="AF1150" s="935"/>
      <c r="AG1150" s="935"/>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4">
        <v>26</v>
      </c>
      <c r="B1151" s="934">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5"/>
      <c r="AD1151" s="935"/>
      <c r="AE1151" s="935"/>
      <c r="AF1151" s="935"/>
      <c r="AG1151" s="935"/>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4">
        <v>27</v>
      </c>
      <c r="B1152" s="934">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5"/>
      <c r="AD1152" s="935"/>
      <c r="AE1152" s="935"/>
      <c r="AF1152" s="935"/>
      <c r="AG1152" s="935"/>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4">
        <v>28</v>
      </c>
      <c r="B1153" s="934">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5"/>
      <c r="AD1153" s="935"/>
      <c r="AE1153" s="935"/>
      <c r="AF1153" s="935"/>
      <c r="AG1153" s="935"/>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4">
        <v>29</v>
      </c>
      <c r="B1154" s="934">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5"/>
      <c r="AD1154" s="935"/>
      <c r="AE1154" s="935"/>
      <c r="AF1154" s="935"/>
      <c r="AG1154" s="935"/>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4">
        <v>30</v>
      </c>
      <c r="B1155" s="934">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5"/>
      <c r="AD1155" s="935"/>
      <c r="AE1155" s="935"/>
      <c r="AF1155" s="935"/>
      <c r="AG1155" s="935"/>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225</v>
      </c>
      <c r="D1158" s="121"/>
      <c r="E1158" s="121"/>
      <c r="F1158" s="121"/>
      <c r="G1158" s="121"/>
      <c r="H1158" s="121"/>
      <c r="I1158" s="121"/>
      <c r="J1158" s="936" t="s">
        <v>226</v>
      </c>
      <c r="K1158" s="937"/>
      <c r="L1158" s="937"/>
      <c r="M1158" s="937"/>
      <c r="N1158" s="937"/>
      <c r="O1158" s="937"/>
      <c r="P1158" s="123" t="s">
        <v>227</v>
      </c>
      <c r="Q1158" s="123"/>
      <c r="R1158" s="123"/>
      <c r="S1158" s="123"/>
      <c r="T1158" s="123"/>
      <c r="U1158" s="123"/>
      <c r="V1158" s="123"/>
      <c r="W1158" s="123"/>
      <c r="X1158" s="123"/>
      <c r="Y1158" s="124" t="s">
        <v>228</v>
      </c>
      <c r="Z1158" s="125"/>
      <c r="AA1158" s="125"/>
      <c r="AB1158" s="125"/>
      <c r="AC1158" s="936" t="s">
        <v>229</v>
      </c>
      <c r="AD1158" s="936"/>
      <c r="AE1158" s="936"/>
      <c r="AF1158" s="936"/>
      <c r="AG1158" s="936"/>
      <c r="AH1158" s="124" t="s">
        <v>320</v>
      </c>
      <c r="AI1158" s="121"/>
      <c r="AJ1158" s="121"/>
      <c r="AK1158" s="121"/>
      <c r="AL1158" s="121" t="s">
        <v>231</v>
      </c>
      <c r="AM1158" s="121"/>
      <c r="AN1158" s="121"/>
      <c r="AO1158" s="126"/>
      <c r="AP1158" s="936" t="s">
        <v>232</v>
      </c>
      <c r="AQ1158" s="936"/>
      <c r="AR1158" s="936"/>
      <c r="AS1158" s="936"/>
      <c r="AT1158" s="936"/>
      <c r="AU1158" s="936"/>
      <c r="AV1158" s="936"/>
      <c r="AW1158" s="936"/>
      <c r="AX1158" s="936"/>
      <c r="AY1158">
        <f>$AY$1156</f>
        <v>0</v>
      </c>
    </row>
    <row r="1159" spans="1:51" ht="26.25" customHeight="1" x14ac:dyDescent="0.15">
      <c r="A1159" s="934">
        <v>1</v>
      </c>
      <c r="B1159" s="934">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5"/>
      <c r="AD1159" s="935"/>
      <c r="AE1159" s="935"/>
      <c r="AF1159" s="935"/>
      <c r="AG1159" s="935"/>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4">
        <v>2</v>
      </c>
      <c r="B1160" s="934">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5"/>
      <c r="AD1160" s="935"/>
      <c r="AE1160" s="935"/>
      <c r="AF1160" s="935"/>
      <c r="AG1160" s="935"/>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4">
        <v>3</v>
      </c>
      <c r="B1161" s="934">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5"/>
      <c r="AD1161" s="935"/>
      <c r="AE1161" s="935"/>
      <c r="AF1161" s="935"/>
      <c r="AG1161" s="935"/>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4">
        <v>4</v>
      </c>
      <c r="B1162" s="934">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5"/>
      <c r="AD1162" s="935"/>
      <c r="AE1162" s="935"/>
      <c r="AF1162" s="935"/>
      <c r="AG1162" s="935"/>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4">
        <v>5</v>
      </c>
      <c r="B1163" s="934">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5"/>
      <c r="AD1163" s="935"/>
      <c r="AE1163" s="935"/>
      <c r="AF1163" s="935"/>
      <c r="AG1163" s="935"/>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4">
        <v>6</v>
      </c>
      <c r="B1164" s="934">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5"/>
      <c r="AD1164" s="935"/>
      <c r="AE1164" s="935"/>
      <c r="AF1164" s="935"/>
      <c r="AG1164" s="935"/>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4">
        <v>7</v>
      </c>
      <c r="B1165" s="934">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5"/>
      <c r="AD1165" s="935"/>
      <c r="AE1165" s="935"/>
      <c r="AF1165" s="935"/>
      <c r="AG1165" s="935"/>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4">
        <v>8</v>
      </c>
      <c r="B1166" s="934">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5"/>
      <c r="AD1166" s="935"/>
      <c r="AE1166" s="935"/>
      <c r="AF1166" s="935"/>
      <c r="AG1166" s="935"/>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4">
        <v>9</v>
      </c>
      <c r="B1167" s="934">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5"/>
      <c r="AD1167" s="935"/>
      <c r="AE1167" s="935"/>
      <c r="AF1167" s="935"/>
      <c r="AG1167" s="935"/>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4">
        <v>10</v>
      </c>
      <c r="B1168" s="934">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5"/>
      <c r="AD1168" s="935"/>
      <c r="AE1168" s="935"/>
      <c r="AF1168" s="935"/>
      <c r="AG1168" s="935"/>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4">
        <v>11</v>
      </c>
      <c r="B1169" s="934">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5"/>
      <c r="AD1169" s="935"/>
      <c r="AE1169" s="935"/>
      <c r="AF1169" s="935"/>
      <c r="AG1169" s="935"/>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4">
        <v>12</v>
      </c>
      <c r="B1170" s="934">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5"/>
      <c r="AD1170" s="935"/>
      <c r="AE1170" s="935"/>
      <c r="AF1170" s="935"/>
      <c r="AG1170" s="935"/>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4">
        <v>13</v>
      </c>
      <c r="B1171" s="934">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5"/>
      <c r="AD1171" s="935"/>
      <c r="AE1171" s="935"/>
      <c r="AF1171" s="935"/>
      <c r="AG1171" s="935"/>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4">
        <v>14</v>
      </c>
      <c r="B1172" s="934">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5"/>
      <c r="AD1172" s="935"/>
      <c r="AE1172" s="935"/>
      <c r="AF1172" s="935"/>
      <c r="AG1172" s="935"/>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4">
        <v>15</v>
      </c>
      <c r="B1173" s="934">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5"/>
      <c r="AD1173" s="935"/>
      <c r="AE1173" s="935"/>
      <c r="AF1173" s="935"/>
      <c r="AG1173" s="935"/>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4">
        <v>16</v>
      </c>
      <c r="B1174" s="934">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5"/>
      <c r="AD1174" s="935"/>
      <c r="AE1174" s="935"/>
      <c r="AF1174" s="935"/>
      <c r="AG1174" s="935"/>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4">
        <v>17</v>
      </c>
      <c r="B1175" s="934">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5"/>
      <c r="AD1175" s="935"/>
      <c r="AE1175" s="935"/>
      <c r="AF1175" s="935"/>
      <c r="AG1175" s="935"/>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4">
        <v>18</v>
      </c>
      <c r="B1176" s="934">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5"/>
      <c r="AD1176" s="935"/>
      <c r="AE1176" s="935"/>
      <c r="AF1176" s="935"/>
      <c r="AG1176" s="935"/>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4">
        <v>19</v>
      </c>
      <c r="B1177" s="934">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5"/>
      <c r="AD1177" s="935"/>
      <c r="AE1177" s="935"/>
      <c r="AF1177" s="935"/>
      <c r="AG1177" s="935"/>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4">
        <v>20</v>
      </c>
      <c r="B1178" s="934">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5"/>
      <c r="AD1178" s="935"/>
      <c r="AE1178" s="935"/>
      <c r="AF1178" s="935"/>
      <c r="AG1178" s="935"/>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4">
        <v>21</v>
      </c>
      <c r="B1179" s="934">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5"/>
      <c r="AD1179" s="935"/>
      <c r="AE1179" s="935"/>
      <c r="AF1179" s="935"/>
      <c r="AG1179" s="935"/>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4">
        <v>22</v>
      </c>
      <c r="B1180" s="934">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5"/>
      <c r="AD1180" s="935"/>
      <c r="AE1180" s="935"/>
      <c r="AF1180" s="935"/>
      <c r="AG1180" s="935"/>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4">
        <v>23</v>
      </c>
      <c r="B1181" s="934">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5"/>
      <c r="AD1181" s="935"/>
      <c r="AE1181" s="935"/>
      <c r="AF1181" s="935"/>
      <c r="AG1181" s="935"/>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4">
        <v>24</v>
      </c>
      <c r="B1182" s="934">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5"/>
      <c r="AD1182" s="935"/>
      <c r="AE1182" s="935"/>
      <c r="AF1182" s="935"/>
      <c r="AG1182" s="935"/>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4">
        <v>25</v>
      </c>
      <c r="B1183" s="934">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5"/>
      <c r="AD1183" s="935"/>
      <c r="AE1183" s="935"/>
      <c r="AF1183" s="935"/>
      <c r="AG1183" s="935"/>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4">
        <v>26</v>
      </c>
      <c r="B1184" s="934">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5"/>
      <c r="AD1184" s="935"/>
      <c r="AE1184" s="935"/>
      <c r="AF1184" s="935"/>
      <c r="AG1184" s="935"/>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4">
        <v>27</v>
      </c>
      <c r="B1185" s="934">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5"/>
      <c r="AD1185" s="935"/>
      <c r="AE1185" s="935"/>
      <c r="AF1185" s="935"/>
      <c r="AG1185" s="935"/>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4">
        <v>28</v>
      </c>
      <c r="B1186" s="934">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5"/>
      <c r="AD1186" s="935"/>
      <c r="AE1186" s="935"/>
      <c r="AF1186" s="935"/>
      <c r="AG1186" s="935"/>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4">
        <v>29</v>
      </c>
      <c r="B1187" s="934">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5"/>
      <c r="AD1187" s="935"/>
      <c r="AE1187" s="935"/>
      <c r="AF1187" s="935"/>
      <c r="AG1187" s="935"/>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4">
        <v>30</v>
      </c>
      <c r="B1188" s="934">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5"/>
      <c r="AD1188" s="935"/>
      <c r="AE1188" s="935"/>
      <c r="AF1188" s="935"/>
      <c r="AG1188" s="935"/>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225</v>
      </c>
      <c r="D1191" s="121"/>
      <c r="E1191" s="121"/>
      <c r="F1191" s="121"/>
      <c r="G1191" s="121"/>
      <c r="H1191" s="121"/>
      <c r="I1191" s="121"/>
      <c r="J1191" s="936" t="s">
        <v>226</v>
      </c>
      <c r="K1191" s="937"/>
      <c r="L1191" s="937"/>
      <c r="M1191" s="937"/>
      <c r="N1191" s="937"/>
      <c r="O1191" s="937"/>
      <c r="P1191" s="123" t="s">
        <v>227</v>
      </c>
      <c r="Q1191" s="123"/>
      <c r="R1191" s="123"/>
      <c r="S1191" s="123"/>
      <c r="T1191" s="123"/>
      <c r="U1191" s="123"/>
      <c r="V1191" s="123"/>
      <c r="W1191" s="123"/>
      <c r="X1191" s="123"/>
      <c r="Y1191" s="124" t="s">
        <v>228</v>
      </c>
      <c r="Z1191" s="125"/>
      <c r="AA1191" s="125"/>
      <c r="AB1191" s="125"/>
      <c r="AC1191" s="936" t="s">
        <v>229</v>
      </c>
      <c r="AD1191" s="936"/>
      <c r="AE1191" s="936"/>
      <c r="AF1191" s="936"/>
      <c r="AG1191" s="936"/>
      <c r="AH1191" s="124" t="s">
        <v>320</v>
      </c>
      <c r="AI1191" s="121"/>
      <c r="AJ1191" s="121"/>
      <c r="AK1191" s="121"/>
      <c r="AL1191" s="121" t="s">
        <v>231</v>
      </c>
      <c r="AM1191" s="121"/>
      <c r="AN1191" s="121"/>
      <c r="AO1191" s="126"/>
      <c r="AP1191" s="936" t="s">
        <v>232</v>
      </c>
      <c r="AQ1191" s="936"/>
      <c r="AR1191" s="936"/>
      <c r="AS1191" s="936"/>
      <c r="AT1191" s="936"/>
      <c r="AU1191" s="936"/>
      <c r="AV1191" s="936"/>
      <c r="AW1191" s="936"/>
      <c r="AX1191" s="936"/>
      <c r="AY1191">
        <f>$AY$1189</f>
        <v>0</v>
      </c>
    </row>
    <row r="1192" spans="1:51" ht="26.25" customHeight="1" x14ac:dyDescent="0.15">
      <c r="A1192" s="934">
        <v>1</v>
      </c>
      <c r="B1192" s="934">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5"/>
      <c r="AD1192" s="935"/>
      <c r="AE1192" s="935"/>
      <c r="AF1192" s="935"/>
      <c r="AG1192" s="935"/>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4">
        <v>2</v>
      </c>
      <c r="B1193" s="934">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5"/>
      <c r="AD1193" s="935"/>
      <c r="AE1193" s="935"/>
      <c r="AF1193" s="935"/>
      <c r="AG1193" s="935"/>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4">
        <v>3</v>
      </c>
      <c r="B1194" s="934">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5"/>
      <c r="AD1194" s="935"/>
      <c r="AE1194" s="935"/>
      <c r="AF1194" s="935"/>
      <c r="AG1194" s="935"/>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4">
        <v>4</v>
      </c>
      <c r="B1195" s="934">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5"/>
      <c r="AD1195" s="935"/>
      <c r="AE1195" s="935"/>
      <c r="AF1195" s="935"/>
      <c r="AG1195" s="935"/>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4">
        <v>5</v>
      </c>
      <c r="B1196" s="934">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5"/>
      <c r="AD1196" s="935"/>
      <c r="AE1196" s="935"/>
      <c r="AF1196" s="935"/>
      <c r="AG1196" s="935"/>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4">
        <v>6</v>
      </c>
      <c r="B1197" s="934">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5"/>
      <c r="AD1197" s="935"/>
      <c r="AE1197" s="935"/>
      <c r="AF1197" s="935"/>
      <c r="AG1197" s="935"/>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4">
        <v>7</v>
      </c>
      <c r="B1198" s="934">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5"/>
      <c r="AD1198" s="935"/>
      <c r="AE1198" s="935"/>
      <c r="AF1198" s="935"/>
      <c r="AG1198" s="935"/>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4">
        <v>8</v>
      </c>
      <c r="B1199" s="934">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5"/>
      <c r="AD1199" s="935"/>
      <c r="AE1199" s="935"/>
      <c r="AF1199" s="935"/>
      <c r="AG1199" s="935"/>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4">
        <v>9</v>
      </c>
      <c r="B1200" s="934">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5"/>
      <c r="AD1200" s="935"/>
      <c r="AE1200" s="935"/>
      <c r="AF1200" s="935"/>
      <c r="AG1200" s="935"/>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4">
        <v>10</v>
      </c>
      <c r="B1201" s="934">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5"/>
      <c r="AD1201" s="935"/>
      <c r="AE1201" s="935"/>
      <c r="AF1201" s="935"/>
      <c r="AG1201" s="935"/>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4">
        <v>11</v>
      </c>
      <c r="B1202" s="934">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5"/>
      <c r="AD1202" s="935"/>
      <c r="AE1202" s="935"/>
      <c r="AF1202" s="935"/>
      <c r="AG1202" s="935"/>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4">
        <v>12</v>
      </c>
      <c r="B1203" s="934">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5"/>
      <c r="AD1203" s="935"/>
      <c r="AE1203" s="935"/>
      <c r="AF1203" s="935"/>
      <c r="AG1203" s="935"/>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4">
        <v>13</v>
      </c>
      <c r="B1204" s="934">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5"/>
      <c r="AD1204" s="935"/>
      <c r="AE1204" s="935"/>
      <c r="AF1204" s="935"/>
      <c r="AG1204" s="935"/>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4">
        <v>14</v>
      </c>
      <c r="B1205" s="934">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5"/>
      <c r="AD1205" s="935"/>
      <c r="AE1205" s="935"/>
      <c r="AF1205" s="935"/>
      <c r="AG1205" s="935"/>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4">
        <v>15</v>
      </c>
      <c r="B1206" s="934">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5"/>
      <c r="AD1206" s="935"/>
      <c r="AE1206" s="935"/>
      <c r="AF1206" s="935"/>
      <c r="AG1206" s="935"/>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4">
        <v>16</v>
      </c>
      <c r="B1207" s="934">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5"/>
      <c r="AD1207" s="935"/>
      <c r="AE1207" s="935"/>
      <c r="AF1207" s="935"/>
      <c r="AG1207" s="935"/>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4">
        <v>17</v>
      </c>
      <c r="B1208" s="934">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5"/>
      <c r="AD1208" s="935"/>
      <c r="AE1208" s="935"/>
      <c r="AF1208" s="935"/>
      <c r="AG1208" s="935"/>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4">
        <v>18</v>
      </c>
      <c r="B1209" s="934">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5"/>
      <c r="AD1209" s="935"/>
      <c r="AE1209" s="935"/>
      <c r="AF1209" s="935"/>
      <c r="AG1209" s="935"/>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4">
        <v>19</v>
      </c>
      <c r="B1210" s="934">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5"/>
      <c r="AD1210" s="935"/>
      <c r="AE1210" s="935"/>
      <c r="AF1210" s="935"/>
      <c r="AG1210" s="935"/>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4">
        <v>20</v>
      </c>
      <c r="B1211" s="934">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5"/>
      <c r="AD1211" s="935"/>
      <c r="AE1211" s="935"/>
      <c r="AF1211" s="935"/>
      <c r="AG1211" s="935"/>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4">
        <v>21</v>
      </c>
      <c r="B1212" s="934">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5"/>
      <c r="AD1212" s="935"/>
      <c r="AE1212" s="935"/>
      <c r="AF1212" s="935"/>
      <c r="AG1212" s="935"/>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4">
        <v>22</v>
      </c>
      <c r="B1213" s="934">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5"/>
      <c r="AD1213" s="935"/>
      <c r="AE1213" s="935"/>
      <c r="AF1213" s="935"/>
      <c r="AG1213" s="935"/>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4">
        <v>23</v>
      </c>
      <c r="B1214" s="934">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5"/>
      <c r="AD1214" s="935"/>
      <c r="AE1214" s="935"/>
      <c r="AF1214" s="935"/>
      <c r="AG1214" s="935"/>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4">
        <v>24</v>
      </c>
      <c r="B1215" s="934">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5"/>
      <c r="AD1215" s="935"/>
      <c r="AE1215" s="935"/>
      <c r="AF1215" s="935"/>
      <c r="AG1215" s="935"/>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4">
        <v>25</v>
      </c>
      <c r="B1216" s="934">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5"/>
      <c r="AD1216" s="935"/>
      <c r="AE1216" s="935"/>
      <c r="AF1216" s="935"/>
      <c r="AG1216" s="935"/>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4">
        <v>26</v>
      </c>
      <c r="B1217" s="934">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5"/>
      <c r="AD1217" s="935"/>
      <c r="AE1217" s="935"/>
      <c r="AF1217" s="935"/>
      <c r="AG1217" s="935"/>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4">
        <v>27</v>
      </c>
      <c r="B1218" s="934">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5"/>
      <c r="AD1218" s="935"/>
      <c r="AE1218" s="935"/>
      <c r="AF1218" s="935"/>
      <c r="AG1218" s="935"/>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4">
        <v>28</v>
      </c>
      <c r="B1219" s="934">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5"/>
      <c r="AD1219" s="935"/>
      <c r="AE1219" s="935"/>
      <c r="AF1219" s="935"/>
      <c r="AG1219" s="935"/>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4">
        <v>29</v>
      </c>
      <c r="B1220" s="934">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5"/>
      <c r="AD1220" s="935"/>
      <c r="AE1220" s="935"/>
      <c r="AF1220" s="935"/>
      <c r="AG1220" s="935"/>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4">
        <v>30</v>
      </c>
      <c r="B1221" s="934">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5"/>
      <c r="AD1221" s="935"/>
      <c r="AE1221" s="935"/>
      <c r="AF1221" s="935"/>
      <c r="AG1221" s="935"/>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225</v>
      </c>
      <c r="D1224" s="121"/>
      <c r="E1224" s="121"/>
      <c r="F1224" s="121"/>
      <c r="G1224" s="121"/>
      <c r="H1224" s="121"/>
      <c r="I1224" s="121"/>
      <c r="J1224" s="936" t="s">
        <v>226</v>
      </c>
      <c r="K1224" s="937"/>
      <c r="L1224" s="937"/>
      <c r="M1224" s="937"/>
      <c r="N1224" s="937"/>
      <c r="O1224" s="937"/>
      <c r="P1224" s="123" t="s">
        <v>227</v>
      </c>
      <c r="Q1224" s="123"/>
      <c r="R1224" s="123"/>
      <c r="S1224" s="123"/>
      <c r="T1224" s="123"/>
      <c r="U1224" s="123"/>
      <c r="V1224" s="123"/>
      <c r="W1224" s="123"/>
      <c r="X1224" s="123"/>
      <c r="Y1224" s="124" t="s">
        <v>228</v>
      </c>
      <c r="Z1224" s="125"/>
      <c r="AA1224" s="125"/>
      <c r="AB1224" s="125"/>
      <c r="AC1224" s="936" t="s">
        <v>229</v>
      </c>
      <c r="AD1224" s="936"/>
      <c r="AE1224" s="936"/>
      <c r="AF1224" s="936"/>
      <c r="AG1224" s="936"/>
      <c r="AH1224" s="124" t="s">
        <v>320</v>
      </c>
      <c r="AI1224" s="121"/>
      <c r="AJ1224" s="121"/>
      <c r="AK1224" s="121"/>
      <c r="AL1224" s="121" t="s">
        <v>231</v>
      </c>
      <c r="AM1224" s="121"/>
      <c r="AN1224" s="121"/>
      <c r="AO1224" s="126"/>
      <c r="AP1224" s="936" t="s">
        <v>232</v>
      </c>
      <c r="AQ1224" s="936"/>
      <c r="AR1224" s="936"/>
      <c r="AS1224" s="936"/>
      <c r="AT1224" s="936"/>
      <c r="AU1224" s="936"/>
      <c r="AV1224" s="936"/>
      <c r="AW1224" s="936"/>
      <c r="AX1224" s="936"/>
      <c r="AY1224">
        <f>$AY$1222</f>
        <v>0</v>
      </c>
    </row>
    <row r="1225" spans="1:51" ht="26.25" customHeight="1" x14ac:dyDescent="0.15">
      <c r="A1225" s="934">
        <v>1</v>
      </c>
      <c r="B1225" s="934">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5"/>
      <c r="AD1225" s="935"/>
      <c r="AE1225" s="935"/>
      <c r="AF1225" s="935"/>
      <c r="AG1225" s="935"/>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4">
        <v>2</v>
      </c>
      <c r="B1226" s="934">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5"/>
      <c r="AD1226" s="935"/>
      <c r="AE1226" s="935"/>
      <c r="AF1226" s="935"/>
      <c r="AG1226" s="935"/>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4">
        <v>3</v>
      </c>
      <c r="B1227" s="934">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5"/>
      <c r="AD1227" s="935"/>
      <c r="AE1227" s="935"/>
      <c r="AF1227" s="935"/>
      <c r="AG1227" s="935"/>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4">
        <v>4</v>
      </c>
      <c r="B1228" s="934">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5"/>
      <c r="AD1228" s="935"/>
      <c r="AE1228" s="935"/>
      <c r="AF1228" s="935"/>
      <c r="AG1228" s="935"/>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4">
        <v>5</v>
      </c>
      <c r="B1229" s="934">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5"/>
      <c r="AD1229" s="935"/>
      <c r="AE1229" s="935"/>
      <c r="AF1229" s="935"/>
      <c r="AG1229" s="935"/>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4">
        <v>6</v>
      </c>
      <c r="B1230" s="934">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5"/>
      <c r="AD1230" s="935"/>
      <c r="AE1230" s="935"/>
      <c r="AF1230" s="935"/>
      <c r="AG1230" s="935"/>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4">
        <v>7</v>
      </c>
      <c r="B1231" s="934">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5"/>
      <c r="AD1231" s="935"/>
      <c r="AE1231" s="935"/>
      <c r="AF1231" s="935"/>
      <c r="AG1231" s="935"/>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4">
        <v>8</v>
      </c>
      <c r="B1232" s="934">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5"/>
      <c r="AD1232" s="935"/>
      <c r="AE1232" s="935"/>
      <c r="AF1232" s="935"/>
      <c r="AG1232" s="935"/>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4">
        <v>9</v>
      </c>
      <c r="B1233" s="934">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5"/>
      <c r="AD1233" s="935"/>
      <c r="AE1233" s="935"/>
      <c r="AF1233" s="935"/>
      <c r="AG1233" s="935"/>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4">
        <v>10</v>
      </c>
      <c r="B1234" s="934">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5"/>
      <c r="AD1234" s="935"/>
      <c r="AE1234" s="935"/>
      <c r="AF1234" s="935"/>
      <c r="AG1234" s="935"/>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4">
        <v>11</v>
      </c>
      <c r="B1235" s="934">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5"/>
      <c r="AD1235" s="935"/>
      <c r="AE1235" s="935"/>
      <c r="AF1235" s="935"/>
      <c r="AG1235" s="935"/>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4">
        <v>12</v>
      </c>
      <c r="B1236" s="934">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5"/>
      <c r="AD1236" s="935"/>
      <c r="AE1236" s="935"/>
      <c r="AF1236" s="935"/>
      <c r="AG1236" s="935"/>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4">
        <v>13</v>
      </c>
      <c r="B1237" s="934">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5"/>
      <c r="AD1237" s="935"/>
      <c r="AE1237" s="935"/>
      <c r="AF1237" s="935"/>
      <c r="AG1237" s="935"/>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4">
        <v>14</v>
      </c>
      <c r="B1238" s="934">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5"/>
      <c r="AD1238" s="935"/>
      <c r="AE1238" s="935"/>
      <c r="AF1238" s="935"/>
      <c r="AG1238" s="935"/>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4">
        <v>15</v>
      </c>
      <c r="B1239" s="934">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5"/>
      <c r="AD1239" s="935"/>
      <c r="AE1239" s="935"/>
      <c r="AF1239" s="935"/>
      <c r="AG1239" s="935"/>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4">
        <v>16</v>
      </c>
      <c r="B1240" s="934">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5"/>
      <c r="AD1240" s="935"/>
      <c r="AE1240" s="935"/>
      <c r="AF1240" s="935"/>
      <c r="AG1240" s="935"/>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4">
        <v>17</v>
      </c>
      <c r="B1241" s="934">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5"/>
      <c r="AD1241" s="935"/>
      <c r="AE1241" s="935"/>
      <c r="AF1241" s="935"/>
      <c r="AG1241" s="935"/>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4">
        <v>18</v>
      </c>
      <c r="B1242" s="934">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5"/>
      <c r="AD1242" s="935"/>
      <c r="AE1242" s="935"/>
      <c r="AF1242" s="935"/>
      <c r="AG1242" s="935"/>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4">
        <v>19</v>
      </c>
      <c r="B1243" s="934">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5"/>
      <c r="AD1243" s="935"/>
      <c r="AE1243" s="935"/>
      <c r="AF1243" s="935"/>
      <c r="AG1243" s="935"/>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4">
        <v>20</v>
      </c>
      <c r="B1244" s="934">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5"/>
      <c r="AD1244" s="935"/>
      <c r="AE1244" s="935"/>
      <c r="AF1244" s="935"/>
      <c r="AG1244" s="935"/>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4">
        <v>21</v>
      </c>
      <c r="B1245" s="934">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5"/>
      <c r="AD1245" s="935"/>
      <c r="AE1245" s="935"/>
      <c r="AF1245" s="935"/>
      <c r="AG1245" s="935"/>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4">
        <v>22</v>
      </c>
      <c r="B1246" s="934">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5"/>
      <c r="AD1246" s="935"/>
      <c r="AE1246" s="935"/>
      <c r="AF1246" s="935"/>
      <c r="AG1246" s="935"/>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4">
        <v>23</v>
      </c>
      <c r="B1247" s="934">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5"/>
      <c r="AD1247" s="935"/>
      <c r="AE1247" s="935"/>
      <c r="AF1247" s="935"/>
      <c r="AG1247" s="935"/>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4">
        <v>24</v>
      </c>
      <c r="B1248" s="934">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5"/>
      <c r="AD1248" s="935"/>
      <c r="AE1248" s="935"/>
      <c r="AF1248" s="935"/>
      <c r="AG1248" s="935"/>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4">
        <v>25</v>
      </c>
      <c r="B1249" s="934">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5"/>
      <c r="AD1249" s="935"/>
      <c r="AE1249" s="935"/>
      <c r="AF1249" s="935"/>
      <c r="AG1249" s="935"/>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4">
        <v>26</v>
      </c>
      <c r="B1250" s="934">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5"/>
      <c r="AD1250" s="935"/>
      <c r="AE1250" s="935"/>
      <c r="AF1250" s="935"/>
      <c r="AG1250" s="935"/>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4">
        <v>27</v>
      </c>
      <c r="B1251" s="934">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5"/>
      <c r="AD1251" s="935"/>
      <c r="AE1251" s="935"/>
      <c r="AF1251" s="935"/>
      <c r="AG1251" s="935"/>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4">
        <v>28</v>
      </c>
      <c r="B1252" s="934">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5"/>
      <c r="AD1252" s="935"/>
      <c r="AE1252" s="935"/>
      <c r="AF1252" s="935"/>
      <c r="AG1252" s="935"/>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4">
        <v>29</v>
      </c>
      <c r="B1253" s="934">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5"/>
      <c r="AD1253" s="935"/>
      <c r="AE1253" s="935"/>
      <c r="AF1253" s="935"/>
      <c r="AG1253" s="935"/>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4">
        <v>30</v>
      </c>
      <c r="B1254" s="934">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5"/>
      <c r="AD1254" s="935"/>
      <c r="AE1254" s="935"/>
      <c r="AF1254" s="935"/>
      <c r="AG1254" s="935"/>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225</v>
      </c>
      <c r="D1257" s="121"/>
      <c r="E1257" s="121"/>
      <c r="F1257" s="121"/>
      <c r="G1257" s="121"/>
      <c r="H1257" s="121"/>
      <c r="I1257" s="121"/>
      <c r="J1257" s="936" t="s">
        <v>226</v>
      </c>
      <c r="K1257" s="937"/>
      <c r="L1257" s="937"/>
      <c r="M1257" s="937"/>
      <c r="N1257" s="937"/>
      <c r="O1257" s="937"/>
      <c r="P1257" s="123" t="s">
        <v>227</v>
      </c>
      <c r="Q1257" s="123"/>
      <c r="R1257" s="123"/>
      <c r="S1257" s="123"/>
      <c r="T1257" s="123"/>
      <c r="U1257" s="123"/>
      <c r="V1257" s="123"/>
      <c r="W1257" s="123"/>
      <c r="X1257" s="123"/>
      <c r="Y1257" s="124" t="s">
        <v>228</v>
      </c>
      <c r="Z1257" s="125"/>
      <c r="AA1257" s="125"/>
      <c r="AB1257" s="125"/>
      <c r="AC1257" s="936" t="s">
        <v>229</v>
      </c>
      <c r="AD1257" s="936"/>
      <c r="AE1257" s="936"/>
      <c r="AF1257" s="936"/>
      <c r="AG1257" s="936"/>
      <c r="AH1257" s="124" t="s">
        <v>320</v>
      </c>
      <c r="AI1257" s="121"/>
      <c r="AJ1257" s="121"/>
      <c r="AK1257" s="121"/>
      <c r="AL1257" s="121" t="s">
        <v>231</v>
      </c>
      <c r="AM1257" s="121"/>
      <c r="AN1257" s="121"/>
      <c r="AO1257" s="126"/>
      <c r="AP1257" s="936" t="s">
        <v>232</v>
      </c>
      <c r="AQ1257" s="936"/>
      <c r="AR1257" s="936"/>
      <c r="AS1257" s="936"/>
      <c r="AT1257" s="936"/>
      <c r="AU1257" s="936"/>
      <c r="AV1257" s="936"/>
      <c r="AW1257" s="936"/>
      <c r="AX1257" s="936"/>
      <c r="AY1257">
        <f>$AY$1255</f>
        <v>0</v>
      </c>
    </row>
    <row r="1258" spans="1:51" ht="26.25" customHeight="1" x14ac:dyDescent="0.15">
      <c r="A1258" s="934">
        <v>1</v>
      </c>
      <c r="B1258" s="934">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5"/>
      <c r="AD1258" s="935"/>
      <c r="AE1258" s="935"/>
      <c r="AF1258" s="935"/>
      <c r="AG1258" s="935"/>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4">
        <v>2</v>
      </c>
      <c r="B1259" s="934">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5"/>
      <c r="AD1259" s="935"/>
      <c r="AE1259" s="935"/>
      <c r="AF1259" s="935"/>
      <c r="AG1259" s="935"/>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4">
        <v>3</v>
      </c>
      <c r="B1260" s="934">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5"/>
      <c r="AD1260" s="935"/>
      <c r="AE1260" s="935"/>
      <c r="AF1260" s="935"/>
      <c r="AG1260" s="935"/>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4">
        <v>4</v>
      </c>
      <c r="B1261" s="934">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5"/>
      <c r="AD1261" s="935"/>
      <c r="AE1261" s="935"/>
      <c r="AF1261" s="935"/>
      <c r="AG1261" s="935"/>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4">
        <v>5</v>
      </c>
      <c r="B1262" s="934">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5"/>
      <c r="AD1262" s="935"/>
      <c r="AE1262" s="935"/>
      <c r="AF1262" s="935"/>
      <c r="AG1262" s="935"/>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4">
        <v>6</v>
      </c>
      <c r="B1263" s="934">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5"/>
      <c r="AD1263" s="935"/>
      <c r="AE1263" s="935"/>
      <c r="AF1263" s="935"/>
      <c r="AG1263" s="935"/>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4">
        <v>7</v>
      </c>
      <c r="B1264" s="934">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5"/>
      <c r="AD1264" s="935"/>
      <c r="AE1264" s="935"/>
      <c r="AF1264" s="935"/>
      <c r="AG1264" s="935"/>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4">
        <v>8</v>
      </c>
      <c r="B1265" s="934">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5"/>
      <c r="AD1265" s="935"/>
      <c r="AE1265" s="935"/>
      <c r="AF1265" s="935"/>
      <c r="AG1265" s="935"/>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4">
        <v>9</v>
      </c>
      <c r="B1266" s="934">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5"/>
      <c r="AD1266" s="935"/>
      <c r="AE1266" s="935"/>
      <c r="AF1266" s="935"/>
      <c r="AG1266" s="935"/>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4">
        <v>10</v>
      </c>
      <c r="B1267" s="934">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5"/>
      <c r="AD1267" s="935"/>
      <c r="AE1267" s="935"/>
      <c r="AF1267" s="935"/>
      <c r="AG1267" s="935"/>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4">
        <v>11</v>
      </c>
      <c r="B1268" s="934">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5"/>
      <c r="AD1268" s="935"/>
      <c r="AE1268" s="935"/>
      <c r="AF1268" s="935"/>
      <c r="AG1268" s="935"/>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4">
        <v>12</v>
      </c>
      <c r="B1269" s="934">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5"/>
      <c r="AD1269" s="935"/>
      <c r="AE1269" s="935"/>
      <c r="AF1269" s="935"/>
      <c r="AG1269" s="935"/>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4">
        <v>13</v>
      </c>
      <c r="B1270" s="934">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5"/>
      <c r="AD1270" s="935"/>
      <c r="AE1270" s="935"/>
      <c r="AF1270" s="935"/>
      <c r="AG1270" s="935"/>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4">
        <v>14</v>
      </c>
      <c r="B1271" s="934">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5"/>
      <c r="AD1271" s="935"/>
      <c r="AE1271" s="935"/>
      <c r="AF1271" s="935"/>
      <c r="AG1271" s="935"/>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4">
        <v>15</v>
      </c>
      <c r="B1272" s="934">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5"/>
      <c r="AD1272" s="935"/>
      <c r="AE1272" s="935"/>
      <c r="AF1272" s="935"/>
      <c r="AG1272" s="935"/>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4">
        <v>16</v>
      </c>
      <c r="B1273" s="934">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5"/>
      <c r="AD1273" s="935"/>
      <c r="AE1273" s="935"/>
      <c r="AF1273" s="935"/>
      <c r="AG1273" s="935"/>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4">
        <v>17</v>
      </c>
      <c r="B1274" s="934">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5"/>
      <c r="AD1274" s="935"/>
      <c r="AE1274" s="935"/>
      <c r="AF1274" s="935"/>
      <c r="AG1274" s="935"/>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4">
        <v>18</v>
      </c>
      <c r="B1275" s="934">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5"/>
      <c r="AD1275" s="935"/>
      <c r="AE1275" s="935"/>
      <c r="AF1275" s="935"/>
      <c r="AG1275" s="935"/>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4">
        <v>19</v>
      </c>
      <c r="B1276" s="934">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5"/>
      <c r="AD1276" s="935"/>
      <c r="AE1276" s="935"/>
      <c r="AF1276" s="935"/>
      <c r="AG1276" s="935"/>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4">
        <v>20</v>
      </c>
      <c r="B1277" s="934">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5"/>
      <c r="AD1277" s="935"/>
      <c r="AE1277" s="935"/>
      <c r="AF1277" s="935"/>
      <c r="AG1277" s="935"/>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4">
        <v>21</v>
      </c>
      <c r="B1278" s="934">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5"/>
      <c r="AD1278" s="935"/>
      <c r="AE1278" s="935"/>
      <c r="AF1278" s="935"/>
      <c r="AG1278" s="935"/>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4">
        <v>22</v>
      </c>
      <c r="B1279" s="934">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5"/>
      <c r="AD1279" s="935"/>
      <c r="AE1279" s="935"/>
      <c r="AF1279" s="935"/>
      <c r="AG1279" s="935"/>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4">
        <v>23</v>
      </c>
      <c r="B1280" s="934">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5"/>
      <c r="AD1280" s="935"/>
      <c r="AE1280" s="935"/>
      <c r="AF1280" s="935"/>
      <c r="AG1280" s="935"/>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4">
        <v>24</v>
      </c>
      <c r="B1281" s="934">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5"/>
      <c r="AD1281" s="935"/>
      <c r="AE1281" s="935"/>
      <c r="AF1281" s="935"/>
      <c r="AG1281" s="935"/>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4">
        <v>25</v>
      </c>
      <c r="B1282" s="934">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5"/>
      <c r="AD1282" s="935"/>
      <c r="AE1282" s="935"/>
      <c r="AF1282" s="935"/>
      <c r="AG1282" s="935"/>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4">
        <v>26</v>
      </c>
      <c r="B1283" s="934">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5"/>
      <c r="AD1283" s="935"/>
      <c r="AE1283" s="935"/>
      <c r="AF1283" s="935"/>
      <c r="AG1283" s="935"/>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4">
        <v>27</v>
      </c>
      <c r="B1284" s="934">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5"/>
      <c r="AD1284" s="935"/>
      <c r="AE1284" s="935"/>
      <c r="AF1284" s="935"/>
      <c r="AG1284" s="935"/>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4">
        <v>28</v>
      </c>
      <c r="B1285" s="934">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5"/>
      <c r="AD1285" s="935"/>
      <c r="AE1285" s="935"/>
      <c r="AF1285" s="935"/>
      <c r="AG1285" s="935"/>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4">
        <v>29</v>
      </c>
      <c r="B1286" s="934">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5"/>
      <c r="AD1286" s="935"/>
      <c r="AE1286" s="935"/>
      <c r="AF1286" s="935"/>
      <c r="AG1286" s="935"/>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4">
        <v>30</v>
      </c>
      <c r="B1287" s="934">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5"/>
      <c r="AD1287" s="935"/>
      <c r="AE1287" s="935"/>
      <c r="AF1287" s="935"/>
      <c r="AG1287" s="935"/>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225</v>
      </c>
      <c r="D1290" s="121"/>
      <c r="E1290" s="121"/>
      <c r="F1290" s="121"/>
      <c r="G1290" s="121"/>
      <c r="H1290" s="121"/>
      <c r="I1290" s="121"/>
      <c r="J1290" s="936" t="s">
        <v>226</v>
      </c>
      <c r="K1290" s="937"/>
      <c r="L1290" s="937"/>
      <c r="M1290" s="937"/>
      <c r="N1290" s="937"/>
      <c r="O1290" s="937"/>
      <c r="P1290" s="123" t="s">
        <v>227</v>
      </c>
      <c r="Q1290" s="123"/>
      <c r="R1290" s="123"/>
      <c r="S1290" s="123"/>
      <c r="T1290" s="123"/>
      <c r="U1290" s="123"/>
      <c r="V1290" s="123"/>
      <c r="W1290" s="123"/>
      <c r="X1290" s="123"/>
      <c r="Y1290" s="124" t="s">
        <v>228</v>
      </c>
      <c r="Z1290" s="125"/>
      <c r="AA1290" s="125"/>
      <c r="AB1290" s="125"/>
      <c r="AC1290" s="936" t="s">
        <v>229</v>
      </c>
      <c r="AD1290" s="936"/>
      <c r="AE1290" s="936"/>
      <c r="AF1290" s="936"/>
      <c r="AG1290" s="936"/>
      <c r="AH1290" s="124" t="s">
        <v>320</v>
      </c>
      <c r="AI1290" s="121"/>
      <c r="AJ1290" s="121"/>
      <c r="AK1290" s="121"/>
      <c r="AL1290" s="121" t="s">
        <v>231</v>
      </c>
      <c r="AM1290" s="121"/>
      <c r="AN1290" s="121"/>
      <c r="AO1290" s="126"/>
      <c r="AP1290" s="936" t="s">
        <v>232</v>
      </c>
      <c r="AQ1290" s="936"/>
      <c r="AR1290" s="936"/>
      <c r="AS1290" s="936"/>
      <c r="AT1290" s="936"/>
      <c r="AU1290" s="936"/>
      <c r="AV1290" s="936"/>
      <c r="AW1290" s="936"/>
      <c r="AX1290" s="936"/>
      <c r="AY1290">
        <f>$AY$1288</f>
        <v>0</v>
      </c>
    </row>
    <row r="1291" spans="1:51" ht="26.25" customHeight="1" x14ac:dyDescent="0.15">
      <c r="A1291" s="934">
        <v>1</v>
      </c>
      <c r="B1291" s="934">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5"/>
      <c r="AD1291" s="935"/>
      <c r="AE1291" s="935"/>
      <c r="AF1291" s="935"/>
      <c r="AG1291" s="935"/>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4">
        <v>2</v>
      </c>
      <c r="B1292" s="934">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5"/>
      <c r="AD1292" s="935"/>
      <c r="AE1292" s="935"/>
      <c r="AF1292" s="935"/>
      <c r="AG1292" s="935"/>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4">
        <v>3</v>
      </c>
      <c r="B1293" s="934">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5"/>
      <c r="AD1293" s="935"/>
      <c r="AE1293" s="935"/>
      <c r="AF1293" s="935"/>
      <c r="AG1293" s="935"/>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4">
        <v>4</v>
      </c>
      <c r="B1294" s="934">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5"/>
      <c r="AD1294" s="935"/>
      <c r="AE1294" s="935"/>
      <c r="AF1294" s="935"/>
      <c r="AG1294" s="935"/>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4">
        <v>5</v>
      </c>
      <c r="B1295" s="934">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5"/>
      <c r="AD1295" s="935"/>
      <c r="AE1295" s="935"/>
      <c r="AF1295" s="935"/>
      <c r="AG1295" s="935"/>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4">
        <v>6</v>
      </c>
      <c r="B1296" s="934">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5"/>
      <c r="AD1296" s="935"/>
      <c r="AE1296" s="935"/>
      <c r="AF1296" s="935"/>
      <c r="AG1296" s="935"/>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4">
        <v>7</v>
      </c>
      <c r="B1297" s="934">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5"/>
      <c r="AD1297" s="935"/>
      <c r="AE1297" s="935"/>
      <c r="AF1297" s="935"/>
      <c r="AG1297" s="935"/>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4">
        <v>8</v>
      </c>
      <c r="B1298" s="934">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5"/>
      <c r="AD1298" s="935"/>
      <c r="AE1298" s="935"/>
      <c r="AF1298" s="935"/>
      <c r="AG1298" s="935"/>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4">
        <v>9</v>
      </c>
      <c r="B1299" s="934">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5"/>
      <c r="AD1299" s="935"/>
      <c r="AE1299" s="935"/>
      <c r="AF1299" s="935"/>
      <c r="AG1299" s="935"/>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4">
        <v>10</v>
      </c>
      <c r="B1300" s="934">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5"/>
      <c r="AD1300" s="935"/>
      <c r="AE1300" s="935"/>
      <c r="AF1300" s="935"/>
      <c r="AG1300" s="935"/>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4">
        <v>11</v>
      </c>
      <c r="B1301" s="934">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5"/>
      <c r="AD1301" s="935"/>
      <c r="AE1301" s="935"/>
      <c r="AF1301" s="935"/>
      <c r="AG1301" s="935"/>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4">
        <v>12</v>
      </c>
      <c r="B1302" s="934">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5"/>
      <c r="AD1302" s="935"/>
      <c r="AE1302" s="935"/>
      <c r="AF1302" s="935"/>
      <c r="AG1302" s="935"/>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4">
        <v>13</v>
      </c>
      <c r="B1303" s="934">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5"/>
      <c r="AD1303" s="935"/>
      <c r="AE1303" s="935"/>
      <c r="AF1303" s="935"/>
      <c r="AG1303" s="935"/>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4">
        <v>14</v>
      </c>
      <c r="B1304" s="934">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5"/>
      <c r="AD1304" s="935"/>
      <c r="AE1304" s="935"/>
      <c r="AF1304" s="935"/>
      <c r="AG1304" s="935"/>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4">
        <v>15</v>
      </c>
      <c r="B1305" s="934">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5"/>
      <c r="AD1305" s="935"/>
      <c r="AE1305" s="935"/>
      <c r="AF1305" s="935"/>
      <c r="AG1305" s="935"/>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4">
        <v>16</v>
      </c>
      <c r="B1306" s="934">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5"/>
      <c r="AD1306" s="935"/>
      <c r="AE1306" s="935"/>
      <c r="AF1306" s="935"/>
      <c r="AG1306" s="935"/>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4">
        <v>17</v>
      </c>
      <c r="B1307" s="934">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5"/>
      <c r="AD1307" s="935"/>
      <c r="AE1307" s="935"/>
      <c r="AF1307" s="935"/>
      <c r="AG1307" s="935"/>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4">
        <v>18</v>
      </c>
      <c r="B1308" s="934">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5"/>
      <c r="AD1308" s="935"/>
      <c r="AE1308" s="935"/>
      <c r="AF1308" s="935"/>
      <c r="AG1308" s="935"/>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4">
        <v>19</v>
      </c>
      <c r="B1309" s="934">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5"/>
      <c r="AD1309" s="935"/>
      <c r="AE1309" s="935"/>
      <c r="AF1309" s="935"/>
      <c r="AG1309" s="935"/>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4">
        <v>20</v>
      </c>
      <c r="B1310" s="934">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5"/>
      <c r="AD1310" s="935"/>
      <c r="AE1310" s="935"/>
      <c r="AF1310" s="935"/>
      <c r="AG1310" s="935"/>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4">
        <v>21</v>
      </c>
      <c r="B1311" s="934">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5"/>
      <c r="AD1311" s="935"/>
      <c r="AE1311" s="935"/>
      <c r="AF1311" s="935"/>
      <c r="AG1311" s="935"/>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4">
        <v>22</v>
      </c>
      <c r="B1312" s="934">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5"/>
      <c r="AD1312" s="935"/>
      <c r="AE1312" s="935"/>
      <c r="AF1312" s="935"/>
      <c r="AG1312" s="935"/>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4">
        <v>23</v>
      </c>
      <c r="B1313" s="934">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5"/>
      <c r="AD1313" s="935"/>
      <c r="AE1313" s="935"/>
      <c r="AF1313" s="935"/>
      <c r="AG1313" s="935"/>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4">
        <v>24</v>
      </c>
      <c r="B1314" s="934">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5"/>
      <c r="AD1314" s="935"/>
      <c r="AE1314" s="935"/>
      <c r="AF1314" s="935"/>
      <c r="AG1314" s="935"/>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4">
        <v>25</v>
      </c>
      <c r="B1315" s="934">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5"/>
      <c r="AD1315" s="935"/>
      <c r="AE1315" s="935"/>
      <c r="AF1315" s="935"/>
      <c r="AG1315" s="935"/>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4">
        <v>26</v>
      </c>
      <c r="B1316" s="934">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5"/>
      <c r="AD1316" s="935"/>
      <c r="AE1316" s="935"/>
      <c r="AF1316" s="935"/>
      <c r="AG1316" s="935"/>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4">
        <v>27</v>
      </c>
      <c r="B1317" s="934">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5"/>
      <c r="AD1317" s="935"/>
      <c r="AE1317" s="935"/>
      <c r="AF1317" s="935"/>
      <c r="AG1317" s="935"/>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4">
        <v>28</v>
      </c>
      <c r="B1318" s="934">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5"/>
      <c r="AD1318" s="935"/>
      <c r="AE1318" s="935"/>
      <c r="AF1318" s="935"/>
      <c r="AG1318" s="935"/>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4">
        <v>29</v>
      </c>
      <c r="B1319" s="934">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5"/>
      <c r="AD1319" s="935"/>
      <c r="AE1319" s="935"/>
      <c r="AF1319" s="935"/>
      <c r="AG1319" s="935"/>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4">
        <v>30</v>
      </c>
      <c r="B1320" s="934">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5"/>
      <c r="AD1320" s="935"/>
      <c r="AE1320" s="935"/>
      <c r="AF1320" s="935"/>
      <c r="AG1320" s="935"/>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97B83A-483B-4164-B236-909AD1DCBFCE}">
  <ds:schemaRefs>
    <ds:schemaRef ds:uri="http://schemas.microsoft.com/office/2006/metadata/properties"/>
    <ds:schemaRef ds:uri="defeb99c-54c2-479c-8efd-65da4624a0a7"/>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552359f1-1fba-4fcf-8c59-f9fc45e5c905"/>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AB91123F-7E50-447F-8938-8053B78602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2022-12-15T07:12:37Z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