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1" documentId="13_ncr:1_{1850CD9C-4084-45F2-9574-7C75D53D0A98}" xr6:coauthVersionLast="47" xr6:coauthVersionMax="47" xr10:uidLastSave="{544D0298-DA1C-4581-8D91-E4ED0B670568}"/>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40" i="11"/>
  <c r="AY336" i="11"/>
  <c r="AY337" i="11"/>
  <c r="AY341" i="11"/>
  <c r="AY326" i="11"/>
  <c r="AY332" i="11"/>
  <c r="AY333" i="11"/>
  <c r="AY327" i="11"/>
  <c r="AY322" i="11"/>
  <c r="AY328" i="11"/>
  <c r="AY323" i="11"/>
  <c r="AY329" i="11"/>
  <c r="AY397" i="11"/>
  <c r="AY324" i="11"/>
  <c r="AY330" i="11"/>
  <c r="AY398" i="11"/>
  <c r="AY69" i="11"/>
  <c r="AY325" i="11"/>
  <c r="AY66" i="11"/>
  <c r="AY75" i="11"/>
  <c r="AY73" i="11"/>
  <c r="AY77" i="11"/>
  <c r="AY74" i="11"/>
  <c r="AY72" i="11"/>
  <c r="AY335" i="11"/>
  <c r="AY214" i="11"/>
  <c r="AY208" i="11"/>
  <c r="AY212" i="11" s="1"/>
  <c r="AY200" i="11"/>
  <c r="AY201" i="11" s="1"/>
  <c r="AY195" i="11"/>
  <c r="AY196" i="11" s="1"/>
  <c r="AY190" i="11"/>
  <c r="AY192" i="11" s="1"/>
  <c r="AY180" i="11"/>
  <c r="AY187" i="11" s="1"/>
  <c r="AY173" i="11"/>
  <c r="AY177" i="11" s="1"/>
  <c r="AY170" i="11"/>
  <c r="AY171" i="11" s="1"/>
  <c r="AY167" i="11"/>
  <c r="AY169" i="11" s="1"/>
  <c r="AY136" i="11"/>
  <c r="AY138" i="11" s="1"/>
  <c r="AY133" i="11"/>
  <c r="AY134" i="11" s="1"/>
  <c r="AY132" i="11"/>
  <c r="AY139" i="11"/>
  <c r="AY143" i="11" s="1"/>
  <c r="AY166" i="11"/>
  <c r="AY161" i="11"/>
  <c r="AY162" i="11" s="1"/>
  <c r="AY156" i="11"/>
  <c r="AY158" i="11" s="1"/>
  <c r="AY146" i="11"/>
  <c r="AY150" i="11" s="1"/>
  <c r="AY127" i="11"/>
  <c r="AY129" i="11" s="1"/>
  <c r="AY122" i="11"/>
  <c r="AY123" i="11" s="1"/>
  <c r="AY112" i="11"/>
  <c r="AY113" i="11" s="1"/>
  <c r="AY99" i="11"/>
  <c r="AY101" i="11" s="1"/>
  <c r="AY98" i="11"/>
  <c r="AY102" i="11"/>
  <c r="AY104" i="11" s="1"/>
  <c r="AY178" i="11" l="1"/>
  <c r="AY213" i="11"/>
  <c r="AY205" i="11"/>
  <c r="AY198" i="11"/>
  <c r="AY172" i="11"/>
  <c r="AY154" i="11"/>
  <c r="AY155" i="11"/>
  <c r="AY144" i="11"/>
  <c r="AY131" i="11"/>
  <c r="AY130" i="11"/>
  <c r="AY124" i="11"/>
  <c r="AY125" i="11"/>
  <c r="AY126" i="11"/>
  <c r="AY119" i="11"/>
  <c r="AY145" i="11"/>
  <c r="AY137" i="11"/>
  <c r="AY179" i="11"/>
  <c r="AY206" i="11"/>
  <c r="AY114" i="11"/>
  <c r="AY120" i="11"/>
  <c r="AY140" i="11"/>
  <c r="AY174" i="11"/>
  <c r="AY207" i="11"/>
  <c r="AY115" i="11"/>
  <c r="AY121" i="11"/>
  <c r="AY151" i="11"/>
  <c r="AY141" i="11"/>
  <c r="AY175" i="11"/>
  <c r="AY202" i="11"/>
  <c r="AY100" i="11"/>
  <c r="AY116" i="11"/>
  <c r="AY128" i="11"/>
  <c r="AY152" i="11"/>
  <c r="AY163" i="11"/>
  <c r="AY142" i="11"/>
  <c r="AY176" i="11"/>
  <c r="AY193" i="11"/>
  <c r="AY203" i="11"/>
  <c r="AY209" i="11"/>
  <c r="AY117" i="11"/>
  <c r="AY153" i="11"/>
  <c r="AY164" i="11"/>
  <c r="AY135" i="11"/>
  <c r="AY204" i="11"/>
  <c r="AY210" i="11"/>
  <c r="AY211" i="11"/>
  <c r="AY11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81" i="11"/>
  <c r="AY82" i="11"/>
  <c r="AY83" i="11"/>
  <c r="AY94" i="11"/>
  <c r="AY89" i="11"/>
  <c r="AY95" i="11"/>
  <c r="AY79" i="11"/>
  <c r="AY85" i="11"/>
  <c r="AY91" i="11"/>
  <c r="AY97" i="11"/>
  <c r="AY80" i="11"/>
  <c r="AY86" i="11"/>
  <c r="AY92"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<sst xmlns="http://schemas.openxmlformats.org/spreadsheetml/2006/main" count="1387" uniqueCount="654">
  <si>
    <t>事業番号</t>
    <rPh sb="0" eb="2">
      <t>ジギョウ</t>
    </rPh>
    <rPh sb="2" eb="4">
      <t>バンゴウ</t>
    </rPh>
    <phoneticPr fontId="5"/>
  </si>
  <si>
    <t>-</t>
    <phoneticPr fontId="5"/>
  </si>
  <si>
    <t>経産</t>
  </si>
  <si>
    <t>新23</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</si>
  <si>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</si>
  <si>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</si>
  <si>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</si>
  <si>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</si>
  <si>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</si>
  <si>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工業所有権研究等委託費
（スタートアップ知財支援基盤整備事業）</t>
  </si>
  <si>
    <t>担当部局庁</t>
    <phoneticPr fontId="5"/>
  </si>
  <si>
    <t>特許庁</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</si>
  <si>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</si>
  <si>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</si>
  <si>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</si>
  <si>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</si>
  <si>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</si>
  <si>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</si>
  <si>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総務部企画調査課</t>
  </si>
  <si>
    <t>課長　仁科　雅弘</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</si>
  <si>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</si>
  <si>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</si>
  <si>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</si>
  <si>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</si>
  <si>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経済財政運営と改革の基本方針2022（令和４年６月７日閣議決定）
新しい資本主義実行計画フォローアップ（令和４年６月７日閣議決定）
統合イノベーション戦略2022（令和４年６月３日閣議決定）
知財推進計画2022</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</si>
  <si>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</si>
  <si>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</si>
  <si>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</si>
  <si>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我が国において、スタートアップにおける知財意識は高くなく、また、スタートアップを支援するベンチャーキャピタルにおいても知財支援を行える投資家が十分ではない。そのため、本事業では、ベンチャーキャピタル及びスタートアップにおける知財戦略構築支援や、それに伴うスタートアップを支援する知財人材の育成、及びスタートアップエコシステム関係者と知財専門家のネットワーク構築事業を行う。これにより、スタートアップエコシステムにおける知財支援体制の整備及び知財意識の向上を促し、もってスタートアップにおける知財リスクの軽減及び他社との差別化等の競争優位性の確保を図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</si>
  <si>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</si>
  <si>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ベンチャーキャピタル派遣知財支援事業：受託事業者を事務局として、弁理士・弁護士等の知財専門家をベンチャーキャピタルに派遣することにより、スタートアップに事業に関する助言を行う立場であるベンチャーキャピタルに知財戦略に関する取り組みの重要性を認識させてスタートアップに効果的な助言を行わせることにより、ベンチャーキャピタルを通じたスタートアップへの知財戦略構築支援を行う。
２．スタートアップ特化型知財ネットワーク構築事業：知財に関する情報発信や普及啓発イベントなどを行い、スタートアップエコシステムの関係者（スタートアップ、ベンチャーキャピタル、アクセラレータ、インキュベータ等）と知財専門家を結びつける場を提供する。
３．創業期スタートアップに対する知財戦略構築等支援事業：受託事業者を事務局として、創業期スタートアップに対して、ビジネス専門家と弁理士・弁護士等の知財専門家からなる知財メンタリングチームを派遣し、支援対象企業毎に、知財戦略の構築とこれに基づく権利取得等を支援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</si>
  <si>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</si>
  <si>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</si>
  <si>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</si>
  <si>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</si>
  <si>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</si>
  <si>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</si>
  <si>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</si>
  <si>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</si>
  <si>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</si>
  <si>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</si>
  <si>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</si>
  <si>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</si>
  <si>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</si>
  <si>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</si>
  <si>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</si>
  <si>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</si>
  <si>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</si>
  <si>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</si>
  <si>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</si>
  <si>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</si>
  <si>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</si>
  <si>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</si>
  <si>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工業所有権研究等委託費</t>
  </si>
  <si>
    <t>新規事業のため。</t>
  </si>
  <si>
    <t>活動内容
（アクティビティ）</t>
    <phoneticPr fontId="5"/>
  </si>
  <si>
    <t>弁理士・弁護士等の知財専門家をベンチャーキャピタルに派遣し、ベンチャーキャピタルへ知財戦略に関する取り組みの重要性を普及させる。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</si>
  <si>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</si>
  <si>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</si>
  <si>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</si>
  <si>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</si>
  <si>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</si>
  <si>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</si>
  <si>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</si>
  <si>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知財専門家をベンチャーキャピタルに、１年間10社程度派遣する。</t>
  </si>
  <si>
    <t>ベンチャーキャピタル派遣知財支援事業における知財専門家の派遣先企業数</t>
  </si>
  <si>
    <t>活動実績</t>
    <rPh sb="0" eb="2">
      <t>カツドウ</t>
    </rPh>
    <rPh sb="2" eb="4">
      <t>ジッセキ</t>
    </rPh>
    <phoneticPr fontId="5"/>
  </si>
  <si>
    <t>社</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</si>
  <si>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</si>
  <si>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</si>
  <si>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</si>
  <si>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</si>
  <si>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ベンチャーキャピタル派遣知財支援事業にかかる執行額／派遣先ベンチャーキャピタル企業数　　　　　　</t>
    <phoneticPr fontId="5"/>
  </si>
  <si>
    <t>千円</t>
  </si>
  <si>
    <t>計算式</t>
    <rPh sb="0" eb="2">
      <t>ケイサン</t>
    </rPh>
    <rPh sb="2" eb="3">
      <t>シキ</t>
    </rPh>
    <phoneticPr fontId="5"/>
  </si>
  <si>
    <t>　　執行額/企業数</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</si>
  <si>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</si>
  <si>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</si>
  <si>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</si>
  <si>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</si>
  <si>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</si>
  <si>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</si>
  <si>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</si>
  <si>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令和9年度において、知財専門家が、派遣先VCを通して、支援を行うSU企業が15社以上。</t>
  </si>
  <si>
    <t>知財専門家が、派遣先VCを通して、支援を行うSU企業数について毎年度末に評価。</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</si>
  <si>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</si>
  <si>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</si>
  <si>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</si>
  <si>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</si>
  <si>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</si>
  <si>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</si>
  <si>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</si>
  <si>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</si>
  <si>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</si>
  <si>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</si>
  <si>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</si>
  <si>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</si>
  <si>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</si>
  <si>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スタートアップの成長を促す知財情報収集・調査、ウェブサイトやイ ベントを通じた情報発信、ネットワーク形成の場を提供する。</t>
  </si>
  <si>
    <t>セミナー・ワークショップを25回程度開催する。</t>
  </si>
  <si>
    <t>スタートアップ特化型知財ネットワーク構築事業におけるセミナー・ワークショップの開催回数</t>
  </si>
  <si>
    <t>回</t>
  </si>
  <si>
    <t>スタートアップ特化型知財ネットワーク構築事業におけるセミナー・ワークショップの開催に係る経費／セミナー・ワークショップの開催回数　　　　　　　　</t>
    <phoneticPr fontId="5"/>
  </si>
  <si>
    <t>　経費/回数</t>
    <phoneticPr fontId="5"/>
  </si>
  <si>
    <t>事業終了年度において、コミュニティ構築の達成率評価の平均を75％以上。</t>
  </si>
  <si>
    <t>コミュニティ構築の達成度に関して１０程度の評価項目について毎年度末に評価</t>
  </si>
  <si>
    <t>点</t>
  </si>
  <si>
    <t>創業期のスタートアップを対象に、スタートアップ支援の経験を有する複数の専門家からなるチームを創設し、ビジネスに対応した適切な知財戦略の構築等を支援する。</t>
  </si>
  <si>
    <t>知財メンタリングチームによって50社程度支援する。</t>
  </si>
  <si>
    <t>創業期スタートアップに対する知財戦略構築等支援事業における知財メンタリングチームの支援先企業数</t>
  </si>
  <si>
    <t>創業期スタートアップに対する知財戦略構築等支援事業にかかる執行額／支援先スタートアップ数　　　　　　　　　　</t>
    <phoneticPr fontId="5"/>
  </si>
  <si>
    <t>事業終了年度において、知財メンタリングチームが派遣された企業が支援を受けてから出願した特許出願件数の平均が1社あたり4.5件以上。</t>
  </si>
  <si>
    <t>年度末に、「支援企業が支援開始以後に出願した件数」/「支援企業数」を算出</t>
  </si>
  <si>
    <t>件</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</si>
  <si>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</si>
  <si>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</si>
  <si>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</si>
  <si>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</si>
  <si>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</si>
  <si>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</si>
  <si>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</si>
  <si>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</si>
  <si>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</si>
  <si>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</si>
  <si>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</si>
  <si>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</si>
  <si>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</si>
  <si>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</si>
  <si>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</si>
  <si>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</si>
  <si>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</si>
  <si>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</si>
  <si>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</si>
  <si>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</si>
  <si>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</si>
  <si>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</si>
  <si>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</si>
  <si>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</si>
  <si>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</si>
  <si>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</si>
  <si>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</si>
  <si>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</si>
  <si>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</si>
  <si>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</si>
  <si>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知財の重要性を認識し、実際に知財戦略を構築している創業期スタートアップは少ない。また、知財専門家及びベンチャーキャピタル等のスタートアップエコシステムの関係者も創業期スタートアップに対して適切な知財支援ができていないケースがみられる。このような課題がある中で、創業期スタートアップの知財戦略構築支援、スタートアップエコシステムの関係者の知財意識の向上及びスタートアップを支援する知財専門家人材の育成にはニーズがある。</t>
  </si>
  <si>
    <t>地方自治体、民間等に委ねることができない事業なのか。</t>
    <phoneticPr fontId="5"/>
  </si>
  <si>
    <t>知財メンタリングチーム、ベンチャーキャピタルと協働した知財専門家の活動による支援成果及び知財の支援施策は、特定地域のみに必要ではなく、全国的に普及啓発する必要があり、国により情報発信をしていく必要がある。また、地域を越えて国全体で支援先スタートアップ、ビジネス専門家及び知財専門家を募り、国全体にあまねく支援を行う必要があることから、国により運営をする必要がある。　　　　</t>
  </si>
  <si>
    <t>政策目的の達成手段として必要かつ適切な事業か。政策体系の中で優先度の高い事業か。</t>
    <phoneticPr fontId="5"/>
  </si>
  <si>
    <t>ベンチャーキャピタルへの知財戦略の重要性の普及や、創業期スタートアップの適切な知財戦略の構築を支援し、またその支援成果や知財支援施策の発信を行うことにより、スタートアップエコシステムの関係者の知財意識の向上及びスタートアップを支援する知財専門家人材の育成を図ることは、スタートアップにおける知財戦略の強化を図るという「新しい資本主義実行計画フォローアップ」、「統合イノベーション戦略2022」、「知的財産推進計画2022」の方針に合致するもの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</si>
  <si>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</si>
  <si>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</si>
  <si>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</si>
  <si>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</si>
  <si>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</si>
  <si>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</si>
  <si>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本事業は、知財戦略の構築支援に係る費用のみを負担し、知財戦略の具体的な実行に係る費用（特許出願に係る代理人、出願費用等）や事業終了後の知財戦略の深化、更新に係る費用は派遣先が全て負担することになっているから、派遣先も応分の負担する構造となっており、負担関係は妥当である。</t>
  </si>
  <si>
    <t>単位当たりコスト等の水準は妥当か。</t>
    <rPh sb="8" eb="9">
      <t>トウ</t>
    </rPh>
    <phoneticPr fontId="5"/>
  </si>
  <si>
    <t>過去の類似の事業における実績を勘案しており、単位当たりコストとしては妥当である。</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</si>
  <si>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</si>
  <si>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</si>
  <si>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</si>
  <si>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</si>
  <si>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</si>
  <si>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</si>
  <si>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</si>
  <si>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</si>
  <si>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</si>
  <si>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</si>
  <si>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</si>
  <si>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</si>
  <si>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グローバル・スタートアップ・エコシステム強化事業は、J-Startup企業に対し、海外スタートアップイベント出展支援や海外イノベーション拠点を通じたマッチング等の海外進出支援、及び国内のスタートアップイベントへの出展支援やサポーター企業とのマッチング支援等の国内支援を行っている。一方で、本事業は創業期スタートアップを対象に、ビジネスに対応した適切な知財戦略の構築等を支援するものである。両事業は支援のスコープが異なるものであり、適切に役割分担がなされている。また、本事業は、グローバル・スタートアップ・エコシステム強化事業のJ-Startup企業に対する優遇施策の一つである。</t>
  </si>
  <si>
    <t>グローバル・スタートアップ・エコシステム強化事業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</si>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</sst>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0</xdr:rowOff>
    </xdr:from>
    <xdr:to>
      <xdr:col>49</xdr:col>
      <xdr:colOff>9525</xdr:colOff>
      <xdr:row>307</xdr:row>
      <xdr:rowOff>0</xdr:rowOff>
    </xdr:to>
    <xdr:pic>
      <xdr:nvPicPr>
        <xdr:cNvPr id="1025" name="Picture 1">
          <a:extLst>
            <a:ext uri="{FF2B5EF4-FFF2-40B4-BE49-F238E27FC236}">
              <a16:creationId xmlns:a16="http://schemas.microsoft.com/office/drawing/2014/main" id="{0550B7C5-3BEE-49DE-B035-4607ED246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88601550"/>
          <a:ext cx="8610600" cy="1380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7" sqref="G7: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4" t="s">
        <v>0</v>
      </c>
      <c r="AD2" s="792">
        <v>2022</v>
      </c>
      <c r="AE2" s="792"/>
      <c r="AF2" s="792"/>
      <c r="AG2" s="792"/>
      <c r="AH2" s="792"/>
      <c r="AI2" s="66" t="s">
        <v>1</v>
      </c>
      <c r="AJ2" s="792" t="s">
        <v>2</v>
      </c>
      <c r="AK2" s="792"/>
      <c r="AL2" s="792"/>
      <c r="AM2" s="792"/>
      <c r="AN2" s="66" t="s">
        <v>1</v>
      </c>
      <c r="AO2" s="792" t="s">
        <v>3</v>
      </c>
      <c r="AP2" s="792"/>
      <c r="AQ2" s="792"/>
      <c r="AR2" s="66" t="s">
        <v>1</v>
      </c>
      <c r="AS2" s="793">
        <v>28</v>
      </c>
      <c r="AT2" s="793"/>
      <c r="AU2" s="793"/>
      <c r="AV2" s="66" t="str">
        <f>IF(AW2="","","-")</f>
        <v/>
      </c>
      <c r="AW2" s="794"/>
      <c r="AX2" s="794"/>
    </row>
    <row r="3" spans="1:50" ht="21" customHeight="1" thickBot="1">
      <c r="A3" s="795" t="s">
        <v>4</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21" t="s">
        <v>5</v>
      </c>
      <c r="AJ3" s="797" t="s">
        <v>6</v>
      </c>
      <c r="AK3" s="797"/>
      <c r="AL3" s="797"/>
      <c r="AM3" s="797"/>
      <c r="AN3" s="797"/>
      <c r="AO3" s="797"/>
      <c r="AP3" s="797"/>
      <c r="AQ3" s="797"/>
      <c r="AR3" s="797"/>
      <c r="AS3" s="797"/>
      <c r="AT3" s="797"/>
      <c r="AU3" s="797"/>
      <c r="AV3" s="797"/>
      <c r="AW3" s="797"/>
      <c r="AX3" s="22" t="s">
        <v>7</v>
      </c>
    </row>
    <row r="4" spans="1:50" ht="24.75" customHeight="1">
      <c r="A4" s="768" t="s">
        <v>8</v>
      </c>
      <c r="B4" s="769"/>
      <c r="C4" s="769"/>
      <c r="D4" s="769"/>
      <c r="E4" s="769"/>
      <c r="F4" s="769"/>
      <c r="G4" s="770" t="s">
        <v>9</v>
      </c>
      <c r="H4" s="771"/>
      <c r="I4" s="771"/>
      <c r="J4" s="771"/>
      <c r="K4" s="771"/>
      <c r="L4" s="771"/>
      <c r="M4" s="771"/>
      <c r="N4" s="771"/>
      <c r="O4" s="771"/>
      <c r="P4" s="771"/>
      <c r="Q4" s="771"/>
      <c r="R4" s="771"/>
      <c r="S4" s="771"/>
      <c r="T4" s="771"/>
      <c r="U4" s="771"/>
      <c r="V4" s="771"/>
      <c r="W4" s="771"/>
      <c r="X4" s="771"/>
      <c r="Y4" s="772" t="s">
        <v>10</v>
      </c>
      <c r="Z4" s="773"/>
      <c r="AA4" s="773"/>
      <c r="AB4" s="773"/>
      <c r="AC4" s="773"/>
      <c r="AD4" s="774"/>
      <c r="AE4" s="775" t="s">
        <v>11</v>
      </c>
      <c r="AF4" s="771"/>
      <c r="AG4" s="771"/>
      <c r="AH4" s="771"/>
      <c r="AI4" s="771"/>
      <c r="AJ4" s="771"/>
      <c r="AK4" s="771"/>
      <c r="AL4" s="771"/>
      <c r="AM4" s="771"/>
      <c r="AN4" s="771"/>
      <c r="AO4" s="771"/>
      <c r="AP4" s="776"/>
      <c r="AQ4" s="777" t="s">
        <v>12</v>
      </c>
      <c r="AR4" s="773"/>
      <c r="AS4" s="773"/>
      <c r="AT4" s="773"/>
      <c r="AU4" s="773"/>
      <c r="AV4" s="773"/>
      <c r="AW4" s="773"/>
      <c r="AX4" s="778"/>
    </row>
    <row r="5" spans="1:50" ht="30" customHeight="1">
      <c r="A5" s="779" t="s">
        <v>13</v>
      </c>
      <c r="B5" s="780"/>
      <c r="C5" s="780"/>
      <c r="D5" s="780"/>
      <c r="E5" s="780"/>
      <c r="F5" s="781"/>
      <c r="G5" s="782" t="s">
        <v>14</v>
      </c>
      <c r="H5" s="783"/>
      <c r="I5" s="783"/>
      <c r="J5" s="783"/>
      <c r="K5" s="783"/>
      <c r="L5" s="783"/>
      <c r="M5" s="784" t="s">
        <v>15</v>
      </c>
      <c r="N5" s="785"/>
      <c r="O5" s="785"/>
      <c r="P5" s="785"/>
      <c r="Q5" s="785"/>
      <c r="R5" s="786"/>
      <c r="S5" s="787" t="s">
        <v>16</v>
      </c>
      <c r="T5" s="783"/>
      <c r="U5" s="783"/>
      <c r="V5" s="783"/>
      <c r="W5" s="783"/>
      <c r="X5" s="788"/>
      <c r="Y5" s="789" t="s">
        <v>17</v>
      </c>
      <c r="Z5" s="790"/>
      <c r="AA5" s="790"/>
      <c r="AB5" s="790"/>
      <c r="AC5" s="790"/>
      <c r="AD5" s="791"/>
      <c r="AE5" s="812" t="s">
        <v>18</v>
      </c>
      <c r="AF5" s="812"/>
      <c r="AG5" s="812"/>
      <c r="AH5" s="812"/>
      <c r="AI5" s="812"/>
      <c r="AJ5" s="812"/>
      <c r="AK5" s="812"/>
      <c r="AL5" s="812"/>
      <c r="AM5" s="812"/>
      <c r="AN5" s="812"/>
      <c r="AO5" s="812"/>
      <c r="AP5" s="813"/>
      <c r="AQ5" s="814" t="s">
        <v>19</v>
      </c>
      <c r="AR5" s="815"/>
      <c r="AS5" s="815"/>
      <c r="AT5" s="815"/>
      <c r="AU5" s="815"/>
      <c r="AV5" s="815"/>
      <c r="AW5" s="815"/>
      <c r="AX5" s="816"/>
    </row>
    <row r="6" spans="1:50" ht="39" customHeight="1">
      <c r="A6" s="817" t="s">
        <v>20</v>
      </c>
      <c r="B6" s="818"/>
      <c r="C6" s="818"/>
      <c r="D6" s="818"/>
      <c r="E6" s="818"/>
      <c r="F6" s="818"/>
      <c r="G6" s="819" t="str">
        <f>入力規則等!F39</f>
        <v>特許特別会計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94.5" customHeight="1">
      <c r="A7" s="798" t="s">
        <v>21</v>
      </c>
      <c r="B7" s="799"/>
      <c r="C7" s="799"/>
      <c r="D7" s="799"/>
      <c r="E7" s="799"/>
      <c r="F7" s="800"/>
      <c r="G7" s="822" t="s">
        <v>22</v>
      </c>
      <c r="H7" s="823"/>
      <c r="I7" s="823"/>
      <c r="J7" s="823"/>
      <c r="K7" s="823"/>
      <c r="L7" s="823"/>
      <c r="M7" s="823"/>
      <c r="N7" s="823"/>
      <c r="O7" s="823"/>
      <c r="P7" s="823"/>
      <c r="Q7" s="823"/>
      <c r="R7" s="823"/>
      <c r="S7" s="823"/>
      <c r="T7" s="823"/>
      <c r="U7" s="823"/>
      <c r="V7" s="823"/>
      <c r="W7" s="823"/>
      <c r="X7" s="824"/>
      <c r="Y7" s="825" t="s">
        <v>23</v>
      </c>
      <c r="Z7" s="648"/>
      <c r="AA7" s="648"/>
      <c r="AB7" s="648"/>
      <c r="AC7" s="648"/>
      <c r="AD7" s="826"/>
      <c r="AE7" s="755" t="s">
        <v>24</v>
      </c>
      <c r="AF7" s="756"/>
      <c r="AG7" s="756"/>
      <c r="AH7" s="756"/>
      <c r="AI7" s="756"/>
      <c r="AJ7" s="756"/>
      <c r="AK7" s="756"/>
      <c r="AL7" s="756"/>
      <c r="AM7" s="756"/>
      <c r="AN7" s="756"/>
      <c r="AO7" s="756"/>
      <c r="AP7" s="756"/>
      <c r="AQ7" s="756"/>
      <c r="AR7" s="756"/>
      <c r="AS7" s="756"/>
      <c r="AT7" s="756"/>
      <c r="AU7" s="756"/>
      <c r="AV7" s="756"/>
      <c r="AW7" s="756"/>
      <c r="AX7" s="757"/>
    </row>
    <row r="8" spans="1:50" ht="53.25" customHeight="1">
      <c r="A8" s="798" t="s">
        <v>25</v>
      </c>
      <c r="B8" s="799"/>
      <c r="C8" s="799"/>
      <c r="D8" s="799"/>
      <c r="E8" s="799"/>
      <c r="F8" s="800"/>
      <c r="G8" s="801" t="str">
        <f>入力規則等!A27</f>
        <v>知的財産</v>
      </c>
      <c r="H8" s="802"/>
      <c r="I8" s="802"/>
      <c r="J8" s="802"/>
      <c r="K8" s="802"/>
      <c r="L8" s="802"/>
      <c r="M8" s="802"/>
      <c r="N8" s="802"/>
      <c r="O8" s="802"/>
      <c r="P8" s="802"/>
      <c r="Q8" s="802"/>
      <c r="R8" s="802"/>
      <c r="S8" s="802"/>
      <c r="T8" s="802"/>
      <c r="U8" s="802"/>
      <c r="V8" s="802"/>
      <c r="W8" s="802"/>
      <c r="X8" s="803"/>
      <c r="Y8" s="804" t="s">
        <v>26</v>
      </c>
      <c r="Z8" s="805"/>
      <c r="AA8" s="805"/>
      <c r="AB8" s="805"/>
      <c r="AC8" s="805"/>
      <c r="AD8" s="806"/>
      <c r="AE8" s="807" t="str">
        <f>入力規則等!K13</f>
        <v>その他の事項経費</v>
      </c>
      <c r="AF8" s="802"/>
      <c r="AG8" s="802"/>
      <c r="AH8" s="802"/>
      <c r="AI8" s="802"/>
      <c r="AJ8" s="802"/>
      <c r="AK8" s="802"/>
      <c r="AL8" s="802"/>
      <c r="AM8" s="802"/>
      <c r="AN8" s="802"/>
      <c r="AO8" s="802"/>
      <c r="AP8" s="802"/>
      <c r="AQ8" s="802"/>
      <c r="AR8" s="802"/>
      <c r="AS8" s="802"/>
      <c r="AT8" s="802"/>
      <c r="AU8" s="802"/>
      <c r="AV8" s="802"/>
      <c r="AW8" s="802"/>
      <c r="AX8" s="808"/>
    </row>
    <row r="9" spans="1:50" ht="58.5" customHeight="1">
      <c r="A9" s="728" t="s">
        <v>27</v>
      </c>
      <c r="B9" s="729"/>
      <c r="C9" s="729"/>
      <c r="D9" s="729"/>
      <c r="E9" s="729"/>
      <c r="F9" s="729"/>
      <c r="G9" s="809" t="s">
        <v>28</v>
      </c>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1"/>
    </row>
    <row r="10" spans="1:50" ht="108" customHeight="1">
      <c r="A10" s="716" t="s">
        <v>29</v>
      </c>
      <c r="B10" s="717"/>
      <c r="C10" s="717"/>
      <c r="D10" s="717"/>
      <c r="E10" s="717"/>
      <c r="F10" s="717"/>
      <c r="G10" s="718" t="s">
        <v>30</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c r="A11" s="716" t="s">
        <v>31</v>
      </c>
      <c r="B11" s="717"/>
      <c r="C11" s="717"/>
      <c r="D11" s="717"/>
      <c r="E11" s="717"/>
      <c r="F11" s="721"/>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725" t="s">
        <v>32</v>
      </c>
      <c r="B12" s="726"/>
      <c r="C12" s="726"/>
      <c r="D12" s="726"/>
      <c r="E12" s="726"/>
      <c r="F12" s="727"/>
      <c r="G12" s="731"/>
      <c r="H12" s="732"/>
      <c r="I12" s="732"/>
      <c r="J12" s="732"/>
      <c r="K12" s="732"/>
      <c r="L12" s="732"/>
      <c r="M12" s="732"/>
      <c r="N12" s="732"/>
      <c r="O12" s="732"/>
      <c r="P12" s="165" t="s">
        <v>33</v>
      </c>
      <c r="Q12" s="166"/>
      <c r="R12" s="166"/>
      <c r="S12" s="166"/>
      <c r="T12" s="166"/>
      <c r="U12" s="166"/>
      <c r="V12" s="167"/>
      <c r="W12" s="165" t="s">
        <v>34</v>
      </c>
      <c r="X12" s="166"/>
      <c r="Y12" s="166"/>
      <c r="Z12" s="166"/>
      <c r="AA12" s="166"/>
      <c r="AB12" s="166"/>
      <c r="AC12" s="167"/>
      <c r="AD12" s="165" t="s">
        <v>35</v>
      </c>
      <c r="AE12" s="166"/>
      <c r="AF12" s="166"/>
      <c r="AG12" s="166"/>
      <c r="AH12" s="166"/>
      <c r="AI12" s="166"/>
      <c r="AJ12" s="167"/>
      <c r="AK12" s="165" t="s">
        <v>36</v>
      </c>
      <c r="AL12" s="166"/>
      <c r="AM12" s="166"/>
      <c r="AN12" s="166"/>
      <c r="AO12" s="166"/>
      <c r="AP12" s="166"/>
      <c r="AQ12" s="167"/>
      <c r="AR12" s="165" t="s">
        <v>37</v>
      </c>
      <c r="AS12" s="166"/>
      <c r="AT12" s="166"/>
      <c r="AU12" s="166"/>
      <c r="AV12" s="166"/>
      <c r="AW12" s="166"/>
      <c r="AX12" s="761"/>
    </row>
    <row r="13" spans="1:50" ht="21" customHeight="1">
      <c r="A13" s="291"/>
      <c r="B13" s="292"/>
      <c r="C13" s="292"/>
      <c r="D13" s="292"/>
      <c r="E13" s="292"/>
      <c r="F13" s="293"/>
      <c r="G13" s="745" t="s">
        <v>38</v>
      </c>
      <c r="H13" s="746"/>
      <c r="I13" s="762" t="s">
        <v>39</v>
      </c>
      <c r="J13" s="763"/>
      <c r="K13" s="763"/>
      <c r="L13" s="763"/>
      <c r="M13" s="763"/>
      <c r="N13" s="763"/>
      <c r="O13" s="764"/>
      <c r="P13" s="659" t="s">
        <v>22</v>
      </c>
      <c r="Q13" s="660"/>
      <c r="R13" s="660"/>
      <c r="S13" s="660"/>
      <c r="T13" s="660"/>
      <c r="U13" s="660"/>
      <c r="V13" s="661"/>
      <c r="W13" s="659" t="s">
        <v>22</v>
      </c>
      <c r="X13" s="660"/>
      <c r="Y13" s="660"/>
      <c r="Z13" s="660"/>
      <c r="AA13" s="660"/>
      <c r="AB13" s="660"/>
      <c r="AC13" s="661"/>
      <c r="AD13" s="659" t="s">
        <v>22</v>
      </c>
      <c r="AE13" s="660"/>
      <c r="AF13" s="660"/>
      <c r="AG13" s="660"/>
      <c r="AH13" s="660"/>
      <c r="AI13" s="660"/>
      <c r="AJ13" s="661"/>
      <c r="AK13" s="659" t="s">
        <v>22</v>
      </c>
      <c r="AL13" s="660"/>
      <c r="AM13" s="660"/>
      <c r="AN13" s="660"/>
      <c r="AO13" s="660"/>
      <c r="AP13" s="660"/>
      <c r="AQ13" s="661"/>
      <c r="AR13" s="693">
        <v>389</v>
      </c>
      <c r="AS13" s="694"/>
      <c r="AT13" s="694"/>
      <c r="AU13" s="694"/>
      <c r="AV13" s="694"/>
      <c r="AW13" s="694"/>
      <c r="AX13" s="765"/>
    </row>
    <row r="14" spans="1:50" ht="21" customHeight="1">
      <c r="A14" s="291"/>
      <c r="B14" s="292"/>
      <c r="C14" s="292"/>
      <c r="D14" s="292"/>
      <c r="E14" s="292"/>
      <c r="F14" s="293"/>
      <c r="G14" s="747"/>
      <c r="H14" s="748"/>
      <c r="I14" s="740" t="s">
        <v>40</v>
      </c>
      <c r="J14" s="741"/>
      <c r="K14" s="741"/>
      <c r="L14" s="741"/>
      <c r="M14" s="741"/>
      <c r="N14" s="741"/>
      <c r="O14" s="742"/>
      <c r="P14" s="659" t="s">
        <v>22</v>
      </c>
      <c r="Q14" s="660"/>
      <c r="R14" s="660"/>
      <c r="S14" s="660"/>
      <c r="T14" s="660"/>
      <c r="U14" s="660"/>
      <c r="V14" s="661"/>
      <c r="W14" s="659" t="s">
        <v>22</v>
      </c>
      <c r="X14" s="660"/>
      <c r="Y14" s="660"/>
      <c r="Z14" s="660"/>
      <c r="AA14" s="660"/>
      <c r="AB14" s="660"/>
      <c r="AC14" s="661"/>
      <c r="AD14" s="659" t="s">
        <v>22</v>
      </c>
      <c r="AE14" s="660"/>
      <c r="AF14" s="660"/>
      <c r="AG14" s="660"/>
      <c r="AH14" s="660"/>
      <c r="AI14" s="660"/>
      <c r="AJ14" s="661"/>
      <c r="AK14" s="659" t="s">
        <v>22</v>
      </c>
      <c r="AL14" s="660"/>
      <c r="AM14" s="660"/>
      <c r="AN14" s="660"/>
      <c r="AO14" s="660"/>
      <c r="AP14" s="660"/>
      <c r="AQ14" s="661"/>
      <c r="AR14" s="751"/>
      <c r="AS14" s="751"/>
      <c r="AT14" s="751"/>
      <c r="AU14" s="751"/>
      <c r="AV14" s="751"/>
      <c r="AW14" s="751"/>
      <c r="AX14" s="752"/>
    </row>
    <row r="15" spans="1:50" ht="21" customHeight="1">
      <c r="A15" s="291"/>
      <c r="B15" s="292"/>
      <c r="C15" s="292"/>
      <c r="D15" s="292"/>
      <c r="E15" s="292"/>
      <c r="F15" s="293"/>
      <c r="G15" s="747"/>
      <c r="H15" s="748"/>
      <c r="I15" s="740" t="s">
        <v>41</v>
      </c>
      <c r="J15" s="753"/>
      <c r="K15" s="753"/>
      <c r="L15" s="753"/>
      <c r="M15" s="753"/>
      <c r="N15" s="753"/>
      <c r="O15" s="754"/>
      <c r="P15" s="659" t="s">
        <v>22</v>
      </c>
      <c r="Q15" s="660"/>
      <c r="R15" s="660"/>
      <c r="S15" s="660"/>
      <c r="T15" s="660"/>
      <c r="U15" s="660"/>
      <c r="V15" s="661"/>
      <c r="W15" s="659" t="s">
        <v>22</v>
      </c>
      <c r="X15" s="660"/>
      <c r="Y15" s="660"/>
      <c r="Z15" s="660"/>
      <c r="AA15" s="660"/>
      <c r="AB15" s="660"/>
      <c r="AC15" s="661"/>
      <c r="AD15" s="659" t="s">
        <v>22</v>
      </c>
      <c r="AE15" s="660"/>
      <c r="AF15" s="660"/>
      <c r="AG15" s="660"/>
      <c r="AH15" s="660"/>
      <c r="AI15" s="660"/>
      <c r="AJ15" s="661"/>
      <c r="AK15" s="659" t="s">
        <v>22</v>
      </c>
      <c r="AL15" s="660"/>
      <c r="AM15" s="660"/>
      <c r="AN15" s="660"/>
      <c r="AO15" s="660"/>
      <c r="AP15" s="660"/>
      <c r="AQ15" s="661"/>
      <c r="AR15" s="659" t="s">
        <v>22</v>
      </c>
      <c r="AS15" s="660"/>
      <c r="AT15" s="660"/>
      <c r="AU15" s="660"/>
      <c r="AV15" s="660"/>
      <c r="AW15" s="660"/>
      <c r="AX15" s="766"/>
    </row>
    <row r="16" spans="1:50" ht="21" customHeight="1">
      <c r="A16" s="291"/>
      <c r="B16" s="292"/>
      <c r="C16" s="292"/>
      <c r="D16" s="292"/>
      <c r="E16" s="292"/>
      <c r="F16" s="293"/>
      <c r="G16" s="747"/>
      <c r="H16" s="748"/>
      <c r="I16" s="740" t="s">
        <v>42</v>
      </c>
      <c r="J16" s="753"/>
      <c r="K16" s="753"/>
      <c r="L16" s="753"/>
      <c r="M16" s="753"/>
      <c r="N16" s="753"/>
      <c r="O16" s="754"/>
      <c r="P16" s="659" t="s">
        <v>22</v>
      </c>
      <c r="Q16" s="660"/>
      <c r="R16" s="660"/>
      <c r="S16" s="660"/>
      <c r="T16" s="660"/>
      <c r="U16" s="660"/>
      <c r="V16" s="661"/>
      <c r="W16" s="659" t="s">
        <v>22</v>
      </c>
      <c r="X16" s="660"/>
      <c r="Y16" s="660"/>
      <c r="Z16" s="660"/>
      <c r="AA16" s="660"/>
      <c r="AB16" s="660"/>
      <c r="AC16" s="661"/>
      <c r="AD16" s="659" t="s">
        <v>22</v>
      </c>
      <c r="AE16" s="660"/>
      <c r="AF16" s="660"/>
      <c r="AG16" s="660"/>
      <c r="AH16" s="660"/>
      <c r="AI16" s="660"/>
      <c r="AJ16" s="661"/>
      <c r="AK16" s="659" t="s">
        <v>22</v>
      </c>
      <c r="AL16" s="660"/>
      <c r="AM16" s="660"/>
      <c r="AN16" s="660"/>
      <c r="AO16" s="660"/>
      <c r="AP16" s="660"/>
      <c r="AQ16" s="661"/>
      <c r="AR16" s="758"/>
      <c r="AS16" s="759"/>
      <c r="AT16" s="759"/>
      <c r="AU16" s="759"/>
      <c r="AV16" s="759"/>
      <c r="AW16" s="759"/>
      <c r="AX16" s="760"/>
    </row>
    <row r="17" spans="1:50" ht="24.75" customHeight="1">
      <c r="A17" s="291"/>
      <c r="B17" s="292"/>
      <c r="C17" s="292"/>
      <c r="D17" s="292"/>
      <c r="E17" s="292"/>
      <c r="F17" s="293"/>
      <c r="G17" s="747"/>
      <c r="H17" s="748"/>
      <c r="I17" s="740" t="s">
        <v>43</v>
      </c>
      <c r="J17" s="741"/>
      <c r="K17" s="741"/>
      <c r="L17" s="741"/>
      <c r="M17" s="741"/>
      <c r="N17" s="741"/>
      <c r="O17" s="742"/>
      <c r="P17" s="659" t="s">
        <v>22</v>
      </c>
      <c r="Q17" s="660"/>
      <c r="R17" s="660"/>
      <c r="S17" s="660"/>
      <c r="T17" s="660"/>
      <c r="U17" s="660"/>
      <c r="V17" s="661"/>
      <c r="W17" s="659" t="s">
        <v>22</v>
      </c>
      <c r="X17" s="660"/>
      <c r="Y17" s="660"/>
      <c r="Z17" s="660"/>
      <c r="AA17" s="660"/>
      <c r="AB17" s="660"/>
      <c r="AC17" s="661"/>
      <c r="AD17" s="659" t="s">
        <v>22</v>
      </c>
      <c r="AE17" s="660"/>
      <c r="AF17" s="660"/>
      <c r="AG17" s="660"/>
      <c r="AH17" s="660"/>
      <c r="AI17" s="660"/>
      <c r="AJ17" s="661"/>
      <c r="AK17" s="659" t="s">
        <v>22</v>
      </c>
      <c r="AL17" s="660"/>
      <c r="AM17" s="660"/>
      <c r="AN17" s="660"/>
      <c r="AO17" s="660"/>
      <c r="AP17" s="660"/>
      <c r="AQ17" s="661"/>
      <c r="AR17" s="743"/>
      <c r="AS17" s="743"/>
      <c r="AT17" s="743"/>
      <c r="AU17" s="743"/>
      <c r="AV17" s="743"/>
      <c r="AW17" s="743"/>
      <c r="AX17" s="744"/>
    </row>
    <row r="18" spans="1:50" ht="24.75" customHeight="1">
      <c r="A18" s="291"/>
      <c r="B18" s="292"/>
      <c r="C18" s="292"/>
      <c r="D18" s="292"/>
      <c r="E18" s="292"/>
      <c r="F18" s="293"/>
      <c r="G18" s="749"/>
      <c r="H18" s="750"/>
      <c r="I18" s="733" t="s">
        <v>44</v>
      </c>
      <c r="J18" s="734"/>
      <c r="K18" s="734"/>
      <c r="L18" s="734"/>
      <c r="M18" s="734"/>
      <c r="N18" s="734"/>
      <c r="O18" s="735"/>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389</v>
      </c>
      <c r="AS18" s="737"/>
      <c r="AT18" s="737"/>
      <c r="AU18" s="737"/>
      <c r="AV18" s="737"/>
      <c r="AW18" s="737"/>
      <c r="AX18" s="739"/>
    </row>
    <row r="19" spans="1:50" ht="24.75" customHeight="1">
      <c r="A19" s="291"/>
      <c r="B19" s="292"/>
      <c r="C19" s="292"/>
      <c r="D19" s="292"/>
      <c r="E19" s="292"/>
      <c r="F19" s="293"/>
      <c r="G19" s="708" t="s">
        <v>45</v>
      </c>
      <c r="H19" s="709"/>
      <c r="I19" s="709"/>
      <c r="J19" s="709"/>
      <c r="K19" s="709"/>
      <c r="L19" s="709"/>
      <c r="M19" s="709"/>
      <c r="N19" s="709"/>
      <c r="O19" s="709"/>
      <c r="P19" s="659" t="s">
        <v>22</v>
      </c>
      <c r="Q19" s="660"/>
      <c r="R19" s="660"/>
      <c r="S19" s="660"/>
      <c r="T19" s="660"/>
      <c r="U19" s="660"/>
      <c r="V19" s="661"/>
      <c r="W19" s="659" t="s">
        <v>22</v>
      </c>
      <c r="X19" s="660"/>
      <c r="Y19" s="660"/>
      <c r="Z19" s="660"/>
      <c r="AA19" s="660"/>
      <c r="AB19" s="660"/>
      <c r="AC19" s="661"/>
      <c r="AD19" s="659" t="s">
        <v>22</v>
      </c>
      <c r="AE19" s="660"/>
      <c r="AF19" s="660"/>
      <c r="AG19" s="660"/>
      <c r="AH19" s="660"/>
      <c r="AI19" s="660"/>
      <c r="AJ19" s="661"/>
      <c r="AK19" s="705"/>
      <c r="AL19" s="705"/>
      <c r="AM19" s="705"/>
      <c r="AN19" s="705"/>
      <c r="AO19" s="705"/>
      <c r="AP19" s="705"/>
      <c r="AQ19" s="705"/>
      <c r="AR19" s="705"/>
      <c r="AS19" s="705"/>
      <c r="AT19" s="705"/>
      <c r="AU19" s="705"/>
      <c r="AV19" s="705"/>
      <c r="AW19" s="705"/>
      <c r="AX19" s="707"/>
    </row>
    <row r="20" spans="1:50" ht="24.75" customHeight="1">
      <c r="A20" s="291"/>
      <c r="B20" s="292"/>
      <c r="C20" s="292"/>
      <c r="D20" s="292"/>
      <c r="E20" s="292"/>
      <c r="F20" s="293"/>
      <c r="G20" s="708" t="s">
        <v>46</v>
      </c>
      <c r="H20" s="709"/>
      <c r="I20" s="709"/>
      <c r="J20" s="709"/>
      <c r="K20" s="709"/>
      <c r="L20" s="709"/>
      <c r="M20" s="709"/>
      <c r="N20" s="709"/>
      <c r="O20" s="709"/>
      <c r="P20" s="704" t="str">
        <f>IF(P18=0, "-", SUM(P19)/P18)</f>
        <v>-</v>
      </c>
      <c r="Q20" s="704"/>
      <c r="R20" s="704"/>
      <c r="S20" s="704"/>
      <c r="T20" s="704"/>
      <c r="U20" s="704"/>
      <c r="V20" s="704"/>
      <c r="W20" s="704" t="str">
        <f>IF(W18=0, "-", SUM(W19)/W18)</f>
        <v>-</v>
      </c>
      <c r="X20" s="704"/>
      <c r="Y20" s="704"/>
      <c r="Z20" s="704"/>
      <c r="AA20" s="704"/>
      <c r="AB20" s="704"/>
      <c r="AC20" s="704"/>
      <c r="AD20" s="704" t="str">
        <f>IF(AD18=0, "-", SUM(AD19)/AD18)</f>
        <v>-</v>
      </c>
      <c r="AE20" s="704"/>
      <c r="AF20" s="704"/>
      <c r="AG20" s="704"/>
      <c r="AH20" s="704"/>
      <c r="AI20" s="704"/>
      <c r="AJ20" s="704"/>
      <c r="AK20" s="705"/>
      <c r="AL20" s="705"/>
      <c r="AM20" s="705"/>
      <c r="AN20" s="705"/>
      <c r="AO20" s="705"/>
      <c r="AP20" s="705"/>
      <c r="AQ20" s="706"/>
      <c r="AR20" s="706"/>
      <c r="AS20" s="706"/>
      <c r="AT20" s="706"/>
      <c r="AU20" s="705"/>
      <c r="AV20" s="705"/>
      <c r="AW20" s="705"/>
      <c r="AX20" s="707"/>
    </row>
    <row r="21" spans="1:50" ht="25.5" customHeight="1">
      <c r="A21" s="728"/>
      <c r="B21" s="729"/>
      <c r="C21" s="729"/>
      <c r="D21" s="729"/>
      <c r="E21" s="729"/>
      <c r="F21" s="730"/>
      <c r="G21" s="702" t="s">
        <v>47</v>
      </c>
      <c r="H21" s="703"/>
      <c r="I21" s="703"/>
      <c r="J21" s="703"/>
      <c r="K21" s="703"/>
      <c r="L21" s="703"/>
      <c r="M21" s="703"/>
      <c r="N21" s="703"/>
      <c r="O21" s="703"/>
      <c r="P21" s="704" t="e">
        <f>IF(P19=0, "-", SUM(P19)/SUM(P13,P14))</f>
        <v>#DIV/0!</v>
      </c>
      <c r="Q21" s="704"/>
      <c r="R21" s="704"/>
      <c r="S21" s="704"/>
      <c r="T21" s="704"/>
      <c r="U21" s="704"/>
      <c r="V21" s="704"/>
      <c r="W21" s="704" t="e">
        <f>IF(W19=0, "-", SUM(W19)/SUM(W13,W14))</f>
        <v>#DIV/0!</v>
      </c>
      <c r="X21" s="704"/>
      <c r="Y21" s="704"/>
      <c r="Z21" s="704"/>
      <c r="AA21" s="704"/>
      <c r="AB21" s="704"/>
      <c r="AC21" s="704"/>
      <c r="AD21" s="704" t="e">
        <f>IF(AD19=0, "-", SUM(AD19)/SUM(AD13,AD14))</f>
        <v>#DIV/0!</v>
      </c>
      <c r="AE21" s="704"/>
      <c r="AF21" s="704"/>
      <c r="AG21" s="704"/>
      <c r="AH21" s="704"/>
      <c r="AI21" s="704"/>
      <c r="AJ21" s="704"/>
      <c r="AK21" s="705"/>
      <c r="AL21" s="705"/>
      <c r="AM21" s="705"/>
      <c r="AN21" s="705"/>
      <c r="AO21" s="705"/>
      <c r="AP21" s="705"/>
      <c r="AQ21" s="706"/>
      <c r="AR21" s="706"/>
      <c r="AS21" s="706"/>
      <c r="AT21" s="706"/>
      <c r="AU21" s="705"/>
      <c r="AV21" s="705"/>
      <c r="AW21" s="705"/>
      <c r="AX21" s="707"/>
    </row>
    <row r="22" spans="1:50" ht="18.75" customHeight="1">
      <c r="A22" s="665" t="s">
        <v>48</v>
      </c>
      <c r="B22" s="666"/>
      <c r="C22" s="666"/>
      <c r="D22" s="666"/>
      <c r="E22" s="666"/>
      <c r="F22" s="667"/>
      <c r="G22" s="671" t="s">
        <v>49</v>
      </c>
      <c r="H22" s="516"/>
      <c r="I22" s="516"/>
      <c r="J22" s="516"/>
      <c r="K22" s="516"/>
      <c r="L22" s="516"/>
      <c r="M22" s="516"/>
      <c r="N22" s="516"/>
      <c r="O22" s="517"/>
      <c r="P22" s="672" t="s">
        <v>50</v>
      </c>
      <c r="Q22" s="516"/>
      <c r="R22" s="516"/>
      <c r="S22" s="516"/>
      <c r="T22" s="516"/>
      <c r="U22" s="516"/>
      <c r="V22" s="517"/>
      <c r="W22" s="672" t="s">
        <v>51</v>
      </c>
      <c r="X22" s="516"/>
      <c r="Y22" s="516"/>
      <c r="Z22" s="516"/>
      <c r="AA22" s="516"/>
      <c r="AB22" s="516"/>
      <c r="AC22" s="517"/>
      <c r="AD22" s="672" t="s">
        <v>52</v>
      </c>
      <c r="AE22" s="516"/>
      <c r="AF22" s="516"/>
      <c r="AG22" s="516"/>
      <c r="AH22" s="516"/>
      <c r="AI22" s="516"/>
      <c r="AJ22" s="516"/>
      <c r="AK22" s="516"/>
      <c r="AL22" s="516"/>
      <c r="AM22" s="516"/>
      <c r="AN22" s="516"/>
      <c r="AO22" s="516"/>
      <c r="AP22" s="516"/>
      <c r="AQ22" s="516"/>
      <c r="AR22" s="516"/>
      <c r="AS22" s="516"/>
      <c r="AT22" s="516"/>
      <c r="AU22" s="516"/>
      <c r="AV22" s="516"/>
      <c r="AW22" s="516"/>
      <c r="AX22" s="689"/>
    </row>
    <row r="23" spans="1:50" ht="25.5" customHeight="1">
      <c r="A23" s="668"/>
      <c r="B23" s="669"/>
      <c r="C23" s="669"/>
      <c r="D23" s="669"/>
      <c r="E23" s="669"/>
      <c r="F23" s="670"/>
      <c r="G23" s="690" t="s">
        <v>53</v>
      </c>
      <c r="H23" s="691"/>
      <c r="I23" s="691"/>
      <c r="J23" s="691"/>
      <c r="K23" s="691"/>
      <c r="L23" s="691"/>
      <c r="M23" s="691"/>
      <c r="N23" s="691"/>
      <c r="O23" s="692"/>
      <c r="P23" s="693" t="s">
        <v>22</v>
      </c>
      <c r="Q23" s="694"/>
      <c r="R23" s="694"/>
      <c r="S23" s="694"/>
      <c r="T23" s="694"/>
      <c r="U23" s="694"/>
      <c r="V23" s="695"/>
      <c r="W23" s="693">
        <v>389</v>
      </c>
      <c r="X23" s="694"/>
      <c r="Y23" s="694"/>
      <c r="Z23" s="694"/>
      <c r="AA23" s="694"/>
      <c r="AB23" s="694"/>
      <c r="AC23" s="695"/>
      <c r="AD23" s="696" t="s">
        <v>54</v>
      </c>
      <c r="AE23" s="697"/>
      <c r="AF23" s="697"/>
      <c r="AG23" s="697"/>
      <c r="AH23" s="697"/>
      <c r="AI23" s="697"/>
      <c r="AJ23" s="697"/>
      <c r="AK23" s="697"/>
      <c r="AL23" s="697"/>
      <c r="AM23" s="697"/>
      <c r="AN23" s="697"/>
      <c r="AO23" s="697"/>
      <c r="AP23" s="697"/>
      <c r="AQ23" s="697"/>
      <c r="AR23" s="697"/>
      <c r="AS23" s="697"/>
      <c r="AT23" s="697"/>
      <c r="AU23" s="697"/>
      <c r="AV23" s="697"/>
      <c r="AW23" s="697"/>
      <c r="AX23" s="698"/>
    </row>
    <row r="24" spans="1:50" ht="25.5" customHeight="1">
      <c r="A24" s="668"/>
      <c r="B24" s="669"/>
      <c r="C24" s="669"/>
      <c r="D24" s="669"/>
      <c r="E24" s="669"/>
      <c r="F24" s="670"/>
      <c r="G24" s="662"/>
      <c r="H24" s="663"/>
      <c r="I24" s="663"/>
      <c r="J24" s="663"/>
      <c r="K24" s="663"/>
      <c r="L24" s="663"/>
      <c r="M24" s="663"/>
      <c r="N24" s="663"/>
      <c r="O24" s="664"/>
      <c r="P24" s="659"/>
      <c r="Q24" s="660"/>
      <c r="R24" s="660"/>
      <c r="S24" s="660"/>
      <c r="T24" s="660"/>
      <c r="U24" s="660"/>
      <c r="V24" s="661"/>
      <c r="W24" s="659"/>
      <c r="X24" s="660"/>
      <c r="Y24" s="660"/>
      <c r="Z24" s="660"/>
      <c r="AA24" s="660"/>
      <c r="AB24" s="660"/>
      <c r="AC24" s="661"/>
      <c r="AD24" s="699"/>
      <c r="AE24" s="700"/>
      <c r="AF24" s="700"/>
      <c r="AG24" s="700"/>
      <c r="AH24" s="700"/>
      <c r="AI24" s="700"/>
      <c r="AJ24" s="700"/>
      <c r="AK24" s="700"/>
      <c r="AL24" s="700"/>
      <c r="AM24" s="700"/>
      <c r="AN24" s="700"/>
      <c r="AO24" s="700"/>
      <c r="AP24" s="700"/>
      <c r="AQ24" s="700"/>
      <c r="AR24" s="700"/>
      <c r="AS24" s="700"/>
      <c r="AT24" s="700"/>
      <c r="AU24" s="700"/>
      <c r="AV24" s="700"/>
      <c r="AW24" s="700"/>
      <c r="AX24" s="701"/>
    </row>
    <row r="25" spans="1:50" ht="25.5" customHeight="1">
      <c r="A25" s="668"/>
      <c r="B25" s="669"/>
      <c r="C25" s="669"/>
      <c r="D25" s="669"/>
      <c r="E25" s="669"/>
      <c r="F25" s="670"/>
      <c r="G25" s="662"/>
      <c r="H25" s="663"/>
      <c r="I25" s="663"/>
      <c r="J25" s="663"/>
      <c r="K25" s="663"/>
      <c r="L25" s="663"/>
      <c r="M25" s="663"/>
      <c r="N25" s="663"/>
      <c r="O25" s="664"/>
      <c r="P25" s="659"/>
      <c r="Q25" s="660"/>
      <c r="R25" s="660"/>
      <c r="S25" s="660"/>
      <c r="T25" s="660"/>
      <c r="U25" s="660"/>
      <c r="V25" s="661"/>
      <c r="W25" s="659"/>
      <c r="X25" s="660"/>
      <c r="Y25" s="660"/>
      <c r="Z25" s="660"/>
      <c r="AA25" s="660"/>
      <c r="AB25" s="660"/>
      <c r="AC25" s="661"/>
      <c r="AD25" s="699"/>
      <c r="AE25" s="700"/>
      <c r="AF25" s="700"/>
      <c r="AG25" s="700"/>
      <c r="AH25" s="700"/>
      <c r="AI25" s="700"/>
      <c r="AJ25" s="700"/>
      <c r="AK25" s="700"/>
      <c r="AL25" s="700"/>
      <c r="AM25" s="700"/>
      <c r="AN25" s="700"/>
      <c r="AO25" s="700"/>
      <c r="AP25" s="700"/>
      <c r="AQ25" s="700"/>
      <c r="AR25" s="700"/>
      <c r="AS25" s="700"/>
      <c r="AT25" s="700"/>
      <c r="AU25" s="700"/>
      <c r="AV25" s="700"/>
      <c r="AW25" s="700"/>
      <c r="AX25" s="701"/>
    </row>
    <row r="26" spans="1:50" ht="25.5" customHeight="1">
      <c r="A26" s="668"/>
      <c r="B26" s="669"/>
      <c r="C26" s="669"/>
      <c r="D26" s="669"/>
      <c r="E26" s="669"/>
      <c r="F26" s="670"/>
      <c r="G26" s="662"/>
      <c r="H26" s="663"/>
      <c r="I26" s="663"/>
      <c r="J26" s="663"/>
      <c r="K26" s="663"/>
      <c r="L26" s="663"/>
      <c r="M26" s="663"/>
      <c r="N26" s="663"/>
      <c r="O26" s="664"/>
      <c r="P26" s="659"/>
      <c r="Q26" s="660"/>
      <c r="R26" s="660"/>
      <c r="S26" s="660"/>
      <c r="T26" s="660"/>
      <c r="U26" s="660"/>
      <c r="V26" s="661"/>
      <c r="W26" s="659"/>
      <c r="X26" s="660"/>
      <c r="Y26" s="660"/>
      <c r="Z26" s="660"/>
      <c r="AA26" s="660"/>
      <c r="AB26" s="660"/>
      <c r="AC26" s="661"/>
      <c r="AD26" s="699"/>
      <c r="AE26" s="700"/>
      <c r="AF26" s="700"/>
      <c r="AG26" s="700"/>
      <c r="AH26" s="700"/>
      <c r="AI26" s="700"/>
      <c r="AJ26" s="700"/>
      <c r="AK26" s="700"/>
      <c r="AL26" s="700"/>
      <c r="AM26" s="700"/>
      <c r="AN26" s="700"/>
      <c r="AO26" s="700"/>
      <c r="AP26" s="700"/>
      <c r="AQ26" s="700"/>
      <c r="AR26" s="700"/>
      <c r="AS26" s="700"/>
      <c r="AT26" s="700"/>
      <c r="AU26" s="700"/>
      <c r="AV26" s="700"/>
      <c r="AW26" s="700"/>
      <c r="AX26" s="701"/>
    </row>
    <row r="27" spans="1:50" ht="25.5" customHeight="1">
      <c r="A27" s="668"/>
      <c r="B27" s="669"/>
      <c r="C27" s="669"/>
      <c r="D27" s="669"/>
      <c r="E27" s="669"/>
      <c r="F27" s="670"/>
      <c r="G27" s="662"/>
      <c r="H27" s="663"/>
      <c r="I27" s="663"/>
      <c r="J27" s="663"/>
      <c r="K27" s="663"/>
      <c r="L27" s="663"/>
      <c r="M27" s="663"/>
      <c r="N27" s="663"/>
      <c r="O27" s="664"/>
      <c r="P27" s="659"/>
      <c r="Q27" s="660"/>
      <c r="R27" s="660"/>
      <c r="S27" s="660"/>
      <c r="T27" s="660"/>
      <c r="U27" s="660"/>
      <c r="V27" s="661"/>
      <c r="W27" s="659"/>
      <c r="X27" s="660"/>
      <c r="Y27" s="660"/>
      <c r="Z27" s="660"/>
      <c r="AA27" s="660"/>
      <c r="AB27" s="660"/>
      <c r="AC27" s="661"/>
      <c r="AD27" s="699"/>
      <c r="AE27" s="700"/>
      <c r="AF27" s="700"/>
      <c r="AG27" s="700"/>
      <c r="AH27" s="700"/>
      <c r="AI27" s="700"/>
      <c r="AJ27" s="700"/>
      <c r="AK27" s="700"/>
      <c r="AL27" s="700"/>
      <c r="AM27" s="700"/>
      <c r="AN27" s="700"/>
      <c r="AO27" s="700"/>
      <c r="AP27" s="700"/>
      <c r="AQ27" s="700"/>
      <c r="AR27" s="700"/>
      <c r="AS27" s="700"/>
      <c r="AT27" s="700"/>
      <c r="AU27" s="700"/>
      <c r="AV27" s="700"/>
      <c r="AW27" s="700"/>
      <c r="AX27" s="701"/>
    </row>
    <row r="28" spans="1:50" ht="25.5" customHeight="1">
      <c r="A28" s="668"/>
      <c r="B28" s="669"/>
      <c r="C28" s="669"/>
      <c r="D28" s="669"/>
      <c r="E28" s="669"/>
      <c r="F28" s="670"/>
      <c r="G28" s="710"/>
      <c r="H28" s="711"/>
      <c r="I28" s="711"/>
      <c r="J28" s="711"/>
      <c r="K28" s="711"/>
      <c r="L28" s="711"/>
      <c r="M28" s="711"/>
      <c r="N28" s="711"/>
      <c r="O28" s="712"/>
      <c r="P28" s="713"/>
      <c r="Q28" s="714"/>
      <c r="R28" s="714"/>
      <c r="S28" s="714"/>
      <c r="T28" s="714"/>
      <c r="U28" s="714"/>
      <c r="V28" s="715"/>
      <c r="W28" s="713"/>
      <c r="X28" s="714"/>
      <c r="Y28" s="714"/>
      <c r="Z28" s="714"/>
      <c r="AA28" s="714"/>
      <c r="AB28" s="714"/>
      <c r="AC28" s="715"/>
      <c r="AD28" s="699"/>
      <c r="AE28" s="700"/>
      <c r="AF28" s="700"/>
      <c r="AG28" s="700"/>
      <c r="AH28" s="700"/>
      <c r="AI28" s="700"/>
      <c r="AJ28" s="700"/>
      <c r="AK28" s="700"/>
      <c r="AL28" s="700"/>
      <c r="AM28" s="700"/>
      <c r="AN28" s="700"/>
      <c r="AO28" s="700"/>
      <c r="AP28" s="700"/>
      <c r="AQ28" s="700"/>
      <c r="AR28" s="700"/>
      <c r="AS28" s="700"/>
      <c r="AT28" s="700"/>
      <c r="AU28" s="700"/>
      <c r="AV28" s="700"/>
      <c r="AW28" s="700"/>
      <c r="AX28" s="701"/>
    </row>
    <row r="29" spans="1:50" ht="25.5" customHeight="1" thickBot="1">
      <c r="A29" s="668"/>
      <c r="B29" s="669"/>
      <c r="C29" s="669"/>
      <c r="D29" s="669"/>
      <c r="E29" s="669"/>
      <c r="F29" s="670"/>
      <c r="G29" s="282" t="s">
        <v>44</v>
      </c>
      <c r="H29" s="642"/>
      <c r="I29" s="642"/>
      <c r="J29" s="642"/>
      <c r="K29" s="642"/>
      <c r="L29" s="642"/>
      <c r="M29" s="642"/>
      <c r="N29" s="642"/>
      <c r="O29" s="679"/>
      <c r="P29" s="680" t="str">
        <f>AK13</f>
        <v>-</v>
      </c>
      <c r="Q29" s="681"/>
      <c r="R29" s="681"/>
      <c r="S29" s="681"/>
      <c r="T29" s="681"/>
      <c r="U29" s="681"/>
      <c r="V29" s="682"/>
      <c r="W29" s="683">
        <f>AR13</f>
        <v>389</v>
      </c>
      <c r="X29" s="684"/>
      <c r="Y29" s="684"/>
      <c r="Z29" s="684"/>
      <c r="AA29" s="684"/>
      <c r="AB29" s="684"/>
      <c r="AC29" s="685"/>
      <c r="AD29" s="700"/>
      <c r="AE29" s="700"/>
      <c r="AF29" s="700"/>
      <c r="AG29" s="700"/>
      <c r="AH29" s="700"/>
      <c r="AI29" s="700"/>
      <c r="AJ29" s="700"/>
      <c r="AK29" s="700"/>
      <c r="AL29" s="700"/>
      <c r="AM29" s="700"/>
      <c r="AN29" s="700"/>
      <c r="AO29" s="700"/>
      <c r="AP29" s="700"/>
      <c r="AQ29" s="700"/>
      <c r="AR29" s="700"/>
      <c r="AS29" s="700"/>
      <c r="AT29" s="700"/>
      <c r="AU29" s="700"/>
      <c r="AV29" s="700"/>
      <c r="AW29" s="700"/>
      <c r="AX29" s="701"/>
    </row>
    <row r="30" spans="1:50" ht="47.25" customHeight="1">
      <c r="A30" s="686" t="s">
        <v>55</v>
      </c>
      <c r="B30" s="687"/>
      <c r="C30" s="687"/>
      <c r="D30" s="687"/>
      <c r="E30" s="687"/>
      <c r="F30" s="688"/>
      <c r="G30" s="676" t="s">
        <v>56</v>
      </c>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8"/>
    </row>
    <row r="31" spans="1:50" ht="31.5" customHeight="1">
      <c r="A31" s="482" t="s">
        <v>57</v>
      </c>
      <c r="B31" s="143"/>
      <c r="C31" s="143"/>
      <c r="D31" s="143"/>
      <c r="E31" s="143"/>
      <c r="F31" s="144"/>
      <c r="G31" s="650" t="s">
        <v>58</v>
      </c>
      <c r="H31" s="651"/>
      <c r="I31" s="651"/>
      <c r="J31" s="651"/>
      <c r="K31" s="651"/>
      <c r="L31" s="651"/>
      <c r="M31" s="651"/>
      <c r="N31" s="651"/>
      <c r="O31" s="651"/>
      <c r="P31" s="652" t="s">
        <v>59</v>
      </c>
      <c r="Q31" s="651"/>
      <c r="R31" s="651"/>
      <c r="S31" s="651"/>
      <c r="T31" s="651"/>
      <c r="U31" s="651"/>
      <c r="V31" s="651"/>
      <c r="W31" s="651"/>
      <c r="X31" s="653"/>
      <c r="Y31" s="654"/>
      <c r="Z31" s="655"/>
      <c r="AA31" s="656"/>
      <c r="AB31" s="589" t="s">
        <v>60</v>
      </c>
      <c r="AC31" s="589"/>
      <c r="AD31" s="589"/>
      <c r="AE31" s="106" t="s">
        <v>33</v>
      </c>
      <c r="AF31" s="657"/>
      <c r="AG31" s="657"/>
      <c r="AH31" s="658"/>
      <c r="AI31" s="106" t="s">
        <v>34</v>
      </c>
      <c r="AJ31" s="657"/>
      <c r="AK31" s="657"/>
      <c r="AL31" s="658"/>
      <c r="AM31" s="106" t="s">
        <v>61</v>
      </c>
      <c r="AN31" s="657"/>
      <c r="AO31" s="657"/>
      <c r="AP31" s="658"/>
      <c r="AQ31" s="586" t="s">
        <v>62</v>
      </c>
      <c r="AR31" s="587"/>
      <c r="AS31" s="587"/>
      <c r="AT31" s="588"/>
      <c r="AU31" s="586" t="s">
        <v>63</v>
      </c>
      <c r="AV31" s="587"/>
      <c r="AW31" s="587"/>
      <c r="AX31" s="596"/>
    </row>
    <row r="32" spans="1:50" ht="23.25" customHeight="1">
      <c r="A32" s="482"/>
      <c r="B32" s="143"/>
      <c r="C32" s="143"/>
      <c r="D32" s="143"/>
      <c r="E32" s="143"/>
      <c r="F32" s="144"/>
      <c r="G32" s="597" t="s">
        <v>64</v>
      </c>
      <c r="H32" s="598"/>
      <c r="I32" s="598"/>
      <c r="J32" s="598"/>
      <c r="K32" s="598"/>
      <c r="L32" s="598"/>
      <c r="M32" s="598"/>
      <c r="N32" s="598"/>
      <c r="O32" s="598"/>
      <c r="P32" s="601" t="s">
        <v>65</v>
      </c>
      <c r="Q32" s="602"/>
      <c r="R32" s="602"/>
      <c r="S32" s="602"/>
      <c r="T32" s="602"/>
      <c r="U32" s="602"/>
      <c r="V32" s="602"/>
      <c r="W32" s="602"/>
      <c r="X32" s="603"/>
      <c r="Y32" s="607" t="s">
        <v>66</v>
      </c>
      <c r="Z32" s="608"/>
      <c r="AA32" s="609"/>
      <c r="AB32" s="610" t="s">
        <v>67</v>
      </c>
      <c r="AC32" s="610"/>
      <c r="AD32" s="610"/>
      <c r="AE32" s="579" t="s">
        <v>22</v>
      </c>
      <c r="AF32" s="579"/>
      <c r="AG32" s="579"/>
      <c r="AH32" s="579"/>
      <c r="AI32" s="579" t="s">
        <v>22</v>
      </c>
      <c r="AJ32" s="579"/>
      <c r="AK32" s="579"/>
      <c r="AL32" s="579"/>
      <c r="AM32" s="579" t="s">
        <v>22</v>
      </c>
      <c r="AN32" s="579"/>
      <c r="AO32" s="579"/>
      <c r="AP32" s="579"/>
      <c r="AQ32" s="579" t="s">
        <v>22</v>
      </c>
      <c r="AR32" s="579"/>
      <c r="AS32" s="579"/>
      <c r="AT32" s="579"/>
      <c r="AU32" s="580" t="s">
        <v>22</v>
      </c>
      <c r="AV32" s="581"/>
      <c r="AW32" s="581"/>
      <c r="AX32" s="582"/>
    </row>
    <row r="33" spans="1:51" ht="23.25" customHeight="1">
      <c r="A33" s="178"/>
      <c r="B33" s="148"/>
      <c r="C33" s="148"/>
      <c r="D33" s="148"/>
      <c r="E33" s="148"/>
      <c r="F33" s="149"/>
      <c r="G33" s="599"/>
      <c r="H33" s="600"/>
      <c r="I33" s="600"/>
      <c r="J33" s="600"/>
      <c r="K33" s="600"/>
      <c r="L33" s="600"/>
      <c r="M33" s="600"/>
      <c r="N33" s="600"/>
      <c r="O33" s="600"/>
      <c r="P33" s="604"/>
      <c r="Q33" s="605"/>
      <c r="R33" s="605"/>
      <c r="S33" s="605"/>
      <c r="T33" s="605"/>
      <c r="U33" s="605"/>
      <c r="V33" s="605"/>
      <c r="W33" s="605"/>
      <c r="X33" s="606"/>
      <c r="Y33" s="583" t="s">
        <v>68</v>
      </c>
      <c r="Z33" s="584"/>
      <c r="AA33" s="585"/>
      <c r="AB33" s="610" t="s">
        <v>67</v>
      </c>
      <c r="AC33" s="610"/>
      <c r="AD33" s="610"/>
      <c r="AE33" s="579" t="s">
        <v>22</v>
      </c>
      <c r="AF33" s="579"/>
      <c r="AG33" s="579"/>
      <c r="AH33" s="579"/>
      <c r="AI33" s="579" t="s">
        <v>22</v>
      </c>
      <c r="AJ33" s="579"/>
      <c r="AK33" s="579"/>
      <c r="AL33" s="579"/>
      <c r="AM33" s="579" t="s">
        <v>22</v>
      </c>
      <c r="AN33" s="579"/>
      <c r="AO33" s="579"/>
      <c r="AP33" s="579"/>
      <c r="AQ33" s="579" t="s">
        <v>22</v>
      </c>
      <c r="AR33" s="579"/>
      <c r="AS33" s="579"/>
      <c r="AT33" s="579"/>
      <c r="AU33" s="580">
        <v>10</v>
      </c>
      <c r="AV33" s="581"/>
      <c r="AW33" s="581"/>
      <c r="AX33" s="582"/>
    </row>
    <row r="34" spans="1:51" ht="23.25" customHeight="1">
      <c r="A34" s="641" t="s">
        <v>69</v>
      </c>
      <c r="B34" s="642"/>
      <c r="C34" s="642"/>
      <c r="D34" s="642"/>
      <c r="E34" s="642"/>
      <c r="F34" s="643"/>
      <c r="G34" s="166" t="s">
        <v>70</v>
      </c>
      <c r="H34" s="166"/>
      <c r="I34" s="166"/>
      <c r="J34" s="166"/>
      <c r="K34" s="166"/>
      <c r="L34" s="166"/>
      <c r="M34" s="166"/>
      <c r="N34" s="166"/>
      <c r="O34" s="166"/>
      <c r="P34" s="166"/>
      <c r="Q34" s="166"/>
      <c r="R34" s="166"/>
      <c r="S34" s="166"/>
      <c r="T34" s="166"/>
      <c r="U34" s="166"/>
      <c r="V34" s="166"/>
      <c r="W34" s="166"/>
      <c r="X34" s="167"/>
      <c r="Y34" s="593"/>
      <c r="Z34" s="594"/>
      <c r="AA34" s="595"/>
      <c r="AB34" s="165" t="s">
        <v>60</v>
      </c>
      <c r="AC34" s="166"/>
      <c r="AD34" s="167"/>
      <c r="AE34" s="165" t="s">
        <v>33</v>
      </c>
      <c r="AF34" s="166"/>
      <c r="AG34" s="166"/>
      <c r="AH34" s="167"/>
      <c r="AI34" s="165" t="s">
        <v>34</v>
      </c>
      <c r="AJ34" s="166"/>
      <c r="AK34" s="166"/>
      <c r="AL34" s="167"/>
      <c r="AM34" s="165" t="s">
        <v>61</v>
      </c>
      <c r="AN34" s="166"/>
      <c r="AO34" s="166"/>
      <c r="AP34" s="167"/>
      <c r="AQ34" s="590" t="s">
        <v>71</v>
      </c>
      <c r="AR34" s="591"/>
      <c r="AS34" s="591"/>
      <c r="AT34" s="591"/>
      <c r="AU34" s="591"/>
      <c r="AV34" s="591"/>
      <c r="AW34" s="591"/>
      <c r="AX34" s="592"/>
    </row>
    <row r="35" spans="1:51" ht="23.25" customHeight="1">
      <c r="A35" s="644"/>
      <c r="B35" s="645"/>
      <c r="C35" s="645"/>
      <c r="D35" s="645"/>
      <c r="E35" s="645"/>
      <c r="F35" s="646"/>
      <c r="G35" s="614" t="s">
        <v>72</v>
      </c>
      <c r="H35" s="527"/>
      <c r="I35" s="527"/>
      <c r="J35" s="527"/>
      <c r="K35" s="527"/>
      <c r="L35" s="527"/>
      <c r="M35" s="527"/>
      <c r="N35" s="527"/>
      <c r="O35" s="527"/>
      <c r="P35" s="527"/>
      <c r="Q35" s="527"/>
      <c r="R35" s="527"/>
      <c r="S35" s="527"/>
      <c r="T35" s="527"/>
      <c r="U35" s="527"/>
      <c r="V35" s="527"/>
      <c r="W35" s="527"/>
      <c r="X35" s="527"/>
      <c r="Y35" s="617" t="s">
        <v>69</v>
      </c>
      <c r="Z35" s="618"/>
      <c r="AA35" s="619"/>
      <c r="AB35" s="620" t="s">
        <v>73</v>
      </c>
      <c r="AC35" s="621"/>
      <c r="AD35" s="622"/>
      <c r="AE35" s="623" t="s">
        <v>22</v>
      </c>
      <c r="AF35" s="623"/>
      <c r="AG35" s="623"/>
      <c r="AH35" s="623"/>
      <c r="AI35" s="623" t="s">
        <v>22</v>
      </c>
      <c r="AJ35" s="623"/>
      <c r="AK35" s="623"/>
      <c r="AL35" s="623"/>
      <c r="AM35" s="623" t="s">
        <v>22</v>
      </c>
      <c r="AN35" s="623"/>
      <c r="AO35" s="623"/>
      <c r="AP35" s="623"/>
      <c r="AQ35" s="83" t="s">
        <v>22</v>
      </c>
      <c r="AR35" s="77"/>
      <c r="AS35" s="77"/>
      <c r="AT35" s="77"/>
      <c r="AU35" s="77"/>
      <c r="AV35" s="77"/>
      <c r="AW35" s="77"/>
      <c r="AX35" s="78"/>
    </row>
    <row r="36" spans="1:51" ht="46.5" customHeight="1">
      <c r="A36" s="647"/>
      <c r="B36" s="648"/>
      <c r="C36" s="648"/>
      <c r="D36" s="648"/>
      <c r="E36" s="648"/>
      <c r="F36" s="649"/>
      <c r="G36" s="615"/>
      <c r="H36" s="616"/>
      <c r="I36" s="616"/>
      <c r="J36" s="616"/>
      <c r="K36" s="616"/>
      <c r="L36" s="616"/>
      <c r="M36" s="616"/>
      <c r="N36" s="616"/>
      <c r="O36" s="616"/>
      <c r="P36" s="616"/>
      <c r="Q36" s="616"/>
      <c r="R36" s="616"/>
      <c r="S36" s="616"/>
      <c r="T36" s="616"/>
      <c r="U36" s="616"/>
      <c r="V36" s="616"/>
      <c r="W36" s="616"/>
      <c r="X36" s="616"/>
      <c r="Y36" s="205" t="s">
        <v>74</v>
      </c>
      <c r="Z36" s="611"/>
      <c r="AA36" s="612"/>
      <c r="AB36" s="575" t="s">
        <v>75</v>
      </c>
      <c r="AC36" s="576"/>
      <c r="AD36" s="577"/>
      <c r="AE36" s="578" t="s">
        <v>22</v>
      </c>
      <c r="AF36" s="578"/>
      <c r="AG36" s="578"/>
      <c r="AH36" s="578"/>
      <c r="AI36" s="578" t="s">
        <v>22</v>
      </c>
      <c r="AJ36" s="578"/>
      <c r="AK36" s="578"/>
      <c r="AL36" s="578"/>
      <c r="AM36" s="578" t="s">
        <v>22</v>
      </c>
      <c r="AN36" s="578"/>
      <c r="AO36" s="578"/>
      <c r="AP36" s="578"/>
      <c r="AQ36" s="578" t="s">
        <v>22</v>
      </c>
      <c r="AR36" s="578"/>
      <c r="AS36" s="578"/>
      <c r="AT36" s="578"/>
      <c r="AU36" s="578"/>
      <c r="AV36" s="578"/>
      <c r="AW36" s="578"/>
      <c r="AX36" s="613"/>
    </row>
    <row r="37" spans="1:51" ht="18.75" customHeight="1">
      <c r="A37" s="629" t="s">
        <v>76</v>
      </c>
      <c r="B37" s="630"/>
      <c r="C37" s="630"/>
      <c r="D37" s="630"/>
      <c r="E37" s="630"/>
      <c r="F37" s="631"/>
      <c r="G37" s="567" t="s">
        <v>77</v>
      </c>
      <c r="H37" s="183"/>
      <c r="I37" s="183"/>
      <c r="J37" s="183"/>
      <c r="K37" s="183"/>
      <c r="L37" s="183"/>
      <c r="M37" s="183"/>
      <c r="N37" s="183"/>
      <c r="O37" s="184"/>
      <c r="P37" s="185" t="s">
        <v>78</v>
      </c>
      <c r="Q37" s="183"/>
      <c r="R37" s="183"/>
      <c r="S37" s="183"/>
      <c r="T37" s="183"/>
      <c r="U37" s="183"/>
      <c r="V37" s="183"/>
      <c r="W37" s="183"/>
      <c r="X37" s="184"/>
      <c r="Y37" s="568"/>
      <c r="Z37" s="555"/>
      <c r="AA37" s="556"/>
      <c r="AB37" s="572" t="s">
        <v>60</v>
      </c>
      <c r="AC37" s="573"/>
      <c r="AD37" s="574"/>
      <c r="AE37" s="572" t="s">
        <v>33</v>
      </c>
      <c r="AF37" s="573"/>
      <c r="AG37" s="573"/>
      <c r="AH37" s="574"/>
      <c r="AI37" s="639" t="s">
        <v>34</v>
      </c>
      <c r="AJ37" s="639"/>
      <c r="AK37" s="639"/>
      <c r="AL37" s="572"/>
      <c r="AM37" s="639" t="s">
        <v>61</v>
      </c>
      <c r="AN37" s="639"/>
      <c r="AO37" s="639"/>
      <c r="AP37" s="572"/>
      <c r="AQ37" s="202" t="s">
        <v>79</v>
      </c>
      <c r="AR37" s="203"/>
      <c r="AS37" s="203"/>
      <c r="AT37" s="204"/>
      <c r="AU37" s="183" t="s">
        <v>80</v>
      </c>
      <c r="AV37" s="183"/>
      <c r="AW37" s="183"/>
      <c r="AX37" s="186"/>
    </row>
    <row r="38" spans="1:51" ht="18.75" customHeight="1">
      <c r="A38" s="632"/>
      <c r="B38" s="633"/>
      <c r="C38" s="633"/>
      <c r="D38" s="633"/>
      <c r="E38" s="633"/>
      <c r="F38" s="634"/>
      <c r="G38" s="146"/>
      <c r="H38" s="98"/>
      <c r="I38" s="98"/>
      <c r="J38" s="98"/>
      <c r="K38" s="98"/>
      <c r="L38" s="98"/>
      <c r="M38" s="98"/>
      <c r="N38" s="98"/>
      <c r="O38" s="99"/>
      <c r="P38" s="97"/>
      <c r="Q38" s="98"/>
      <c r="R38" s="98"/>
      <c r="S38" s="98"/>
      <c r="T38" s="98"/>
      <c r="U38" s="98"/>
      <c r="V38" s="98"/>
      <c r="W38" s="98"/>
      <c r="X38" s="99"/>
      <c r="Y38" s="569"/>
      <c r="Z38" s="570"/>
      <c r="AA38" s="571"/>
      <c r="AB38" s="106"/>
      <c r="AC38" s="107"/>
      <c r="AD38" s="108"/>
      <c r="AE38" s="106"/>
      <c r="AF38" s="107"/>
      <c r="AG38" s="107"/>
      <c r="AH38" s="108"/>
      <c r="AI38" s="640"/>
      <c r="AJ38" s="640"/>
      <c r="AK38" s="640"/>
      <c r="AL38" s="106"/>
      <c r="AM38" s="640"/>
      <c r="AN38" s="640"/>
      <c r="AO38" s="640"/>
      <c r="AP38" s="106"/>
      <c r="AQ38" s="479" t="s">
        <v>22</v>
      </c>
      <c r="AR38" s="480"/>
      <c r="AS38" s="117" t="s">
        <v>81</v>
      </c>
      <c r="AT38" s="118"/>
      <c r="AU38" s="116">
        <v>9</v>
      </c>
      <c r="AV38" s="116"/>
      <c r="AW38" s="98" t="s">
        <v>82</v>
      </c>
      <c r="AX38" s="119"/>
    </row>
    <row r="39" spans="1:51" ht="23.25" customHeight="1">
      <c r="A39" s="635"/>
      <c r="B39" s="633"/>
      <c r="C39" s="633"/>
      <c r="D39" s="633"/>
      <c r="E39" s="633"/>
      <c r="F39" s="634"/>
      <c r="G39" s="168" t="s">
        <v>83</v>
      </c>
      <c r="H39" s="169"/>
      <c r="I39" s="169"/>
      <c r="J39" s="169"/>
      <c r="K39" s="169"/>
      <c r="L39" s="169"/>
      <c r="M39" s="169"/>
      <c r="N39" s="169"/>
      <c r="O39" s="170"/>
      <c r="P39" s="121" t="s">
        <v>84</v>
      </c>
      <c r="Q39" s="121"/>
      <c r="R39" s="121"/>
      <c r="S39" s="121"/>
      <c r="T39" s="121"/>
      <c r="U39" s="121"/>
      <c r="V39" s="121"/>
      <c r="W39" s="121"/>
      <c r="X39" s="122"/>
      <c r="Y39" s="205" t="s">
        <v>85</v>
      </c>
      <c r="Z39" s="206"/>
      <c r="AA39" s="207"/>
      <c r="AB39" s="138" t="s">
        <v>67</v>
      </c>
      <c r="AC39" s="138"/>
      <c r="AD39" s="138"/>
      <c r="AE39" s="83" t="s">
        <v>22</v>
      </c>
      <c r="AF39" s="77"/>
      <c r="AG39" s="77"/>
      <c r="AH39" s="77"/>
      <c r="AI39" s="83" t="s">
        <v>22</v>
      </c>
      <c r="AJ39" s="77"/>
      <c r="AK39" s="77"/>
      <c r="AL39" s="77"/>
      <c r="AM39" s="83" t="s">
        <v>22</v>
      </c>
      <c r="AN39" s="77"/>
      <c r="AO39" s="77"/>
      <c r="AP39" s="77"/>
      <c r="AQ39" s="84" t="s">
        <v>22</v>
      </c>
      <c r="AR39" s="85"/>
      <c r="AS39" s="85"/>
      <c r="AT39" s="86"/>
      <c r="AU39" s="77" t="s">
        <v>22</v>
      </c>
      <c r="AV39" s="77"/>
      <c r="AW39" s="77"/>
      <c r="AX39" s="78"/>
    </row>
    <row r="40" spans="1:51" ht="23.25" customHeight="1">
      <c r="A40" s="636"/>
      <c r="B40" s="637"/>
      <c r="C40" s="637"/>
      <c r="D40" s="637"/>
      <c r="E40" s="637"/>
      <c r="F40" s="638"/>
      <c r="G40" s="171"/>
      <c r="H40" s="172"/>
      <c r="I40" s="172"/>
      <c r="J40" s="172"/>
      <c r="K40" s="172"/>
      <c r="L40" s="172"/>
      <c r="M40" s="172"/>
      <c r="N40" s="172"/>
      <c r="O40" s="173"/>
      <c r="P40" s="124"/>
      <c r="Q40" s="124"/>
      <c r="R40" s="124"/>
      <c r="S40" s="124"/>
      <c r="T40" s="124"/>
      <c r="U40" s="124"/>
      <c r="V40" s="124"/>
      <c r="W40" s="124"/>
      <c r="X40" s="125"/>
      <c r="Y40" s="165" t="s">
        <v>86</v>
      </c>
      <c r="Z40" s="166"/>
      <c r="AA40" s="167"/>
      <c r="AB40" s="82" t="s">
        <v>67</v>
      </c>
      <c r="AC40" s="82"/>
      <c r="AD40" s="82"/>
      <c r="AE40" s="83" t="s">
        <v>22</v>
      </c>
      <c r="AF40" s="77"/>
      <c r="AG40" s="77"/>
      <c r="AH40" s="77"/>
      <c r="AI40" s="83" t="s">
        <v>22</v>
      </c>
      <c r="AJ40" s="77"/>
      <c r="AK40" s="77"/>
      <c r="AL40" s="77"/>
      <c r="AM40" s="83" t="s">
        <v>22</v>
      </c>
      <c r="AN40" s="77"/>
      <c r="AO40" s="77"/>
      <c r="AP40" s="77"/>
      <c r="AQ40" s="84" t="s">
        <v>22</v>
      </c>
      <c r="AR40" s="85"/>
      <c r="AS40" s="85"/>
      <c r="AT40" s="86"/>
      <c r="AU40" s="77">
        <v>15</v>
      </c>
      <c r="AV40" s="77"/>
      <c r="AW40" s="77"/>
      <c r="AX40" s="78"/>
    </row>
    <row r="41" spans="1:51" ht="23.25" customHeight="1">
      <c r="A41" s="635"/>
      <c r="B41" s="633"/>
      <c r="C41" s="633"/>
      <c r="D41" s="633"/>
      <c r="E41" s="633"/>
      <c r="F41" s="634"/>
      <c r="G41" s="174"/>
      <c r="H41" s="175"/>
      <c r="I41" s="175"/>
      <c r="J41" s="175"/>
      <c r="K41" s="175"/>
      <c r="L41" s="175"/>
      <c r="M41" s="175"/>
      <c r="N41" s="175"/>
      <c r="O41" s="176"/>
      <c r="P41" s="127"/>
      <c r="Q41" s="127"/>
      <c r="R41" s="127"/>
      <c r="S41" s="127"/>
      <c r="T41" s="127"/>
      <c r="U41" s="127"/>
      <c r="V41" s="127"/>
      <c r="W41" s="127"/>
      <c r="X41" s="128"/>
      <c r="Y41" s="165" t="s">
        <v>87</v>
      </c>
      <c r="Z41" s="166"/>
      <c r="AA41" s="167"/>
      <c r="AB41" s="557" t="s">
        <v>88</v>
      </c>
      <c r="AC41" s="557"/>
      <c r="AD41" s="557"/>
      <c r="AE41" s="83" t="s">
        <v>22</v>
      </c>
      <c r="AF41" s="77"/>
      <c r="AG41" s="77"/>
      <c r="AH41" s="77"/>
      <c r="AI41" s="83" t="s">
        <v>22</v>
      </c>
      <c r="AJ41" s="77"/>
      <c r="AK41" s="77"/>
      <c r="AL41" s="77"/>
      <c r="AM41" s="83" t="s">
        <v>22</v>
      </c>
      <c r="AN41" s="77"/>
      <c r="AO41" s="77"/>
      <c r="AP41" s="77"/>
      <c r="AQ41" s="84" t="s">
        <v>22</v>
      </c>
      <c r="AR41" s="85"/>
      <c r="AS41" s="85"/>
      <c r="AT41" s="86"/>
      <c r="AU41" s="77" t="s">
        <v>22</v>
      </c>
      <c r="AV41" s="77"/>
      <c r="AW41" s="77"/>
      <c r="AX41" s="78"/>
    </row>
    <row r="42" spans="1:51" ht="23.25" customHeight="1">
      <c r="A42" s="177" t="s">
        <v>89</v>
      </c>
      <c r="B42" s="140"/>
      <c r="C42" s="140"/>
      <c r="D42" s="140"/>
      <c r="E42" s="140"/>
      <c r="F42" s="141"/>
      <c r="G42" s="168"/>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c r="A44" s="225" t="s">
        <v>90</v>
      </c>
      <c r="B44" s="142" t="s">
        <v>91</v>
      </c>
      <c r="C44" s="143"/>
      <c r="D44" s="143"/>
      <c r="E44" s="143"/>
      <c r="F44" s="144"/>
      <c r="G44" s="183" t="s">
        <v>92</v>
      </c>
      <c r="H44" s="183"/>
      <c r="I44" s="183"/>
      <c r="J44" s="183"/>
      <c r="K44" s="183"/>
      <c r="L44" s="183"/>
      <c r="M44" s="183"/>
      <c r="N44" s="183"/>
      <c r="O44" s="183"/>
      <c r="P44" s="183"/>
      <c r="Q44" s="183"/>
      <c r="R44" s="183"/>
      <c r="S44" s="183"/>
      <c r="T44" s="183"/>
      <c r="U44" s="183"/>
      <c r="V44" s="183"/>
      <c r="W44" s="183"/>
      <c r="X44" s="183"/>
      <c r="Y44" s="183"/>
      <c r="Z44" s="183"/>
      <c r="AA44" s="184"/>
      <c r="AB44" s="185" t="s">
        <v>93</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c r="A49" s="181"/>
      <c r="B49" s="139" t="s">
        <v>94</v>
      </c>
      <c r="C49" s="140"/>
      <c r="D49" s="140"/>
      <c r="E49" s="140"/>
      <c r="F49" s="141"/>
      <c r="G49" s="145" t="s">
        <v>95</v>
      </c>
      <c r="H49" s="95"/>
      <c r="I49" s="95"/>
      <c r="J49" s="95"/>
      <c r="K49" s="95"/>
      <c r="L49" s="95"/>
      <c r="M49" s="95"/>
      <c r="N49" s="95"/>
      <c r="O49" s="96"/>
      <c r="P49" s="94" t="s">
        <v>96</v>
      </c>
      <c r="Q49" s="95"/>
      <c r="R49" s="95"/>
      <c r="S49" s="95"/>
      <c r="T49" s="95"/>
      <c r="U49" s="95"/>
      <c r="V49" s="95"/>
      <c r="W49" s="95"/>
      <c r="X49" s="96"/>
      <c r="Y49" s="100"/>
      <c r="Z49" s="101"/>
      <c r="AA49" s="102"/>
      <c r="AB49" s="103" t="s">
        <v>60</v>
      </c>
      <c r="AC49" s="104"/>
      <c r="AD49" s="105"/>
      <c r="AE49" s="109" t="s">
        <v>33</v>
      </c>
      <c r="AF49" s="109"/>
      <c r="AG49" s="109"/>
      <c r="AH49" s="109"/>
      <c r="AI49" s="109" t="s">
        <v>34</v>
      </c>
      <c r="AJ49" s="109"/>
      <c r="AK49" s="109"/>
      <c r="AL49" s="109"/>
      <c r="AM49" s="109" t="s">
        <v>61</v>
      </c>
      <c r="AN49" s="109"/>
      <c r="AO49" s="109"/>
      <c r="AP49" s="109"/>
      <c r="AQ49" s="110" t="s">
        <v>79</v>
      </c>
      <c r="AR49" s="111"/>
      <c r="AS49" s="111"/>
      <c r="AT49" s="112"/>
      <c r="AU49" s="113" t="s">
        <v>80</v>
      </c>
      <c r="AV49" s="113"/>
      <c r="AW49" s="113"/>
      <c r="AX49" s="114"/>
      <c r="AY49">
        <f t="shared" si="0"/>
        <v>0</v>
      </c>
    </row>
    <row r="50" spans="1:51" ht="18.75" hidden="1" customHeight="1">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81</v>
      </c>
      <c r="AT50" s="118"/>
      <c r="AU50" s="116"/>
      <c r="AV50" s="116"/>
      <c r="AW50" s="98" t="s">
        <v>82</v>
      </c>
      <c r="AX50" s="119"/>
      <c r="AY50">
        <f t="shared" si="0"/>
        <v>0</v>
      </c>
    </row>
    <row r="51" spans="1:51" ht="23.25" hidden="1" customHeight="1">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97</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86</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87</v>
      </c>
      <c r="Z53" s="80"/>
      <c r="AA53" s="81"/>
      <c r="AB53" s="87" t="s">
        <v>88</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c r="A54" s="181"/>
      <c r="B54" s="139" t="s">
        <v>94</v>
      </c>
      <c r="C54" s="140"/>
      <c r="D54" s="140"/>
      <c r="E54" s="140"/>
      <c r="F54" s="141"/>
      <c r="G54" s="145" t="s">
        <v>95</v>
      </c>
      <c r="H54" s="95"/>
      <c r="I54" s="95"/>
      <c r="J54" s="95"/>
      <c r="K54" s="95"/>
      <c r="L54" s="95"/>
      <c r="M54" s="95"/>
      <c r="N54" s="95"/>
      <c r="O54" s="96"/>
      <c r="P54" s="94" t="s">
        <v>96</v>
      </c>
      <c r="Q54" s="95"/>
      <c r="R54" s="95"/>
      <c r="S54" s="95"/>
      <c r="T54" s="95"/>
      <c r="U54" s="95"/>
      <c r="V54" s="95"/>
      <c r="W54" s="95"/>
      <c r="X54" s="96"/>
      <c r="Y54" s="100"/>
      <c r="Z54" s="101"/>
      <c r="AA54" s="102"/>
      <c r="AB54" s="103" t="s">
        <v>60</v>
      </c>
      <c r="AC54" s="104"/>
      <c r="AD54" s="105"/>
      <c r="AE54" s="109" t="s">
        <v>33</v>
      </c>
      <c r="AF54" s="109"/>
      <c r="AG54" s="109"/>
      <c r="AH54" s="109"/>
      <c r="AI54" s="109" t="s">
        <v>34</v>
      </c>
      <c r="AJ54" s="109"/>
      <c r="AK54" s="109"/>
      <c r="AL54" s="109"/>
      <c r="AM54" s="109" t="s">
        <v>61</v>
      </c>
      <c r="AN54" s="109"/>
      <c r="AO54" s="109"/>
      <c r="AP54" s="109"/>
      <c r="AQ54" s="110" t="s">
        <v>79</v>
      </c>
      <c r="AR54" s="111"/>
      <c r="AS54" s="111"/>
      <c r="AT54" s="112"/>
      <c r="AU54" s="113" t="s">
        <v>80</v>
      </c>
      <c r="AV54" s="113"/>
      <c r="AW54" s="113"/>
      <c r="AX54" s="114"/>
      <c r="AY54">
        <f>COUNTA($G$56)</f>
        <v>0</v>
      </c>
    </row>
    <row r="55" spans="1:51" ht="18.75" hidden="1" customHeight="1">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81</v>
      </c>
      <c r="AT55" s="118"/>
      <c r="AU55" s="116"/>
      <c r="AV55" s="116"/>
      <c r="AW55" s="98" t="s">
        <v>82</v>
      </c>
      <c r="AX55" s="119"/>
      <c r="AY55">
        <f>$AY$54</f>
        <v>0</v>
      </c>
    </row>
    <row r="56" spans="1:51" ht="23.25" hidden="1" customHeight="1">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97</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86</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87</v>
      </c>
      <c r="Z58" s="80"/>
      <c r="AA58" s="81"/>
      <c r="AB58" s="87" t="s">
        <v>88</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c r="A59" s="181"/>
      <c r="B59" s="139" t="s">
        <v>94</v>
      </c>
      <c r="C59" s="140"/>
      <c r="D59" s="140"/>
      <c r="E59" s="140"/>
      <c r="F59" s="141"/>
      <c r="G59" s="145" t="s">
        <v>95</v>
      </c>
      <c r="H59" s="95"/>
      <c r="I59" s="95"/>
      <c r="J59" s="95"/>
      <c r="K59" s="95"/>
      <c r="L59" s="95"/>
      <c r="M59" s="95"/>
      <c r="N59" s="95"/>
      <c r="O59" s="96"/>
      <c r="P59" s="94" t="s">
        <v>96</v>
      </c>
      <c r="Q59" s="95"/>
      <c r="R59" s="95"/>
      <c r="S59" s="95"/>
      <c r="T59" s="95"/>
      <c r="U59" s="95"/>
      <c r="V59" s="95"/>
      <c r="W59" s="95"/>
      <c r="X59" s="96"/>
      <c r="Y59" s="100"/>
      <c r="Z59" s="101"/>
      <c r="AA59" s="102"/>
      <c r="AB59" s="103" t="s">
        <v>60</v>
      </c>
      <c r="AC59" s="104"/>
      <c r="AD59" s="105"/>
      <c r="AE59" s="109" t="s">
        <v>33</v>
      </c>
      <c r="AF59" s="109"/>
      <c r="AG59" s="109"/>
      <c r="AH59" s="109"/>
      <c r="AI59" s="109" t="s">
        <v>34</v>
      </c>
      <c r="AJ59" s="109"/>
      <c r="AK59" s="109"/>
      <c r="AL59" s="109"/>
      <c r="AM59" s="109" t="s">
        <v>61</v>
      </c>
      <c r="AN59" s="109"/>
      <c r="AO59" s="109"/>
      <c r="AP59" s="109"/>
      <c r="AQ59" s="110" t="s">
        <v>79</v>
      </c>
      <c r="AR59" s="111"/>
      <c r="AS59" s="111"/>
      <c r="AT59" s="112"/>
      <c r="AU59" s="113" t="s">
        <v>80</v>
      </c>
      <c r="AV59" s="113"/>
      <c r="AW59" s="113"/>
      <c r="AX59" s="114"/>
      <c r="AY59">
        <f>COUNTA($G$61)</f>
        <v>0</v>
      </c>
    </row>
    <row r="60" spans="1:51" ht="18.75" hidden="1" customHeight="1">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81</v>
      </c>
      <c r="AT60" s="118"/>
      <c r="AU60" s="116"/>
      <c r="AV60" s="116"/>
      <c r="AW60" s="98" t="s">
        <v>82</v>
      </c>
      <c r="AX60" s="119"/>
      <c r="AY60">
        <f>$AY$59</f>
        <v>0</v>
      </c>
    </row>
    <row r="61" spans="1:51" ht="23.25" hidden="1" customHeight="1">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97</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86</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87</v>
      </c>
      <c r="Z63" s="80"/>
      <c r="AA63" s="81"/>
      <c r="AB63" s="87" t="s">
        <v>88</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c r="A64" s="686" t="s">
        <v>55</v>
      </c>
      <c r="B64" s="687"/>
      <c r="C64" s="687"/>
      <c r="D64" s="687"/>
      <c r="E64" s="687"/>
      <c r="F64" s="688"/>
      <c r="G64" s="676" t="s">
        <v>98</v>
      </c>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COUNTA($G$64)</f>
        <v>1</v>
      </c>
    </row>
    <row r="65" spans="1:51" ht="31.5" customHeight="1">
      <c r="A65" s="482" t="s">
        <v>57</v>
      </c>
      <c r="B65" s="143"/>
      <c r="C65" s="143"/>
      <c r="D65" s="143"/>
      <c r="E65" s="143"/>
      <c r="F65" s="144"/>
      <c r="G65" s="650" t="s">
        <v>58</v>
      </c>
      <c r="H65" s="651"/>
      <c r="I65" s="651"/>
      <c r="J65" s="651"/>
      <c r="K65" s="651"/>
      <c r="L65" s="651"/>
      <c r="M65" s="651"/>
      <c r="N65" s="651"/>
      <c r="O65" s="651"/>
      <c r="P65" s="652" t="s">
        <v>59</v>
      </c>
      <c r="Q65" s="651"/>
      <c r="R65" s="651"/>
      <c r="S65" s="651"/>
      <c r="T65" s="651"/>
      <c r="U65" s="651"/>
      <c r="V65" s="651"/>
      <c r="W65" s="651"/>
      <c r="X65" s="653"/>
      <c r="Y65" s="654"/>
      <c r="Z65" s="655"/>
      <c r="AA65" s="656"/>
      <c r="AB65" s="589" t="s">
        <v>60</v>
      </c>
      <c r="AC65" s="589"/>
      <c r="AD65" s="589"/>
      <c r="AE65" s="106" t="s">
        <v>33</v>
      </c>
      <c r="AF65" s="657"/>
      <c r="AG65" s="657"/>
      <c r="AH65" s="658"/>
      <c r="AI65" s="106" t="s">
        <v>34</v>
      </c>
      <c r="AJ65" s="657"/>
      <c r="AK65" s="657"/>
      <c r="AL65" s="658"/>
      <c r="AM65" s="106" t="s">
        <v>61</v>
      </c>
      <c r="AN65" s="657"/>
      <c r="AO65" s="657"/>
      <c r="AP65" s="658"/>
      <c r="AQ65" s="586" t="s">
        <v>62</v>
      </c>
      <c r="AR65" s="587"/>
      <c r="AS65" s="587"/>
      <c r="AT65" s="588"/>
      <c r="AU65" s="586" t="s">
        <v>63</v>
      </c>
      <c r="AV65" s="587"/>
      <c r="AW65" s="587"/>
      <c r="AX65" s="596"/>
      <c r="AY65">
        <f>COUNTA($G$66)</f>
        <v>1</v>
      </c>
    </row>
    <row r="66" spans="1:51" ht="32.25" customHeight="1">
      <c r="A66" s="482"/>
      <c r="B66" s="143"/>
      <c r="C66" s="143"/>
      <c r="D66" s="143"/>
      <c r="E66" s="143"/>
      <c r="F66" s="144"/>
      <c r="G66" s="597" t="s">
        <v>99</v>
      </c>
      <c r="H66" s="598"/>
      <c r="I66" s="598"/>
      <c r="J66" s="598"/>
      <c r="K66" s="598"/>
      <c r="L66" s="598"/>
      <c r="M66" s="598"/>
      <c r="N66" s="598"/>
      <c r="O66" s="598"/>
      <c r="P66" s="601" t="s">
        <v>100</v>
      </c>
      <c r="Q66" s="602"/>
      <c r="R66" s="602"/>
      <c r="S66" s="602"/>
      <c r="T66" s="602"/>
      <c r="U66" s="602"/>
      <c r="V66" s="602"/>
      <c r="W66" s="602"/>
      <c r="X66" s="603"/>
      <c r="Y66" s="607" t="s">
        <v>66</v>
      </c>
      <c r="Z66" s="608"/>
      <c r="AA66" s="609"/>
      <c r="AB66" s="610" t="s">
        <v>101</v>
      </c>
      <c r="AC66" s="610"/>
      <c r="AD66" s="610"/>
      <c r="AE66" s="579" t="s">
        <v>22</v>
      </c>
      <c r="AF66" s="579"/>
      <c r="AG66" s="579"/>
      <c r="AH66" s="579"/>
      <c r="AI66" s="579" t="s">
        <v>22</v>
      </c>
      <c r="AJ66" s="579"/>
      <c r="AK66" s="579"/>
      <c r="AL66" s="579"/>
      <c r="AM66" s="579" t="s">
        <v>22</v>
      </c>
      <c r="AN66" s="579"/>
      <c r="AO66" s="579"/>
      <c r="AP66" s="579"/>
      <c r="AQ66" s="579" t="s">
        <v>22</v>
      </c>
      <c r="AR66" s="579"/>
      <c r="AS66" s="579"/>
      <c r="AT66" s="579"/>
      <c r="AU66" s="580" t="s">
        <v>22</v>
      </c>
      <c r="AV66" s="581"/>
      <c r="AW66" s="581"/>
      <c r="AX66" s="582"/>
      <c r="AY66">
        <f>$AY$65</f>
        <v>1</v>
      </c>
    </row>
    <row r="67" spans="1:51" ht="32.25" customHeight="1">
      <c r="A67" s="178"/>
      <c r="B67" s="148"/>
      <c r="C67" s="148"/>
      <c r="D67" s="148"/>
      <c r="E67" s="148"/>
      <c r="F67" s="149"/>
      <c r="G67" s="599"/>
      <c r="H67" s="600"/>
      <c r="I67" s="600"/>
      <c r="J67" s="600"/>
      <c r="K67" s="600"/>
      <c r="L67" s="600"/>
      <c r="M67" s="600"/>
      <c r="N67" s="600"/>
      <c r="O67" s="600"/>
      <c r="P67" s="604"/>
      <c r="Q67" s="605"/>
      <c r="R67" s="605"/>
      <c r="S67" s="605"/>
      <c r="T67" s="605"/>
      <c r="U67" s="605"/>
      <c r="V67" s="605"/>
      <c r="W67" s="605"/>
      <c r="X67" s="606"/>
      <c r="Y67" s="583" t="s">
        <v>68</v>
      </c>
      <c r="Z67" s="584"/>
      <c r="AA67" s="585"/>
      <c r="AB67" s="610" t="s">
        <v>101</v>
      </c>
      <c r="AC67" s="610"/>
      <c r="AD67" s="610"/>
      <c r="AE67" s="579" t="s">
        <v>22</v>
      </c>
      <c r="AF67" s="579"/>
      <c r="AG67" s="579"/>
      <c r="AH67" s="579"/>
      <c r="AI67" s="579" t="s">
        <v>22</v>
      </c>
      <c r="AJ67" s="579"/>
      <c r="AK67" s="579"/>
      <c r="AL67" s="579"/>
      <c r="AM67" s="579"/>
      <c r="AN67" s="579"/>
      <c r="AO67" s="579"/>
      <c r="AP67" s="579"/>
      <c r="AQ67" s="579" t="s">
        <v>22</v>
      </c>
      <c r="AR67" s="579"/>
      <c r="AS67" s="579"/>
      <c r="AT67" s="579"/>
      <c r="AU67" s="580">
        <v>25</v>
      </c>
      <c r="AV67" s="581"/>
      <c r="AW67" s="581"/>
      <c r="AX67" s="582"/>
      <c r="AY67">
        <f>$AY$65</f>
        <v>1</v>
      </c>
    </row>
    <row r="68" spans="1:51" ht="23.25" customHeight="1">
      <c r="A68" s="641" t="s">
        <v>69</v>
      </c>
      <c r="B68" s="642"/>
      <c r="C68" s="642"/>
      <c r="D68" s="642"/>
      <c r="E68" s="642"/>
      <c r="F68" s="643"/>
      <c r="G68" s="166" t="s">
        <v>70</v>
      </c>
      <c r="H68" s="166"/>
      <c r="I68" s="166"/>
      <c r="J68" s="166"/>
      <c r="K68" s="166"/>
      <c r="L68" s="166"/>
      <c r="M68" s="166"/>
      <c r="N68" s="166"/>
      <c r="O68" s="166"/>
      <c r="P68" s="166"/>
      <c r="Q68" s="166"/>
      <c r="R68" s="166"/>
      <c r="S68" s="166"/>
      <c r="T68" s="166"/>
      <c r="U68" s="166"/>
      <c r="V68" s="166"/>
      <c r="W68" s="166"/>
      <c r="X68" s="167"/>
      <c r="Y68" s="593"/>
      <c r="Z68" s="594"/>
      <c r="AA68" s="595"/>
      <c r="AB68" s="165" t="s">
        <v>60</v>
      </c>
      <c r="AC68" s="166"/>
      <c r="AD68" s="167"/>
      <c r="AE68" s="109" t="s">
        <v>33</v>
      </c>
      <c r="AF68" s="109"/>
      <c r="AG68" s="109"/>
      <c r="AH68" s="109"/>
      <c r="AI68" s="109" t="s">
        <v>34</v>
      </c>
      <c r="AJ68" s="109"/>
      <c r="AK68" s="109"/>
      <c r="AL68" s="109"/>
      <c r="AM68" s="109" t="s">
        <v>61</v>
      </c>
      <c r="AN68" s="109"/>
      <c r="AO68" s="109"/>
      <c r="AP68" s="109"/>
      <c r="AQ68" s="590" t="s">
        <v>71</v>
      </c>
      <c r="AR68" s="591"/>
      <c r="AS68" s="591"/>
      <c r="AT68" s="591"/>
      <c r="AU68" s="591"/>
      <c r="AV68" s="591"/>
      <c r="AW68" s="591"/>
      <c r="AX68" s="592"/>
      <c r="AY68">
        <f>IF(SUBSTITUTE(SUBSTITUTE($G$69,"／",""),"　","")="",0,1)</f>
        <v>1</v>
      </c>
    </row>
    <row r="69" spans="1:51" ht="23.25" customHeight="1">
      <c r="A69" s="644"/>
      <c r="B69" s="645"/>
      <c r="C69" s="645"/>
      <c r="D69" s="645"/>
      <c r="E69" s="645"/>
      <c r="F69" s="646"/>
      <c r="G69" s="614" t="s">
        <v>102</v>
      </c>
      <c r="H69" s="527"/>
      <c r="I69" s="527"/>
      <c r="J69" s="527"/>
      <c r="K69" s="527"/>
      <c r="L69" s="527"/>
      <c r="M69" s="527"/>
      <c r="N69" s="527"/>
      <c r="O69" s="527"/>
      <c r="P69" s="527"/>
      <c r="Q69" s="527"/>
      <c r="R69" s="527"/>
      <c r="S69" s="527"/>
      <c r="T69" s="527"/>
      <c r="U69" s="527"/>
      <c r="V69" s="527"/>
      <c r="W69" s="527"/>
      <c r="X69" s="527"/>
      <c r="Y69" s="617" t="s">
        <v>69</v>
      </c>
      <c r="Z69" s="618"/>
      <c r="AA69" s="619"/>
      <c r="AB69" s="620" t="s">
        <v>73</v>
      </c>
      <c r="AC69" s="621"/>
      <c r="AD69" s="622"/>
      <c r="AE69" s="623" t="s">
        <v>22</v>
      </c>
      <c r="AF69" s="623"/>
      <c r="AG69" s="623"/>
      <c r="AH69" s="623"/>
      <c r="AI69" s="623" t="s">
        <v>22</v>
      </c>
      <c r="AJ69" s="623"/>
      <c r="AK69" s="623"/>
      <c r="AL69" s="623"/>
      <c r="AM69" s="623" t="s">
        <v>22</v>
      </c>
      <c r="AN69" s="623"/>
      <c r="AO69" s="623"/>
      <c r="AP69" s="623"/>
      <c r="AQ69" s="83" t="s">
        <v>22</v>
      </c>
      <c r="AR69" s="77"/>
      <c r="AS69" s="77"/>
      <c r="AT69" s="77"/>
      <c r="AU69" s="77"/>
      <c r="AV69" s="77"/>
      <c r="AW69" s="77"/>
      <c r="AX69" s="78"/>
      <c r="AY69">
        <f>$AY$68</f>
        <v>1</v>
      </c>
    </row>
    <row r="70" spans="1:51" ht="46.5" customHeight="1">
      <c r="A70" s="647"/>
      <c r="B70" s="648"/>
      <c r="C70" s="648"/>
      <c r="D70" s="648"/>
      <c r="E70" s="648"/>
      <c r="F70" s="649"/>
      <c r="G70" s="615"/>
      <c r="H70" s="616"/>
      <c r="I70" s="616"/>
      <c r="J70" s="616"/>
      <c r="K70" s="616"/>
      <c r="L70" s="616"/>
      <c r="M70" s="616"/>
      <c r="N70" s="616"/>
      <c r="O70" s="616"/>
      <c r="P70" s="616"/>
      <c r="Q70" s="616"/>
      <c r="R70" s="616"/>
      <c r="S70" s="616"/>
      <c r="T70" s="616"/>
      <c r="U70" s="616"/>
      <c r="V70" s="616"/>
      <c r="W70" s="616"/>
      <c r="X70" s="616"/>
      <c r="Y70" s="205" t="s">
        <v>74</v>
      </c>
      <c r="Z70" s="611"/>
      <c r="AA70" s="612"/>
      <c r="AB70" s="575" t="s">
        <v>103</v>
      </c>
      <c r="AC70" s="576"/>
      <c r="AD70" s="577"/>
      <c r="AE70" s="578" t="s">
        <v>22</v>
      </c>
      <c r="AF70" s="578"/>
      <c r="AG70" s="578"/>
      <c r="AH70" s="578"/>
      <c r="AI70" s="578" t="s">
        <v>22</v>
      </c>
      <c r="AJ70" s="578"/>
      <c r="AK70" s="578"/>
      <c r="AL70" s="578"/>
      <c r="AM70" s="578" t="s">
        <v>22</v>
      </c>
      <c r="AN70" s="578"/>
      <c r="AO70" s="578"/>
      <c r="AP70" s="578"/>
      <c r="AQ70" s="578" t="s">
        <v>22</v>
      </c>
      <c r="AR70" s="578"/>
      <c r="AS70" s="578"/>
      <c r="AT70" s="578"/>
      <c r="AU70" s="578"/>
      <c r="AV70" s="578"/>
      <c r="AW70" s="578"/>
      <c r="AX70" s="613"/>
      <c r="AY70">
        <f>$AY$68</f>
        <v>1</v>
      </c>
    </row>
    <row r="71" spans="1:51" ht="18.75" customHeight="1">
      <c r="A71" s="397" t="s">
        <v>76</v>
      </c>
      <c r="B71" s="558"/>
      <c r="C71" s="558"/>
      <c r="D71" s="558"/>
      <c r="E71" s="558"/>
      <c r="F71" s="559"/>
      <c r="G71" s="567" t="s">
        <v>77</v>
      </c>
      <c r="H71" s="183"/>
      <c r="I71" s="183"/>
      <c r="J71" s="183"/>
      <c r="K71" s="183"/>
      <c r="L71" s="183"/>
      <c r="M71" s="183"/>
      <c r="N71" s="183"/>
      <c r="O71" s="184"/>
      <c r="P71" s="185" t="s">
        <v>78</v>
      </c>
      <c r="Q71" s="183"/>
      <c r="R71" s="183"/>
      <c r="S71" s="183"/>
      <c r="T71" s="183"/>
      <c r="U71" s="183"/>
      <c r="V71" s="183"/>
      <c r="W71" s="183"/>
      <c r="X71" s="184"/>
      <c r="Y71" s="568"/>
      <c r="Z71" s="555"/>
      <c r="AA71" s="556"/>
      <c r="AB71" s="572" t="s">
        <v>60</v>
      </c>
      <c r="AC71" s="573"/>
      <c r="AD71" s="574"/>
      <c r="AE71" s="109" t="s">
        <v>33</v>
      </c>
      <c r="AF71" s="109"/>
      <c r="AG71" s="109"/>
      <c r="AH71" s="109"/>
      <c r="AI71" s="109" t="s">
        <v>34</v>
      </c>
      <c r="AJ71" s="109"/>
      <c r="AK71" s="109"/>
      <c r="AL71" s="109"/>
      <c r="AM71" s="109" t="s">
        <v>61</v>
      </c>
      <c r="AN71" s="109"/>
      <c r="AO71" s="109"/>
      <c r="AP71" s="109"/>
      <c r="AQ71" s="202" t="s">
        <v>79</v>
      </c>
      <c r="AR71" s="203"/>
      <c r="AS71" s="203"/>
      <c r="AT71" s="204"/>
      <c r="AU71" s="183" t="s">
        <v>80</v>
      </c>
      <c r="AV71" s="183"/>
      <c r="AW71" s="183"/>
      <c r="AX71" s="186"/>
      <c r="AY71">
        <f>COUNTA($G$73)</f>
        <v>1</v>
      </c>
    </row>
    <row r="72" spans="1:51" ht="18.75" customHeight="1">
      <c r="A72" s="560"/>
      <c r="B72" s="561"/>
      <c r="C72" s="561"/>
      <c r="D72" s="561"/>
      <c r="E72" s="561"/>
      <c r="F72" s="562"/>
      <c r="G72" s="146"/>
      <c r="H72" s="98"/>
      <c r="I72" s="98"/>
      <c r="J72" s="98"/>
      <c r="K72" s="98"/>
      <c r="L72" s="98"/>
      <c r="M72" s="98"/>
      <c r="N72" s="98"/>
      <c r="O72" s="99"/>
      <c r="P72" s="97"/>
      <c r="Q72" s="98"/>
      <c r="R72" s="98"/>
      <c r="S72" s="98"/>
      <c r="T72" s="98"/>
      <c r="U72" s="98"/>
      <c r="V72" s="98"/>
      <c r="W72" s="98"/>
      <c r="X72" s="99"/>
      <c r="Y72" s="569"/>
      <c r="Z72" s="570"/>
      <c r="AA72" s="571"/>
      <c r="AB72" s="106"/>
      <c r="AC72" s="107"/>
      <c r="AD72" s="108"/>
      <c r="AE72" s="109"/>
      <c r="AF72" s="109"/>
      <c r="AG72" s="109"/>
      <c r="AH72" s="109"/>
      <c r="AI72" s="109"/>
      <c r="AJ72" s="109"/>
      <c r="AK72" s="109"/>
      <c r="AL72" s="109"/>
      <c r="AM72" s="109"/>
      <c r="AN72" s="109"/>
      <c r="AO72" s="109"/>
      <c r="AP72" s="109"/>
      <c r="AQ72" s="479" t="s">
        <v>22</v>
      </c>
      <c r="AR72" s="480"/>
      <c r="AS72" s="117" t="s">
        <v>81</v>
      </c>
      <c r="AT72" s="118"/>
      <c r="AU72" s="116">
        <v>9</v>
      </c>
      <c r="AV72" s="116"/>
      <c r="AW72" s="98" t="s">
        <v>82</v>
      </c>
      <c r="AX72" s="119"/>
      <c r="AY72">
        <f t="shared" ref="AY72:AY77" si="1">$AY$71</f>
        <v>1</v>
      </c>
    </row>
    <row r="73" spans="1:51" ht="23.25" customHeight="1">
      <c r="A73" s="563"/>
      <c r="B73" s="561"/>
      <c r="C73" s="561"/>
      <c r="D73" s="561"/>
      <c r="E73" s="561"/>
      <c r="F73" s="562"/>
      <c r="G73" s="168" t="s">
        <v>104</v>
      </c>
      <c r="H73" s="169"/>
      <c r="I73" s="169"/>
      <c r="J73" s="169"/>
      <c r="K73" s="169"/>
      <c r="L73" s="169"/>
      <c r="M73" s="169"/>
      <c r="N73" s="169"/>
      <c r="O73" s="170"/>
      <c r="P73" s="121" t="s">
        <v>105</v>
      </c>
      <c r="Q73" s="121"/>
      <c r="R73" s="121"/>
      <c r="S73" s="121"/>
      <c r="T73" s="121"/>
      <c r="U73" s="121"/>
      <c r="V73" s="121"/>
      <c r="W73" s="121"/>
      <c r="X73" s="122"/>
      <c r="Y73" s="205" t="s">
        <v>85</v>
      </c>
      <c r="Z73" s="206"/>
      <c r="AA73" s="207"/>
      <c r="AB73" s="138" t="s">
        <v>106</v>
      </c>
      <c r="AC73" s="138"/>
      <c r="AD73" s="138"/>
      <c r="AE73" s="83" t="s">
        <v>22</v>
      </c>
      <c r="AF73" s="77"/>
      <c r="AG73" s="77"/>
      <c r="AH73" s="77"/>
      <c r="AI73" s="83" t="s">
        <v>22</v>
      </c>
      <c r="AJ73" s="77"/>
      <c r="AK73" s="77"/>
      <c r="AL73" s="77"/>
      <c r="AM73" s="83" t="s">
        <v>22</v>
      </c>
      <c r="AN73" s="77"/>
      <c r="AO73" s="77"/>
      <c r="AP73" s="77"/>
      <c r="AQ73" s="84" t="s">
        <v>22</v>
      </c>
      <c r="AR73" s="85"/>
      <c r="AS73" s="85"/>
      <c r="AT73" s="86"/>
      <c r="AU73" s="77" t="s">
        <v>22</v>
      </c>
      <c r="AV73" s="77"/>
      <c r="AW73" s="77"/>
      <c r="AX73" s="78"/>
      <c r="AY73">
        <f t="shared" si="1"/>
        <v>1</v>
      </c>
    </row>
    <row r="74" spans="1:51" ht="23.25" customHeight="1">
      <c r="A74" s="564"/>
      <c r="B74" s="565"/>
      <c r="C74" s="565"/>
      <c r="D74" s="565"/>
      <c r="E74" s="565"/>
      <c r="F74" s="566"/>
      <c r="G74" s="171"/>
      <c r="H74" s="172"/>
      <c r="I74" s="172"/>
      <c r="J74" s="172"/>
      <c r="K74" s="172"/>
      <c r="L74" s="172"/>
      <c r="M74" s="172"/>
      <c r="N74" s="172"/>
      <c r="O74" s="173"/>
      <c r="P74" s="124"/>
      <c r="Q74" s="124"/>
      <c r="R74" s="124"/>
      <c r="S74" s="124"/>
      <c r="T74" s="124"/>
      <c r="U74" s="124"/>
      <c r="V74" s="124"/>
      <c r="W74" s="124"/>
      <c r="X74" s="125"/>
      <c r="Y74" s="165" t="s">
        <v>86</v>
      </c>
      <c r="Z74" s="166"/>
      <c r="AA74" s="167"/>
      <c r="AB74" s="82" t="s">
        <v>106</v>
      </c>
      <c r="AC74" s="82"/>
      <c r="AD74" s="82"/>
      <c r="AE74" s="83" t="s">
        <v>22</v>
      </c>
      <c r="AF74" s="77"/>
      <c r="AG74" s="77"/>
      <c r="AH74" s="77"/>
      <c r="AI74" s="83" t="s">
        <v>22</v>
      </c>
      <c r="AJ74" s="77"/>
      <c r="AK74" s="77"/>
      <c r="AL74" s="77"/>
      <c r="AM74" s="83" t="s">
        <v>22</v>
      </c>
      <c r="AN74" s="77"/>
      <c r="AO74" s="77"/>
      <c r="AP74" s="77"/>
      <c r="AQ74" s="84" t="s">
        <v>22</v>
      </c>
      <c r="AR74" s="85"/>
      <c r="AS74" s="85"/>
      <c r="AT74" s="86"/>
      <c r="AU74" s="77">
        <v>75</v>
      </c>
      <c r="AV74" s="77"/>
      <c r="AW74" s="77"/>
      <c r="AX74" s="78"/>
      <c r="AY74">
        <f t="shared" si="1"/>
        <v>1</v>
      </c>
    </row>
    <row r="75" spans="1:51" ht="23.25" customHeight="1">
      <c r="A75" s="563"/>
      <c r="B75" s="561"/>
      <c r="C75" s="561"/>
      <c r="D75" s="561"/>
      <c r="E75" s="561"/>
      <c r="F75" s="562"/>
      <c r="G75" s="174"/>
      <c r="H75" s="175"/>
      <c r="I75" s="175"/>
      <c r="J75" s="175"/>
      <c r="K75" s="175"/>
      <c r="L75" s="175"/>
      <c r="M75" s="175"/>
      <c r="N75" s="175"/>
      <c r="O75" s="176"/>
      <c r="P75" s="127"/>
      <c r="Q75" s="127"/>
      <c r="R75" s="127"/>
      <c r="S75" s="127"/>
      <c r="T75" s="127"/>
      <c r="U75" s="127"/>
      <c r="V75" s="127"/>
      <c r="W75" s="127"/>
      <c r="X75" s="128"/>
      <c r="Y75" s="165" t="s">
        <v>87</v>
      </c>
      <c r="Z75" s="166"/>
      <c r="AA75" s="167"/>
      <c r="AB75" s="557" t="s">
        <v>88</v>
      </c>
      <c r="AC75" s="557"/>
      <c r="AD75" s="557"/>
      <c r="AE75" s="83" t="s">
        <v>22</v>
      </c>
      <c r="AF75" s="77"/>
      <c r="AG75" s="77"/>
      <c r="AH75" s="77"/>
      <c r="AI75" s="83" t="s">
        <v>22</v>
      </c>
      <c r="AJ75" s="77"/>
      <c r="AK75" s="77"/>
      <c r="AL75" s="77"/>
      <c r="AM75" s="83" t="s">
        <v>22</v>
      </c>
      <c r="AN75" s="77"/>
      <c r="AO75" s="77"/>
      <c r="AP75" s="77"/>
      <c r="AQ75" s="84" t="s">
        <v>22</v>
      </c>
      <c r="AR75" s="85"/>
      <c r="AS75" s="85"/>
      <c r="AT75" s="86"/>
      <c r="AU75" s="77" t="s">
        <v>22</v>
      </c>
      <c r="AV75" s="77"/>
      <c r="AW75" s="77"/>
      <c r="AX75" s="78"/>
      <c r="AY75">
        <f t="shared" si="1"/>
        <v>1</v>
      </c>
    </row>
    <row r="76" spans="1:51" ht="23.25" customHeight="1">
      <c r="A76" s="177" t="s">
        <v>89</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thickBot="1">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c r="A78" s="181" t="s">
        <v>90</v>
      </c>
      <c r="B78" s="142" t="s">
        <v>91</v>
      </c>
      <c r="C78" s="143"/>
      <c r="D78" s="143"/>
      <c r="E78" s="143"/>
      <c r="F78" s="144"/>
      <c r="G78" s="183" t="s">
        <v>92</v>
      </c>
      <c r="H78" s="183"/>
      <c r="I78" s="183"/>
      <c r="J78" s="183"/>
      <c r="K78" s="183"/>
      <c r="L78" s="183"/>
      <c r="M78" s="183"/>
      <c r="N78" s="183"/>
      <c r="O78" s="183"/>
      <c r="P78" s="183"/>
      <c r="Q78" s="183"/>
      <c r="R78" s="183"/>
      <c r="S78" s="183"/>
      <c r="T78" s="183"/>
      <c r="U78" s="183"/>
      <c r="V78" s="183"/>
      <c r="W78" s="183"/>
      <c r="X78" s="183"/>
      <c r="Y78" s="183"/>
      <c r="Z78" s="183"/>
      <c r="AA78" s="184"/>
      <c r="AB78" s="185" t="s">
        <v>93</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c r="A83" s="181"/>
      <c r="B83" s="139" t="s">
        <v>94</v>
      </c>
      <c r="C83" s="140"/>
      <c r="D83" s="140"/>
      <c r="E83" s="140"/>
      <c r="F83" s="141"/>
      <c r="G83" s="145" t="s">
        <v>95</v>
      </c>
      <c r="H83" s="95"/>
      <c r="I83" s="95"/>
      <c r="J83" s="95"/>
      <c r="K83" s="95"/>
      <c r="L83" s="95"/>
      <c r="M83" s="95"/>
      <c r="N83" s="95"/>
      <c r="O83" s="96"/>
      <c r="P83" s="94" t="s">
        <v>96</v>
      </c>
      <c r="Q83" s="95"/>
      <c r="R83" s="95"/>
      <c r="S83" s="95"/>
      <c r="T83" s="95"/>
      <c r="U83" s="95"/>
      <c r="V83" s="95"/>
      <c r="W83" s="95"/>
      <c r="X83" s="96"/>
      <c r="Y83" s="100"/>
      <c r="Z83" s="101"/>
      <c r="AA83" s="102"/>
      <c r="AB83" s="103" t="s">
        <v>60</v>
      </c>
      <c r="AC83" s="104"/>
      <c r="AD83" s="105"/>
      <c r="AE83" s="109" t="s">
        <v>33</v>
      </c>
      <c r="AF83" s="109"/>
      <c r="AG83" s="109"/>
      <c r="AH83" s="109"/>
      <c r="AI83" s="109" t="s">
        <v>34</v>
      </c>
      <c r="AJ83" s="109"/>
      <c r="AK83" s="109"/>
      <c r="AL83" s="109"/>
      <c r="AM83" s="109" t="s">
        <v>61</v>
      </c>
      <c r="AN83" s="109"/>
      <c r="AO83" s="109"/>
      <c r="AP83" s="109"/>
      <c r="AQ83" s="110" t="s">
        <v>79</v>
      </c>
      <c r="AR83" s="111"/>
      <c r="AS83" s="111"/>
      <c r="AT83" s="112"/>
      <c r="AU83" s="113" t="s">
        <v>80</v>
      </c>
      <c r="AV83" s="113"/>
      <c r="AW83" s="113"/>
      <c r="AX83" s="114"/>
      <c r="AY83">
        <f t="shared" si="2"/>
        <v>0</v>
      </c>
    </row>
    <row r="84" spans="1:51" ht="18.75" hidden="1" customHeight="1">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81</v>
      </c>
      <c r="AT84" s="118"/>
      <c r="AU84" s="116"/>
      <c r="AV84" s="116"/>
      <c r="AW84" s="98" t="s">
        <v>82</v>
      </c>
      <c r="AX84" s="119"/>
      <c r="AY84">
        <f t="shared" si="2"/>
        <v>0</v>
      </c>
    </row>
    <row r="85" spans="1:51" ht="23.25" hidden="1" customHeight="1">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97</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86</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87</v>
      </c>
      <c r="Z87" s="80"/>
      <c r="AA87" s="81"/>
      <c r="AB87" s="87" t="s">
        <v>88</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c r="A88" s="181"/>
      <c r="B88" s="139" t="s">
        <v>94</v>
      </c>
      <c r="C88" s="140"/>
      <c r="D88" s="140"/>
      <c r="E88" s="140"/>
      <c r="F88" s="141"/>
      <c r="G88" s="145" t="s">
        <v>95</v>
      </c>
      <c r="H88" s="95"/>
      <c r="I88" s="95"/>
      <c r="J88" s="95"/>
      <c r="K88" s="95"/>
      <c r="L88" s="95"/>
      <c r="M88" s="95"/>
      <c r="N88" s="95"/>
      <c r="O88" s="96"/>
      <c r="P88" s="94" t="s">
        <v>96</v>
      </c>
      <c r="Q88" s="95"/>
      <c r="R88" s="95"/>
      <c r="S88" s="95"/>
      <c r="T88" s="95"/>
      <c r="U88" s="95"/>
      <c r="V88" s="95"/>
      <c r="W88" s="95"/>
      <c r="X88" s="96"/>
      <c r="Y88" s="100"/>
      <c r="Z88" s="101"/>
      <c r="AA88" s="102"/>
      <c r="AB88" s="103" t="s">
        <v>60</v>
      </c>
      <c r="AC88" s="104"/>
      <c r="AD88" s="105"/>
      <c r="AE88" s="109" t="s">
        <v>33</v>
      </c>
      <c r="AF88" s="109"/>
      <c r="AG88" s="109"/>
      <c r="AH88" s="109"/>
      <c r="AI88" s="109" t="s">
        <v>34</v>
      </c>
      <c r="AJ88" s="109"/>
      <c r="AK88" s="109"/>
      <c r="AL88" s="109"/>
      <c r="AM88" s="109" t="s">
        <v>61</v>
      </c>
      <c r="AN88" s="109"/>
      <c r="AO88" s="109"/>
      <c r="AP88" s="109"/>
      <c r="AQ88" s="110" t="s">
        <v>79</v>
      </c>
      <c r="AR88" s="111"/>
      <c r="AS88" s="111"/>
      <c r="AT88" s="112"/>
      <c r="AU88" s="113" t="s">
        <v>80</v>
      </c>
      <c r="AV88" s="113"/>
      <c r="AW88" s="113"/>
      <c r="AX88" s="114"/>
      <c r="AY88">
        <f>$G$90</f>
        <v>0</v>
      </c>
    </row>
    <row r="89" spans="1:51" ht="18.75" hidden="1" customHeight="1">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81</v>
      </c>
      <c r="AT89" s="118"/>
      <c r="AU89" s="116"/>
      <c r="AV89" s="116"/>
      <c r="AW89" s="98" t="s">
        <v>82</v>
      </c>
      <c r="AX89" s="119"/>
      <c r="AY89">
        <f>$AY$88</f>
        <v>0</v>
      </c>
    </row>
    <row r="90" spans="1:51" ht="23.25" hidden="1" customHeight="1">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97</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86</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87</v>
      </c>
      <c r="Z92" s="80"/>
      <c r="AA92" s="81"/>
      <c r="AB92" s="87" t="s">
        <v>88</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c r="A93" s="181"/>
      <c r="B93" s="142" t="s">
        <v>94</v>
      </c>
      <c r="C93" s="143"/>
      <c r="D93" s="143"/>
      <c r="E93" s="143"/>
      <c r="F93" s="144"/>
      <c r="G93" s="145" t="s">
        <v>95</v>
      </c>
      <c r="H93" s="95"/>
      <c r="I93" s="95"/>
      <c r="J93" s="95"/>
      <c r="K93" s="95"/>
      <c r="L93" s="95"/>
      <c r="M93" s="95"/>
      <c r="N93" s="95"/>
      <c r="O93" s="96"/>
      <c r="P93" s="94" t="s">
        <v>96</v>
      </c>
      <c r="Q93" s="95"/>
      <c r="R93" s="95"/>
      <c r="S93" s="95"/>
      <c r="T93" s="95"/>
      <c r="U93" s="95"/>
      <c r="V93" s="95"/>
      <c r="W93" s="95"/>
      <c r="X93" s="96"/>
      <c r="Y93" s="100"/>
      <c r="Z93" s="101"/>
      <c r="AA93" s="102"/>
      <c r="AB93" s="103" t="s">
        <v>60</v>
      </c>
      <c r="AC93" s="104"/>
      <c r="AD93" s="105"/>
      <c r="AE93" s="109" t="s">
        <v>33</v>
      </c>
      <c r="AF93" s="109"/>
      <c r="AG93" s="109"/>
      <c r="AH93" s="109"/>
      <c r="AI93" s="109" t="s">
        <v>34</v>
      </c>
      <c r="AJ93" s="109"/>
      <c r="AK93" s="109"/>
      <c r="AL93" s="109"/>
      <c r="AM93" s="109" t="s">
        <v>61</v>
      </c>
      <c r="AN93" s="109"/>
      <c r="AO93" s="109"/>
      <c r="AP93" s="109"/>
      <c r="AQ93" s="110" t="s">
        <v>79</v>
      </c>
      <c r="AR93" s="111"/>
      <c r="AS93" s="111"/>
      <c r="AT93" s="112"/>
      <c r="AU93" s="113" t="s">
        <v>80</v>
      </c>
      <c r="AV93" s="113"/>
      <c r="AW93" s="113"/>
      <c r="AX93" s="114"/>
      <c r="AY93">
        <f>$G$95</f>
        <v>0</v>
      </c>
    </row>
    <row r="94" spans="1:51" ht="18.75" hidden="1" customHeight="1">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81</v>
      </c>
      <c r="AT94" s="118"/>
      <c r="AU94" s="116"/>
      <c r="AV94" s="116"/>
      <c r="AW94" s="98" t="s">
        <v>82</v>
      </c>
      <c r="AX94" s="119"/>
      <c r="AY94">
        <f>$AY$93</f>
        <v>0</v>
      </c>
    </row>
    <row r="95" spans="1:51" ht="23.25" hidden="1" customHeight="1">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97</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86</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87</v>
      </c>
      <c r="Z97" s="80"/>
      <c r="AA97" s="81"/>
      <c r="AB97" s="87" t="s">
        <v>88</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customHeight="1">
      <c r="A98" s="673" t="s">
        <v>55</v>
      </c>
      <c r="B98" s="674"/>
      <c r="C98" s="674"/>
      <c r="D98" s="674"/>
      <c r="E98" s="674"/>
      <c r="F98" s="675"/>
      <c r="G98" s="676" t="s">
        <v>107</v>
      </c>
      <c r="H98" s="677"/>
      <c r="I98" s="677"/>
      <c r="J98" s="677"/>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c r="AY98">
        <f>COUNTA($G$98)</f>
        <v>1</v>
      </c>
    </row>
    <row r="99" spans="1:51" ht="31.5" customHeight="1">
      <c r="A99" s="482" t="s">
        <v>57</v>
      </c>
      <c r="B99" s="143"/>
      <c r="C99" s="143"/>
      <c r="D99" s="143"/>
      <c r="E99" s="143"/>
      <c r="F99" s="144"/>
      <c r="G99" s="650" t="s">
        <v>58</v>
      </c>
      <c r="H99" s="651"/>
      <c r="I99" s="651"/>
      <c r="J99" s="651"/>
      <c r="K99" s="651"/>
      <c r="L99" s="651"/>
      <c r="M99" s="651"/>
      <c r="N99" s="651"/>
      <c r="O99" s="651"/>
      <c r="P99" s="652" t="s">
        <v>59</v>
      </c>
      <c r="Q99" s="651"/>
      <c r="R99" s="651"/>
      <c r="S99" s="651"/>
      <c r="T99" s="651"/>
      <c r="U99" s="651"/>
      <c r="V99" s="651"/>
      <c r="W99" s="651"/>
      <c r="X99" s="653"/>
      <c r="Y99" s="654"/>
      <c r="Z99" s="655"/>
      <c r="AA99" s="656"/>
      <c r="AB99" s="589" t="s">
        <v>60</v>
      </c>
      <c r="AC99" s="589"/>
      <c r="AD99" s="589"/>
      <c r="AE99" s="109" t="s">
        <v>33</v>
      </c>
      <c r="AF99" s="109"/>
      <c r="AG99" s="109"/>
      <c r="AH99" s="109"/>
      <c r="AI99" s="109" t="s">
        <v>34</v>
      </c>
      <c r="AJ99" s="109"/>
      <c r="AK99" s="109"/>
      <c r="AL99" s="109"/>
      <c r="AM99" s="109" t="s">
        <v>61</v>
      </c>
      <c r="AN99" s="109"/>
      <c r="AO99" s="109"/>
      <c r="AP99" s="109"/>
      <c r="AQ99" s="586" t="s">
        <v>62</v>
      </c>
      <c r="AR99" s="587"/>
      <c r="AS99" s="587"/>
      <c r="AT99" s="588"/>
      <c r="AU99" s="586" t="s">
        <v>63</v>
      </c>
      <c r="AV99" s="587"/>
      <c r="AW99" s="587"/>
      <c r="AX99" s="596"/>
      <c r="AY99">
        <f>COUNTA($G$100)</f>
        <v>1</v>
      </c>
    </row>
    <row r="100" spans="1:51" ht="32.25" customHeight="1">
      <c r="A100" s="482"/>
      <c r="B100" s="143"/>
      <c r="C100" s="143"/>
      <c r="D100" s="143"/>
      <c r="E100" s="143"/>
      <c r="F100" s="144"/>
      <c r="G100" s="597" t="s">
        <v>108</v>
      </c>
      <c r="H100" s="598"/>
      <c r="I100" s="598"/>
      <c r="J100" s="598"/>
      <c r="K100" s="598"/>
      <c r="L100" s="598"/>
      <c r="M100" s="598"/>
      <c r="N100" s="598"/>
      <c r="O100" s="598"/>
      <c r="P100" s="601" t="s">
        <v>109</v>
      </c>
      <c r="Q100" s="602"/>
      <c r="R100" s="602"/>
      <c r="S100" s="602"/>
      <c r="T100" s="602"/>
      <c r="U100" s="602"/>
      <c r="V100" s="602"/>
      <c r="W100" s="602"/>
      <c r="X100" s="603"/>
      <c r="Y100" s="607" t="s">
        <v>66</v>
      </c>
      <c r="Z100" s="608"/>
      <c r="AA100" s="609"/>
      <c r="AB100" s="610" t="s">
        <v>67</v>
      </c>
      <c r="AC100" s="610"/>
      <c r="AD100" s="610"/>
      <c r="AE100" s="579" t="s">
        <v>22</v>
      </c>
      <c r="AF100" s="579"/>
      <c r="AG100" s="579"/>
      <c r="AH100" s="579"/>
      <c r="AI100" s="579" t="s">
        <v>22</v>
      </c>
      <c r="AJ100" s="579"/>
      <c r="AK100" s="579"/>
      <c r="AL100" s="579"/>
      <c r="AM100" s="579" t="s">
        <v>22</v>
      </c>
      <c r="AN100" s="579"/>
      <c r="AO100" s="579"/>
      <c r="AP100" s="579"/>
      <c r="AQ100" s="579" t="s">
        <v>22</v>
      </c>
      <c r="AR100" s="579"/>
      <c r="AS100" s="579"/>
      <c r="AT100" s="579"/>
      <c r="AU100" s="580" t="s">
        <v>22</v>
      </c>
      <c r="AV100" s="581"/>
      <c r="AW100" s="581"/>
      <c r="AX100" s="582"/>
      <c r="AY100">
        <f>$AY$99</f>
        <v>1</v>
      </c>
    </row>
    <row r="101" spans="1:51" ht="32.25" customHeight="1">
      <c r="A101" s="178"/>
      <c r="B101" s="148"/>
      <c r="C101" s="148"/>
      <c r="D101" s="148"/>
      <c r="E101" s="148"/>
      <c r="F101" s="149"/>
      <c r="G101" s="599"/>
      <c r="H101" s="600"/>
      <c r="I101" s="600"/>
      <c r="J101" s="600"/>
      <c r="K101" s="600"/>
      <c r="L101" s="600"/>
      <c r="M101" s="600"/>
      <c r="N101" s="600"/>
      <c r="O101" s="600"/>
      <c r="P101" s="604"/>
      <c r="Q101" s="605"/>
      <c r="R101" s="605"/>
      <c r="S101" s="605"/>
      <c r="T101" s="605"/>
      <c r="U101" s="605"/>
      <c r="V101" s="605"/>
      <c r="W101" s="605"/>
      <c r="X101" s="606"/>
      <c r="Y101" s="583" t="s">
        <v>68</v>
      </c>
      <c r="Z101" s="584"/>
      <c r="AA101" s="585"/>
      <c r="AB101" s="610" t="s">
        <v>67</v>
      </c>
      <c r="AC101" s="610"/>
      <c r="AD101" s="610"/>
      <c r="AE101" s="579" t="s">
        <v>22</v>
      </c>
      <c r="AF101" s="579"/>
      <c r="AG101" s="579"/>
      <c r="AH101" s="579"/>
      <c r="AI101" s="579" t="s">
        <v>22</v>
      </c>
      <c r="AJ101" s="579"/>
      <c r="AK101" s="579"/>
      <c r="AL101" s="579"/>
      <c r="AM101" s="579" t="s">
        <v>22</v>
      </c>
      <c r="AN101" s="579"/>
      <c r="AO101" s="579"/>
      <c r="AP101" s="579"/>
      <c r="AQ101" s="579" t="s">
        <v>22</v>
      </c>
      <c r="AR101" s="579"/>
      <c r="AS101" s="579"/>
      <c r="AT101" s="579"/>
      <c r="AU101" s="580">
        <v>50</v>
      </c>
      <c r="AV101" s="581"/>
      <c r="AW101" s="581"/>
      <c r="AX101" s="582"/>
      <c r="AY101">
        <f>$AY$99</f>
        <v>1</v>
      </c>
    </row>
    <row r="102" spans="1:51" ht="23.25" customHeight="1">
      <c r="A102" s="177" t="s">
        <v>69</v>
      </c>
      <c r="B102" s="95"/>
      <c r="C102" s="95"/>
      <c r="D102" s="95"/>
      <c r="E102" s="95"/>
      <c r="F102" s="624"/>
      <c r="G102" s="166" t="s">
        <v>70</v>
      </c>
      <c r="H102" s="166"/>
      <c r="I102" s="166"/>
      <c r="J102" s="166"/>
      <c r="K102" s="166"/>
      <c r="L102" s="166"/>
      <c r="M102" s="166"/>
      <c r="N102" s="166"/>
      <c r="O102" s="166"/>
      <c r="P102" s="166"/>
      <c r="Q102" s="166"/>
      <c r="R102" s="166"/>
      <c r="S102" s="166"/>
      <c r="T102" s="166"/>
      <c r="U102" s="166"/>
      <c r="V102" s="166"/>
      <c r="W102" s="166"/>
      <c r="X102" s="167"/>
      <c r="Y102" s="593"/>
      <c r="Z102" s="594"/>
      <c r="AA102" s="595"/>
      <c r="AB102" s="165" t="s">
        <v>60</v>
      </c>
      <c r="AC102" s="166"/>
      <c r="AD102" s="167"/>
      <c r="AE102" s="109" t="s">
        <v>33</v>
      </c>
      <c r="AF102" s="109"/>
      <c r="AG102" s="109"/>
      <c r="AH102" s="109"/>
      <c r="AI102" s="109" t="s">
        <v>34</v>
      </c>
      <c r="AJ102" s="109"/>
      <c r="AK102" s="109"/>
      <c r="AL102" s="109"/>
      <c r="AM102" s="109" t="s">
        <v>61</v>
      </c>
      <c r="AN102" s="109"/>
      <c r="AO102" s="109"/>
      <c r="AP102" s="109"/>
      <c r="AQ102" s="590" t="s">
        <v>71</v>
      </c>
      <c r="AR102" s="591"/>
      <c r="AS102" s="591"/>
      <c r="AT102" s="591"/>
      <c r="AU102" s="591"/>
      <c r="AV102" s="591"/>
      <c r="AW102" s="591"/>
      <c r="AX102" s="592"/>
      <c r="AY102">
        <f>IF(SUBSTITUTE(SUBSTITUTE($G$103,"／",""),"　","")="",0,1)</f>
        <v>1</v>
      </c>
    </row>
    <row r="103" spans="1:51" ht="23.25" customHeight="1">
      <c r="A103" s="625"/>
      <c r="B103" s="183"/>
      <c r="C103" s="183"/>
      <c r="D103" s="183"/>
      <c r="E103" s="183"/>
      <c r="F103" s="626"/>
      <c r="G103" s="614" t="s">
        <v>110</v>
      </c>
      <c r="H103" s="527"/>
      <c r="I103" s="527"/>
      <c r="J103" s="527"/>
      <c r="K103" s="527"/>
      <c r="L103" s="527"/>
      <c r="M103" s="527"/>
      <c r="N103" s="527"/>
      <c r="O103" s="527"/>
      <c r="P103" s="527"/>
      <c r="Q103" s="527"/>
      <c r="R103" s="527"/>
      <c r="S103" s="527"/>
      <c r="T103" s="527"/>
      <c r="U103" s="527"/>
      <c r="V103" s="527"/>
      <c r="W103" s="527"/>
      <c r="X103" s="527"/>
      <c r="Y103" s="617" t="s">
        <v>69</v>
      </c>
      <c r="Z103" s="618"/>
      <c r="AA103" s="619"/>
      <c r="AB103" s="620" t="s">
        <v>73</v>
      </c>
      <c r="AC103" s="621"/>
      <c r="AD103" s="622"/>
      <c r="AE103" s="623" t="s">
        <v>22</v>
      </c>
      <c r="AF103" s="623"/>
      <c r="AG103" s="623"/>
      <c r="AH103" s="623"/>
      <c r="AI103" s="623" t="s">
        <v>22</v>
      </c>
      <c r="AJ103" s="623"/>
      <c r="AK103" s="623"/>
      <c r="AL103" s="623"/>
      <c r="AM103" s="623" t="s">
        <v>22</v>
      </c>
      <c r="AN103" s="623"/>
      <c r="AO103" s="623"/>
      <c r="AP103" s="623"/>
      <c r="AQ103" s="83" t="s">
        <v>22</v>
      </c>
      <c r="AR103" s="77"/>
      <c r="AS103" s="77"/>
      <c r="AT103" s="77"/>
      <c r="AU103" s="77"/>
      <c r="AV103" s="77"/>
      <c r="AW103" s="77"/>
      <c r="AX103" s="78"/>
      <c r="AY103">
        <f>$AY$102</f>
        <v>1</v>
      </c>
    </row>
    <row r="104" spans="1:51" ht="46.5" customHeight="1">
      <c r="A104" s="627"/>
      <c r="B104" s="98"/>
      <c r="C104" s="98"/>
      <c r="D104" s="98"/>
      <c r="E104" s="98"/>
      <c r="F104" s="628"/>
      <c r="G104" s="615"/>
      <c r="H104" s="616"/>
      <c r="I104" s="616"/>
      <c r="J104" s="616"/>
      <c r="K104" s="616"/>
      <c r="L104" s="616"/>
      <c r="M104" s="616"/>
      <c r="N104" s="616"/>
      <c r="O104" s="616"/>
      <c r="P104" s="616"/>
      <c r="Q104" s="616"/>
      <c r="R104" s="616"/>
      <c r="S104" s="616"/>
      <c r="T104" s="616"/>
      <c r="U104" s="616"/>
      <c r="V104" s="616"/>
      <c r="W104" s="616"/>
      <c r="X104" s="616"/>
      <c r="Y104" s="205" t="s">
        <v>74</v>
      </c>
      <c r="Z104" s="611"/>
      <c r="AA104" s="612"/>
      <c r="AB104" s="575" t="s">
        <v>75</v>
      </c>
      <c r="AC104" s="576"/>
      <c r="AD104" s="577"/>
      <c r="AE104" s="578" t="s">
        <v>22</v>
      </c>
      <c r="AF104" s="578"/>
      <c r="AG104" s="578"/>
      <c r="AH104" s="578"/>
      <c r="AI104" s="578" t="s">
        <v>22</v>
      </c>
      <c r="AJ104" s="578"/>
      <c r="AK104" s="578"/>
      <c r="AL104" s="578"/>
      <c r="AM104" s="578" t="s">
        <v>22</v>
      </c>
      <c r="AN104" s="578"/>
      <c r="AO104" s="578"/>
      <c r="AP104" s="578"/>
      <c r="AQ104" s="578" t="s">
        <v>22</v>
      </c>
      <c r="AR104" s="578"/>
      <c r="AS104" s="578"/>
      <c r="AT104" s="578"/>
      <c r="AU104" s="578"/>
      <c r="AV104" s="578"/>
      <c r="AW104" s="578"/>
      <c r="AX104" s="613"/>
      <c r="AY104">
        <f>$AY$102</f>
        <v>1</v>
      </c>
    </row>
    <row r="105" spans="1:51" ht="18.75" customHeight="1">
      <c r="A105" s="397" t="s">
        <v>76</v>
      </c>
      <c r="B105" s="558"/>
      <c r="C105" s="558"/>
      <c r="D105" s="558"/>
      <c r="E105" s="558"/>
      <c r="F105" s="559"/>
      <c r="G105" s="567" t="s">
        <v>77</v>
      </c>
      <c r="H105" s="183"/>
      <c r="I105" s="183"/>
      <c r="J105" s="183"/>
      <c r="K105" s="183"/>
      <c r="L105" s="183"/>
      <c r="M105" s="183"/>
      <c r="N105" s="183"/>
      <c r="O105" s="184"/>
      <c r="P105" s="185" t="s">
        <v>78</v>
      </c>
      <c r="Q105" s="183"/>
      <c r="R105" s="183"/>
      <c r="S105" s="183"/>
      <c r="T105" s="183"/>
      <c r="U105" s="183"/>
      <c r="V105" s="183"/>
      <c r="W105" s="183"/>
      <c r="X105" s="184"/>
      <c r="Y105" s="568"/>
      <c r="Z105" s="555"/>
      <c r="AA105" s="556"/>
      <c r="AB105" s="572" t="s">
        <v>60</v>
      </c>
      <c r="AC105" s="573"/>
      <c r="AD105" s="574"/>
      <c r="AE105" s="109" t="s">
        <v>33</v>
      </c>
      <c r="AF105" s="109"/>
      <c r="AG105" s="109"/>
      <c r="AH105" s="109"/>
      <c r="AI105" s="109" t="s">
        <v>34</v>
      </c>
      <c r="AJ105" s="109"/>
      <c r="AK105" s="109"/>
      <c r="AL105" s="109"/>
      <c r="AM105" s="109" t="s">
        <v>61</v>
      </c>
      <c r="AN105" s="109"/>
      <c r="AO105" s="109"/>
      <c r="AP105" s="109"/>
      <c r="AQ105" s="202" t="s">
        <v>79</v>
      </c>
      <c r="AR105" s="203"/>
      <c r="AS105" s="203"/>
      <c r="AT105" s="204"/>
      <c r="AU105" s="183" t="s">
        <v>80</v>
      </c>
      <c r="AV105" s="183"/>
      <c r="AW105" s="183"/>
      <c r="AX105" s="186"/>
      <c r="AY105">
        <f>COUNTA($G$107)</f>
        <v>1</v>
      </c>
    </row>
    <row r="106" spans="1:51" ht="18.75" customHeight="1">
      <c r="A106" s="560"/>
      <c r="B106" s="561"/>
      <c r="C106" s="561"/>
      <c r="D106" s="561"/>
      <c r="E106" s="561"/>
      <c r="F106" s="562"/>
      <c r="G106" s="146"/>
      <c r="H106" s="98"/>
      <c r="I106" s="98"/>
      <c r="J106" s="98"/>
      <c r="K106" s="98"/>
      <c r="L106" s="98"/>
      <c r="M106" s="98"/>
      <c r="N106" s="98"/>
      <c r="O106" s="99"/>
      <c r="P106" s="97"/>
      <c r="Q106" s="98"/>
      <c r="R106" s="98"/>
      <c r="S106" s="98"/>
      <c r="T106" s="98"/>
      <c r="U106" s="98"/>
      <c r="V106" s="98"/>
      <c r="W106" s="98"/>
      <c r="X106" s="99"/>
      <c r="Y106" s="569"/>
      <c r="Z106" s="570"/>
      <c r="AA106" s="571"/>
      <c r="AB106" s="106"/>
      <c r="AC106" s="107"/>
      <c r="AD106" s="108"/>
      <c r="AE106" s="109"/>
      <c r="AF106" s="109"/>
      <c r="AG106" s="109"/>
      <c r="AH106" s="109"/>
      <c r="AI106" s="109"/>
      <c r="AJ106" s="109"/>
      <c r="AK106" s="109"/>
      <c r="AL106" s="109"/>
      <c r="AM106" s="109"/>
      <c r="AN106" s="109"/>
      <c r="AO106" s="109"/>
      <c r="AP106" s="109"/>
      <c r="AQ106" s="479" t="s">
        <v>22</v>
      </c>
      <c r="AR106" s="480"/>
      <c r="AS106" s="117" t="s">
        <v>81</v>
      </c>
      <c r="AT106" s="118"/>
      <c r="AU106" s="116">
        <v>9</v>
      </c>
      <c r="AV106" s="116"/>
      <c r="AW106" s="98" t="s">
        <v>82</v>
      </c>
      <c r="AX106" s="119"/>
      <c r="AY106">
        <f t="shared" ref="AY106:AY111" si="3">$AY$105</f>
        <v>1</v>
      </c>
    </row>
    <row r="107" spans="1:51" ht="23.25" customHeight="1">
      <c r="A107" s="563"/>
      <c r="B107" s="561"/>
      <c r="C107" s="561"/>
      <c r="D107" s="561"/>
      <c r="E107" s="561"/>
      <c r="F107" s="562"/>
      <c r="G107" s="168" t="s">
        <v>111</v>
      </c>
      <c r="H107" s="169"/>
      <c r="I107" s="169"/>
      <c r="J107" s="169"/>
      <c r="K107" s="169"/>
      <c r="L107" s="169"/>
      <c r="M107" s="169"/>
      <c r="N107" s="169"/>
      <c r="O107" s="170"/>
      <c r="P107" s="121" t="s">
        <v>112</v>
      </c>
      <c r="Q107" s="121"/>
      <c r="R107" s="121"/>
      <c r="S107" s="121"/>
      <c r="T107" s="121"/>
      <c r="U107" s="121"/>
      <c r="V107" s="121"/>
      <c r="W107" s="121"/>
      <c r="X107" s="122"/>
      <c r="Y107" s="205" t="s">
        <v>85</v>
      </c>
      <c r="Z107" s="206"/>
      <c r="AA107" s="207"/>
      <c r="AB107" s="138" t="s">
        <v>113</v>
      </c>
      <c r="AC107" s="138"/>
      <c r="AD107" s="138"/>
      <c r="AE107" s="83" t="s">
        <v>22</v>
      </c>
      <c r="AF107" s="77"/>
      <c r="AG107" s="77"/>
      <c r="AH107" s="77"/>
      <c r="AI107" s="83" t="s">
        <v>22</v>
      </c>
      <c r="AJ107" s="77"/>
      <c r="AK107" s="77"/>
      <c r="AL107" s="77"/>
      <c r="AM107" s="83" t="s">
        <v>22</v>
      </c>
      <c r="AN107" s="77"/>
      <c r="AO107" s="77"/>
      <c r="AP107" s="77"/>
      <c r="AQ107" s="84" t="s">
        <v>22</v>
      </c>
      <c r="AR107" s="85"/>
      <c r="AS107" s="85"/>
      <c r="AT107" s="86"/>
      <c r="AU107" s="77" t="s">
        <v>22</v>
      </c>
      <c r="AV107" s="77"/>
      <c r="AW107" s="77"/>
      <c r="AX107" s="78"/>
      <c r="AY107">
        <f t="shared" si="3"/>
        <v>1</v>
      </c>
    </row>
    <row r="108" spans="1:51" ht="23.25" customHeight="1">
      <c r="A108" s="564"/>
      <c r="B108" s="565"/>
      <c r="C108" s="565"/>
      <c r="D108" s="565"/>
      <c r="E108" s="565"/>
      <c r="F108" s="566"/>
      <c r="G108" s="171"/>
      <c r="H108" s="172"/>
      <c r="I108" s="172"/>
      <c r="J108" s="172"/>
      <c r="K108" s="172"/>
      <c r="L108" s="172"/>
      <c r="M108" s="172"/>
      <c r="N108" s="172"/>
      <c r="O108" s="173"/>
      <c r="P108" s="124"/>
      <c r="Q108" s="124"/>
      <c r="R108" s="124"/>
      <c r="S108" s="124"/>
      <c r="T108" s="124"/>
      <c r="U108" s="124"/>
      <c r="V108" s="124"/>
      <c r="W108" s="124"/>
      <c r="X108" s="125"/>
      <c r="Y108" s="165" t="s">
        <v>86</v>
      </c>
      <c r="Z108" s="166"/>
      <c r="AA108" s="167"/>
      <c r="AB108" s="82" t="s">
        <v>113</v>
      </c>
      <c r="AC108" s="82"/>
      <c r="AD108" s="82"/>
      <c r="AE108" s="83" t="s">
        <v>22</v>
      </c>
      <c r="AF108" s="77"/>
      <c r="AG108" s="77"/>
      <c r="AH108" s="77"/>
      <c r="AI108" s="83" t="s">
        <v>22</v>
      </c>
      <c r="AJ108" s="77"/>
      <c r="AK108" s="77"/>
      <c r="AL108" s="77"/>
      <c r="AM108" s="83" t="s">
        <v>22</v>
      </c>
      <c r="AN108" s="77"/>
      <c r="AO108" s="77"/>
      <c r="AP108" s="77"/>
      <c r="AQ108" s="84" t="s">
        <v>22</v>
      </c>
      <c r="AR108" s="85"/>
      <c r="AS108" s="85"/>
      <c r="AT108" s="86"/>
      <c r="AU108" s="77">
        <v>4.5</v>
      </c>
      <c r="AV108" s="77"/>
      <c r="AW108" s="77"/>
      <c r="AX108" s="78"/>
      <c r="AY108">
        <f t="shared" si="3"/>
        <v>1</v>
      </c>
    </row>
    <row r="109" spans="1:51" ht="23.25" customHeight="1">
      <c r="A109" s="563"/>
      <c r="B109" s="561"/>
      <c r="C109" s="561"/>
      <c r="D109" s="561"/>
      <c r="E109" s="561"/>
      <c r="F109" s="562"/>
      <c r="G109" s="174"/>
      <c r="H109" s="175"/>
      <c r="I109" s="175"/>
      <c r="J109" s="175"/>
      <c r="K109" s="175"/>
      <c r="L109" s="175"/>
      <c r="M109" s="175"/>
      <c r="N109" s="175"/>
      <c r="O109" s="176"/>
      <c r="P109" s="127"/>
      <c r="Q109" s="127"/>
      <c r="R109" s="127"/>
      <c r="S109" s="127"/>
      <c r="T109" s="127"/>
      <c r="U109" s="127"/>
      <c r="V109" s="127"/>
      <c r="W109" s="127"/>
      <c r="X109" s="128"/>
      <c r="Y109" s="165" t="s">
        <v>87</v>
      </c>
      <c r="Z109" s="166"/>
      <c r="AA109" s="167"/>
      <c r="AB109" s="557" t="s">
        <v>88</v>
      </c>
      <c r="AC109" s="557"/>
      <c r="AD109" s="557"/>
      <c r="AE109" s="83" t="s">
        <v>22</v>
      </c>
      <c r="AF109" s="77"/>
      <c r="AG109" s="77"/>
      <c r="AH109" s="77"/>
      <c r="AI109" s="83" t="s">
        <v>22</v>
      </c>
      <c r="AJ109" s="77"/>
      <c r="AK109" s="77"/>
      <c r="AL109" s="77"/>
      <c r="AM109" s="83" t="s">
        <v>22</v>
      </c>
      <c r="AN109" s="77"/>
      <c r="AO109" s="77"/>
      <c r="AP109" s="77"/>
      <c r="AQ109" s="84" t="s">
        <v>22</v>
      </c>
      <c r="AR109" s="85"/>
      <c r="AS109" s="85"/>
      <c r="AT109" s="86"/>
      <c r="AU109" s="77" t="s">
        <v>22</v>
      </c>
      <c r="AV109" s="77"/>
      <c r="AW109" s="77"/>
      <c r="AX109" s="78"/>
      <c r="AY109">
        <f t="shared" si="3"/>
        <v>1</v>
      </c>
    </row>
    <row r="110" spans="1:51" ht="23.25" customHeight="1">
      <c r="A110" s="177" t="s">
        <v>89</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customHeight="1" thickBot="1">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c r="A112" s="181" t="s">
        <v>90</v>
      </c>
      <c r="B112" s="142" t="s">
        <v>91</v>
      </c>
      <c r="C112" s="143"/>
      <c r="D112" s="143"/>
      <c r="E112" s="143"/>
      <c r="F112" s="144"/>
      <c r="G112" s="183" t="s">
        <v>92</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93</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c r="A117" s="181"/>
      <c r="B117" s="139" t="s">
        <v>94</v>
      </c>
      <c r="C117" s="140"/>
      <c r="D117" s="140"/>
      <c r="E117" s="140"/>
      <c r="F117" s="141"/>
      <c r="G117" s="145" t="s">
        <v>95</v>
      </c>
      <c r="H117" s="95"/>
      <c r="I117" s="95"/>
      <c r="J117" s="95"/>
      <c r="K117" s="95"/>
      <c r="L117" s="95"/>
      <c r="M117" s="95"/>
      <c r="N117" s="95"/>
      <c r="O117" s="96"/>
      <c r="P117" s="94" t="s">
        <v>96</v>
      </c>
      <c r="Q117" s="95"/>
      <c r="R117" s="95"/>
      <c r="S117" s="95"/>
      <c r="T117" s="95"/>
      <c r="U117" s="95"/>
      <c r="V117" s="95"/>
      <c r="W117" s="95"/>
      <c r="X117" s="96"/>
      <c r="Y117" s="100"/>
      <c r="Z117" s="101"/>
      <c r="AA117" s="102"/>
      <c r="AB117" s="103" t="s">
        <v>60</v>
      </c>
      <c r="AC117" s="104"/>
      <c r="AD117" s="105"/>
      <c r="AE117" s="109" t="s">
        <v>33</v>
      </c>
      <c r="AF117" s="109"/>
      <c r="AG117" s="109"/>
      <c r="AH117" s="109"/>
      <c r="AI117" s="109" t="s">
        <v>34</v>
      </c>
      <c r="AJ117" s="109"/>
      <c r="AK117" s="109"/>
      <c r="AL117" s="109"/>
      <c r="AM117" s="109" t="s">
        <v>61</v>
      </c>
      <c r="AN117" s="109"/>
      <c r="AO117" s="109"/>
      <c r="AP117" s="109"/>
      <c r="AQ117" s="110" t="s">
        <v>79</v>
      </c>
      <c r="AR117" s="111"/>
      <c r="AS117" s="111"/>
      <c r="AT117" s="112"/>
      <c r="AU117" s="113" t="s">
        <v>80</v>
      </c>
      <c r="AV117" s="113"/>
      <c r="AW117" s="113"/>
      <c r="AX117" s="114"/>
      <c r="AY117">
        <f t="shared" si="4"/>
        <v>0</v>
      </c>
    </row>
    <row r="118" spans="1:51" ht="18.75" hidden="1" customHeight="1">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81</v>
      </c>
      <c r="AT118" s="118"/>
      <c r="AU118" s="116"/>
      <c r="AV118" s="116"/>
      <c r="AW118" s="98" t="s">
        <v>82</v>
      </c>
      <c r="AX118" s="119"/>
      <c r="AY118">
        <f t="shared" si="4"/>
        <v>0</v>
      </c>
    </row>
    <row r="119" spans="1:51" ht="23.25" hidden="1" customHeight="1">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97</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86</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87</v>
      </c>
      <c r="Z121" s="80"/>
      <c r="AA121" s="81"/>
      <c r="AB121" s="87" t="s">
        <v>88</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c r="A122" s="181"/>
      <c r="B122" s="139" t="s">
        <v>94</v>
      </c>
      <c r="C122" s="140"/>
      <c r="D122" s="140"/>
      <c r="E122" s="140"/>
      <c r="F122" s="141"/>
      <c r="G122" s="145" t="s">
        <v>95</v>
      </c>
      <c r="H122" s="95"/>
      <c r="I122" s="95"/>
      <c r="J122" s="95"/>
      <c r="K122" s="95"/>
      <c r="L122" s="95"/>
      <c r="M122" s="95"/>
      <c r="N122" s="95"/>
      <c r="O122" s="96"/>
      <c r="P122" s="94" t="s">
        <v>96</v>
      </c>
      <c r="Q122" s="95"/>
      <c r="R122" s="95"/>
      <c r="S122" s="95"/>
      <c r="T122" s="95"/>
      <c r="U122" s="95"/>
      <c r="V122" s="95"/>
      <c r="W122" s="95"/>
      <c r="X122" s="96"/>
      <c r="Y122" s="100"/>
      <c r="Z122" s="101"/>
      <c r="AA122" s="102"/>
      <c r="AB122" s="103" t="s">
        <v>60</v>
      </c>
      <c r="AC122" s="104"/>
      <c r="AD122" s="105"/>
      <c r="AE122" s="109" t="s">
        <v>33</v>
      </c>
      <c r="AF122" s="109"/>
      <c r="AG122" s="109"/>
      <c r="AH122" s="109"/>
      <c r="AI122" s="109" t="s">
        <v>34</v>
      </c>
      <c r="AJ122" s="109"/>
      <c r="AK122" s="109"/>
      <c r="AL122" s="109"/>
      <c r="AM122" s="109" t="s">
        <v>61</v>
      </c>
      <c r="AN122" s="109"/>
      <c r="AO122" s="109"/>
      <c r="AP122" s="109"/>
      <c r="AQ122" s="110" t="s">
        <v>79</v>
      </c>
      <c r="AR122" s="111"/>
      <c r="AS122" s="111"/>
      <c r="AT122" s="112"/>
      <c r="AU122" s="113" t="s">
        <v>80</v>
      </c>
      <c r="AV122" s="113"/>
      <c r="AW122" s="113"/>
      <c r="AX122" s="114"/>
      <c r="AY122">
        <f>COUNTA($G$124)</f>
        <v>0</v>
      </c>
    </row>
    <row r="123" spans="1:51" ht="18.75" hidden="1" customHeight="1">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81</v>
      </c>
      <c r="AT123" s="118"/>
      <c r="AU123" s="116"/>
      <c r="AV123" s="116"/>
      <c r="AW123" s="98" t="s">
        <v>82</v>
      </c>
      <c r="AX123" s="119"/>
      <c r="AY123">
        <f>$AY$122</f>
        <v>0</v>
      </c>
    </row>
    <row r="124" spans="1:51" ht="23.25" hidden="1" customHeight="1">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97</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86</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87</v>
      </c>
      <c r="Z126" s="80"/>
      <c r="AA126" s="81"/>
      <c r="AB126" s="87" t="s">
        <v>88</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c r="A127" s="181"/>
      <c r="B127" s="139" t="s">
        <v>94</v>
      </c>
      <c r="C127" s="140"/>
      <c r="D127" s="140"/>
      <c r="E127" s="140"/>
      <c r="F127" s="141"/>
      <c r="G127" s="145" t="s">
        <v>95</v>
      </c>
      <c r="H127" s="95"/>
      <c r="I127" s="95"/>
      <c r="J127" s="95"/>
      <c r="K127" s="95"/>
      <c r="L127" s="95"/>
      <c r="M127" s="95"/>
      <c r="N127" s="95"/>
      <c r="O127" s="96"/>
      <c r="P127" s="94" t="s">
        <v>96</v>
      </c>
      <c r="Q127" s="95"/>
      <c r="R127" s="95"/>
      <c r="S127" s="95"/>
      <c r="T127" s="95"/>
      <c r="U127" s="95"/>
      <c r="V127" s="95"/>
      <c r="W127" s="95"/>
      <c r="X127" s="96"/>
      <c r="Y127" s="100"/>
      <c r="Z127" s="101"/>
      <c r="AA127" s="102"/>
      <c r="AB127" s="103" t="s">
        <v>60</v>
      </c>
      <c r="AC127" s="104"/>
      <c r="AD127" s="105"/>
      <c r="AE127" s="109" t="s">
        <v>33</v>
      </c>
      <c r="AF127" s="109"/>
      <c r="AG127" s="109"/>
      <c r="AH127" s="109"/>
      <c r="AI127" s="109" t="s">
        <v>34</v>
      </c>
      <c r="AJ127" s="109"/>
      <c r="AK127" s="109"/>
      <c r="AL127" s="109"/>
      <c r="AM127" s="109" t="s">
        <v>61</v>
      </c>
      <c r="AN127" s="109"/>
      <c r="AO127" s="109"/>
      <c r="AP127" s="109"/>
      <c r="AQ127" s="110" t="s">
        <v>79</v>
      </c>
      <c r="AR127" s="111"/>
      <c r="AS127" s="111"/>
      <c r="AT127" s="112"/>
      <c r="AU127" s="113" t="s">
        <v>80</v>
      </c>
      <c r="AV127" s="113"/>
      <c r="AW127" s="113"/>
      <c r="AX127" s="114"/>
      <c r="AY127">
        <f>COUNTA($G$129)</f>
        <v>0</v>
      </c>
    </row>
    <row r="128" spans="1:51" ht="18.75" hidden="1" customHeight="1">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81</v>
      </c>
      <c r="AT128" s="118"/>
      <c r="AU128" s="116"/>
      <c r="AV128" s="116"/>
      <c r="AW128" s="98" t="s">
        <v>82</v>
      </c>
      <c r="AX128" s="119"/>
      <c r="AY128">
        <f>$AY$127</f>
        <v>0</v>
      </c>
    </row>
    <row r="129" spans="1:51" ht="23.25" hidden="1" customHeight="1">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97</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86</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87</v>
      </c>
      <c r="Z131" s="80"/>
      <c r="AA131" s="81"/>
      <c r="AB131" s="87" t="s">
        <v>88</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c r="A132" s="673" t="s">
        <v>55</v>
      </c>
      <c r="B132" s="674"/>
      <c r="C132" s="674"/>
      <c r="D132" s="674"/>
      <c r="E132" s="674"/>
      <c r="F132" s="675"/>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COUNTA($G$132)</f>
        <v>0</v>
      </c>
    </row>
    <row r="133" spans="1:51" ht="31.5" hidden="1" customHeight="1">
      <c r="A133" s="482" t="s">
        <v>57</v>
      </c>
      <c r="B133" s="143"/>
      <c r="C133" s="143"/>
      <c r="D133" s="143"/>
      <c r="E133" s="143"/>
      <c r="F133" s="144"/>
      <c r="G133" s="650" t="s">
        <v>58</v>
      </c>
      <c r="H133" s="651"/>
      <c r="I133" s="651"/>
      <c r="J133" s="651"/>
      <c r="K133" s="651"/>
      <c r="L133" s="651"/>
      <c r="M133" s="651"/>
      <c r="N133" s="651"/>
      <c r="O133" s="651"/>
      <c r="P133" s="652" t="s">
        <v>59</v>
      </c>
      <c r="Q133" s="651"/>
      <c r="R133" s="651"/>
      <c r="S133" s="651"/>
      <c r="T133" s="651"/>
      <c r="U133" s="651"/>
      <c r="V133" s="651"/>
      <c r="W133" s="651"/>
      <c r="X133" s="653"/>
      <c r="Y133" s="654"/>
      <c r="Z133" s="655"/>
      <c r="AA133" s="656"/>
      <c r="AB133" s="589" t="s">
        <v>60</v>
      </c>
      <c r="AC133" s="589"/>
      <c r="AD133" s="589"/>
      <c r="AE133" s="109" t="s">
        <v>33</v>
      </c>
      <c r="AF133" s="109"/>
      <c r="AG133" s="109"/>
      <c r="AH133" s="109"/>
      <c r="AI133" s="109" t="s">
        <v>34</v>
      </c>
      <c r="AJ133" s="109"/>
      <c r="AK133" s="109"/>
      <c r="AL133" s="109"/>
      <c r="AM133" s="109" t="s">
        <v>61</v>
      </c>
      <c r="AN133" s="109"/>
      <c r="AO133" s="109"/>
      <c r="AP133" s="109"/>
      <c r="AQ133" s="586" t="s">
        <v>62</v>
      </c>
      <c r="AR133" s="587"/>
      <c r="AS133" s="587"/>
      <c r="AT133" s="588"/>
      <c r="AU133" s="586" t="s">
        <v>63</v>
      </c>
      <c r="AV133" s="587"/>
      <c r="AW133" s="587"/>
      <c r="AX133" s="596"/>
      <c r="AY133">
        <f>COUNTA($G$134)</f>
        <v>0</v>
      </c>
    </row>
    <row r="134" spans="1:51" ht="23.25" hidden="1" customHeight="1">
      <c r="A134" s="482"/>
      <c r="B134" s="143"/>
      <c r="C134" s="143"/>
      <c r="D134" s="143"/>
      <c r="E134" s="143"/>
      <c r="F134" s="144"/>
      <c r="G134" s="597"/>
      <c r="H134" s="598"/>
      <c r="I134" s="598"/>
      <c r="J134" s="598"/>
      <c r="K134" s="598"/>
      <c r="L134" s="598"/>
      <c r="M134" s="598"/>
      <c r="N134" s="598"/>
      <c r="O134" s="598"/>
      <c r="P134" s="601"/>
      <c r="Q134" s="602"/>
      <c r="R134" s="602"/>
      <c r="S134" s="602"/>
      <c r="T134" s="602"/>
      <c r="U134" s="602"/>
      <c r="V134" s="602"/>
      <c r="W134" s="602"/>
      <c r="X134" s="603"/>
      <c r="Y134" s="607" t="s">
        <v>66</v>
      </c>
      <c r="Z134" s="608"/>
      <c r="AA134" s="609"/>
      <c r="AB134" s="610"/>
      <c r="AC134" s="610"/>
      <c r="AD134" s="610"/>
      <c r="AE134" s="579"/>
      <c r="AF134" s="579"/>
      <c r="AG134" s="579"/>
      <c r="AH134" s="579"/>
      <c r="AI134" s="579"/>
      <c r="AJ134" s="579"/>
      <c r="AK134" s="579"/>
      <c r="AL134" s="579"/>
      <c r="AM134" s="579"/>
      <c r="AN134" s="579"/>
      <c r="AO134" s="579"/>
      <c r="AP134" s="579"/>
      <c r="AQ134" s="579"/>
      <c r="AR134" s="579"/>
      <c r="AS134" s="579"/>
      <c r="AT134" s="579"/>
      <c r="AU134" s="580"/>
      <c r="AV134" s="581"/>
      <c r="AW134" s="581"/>
      <c r="AX134" s="582"/>
      <c r="AY134">
        <f>$AY$133</f>
        <v>0</v>
      </c>
    </row>
    <row r="135" spans="1:51" ht="23.25" hidden="1" customHeight="1">
      <c r="A135" s="178"/>
      <c r="B135" s="148"/>
      <c r="C135" s="148"/>
      <c r="D135" s="148"/>
      <c r="E135" s="148"/>
      <c r="F135" s="149"/>
      <c r="G135" s="599"/>
      <c r="H135" s="600"/>
      <c r="I135" s="600"/>
      <c r="J135" s="600"/>
      <c r="K135" s="600"/>
      <c r="L135" s="600"/>
      <c r="M135" s="600"/>
      <c r="N135" s="600"/>
      <c r="O135" s="600"/>
      <c r="P135" s="604"/>
      <c r="Q135" s="605"/>
      <c r="R135" s="605"/>
      <c r="S135" s="605"/>
      <c r="T135" s="605"/>
      <c r="U135" s="605"/>
      <c r="V135" s="605"/>
      <c r="W135" s="605"/>
      <c r="X135" s="606"/>
      <c r="Y135" s="583" t="s">
        <v>68</v>
      </c>
      <c r="Z135" s="584"/>
      <c r="AA135" s="585"/>
      <c r="AB135" s="610"/>
      <c r="AC135" s="610"/>
      <c r="AD135" s="610"/>
      <c r="AE135" s="579"/>
      <c r="AF135" s="579"/>
      <c r="AG135" s="579"/>
      <c r="AH135" s="579"/>
      <c r="AI135" s="579"/>
      <c r="AJ135" s="579"/>
      <c r="AK135" s="579"/>
      <c r="AL135" s="579"/>
      <c r="AM135" s="579"/>
      <c r="AN135" s="579"/>
      <c r="AO135" s="579"/>
      <c r="AP135" s="579"/>
      <c r="AQ135" s="579"/>
      <c r="AR135" s="579"/>
      <c r="AS135" s="579"/>
      <c r="AT135" s="579"/>
      <c r="AU135" s="580"/>
      <c r="AV135" s="581"/>
      <c r="AW135" s="581"/>
      <c r="AX135" s="582"/>
      <c r="AY135">
        <f>$AY$133</f>
        <v>0</v>
      </c>
    </row>
    <row r="136" spans="1:51" ht="23.25" hidden="1" customHeight="1">
      <c r="A136" s="177" t="s">
        <v>69</v>
      </c>
      <c r="B136" s="95"/>
      <c r="C136" s="95"/>
      <c r="D136" s="95"/>
      <c r="E136" s="95"/>
      <c r="F136" s="624"/>
      <c r="G136" s="166" t="s">
        <v>70</v>
      </c>
      <c r="H136" s="166"/>
      <c r="I136" s="166"/>
      <c r="J136" s="166"/>
      <c r="K136" s="166"/>
      <c r="L136" s="166"/>
      <c r="M136" s="166"/>
      <c r="N136" s="166"/>
      <c r="O136" s="166"/>
      <c r="P136" s="166"/>
      <c r="Q136" s="166"/>
      <c r="R136" s="166"/>
      <c r="S136" s="166"/>
      <c r="T136" s="166"/>
      <c r="U136" s="166"/>
      <c r="V136" s="166"/>
      <c r="W136" s="166"/>
      <c r="X136" s="167"/>
      <c r="Y136" s="593"/>
      <c r="Z136" s="594"/>
      <c r="AA136" s="595"/>
      <c r="AB136" s="165" t="s">
        <v>60</v>
      </c>
      <c r="AC136" s="166"/>
      <c r="AD136" s="167"/>
      <c r="AE136" s="109" t="s">
        <v>33</v>
      </c>
      <c r="AF136" s="109"/>
      <c r="AG136" s="109"/>
      <c r="AH136" s="109"/>
      <c r="AI136" s="109" t="s">
        <v>34</v>
      </c>
      <c r="AJ136" s="109"/>
      <c r="AK136" s="109"/>
      <c r="AL136" s="109"/>
      <c r="AM136" s="109" t="s">
        <v>61</v>
      </c>
      <c r="AN136" s="109"/>
      <c r="AO136" s="109"/>
      <c r="AP136" s="109"/>
      <c r="AQ136" s="590" t="s">
        <v>71</v>
      </c>
      <c r="AR136" s="591"/>
      <c r="AS136" s="591"/>
      <c r="AT136" s="591"/>
      <c r="AU136" s="591"/>
      <c r="AV136" s="591"/>
      <c r="AW136" s="591"/>
      <c r="AX136" s="592"/>
      <c r="AY136">
        <f>IF(SUBSTITUTE(SUBSTITUTE($G$137,"／",""),"　","")="",0,1)</f>
        <v>0</v>
      </c>
    </row>
    <row r="137" spans="1:51" ht="23.25" hidden="1" customHeight="1">
      <c r="A137" s="625"/>
      <c r="B137" s="183"/>
      <c r="C137" s="183"/>
      <c r="D137" s="183"/>
      <c r="E137" s="183"/>
      <c r="F137" s="626"/>
      <c r="G137" s="614"/>
      <c r="H137" s="527"/>
      <c r="I137" s="527"/>
      <c r="J137" s="527"/>
      <c r="K137" s="527"/>
      <c r="L137" s="527"/>
      <c r="M137" s="527"/>
      <c r="N137" s="527"/>
      <c r="O137" s="527"/>
      <c r="P137" s="527"/>
      <c r="Q137" s="527"/>
      <c r="R137" s="527"/>
      <c r="S137" s="527"/>
      <c r="T137" s="527"/>
      <c r="U137" s="527"/>
      <c r="V137" s="527"/>
      <c r="W137" s="527"/>
      <c r="X137" s="527"/>
      <c r="Y137" s="617" t="s">
        <v>69</v>
      </c>
      <c r="Z137" s="618"/>
      <c r="AA137" s="619"/>
      <c r="AB137" s="620"/>
      <c r="AC137" s="621"/>
      <c r="AD137" s="622"/>
      <c r="AE137" s="623"/>
      <c r="AF137" s="623"/>
      <c r="AG137" s="623"/>
      <c r="AH137" s="623"/>
      <c r="AI137" s="623"/>
      <c r="AJ137" s="623"/>
      <c r="AK137" s="623"/>
      <c r="AL137" s="623"/>
      <c r="AM137" s="623"/>
      <c r="AN137" s="623"/>
      <c r="AO137" s="623"/>
      <c r="AP137" s="623"/>
      <c r="AQ137" s="83"/>
      <c r="AR137" s="77"/>
      <c r="AS137" s="77"/>
      <c r="AT137" s="77"/>
      <c r="AU137" s="77"/>
      <c r="AV137" s="77"/>
      <c r="AW137" s="77"/>
      <c r="AX137" s="78"/>
      <c r="AY137">
        <f>$AY$136</f>
        <v>0</v>
      </c>
    </row>
    <row r="138" spans="1:51" ht="46.5" hidden="1" customHeight="1">
      <c r="A138" s="627"/>
      <c r="B138" s="98"/>
      <c r="C138" s="98"/>
      <c r="D138" s="98"/>
      <c r="E138" s="98"/>
      <c r="F138" s="628"/>
      <c r="G138" s="615"/>
      <c r="H138" s="616"/>
      <c r="I138" s="616"/>
      <c r="J138" s="616"/>
      <c r="K138" s="616"/>
      <c r="L138" s="616"/>
      <c r="M138" s="616"/>
      <c r="N138" s="616"/>
      <c r="O138" s="616"/>
      <c r="P138" s="616"/>
      <c r="Q138" s="616"/>
      <c r="R138" s="616"/>
      <c r="S138" s="616"/>
      <c r="T138" s="616"/>
      <c r="U138" s="616"/>
      <c r="V138" s="616"/>
      <c r="W138" s="616"/>
      <c r="X138" s="616"/>
      <c r="Y138" s="205" t="s">
        <v>74</v>
      </c>
      <c r="Z138" s="611"/>
      <c r="AA138" s="612"/>
      <c r="AB138" s="575"/>
      <c r="AC138" s="576"/>
      <c r="AD138" s="577"/>
      <c r="AE138" s="578"/>
      <c r="AF138" s="578"/>
      <c r="AG138" s="578"/>
      <c r="AH138" s="578"/>
      <c r="AI138" s="578"/>
      <c r="AJ138" s="578"/>
      <c r="AK138" s="578"/>
      <c r="AL138" s="578"/>
      <c r="AM138" s="578"/>
      <c r="AN138" s="578"/>
      <c r="AO138" s="578"/>
      <c r="AP138" s="578"/>
      <c r="AQ138" s="578"/>
      <c r="AR138" s="578"/>
      <c r="AS138" s="578"/>
      <c r="AT138" s="578"/>
      <c r="AU138" s="578"/>
      <c r="AV138" s="578"/>
      <c r="AW138" s="578"/>
      <c r="AX138" s="613"/>
      <c r="AY138">
        <f>$AY$136</f>
        <v>0</v>
      </c>
    </row>
    <row r="139" spans="1:51" ht="18.75" hidden="1" customHeight="1">
      <c r="A139" s="397" t="s">
        <v>76</v>
      </c>
      <c r="B139" s="558"/>
      <c r="C139" s="558"/>
      <c r="D139" s="558"/>
      <c r="E139" s="558"/>
      <c r="F139" s="559"/>
      <c r="G139" s="567" t="s">
        <v>77</v>
      </c>
      <c r="H139" s="183"/>
      <c r="I139" s="183"/>
      <c r="J139" s="183"/>
      <c r="K139" s="183"/>
      <c r="L139" s="183"/>
      <c r="M139" s="183"/>
      <c r="N139" s="183"/>
      <c r="O139" s="184"/>
      <c r="P139" s="185" t="s">
        <v>78</v>
      </c>
      <c r="Q139" s="183"/>
      <c r="R139" s="183"/>
      <c r="S139" s="183"/>
      <c r="T139" s="183"/>
      <c r="U139" s="183"/>
      <c r="V139" s="183"/>
      <c r="W139" s="183"/>
      <c r="X139" s="184"/>
      <c r="Y139" s="568"/>
      <c r="Z139" s="555"/>
      <c r="AA139" s="556"/>
      <c r="AB139" s="572" t="s">
        <v>60</v>
      </c>
      <c r="AC139" s="573"/>
      <c r="AD139" s="574"/>
      <c r="AE139" s="109" t="s">
        <v>33</v>
      </c>
      <c r="AF139" s="109"/>
      <c r="AG139" s="109"/>
      <c r="AH139" s="109"/>
      <c r="AI139" s="109" t="s">
        <v>34</v>
      </c>
      <c r="AJ139" s="109"/>
      <c r="AK139" s="109"/>
      <c r="AL139" s="109"/>
      <c r="AM139" s="109" t="s">
        <v>61</v>
      </c>
      <c r="AN139" s="109"/>
      <c r="AO139" s="109"/>
      <c r="AP139" s="109"/>
      <c r="AQ139" s="202" t="s">
        <v>79</v>
      </c>
      <c r="AR139" s="203"/>
      <c r="AS139" s="203"/>
      <c r="AT139" s="204"/>
      <c r="AU139" s="183" t="s">
        <v>80</v>
      </c>
      <c r="AV139" s="183"/>
      <c r="AW139" s="183"/>
      <c r="AX139" s="186"/>
      <c r="AY139">
        <f>COUNTA($G$141)</f>
        <v>0</v>
      </c>
    </row>
    <row r="140" spans="1:51" ht="18.75" hidden="1" customHeight="1">
      <c r="A140" s="560"/>
      <c r="B140" s="561"/>
      <c r="C140" s="561"/>
      <c r="D140" s="561"/>
      <c r="E140" s="561"/>
      <c r="F140" s="562"/>
      <c r="G140" s="146"/>
      <c r="H140" s="98"/>
      <c r="I140" s="98"/>
      <c r="J140" s="98"/>
      <c r="K140" s="98"/>
      <c r="L140" s="98"/>
      <c r="M140" s="98"/>
      <c r="N140" s="98"/>
      <c r="O140" s="99"/>
      <c r="P140" s="97"/>
      <c r="Q140" s="98"/>
      <c r="R140" s="98"/>
      <c r="S140" s="98"/>
      <c r="T140" s="98"/>
      <c r="U140" s="98"/>
      <c r="V140" s="98"/>
      <c r="W140" s="98"/>
      <c r="X140" s="99"/>
      <c r="Y140" s="569"/>
      <c r="Z140" s="570"/>
      <c r="AA140" s="571"/>
      <c r="AB140" s="106"/>
      <c r="AC140" s="107"/>
      <c r="AD140" s="108"/>
      <c r="AE140" s="109"/>
      <c r="AF140" s="109"/>
      <c r="AG140" s="109"/>
      <c r="AH140" s="109"/>
      <c r="AI140" s="109"/>
      <c r="AJ140" s="109"/>
      <c r="AK140" s="109"/>
      <c r="AL140" s="109"/>
      <c r="AM140" s="109"/>
      <c r="AN140" s="109"/>
      <c r="AO140" s="109"/>
      <c r="AP140" s="109"/>
      <c r="AQ140" s="479"/>
      <c r="AR140" s="480"/>
      <c r="AS140" s="117" t="s">
        <v>81</v>
      </c>
      <c r="AT140" s="118"/>
      <c r="AU140" s="116"/>
      <c r="AV140" s="116"/>
      <c r="AW140" s="98" t="s">
        <v>82</v>
      </c>
      <c r="AX140" s="119"/>
      <c r="AY140">
        <f t="shared" ref="AY140:AY145" si="5">$AY$139</f>
        <v>0</v>
      </c>
    </row>
    <row r="141" spans="1:51" ht="23.25" hidden="1" customHeight="1">
      <c r="A141" s="563"/>
      <c r="B141" s="561"/>
      <c r="C141" s="561"/>
      <c r="D141" s="561"/>
      <c r="E141" s="561"/>
      <c r="F141" s="562"/>
      <c r="G141" s="168"/>
      <c r="H141" s="169"/>
      <c r="I141" s="169"/>
      <c r="J141" s="169"/>
      <c r="K141" s="169"/>
      <c r="L141" s="169"/>
      <c r="M141" s="169"/>
      <c r="N141" s="169"/>
      <c r="O141" s="170"/>
      <c r="P141" s="121"/>
      <c r="Q141" s="121"/>
      <c r="R141" s="121"/>
      <c r="S141" s="121"/>
      <c r="T141" s="121"/>
      <c r="U141" s="121"/>
      <c r="V141" s="121"/>
      <c r="W141" s="121"/>
      <c r="X141" s="122"/>
      <c r="Y141" s="205" t="s">
        <v>85</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c r="A142" s="564"/>
      <c r="B142" s="565"/>
      <c r="C142" s="565"/>
      <c r="D142" s="565"/>
      <c r="E142" s="565"/>
      <c r="F142" s="566"/>
      <c r="G142" s="171"/>
      <c r="H142" s="172"/>
      <c r="I142" s="172"/>
      <c r="J142" s="172"/>
      <c r="K142" s="172"/>
      <c r="L142" s="172"/>
      <c r="M142" s="172"/>
      <c r="N142" s="172"/>
      <c r="O142" s="173"/>
      <c r="P142" s="124"/>
      <c r="Q142" s="124"/>
      <c r="R142" s="124"/>
      <c r="S142" s="124"/>
      <c r="T142" s="124"/>
      <c r="U142" s="124"/>
      <c r="V142" s="124"/>
      <c r="W142" s="124"/>
      <c r="X142" s="125"/>
      <c r="Y142" s="165" t="s">
        <v>86</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c r="A143" s="563"/>
      <c r="B143" s="561"/>
      <c r="C143" s="561"/>
      <c r="D143" s="561"/>
      <c r="E143" s="561"/>
      <c r="F143" s="562"/>
      <c r="G143" s="174"/>
      <c r="H143" s="175"/>
      <c r="I143" s="175"/>
      <c r="J143" s="175"/>
      <c r="K143" s="175"/>
      <c r="L143" s="175"/>
      <c r="M143" s="175"/>
      <c r="N143" s="175"/>
      <c r="O143" s="176"/>
      <c r="P143" s="127"/>
      <c r="Q143" s="127"/>
      <c r="R143" s="127"/>
      <c r="S143" s="127"/>
      <c r="T143" s="127"/>
      <c r="U143" s="127"/>
      <c r="V143" s="127"/>
      <c r="W143" s="127"/>
      <c r="X143" s="128"/>
      <c r="Y143" s="165" t="s">
        <v>87</v>
      </c>
      <c r="Z143" s="166"/>
      <c r="AA143" s="167"/>
      <c r="AB143" s="557" t="s">
        <v>88</v>
      </c>
      <c r="AC143" s="557"/>
      <c r="AD143" s="55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c r="A144" s="177" t="s">
        <v>89</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c r="A146" s="181" t="s">
        <v>90</v>
      </c>
      <c r="B146" s="142" t="s">
        <v>91</v>
      </c>
      <c r="C146" s="143"/>
      <c r="D146" s="143"/>
      <c r="E146" s="143"/>
      <c r="F146" s="144"/>
      <c r="G146" s="183" t="s">
        <v>92</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93</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c r="A151" s="181"/>
      <c r="B151" s="139" t="s">
        <v>94</v>
      </c>
      <c r="C151" s="140"/>
      <c r="D151" s="140"/>
      <c r="E151" s="140"/>
      <c r="F151" s="141"/>
      <c r="G151" s="145" t="s">
        <v>95</v>
      </c>
      <c r="H151" s="95"/>
      <c r="I151" s="95"/>
      <c r="J151" s="95"/>
      <c r="K151" s="95"/>
      <c r="L151" s="95"/>
      <c r="M151" s="95"/>
      <c r="N151" s="95"/>
      <c r="O151" s="96"/>
      <c r="P151" s="94" t="s">
        <v>96</v>
      </c>
      <c r="Q151" s="95"/>
      <c r="R151" s="95"/>
      <c r="S151" s="95"/>
      <c r="T151" s="95"/>
      <c r="U151" s="95"/>
      <c r="V151" s="95"/>
      <c r="W151" s="95"/>
      <c r="X151" s="96"/>
      <c r="Y151" s="100"/>
      <c r="Z151" s="101"/>
      <c r="AA151" s="102"/>
      <c r="AB151" s="103" t="s">
        <v>60</v>
      </c>
      <c r="AC151" s="104"/>
      <c r="AD151" s="105"/>
      <c r="AE151" s="109" t="s">
        <v>33</v>
      </c>
      <c r="AF151" s="109"/>
      <c r="AG151" s="109"/>
      <c r="AH151" s="109"/>
      <c r="AI151" s="109" t="s">
        <v>34</v>
      </c>
      <c r="AJ151" s="109"/>
      <c r="AK151" s="109"/>
      <c r="AL151" s="109"/>
      <c r="AM151" s="109" t="s">
        <v>61</v>
      </c>
      <c r="AN151" s="109"/>
      <c r="AO151" s="109"/>
      <c r="AP151" s="109"/>
      <c r="AQ151" s="110" t="s">
        <v>79</v>
      </c>
      <c r="AR151" s="111"/>
      <c r="AS151" s="111"/>
      <c r="AT151" s="112"/>
      <c r="AU151" s="113" t="s">
        <v>80</v>
      </c>
      <c r="AV151" s="113"/>
      <c r="AW151" s="113"/>
      <c r="AX151" s="114"/>
      <c r="AY151">
        <f t="shared" si="6"/>
        <v>0</v>
      </c>
    </row>
    <row r="152" spans="1:51" ht="18.75" hidden="1" customHeight="1">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81</v>
      </c>
      <c r="AT152" s="118"/>
      <c r="AU152" s="116"/>
      <c r="AV152" s="116"/>
      <c r="AW152" s="98" t="s">
        <v>82</v>
      </c>
      <c r="AX152" s="119"/>
      <c r="AY152">
        <f t="shared" si="6"/>
        <v>0</v>
      </c>
    </row>
    <row r="153" spans="1:51" ht="23.25" hidden="1" customHeight="1">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97</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86</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87</v>
      </c>
      <c r="Z155" s="80"/>
      <c r="AA155" s="81"/>
      <c r="AB155" s="87" t="s">
        <v>88</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c r="A156" s="181"/>
      <c r="B156" s="139" t="s">
        <v>94</v>
      </c>
      <c r="C156" s="140"/>
      <c r="D156" s="140"/>
      <c r="E156" s="140"/>
      <c r="F156" s="141"/>
      <c r="G156" s="145" t="s">
        <v>95</v>
      </c>
      <c r="H156" s="95"/>
      <c r="I156" s="95"/>
      <c r="J156" s="95"/>
      <c r="K156" s="95"/>
      <c r="L156" s="95"/>
      <c r="M156" s="95"/>
      <c r="N156" s="95"/>
      <c r="O156" s="96"/>
      <c r="P156" s="94" t="s">
        <v>96</v>
      </c>
      <c r="Q156" s="95"/>
      <c r="R156" s="95"/>
      <c r="S156" s="95"/>
      <c r="T156" s="95"/>
      <c r="U156" s="95"/>
      <c r="V156" s="95"/>
      <c r="W156" s="95"/>
      <c r="X156" s="96"/>
      <c r="Y156" s="100"/>
      <c r="Z156" s="101"/>
      <c r="AA156" s="102"/>
      <c r="AB156" s="103" t="s">
        <v>60</v>
      </c>
      <c r="AC156" s="104"/>
      <c r="AD156" s="105"/>
      <c r="AE156" s="109" t="s">
        <v>33</v>
      </c>
      <c r="AF156" s="109"/>
      <c r="AG156" s="109"/>
      <c r="AH156" s="109"/>
      <c r="AI156" s="109" t="s">
        <v>34</v>
      </c>
      <c r="AJ156" s="109"/>
      <c r="AK156" s="109"/>
      <c r="AL156" s="109"/>
      <c r="AM156" s="109" t="s">
        <v>61</v>
      </c>
      <c r="AN156" s="109"/>
      <c r="AO156" s="109"/>
      <c r="AP156" s="109"/>
      <c r="AQ156" s="110" t="s">
        <v>79</v>
      </c>
      <c r="AR156" s="111"/>
      <c r="AS156" s="111"/>
      <c r="AT156" s="112"/>
      <c r="AU156" s="113" t="s">
        <v>80</v>
      </c>
      <c r="AV156" s="113"/>
      <c r="AW156" s="113"/>
      <c r="AX156" s="114"/>
      <c r="AY156">
        <f>COUNTA($G$158)</f>
        <v>0</v>
      </c>
    </row>
    <row r="157" spans="1:51" ht="18.75" hidden="1" customHeight="1">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81</v>
      </c>
      <c r="AT157" s="118"/>
      <c r="AU157" s="116"/>
      <c r="AV157" s="116"/>
      <c r="AW157" s="98" t="s">
        <v>82</v>
      </c>
      <c r="AX157" s="119"/>
      <c r="AY157">
        <f>$AY$156</f>
        <v>0</v>
      </c>
    </row>
    <row r="158" spans="1:51" ht="23.25" hidden="1" customHeight="1">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97</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86</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87</v>
      </c>
      <c r="Z160" s="80"/>
      <c r="AA160" s="81"/>
      <c r="AB160" s="87" t="s">
        <v>88</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c r="A161" s="181"/>
      <c r="B161" s="139" t="s">
        <v>94</v>
      </c>
      <c r="C161" s="140"/>
      <c r="D161" s="140"/>
      <c r="E161" s="140"/>
      <c r="F161" s="141"/>
      <c r="G161" s="145" t="s">
        <v>95</v>
      </c>
      <c r="H161" s="95"/>
      <c r="I161" s="95"/>
      <c r="J161" s="95"/>
      <c r="K161" s="95"/>
      <c r="L161" s="95"/>
      <c r="M161" s="95"/>
      <c r="N161" s="95"/>
      <c r="O161" s="96"/>
      <c r="P161" s="94" t="s">
        <v>96</v>
      </c>
      <c r="Q161" s="95"/>
      <c r="R161" s="95"/>
      <c r="S161" s="95"/>
      <c r="T161" s="95"/>
      <c r="U161" s="95"/>
      <c r="V161" s="95"/>
      <c r="W161" s="95"/>
      <c r="X161" s="96"/>
      <c r="Y161" s="100"/>
      <c r="Z161" s="101"/>
      <c r="AA161" s="102"/>
      <c r="AB161" s="103" t="s">
        <v>60</v>
      </c>
      <c r="AC161" s="104"/>
      <c r="AD161" s="105"/>
      <c r="AE161" s="109" t="s">
        <v>33</v>
      </c>
      <c r="AF161" s="109"/>
      <c r="AG161" s="109"/>
      <c r="AH161" s="109"/>
      <c r="AI161" s="109" t="s">
        <v>34</v>
      </c>
      <c r="AJ161" s="109"/>
      <c r="AK161" s="109"/>
      <c r="AL161" s="109"/>
      <c r="AM161" s="109" t="s">
        <v>61</v>
      </c>
      <c r="AN161" s="109"/>
      <c r="AO161" s="109"/>
      <c r="AP161" s="109"/>
      <c r="AQ161" s="110" t="s">
        <v>79</v>
      </c>
      <c r="AR161" s="111"/>
      <c r="AS161" s="111"/>
      <c r="AT161" s="112"/>
      <c r="AU161" s="113" t="s">
        <v>80</v>
      </c>
      <c r="AV161" s="113"/>
      <c r="AW161" s="113"/>
      <c r="AX161" s="114"/>
      <c r="AY161">
        <f>COUNTA($G$163)</f>
        <v>0</v>
      </c>
    </row>
    <row r="162" spans="1:51" ht="18.75" hidden="1" customHeight="1">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81</v>
      </c>
      <c r="AT162" s="118"/>
      <c r="AU162" s="116"/>
      <c r="AV162" s="116"/>
      <c r="AW162" s="98" t="s">
        <v>82</v>
      </c>
      <c r="AX162" s="119"/>
      <c r="AY162">
        <f>$AY$161</f>
        <v>0</v>
      </c>
    </row>
    <row r="163" spans="1:51" ht="23.25" hidden="1" customHeight="1">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97</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86</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87</v>
      </c>
      <c r="Z165" s="151"/>
      <c r="AA165" s="152"/>
      <c r="AB165" s="153" t="s">
        <v>88</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c r="A166" s="673" t="s">
        <v>55</v>
      </c>
      <c r="B166" s="674"/>
      <c r="C166" s="674"/>
      <c r="D166" s="674"/>
      <c r="E166" s="674"/>
      <c r="F166" s="675"/>
      <c r="G166" s="676"/>
      <c r="H166" s="677"/>
      <c r="I166" s="677"/>
      <c r="J166" s="677"/>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7"/>
      <c r="AI166" s="677"/>
      <c r="AJ166" s="677"/>
      <c r="AK166" s="677"/>
      <c r="AL166" s="677"/>
      <c r="AM166" s="677"/>
      <c r="AN166" s="677"/>
      <c r="AO166" s="677"/>
      <c r="AP166" s="677"/>
      <c r="AQ166" s="677"/>
      <c r="AR166" s="677"/>
      <c r="AS166" s="677"/>
      <c r="AT166" s="677"/>
      <c r="AU166" s="677"/>
      <c r="AV166" s="677"/>
      <c r="AW166" s="677"/>
      <c r="AX166" s="678"/>
      <c r="AY166">
        <f>COUNTA($G$166)</f>
        <v>0</v>
      </c>
    </row>
    <row r="167" spans="1:51" ht="31.5" hidden="1" customHeight="1">
      <c r="A167" s="482" t="s">
        <v>57</v>
      </c>
      <c r="B167" s="143"/>
      <c r="C167" s="143"/>
      <c r="D167" s="143"/>
      <c r="E167" s="143"/>
      <c r="F167" s="144"/>
      <c r="G167" s="650" t="s">
        <v>58</v>
      </c>
      <c r="H167" s="651"/>
      <c r="I167" s="651"/>
      <c r="J167" s="651"/>
      <c r="K167" s="651"/>
      <c r="L167" s="651"/>
      <c r="M167" s="651"/>
      <c r="N167" s="651"/>
      <c r="O167" s="651"/>
      <c r="P167" s="652" t="s">
        <v>59</v>
      </c>
      <c r="Q167" s="651"/>
      <c r="R167" s="651"/>
      <c r="S167" s="651"/>
      <c r="T167" s="651"/>
      <c r="U167" s="651"/>
      <c r="V167" s="651"/>
      <c r="W167" s="651"/>
      <c r="X167" s="653"/>
      <c r="Y167" s="654"/>
      <c r="Z167" s="655"/>
      <c r="AA167" s="656"/>
      <c r="AB167" s="589" t="s">
        <v>60</v>
      </c>
      <c r="AC167" s="589"/>
      <c r="AD167" s="589"/>
      <c r="AE167" s="109" t="s">
        <v>33</v>
      </c>
      <c r="AF167" s="109"/>
      <c r="AG167" s="109"/>
      <c r="AH167" s="109"/>
      <c r="AI167" s="109" t="s">
        <v>34</v>
      </c>
      <c r="AJ167" s="109"/>
      <c r="AK167" s="109"/>
      <c r="AL167" s="109"/>
      <c r="AM167" s="109" t="s">
        <v>61</v>
      </c>
      <c r="AN167" s="109"/>
      <c r="AO167" s="109"/>
      <c r="AP167" s="109"/>
      <c r="AQ167" s="586" t="s">
        <v>62</v>
      </c>
      <c r="AR167" s="587"/>
      <c r="AS167" s="587"/>
      <c r="AT167" s="588"/>
      <c r="AU167" s="586" t="s">
        <v>63</v>
      </c>
      <c r="AV167" s="587"/>
      <c r="AW167" s="587"/>
      <c r="AX167" s="596"/>
      <c r="AY167">
        <f>COUNTA($G$168)</f>
        <v>0</v>
      </c>
    </row>
    <row r="168" spans="1:51" ht="23.25" hidden="1" customHeight="1">
      <c r="A168" s="482"/>
      <c r="B168" s="143"/>
      <c r="C168" s="143"/>
      <c r="D168" s="143"/>
      <c r="E168" s="143"/>
      <c r="F168" s="144"/>
      <c r="G168" s="597"/>
      <c r="H168" s="598"/>
      <c r="I168" s="598"/>
      <c r="J168" s="598"/>
      <c r="K168" s="598"/>
      <c r="L168" s="598"/>
      <c r="M168" s="598"/>
      <c r="N168" s="598"/>
      <c r="O168" s="598"/>
      <c r="P168" s="601"/>
      <c r="Q168" s="602"/>
      <c r="R168" s="602"/>
      <c r="S168" s="602"/>
      <c r="T168" s="602"/>
      <c r="U168" s="602"/>
      <c r="V168" s="602"/>
      <c r="W168" s="602"/>
      <c r="X168" s="603"/>
      <c r="Y168" s="607" t="s">
        <v>66</v>
      </c>
      <c r="Z168" s="608"/>
      <c r="AA168" s="609"/>
      <c r="AB168" s="610"/>
      <c r="AC168" s="610"/>
      <c r="AD168" s="610"/>
      <c r="AE168" s="579"/>
      <c r="AF168" s="579"/>
      <c r="AG168" s="579"/>
      <c r="AH168" s="579"/>
      <c r="AI168" s="579"/>
      <c r="AJ168" s="579"/>
      <c r="AK168" s="579"/>
      <c r="AL168" s="579"/>
      <c r="AM168" s="579"/>
      <c r="AN168" s="579"/>
      <c r="AO168" s="579"/>
      <c r="AP168" s="579"/>
      <c r="AQ168" s="579"/>
      <c r="AR168" s="579"/>
      <c r="AS168" s="579"/>
      <c r="AT168" s="579"/>
      <c r="AU168" s="580"/>
      <c r="AV168" s="581"/>
      <c r="AW168" s="581"/>
      <c r="AX168" s="582"/>
      <c r="AY168">
        <f>$AY$167</f>
        <v>0</v>
      </c>
    </row>
    <row r="169" spans="1:51" ht="23.25" hidden="1" customHeight="1">
      <c r="A169" s="178"/>
      <c r="B169" s="148"/>
      <c r="C169" s="148"/>
      <c r="D169" s="148"/>
      <c r="E169" s="148"/>
      <c r="F169" s="149"/>
      <c r="G169" s="599"/>
      <c r="H169" s="600"/>
      <c r="I169" s="600"/>
      <c r="J169" s="600"/>
      <c r="K169" s="600"/>
      <c r="L169" s="600"/>
      <c r="M169" s="600"/>
      <c r="N169" s="600"/>
      <c r="O169" s="600"/>
      <c r="P169" s="604"/>
      <c r="Q169" s="605"/>
      <c r="R169" s="605"/>
      <c r="S169" s="605"/>
      <c r="T169" s="605"/>
      <c r="U169" s="605"/>
      <c r="V169" s="605"/>
      <c r="W169" s="605"/>
      <c r="X169" s="606"/>
      <c r="Y169" s="583" t="s">
        <v>68</v>
      </c>
      <c r="Z169" s="584"/>
      <c r="AA169" s="585"/>
      <c r="AB169" s="610"/>
      <c r="AC169" s="610"/>
      <c r="AD169" s="610"/>
      <c r="AE169" s="579"/>
      <c r="AF169" s="579"/>
      <c r="AG169" s="579"/>
      <c r="AH169" s="579"/>
      <c r="AI169" s="579"/>
      <c r="AJ169" s="579"/>
      <c r="AK169" s="579"/>
      <c r="AL169" s="579"/>
      <c r="AM169" s="579"/>
      <c r="AN169" s="579"/>
      <c r="AO169" s="579"/>
      <c r="AP169" s="579"/>
      <c r="AQ169" s="579"/>
      <c r="AR169" s="579"/>
      <c r="AS169" s="579"/>
      <c r="AT169" s="579"/>
      <c r="AU169" s="580"/>
      <c r="AV169" s="581"/>
      <c r="AW169" s="581"/>
      <c r="AX169" s="582"/>
      <c r="AY169">
        <f>$AY$167</f>
        <v>0</v>
      </c>
    </row>
    <row r="170" spans="1:51" ht="23.25" hidden="1" customHeight="1">
      <c r="A170" s="177" t="s">
        <v>69</v>
      </c>
      <c r="B170" s="95"/>
      <c r="C170" s="95"/>
      <c r="D170" s="95"/>
      <c r="E170" s="95"/>
      <c r="F170" s="624"/>
      <c r="G170" s="166" t="s">
        <v>70</v>
      </c>
      <c r="H170" s="166"/>
      <c r="I170" s="166"/>
      <c r="J170" s="166"/>
      <c r="K170" s="166"/>
      <c r="L170" s="166"/>
      <c r="M170" s="166"/>
      <c r="N170" s="166"/>
      <c r="O170" s="166"/>
      <c r="P170" s="166"/>
      <c r="Q170" s="166"/>
      <c r="R170" s="166"/>
      <c r="S170" s="166"/>
      <c r="T170" s="166"/>
      <c r="U170" s="166"/>
      <c r="V170" s="166"/>
      <c r="W170" s="166"/>
      <c r="X170" s="167"/>
      <c r="Y170" s="593"/>
      <c r="Z170" s="594"/>
      <c r="AA170" s="595"/>
      <c r="AB170" s="165" t="s">
        <v>60</v>
      </c>
      <c r="AC170" s="166"/>
      <c r="AD170" s="167"/>
      <c r="AE170" s="109" t="s">
        <v>33</v>
      </c>
      <c r="AF170" s="109"/>
      <c r="AG170" s="109"/>
      <c r="AH170" s="109"/>
      <c r="AI170" s="109" t="s">
        <v>34</v>
      </c>
      <c r="AJ170" s="109"/>
      <c r="AK170" s="109"/>
      <c r="AL170" s="109"/>
      <c r="AM170" s="109" t="s">
        <v>61</v>
      </c>
      <c r="AN170" s="109"/>
      <c r="AO170" s="109"/>
      <c r="AP170" s="109"/>
      <c r="AQ170" s="590" t="s">
        <v>71</v>
      </c>
      <c r="AR170" s="591"/>
      <c r="AS170" s="591"/>
      <c r="AT170" s="591"/>
      <c r="AU170" s="591"/>
      <c r="AV170" s="591"/>
      <c r="AW170" s="591"/>
      <c r="AX170" s="592"/>
      <c r="AY170">
        <f>IF(SUBSTITUTE(SUBSTITUTE($G$171,"／",""),"　","")="",0,1)</f>
        <v>0</v>
      </c>
    </row>
    <row r="171" spans="1:51" ht="23.25" hidden="1" customHeight="1">
      <c r="A171" s="625"/>
      <c r="B171" s="183"/>
      <c r="C171" s="183"/>
      <c r="D171" s="183"/>
      <c r="E171" s="183"/>
      <c r="F171" s="626"/>
      <c r="G171" s="614"/>
      <c r="H171" s="527"/>
      <c r="I171" s="527"/>
      <c r="J171" s="527"/>
      <c r="K171" s="527"/>
      <c r="L171" s="527"/>
      <c r="M171" s="527"/>
      <c r="N171" s="527"/>
      <c r="O171" s="527"/>
      <c r="P171" s="527"/>
      <c r="Q171" s="527"/>
      <c r="R171" s="527"/>
      <c r="S171" s="527"/>
      <c r="T171" s="527"/>
      <c r="U171" s="527"/>
      <c r="V171" s="527"/>
      <c r="W171" s="527"/>
      <c r="X171" s="527"/>
      <c r="Y171" s="617" t="s">
        <v>69</v>
      </c>
      <c r="Z171" s="618"/>
      <c r="AA171" s="619"/>
      <c r="AB171" s="620"/>
      <c r="AC171" s="621"/>
      <c r="AD171" s="622"/>
      <c r="AE171" s="623"/>
      <c r="AF171" s="623"/>
      <c r="AG171" s="623"/>
      <c r="AH171" s="623"/>
      <c r="AI171" s="623"/>
      <c r="AJ171" s="623"/>
      <c r="AK171" s="623"/>
      <c r="AL171" s="623"/>
      <c r="AM171" s="623"/>
      <c r="AN171" s="623"/>
      <c r="AO171" s="623"/>
      <c r="AP171" s="623"/>
      <c r="AQ171" s="83"/>
      <c r="AR171" s="77"/>
      <c r="AS171" s="77"/>
      <c r="AT171" s="77"/>
      <c r="AU171" s="77"/>
      <c r="AV171" s="77"/>
      <c r="AW171" s="77"/>
      <c r="AX171" s="78"/>
      <c r="AY171">
        <f>$AY$170</f>
        <v>0</v>
      </c>
    </row>
    <row r="172" spans="1:51" ht="46.5" hidden="1" customHeight="1">
      <c r="A172" s="627"/>
      <c r="B172" s="98"/>
      <c r="C172" s="98"/>
      <c r="D172" s="98"/>
      <c r="E172" s="98"/>
      <c r="F172" s="628"/>
      <c r="G172" s="615"/>
      <c r="H172" s="616"/>
      <c r="I172" s="616"/>
      <c r="J172" s="616"/>
      <c r="K172" s="616"/>
      <c r="L172" s="616"/>
      <c r="M172" s="616"/>
      <c r="N172" s="616"/>
      <c r="O172" s="616"/>
      <c r="P172" s="616"/>
      <c r="Q172" s="616"/>
      <c r="R172" s="616"/>
      <c r="S172" s="616"/>
      <c r="T172" s="616"/>
      <c r="U172" s="616"/>
      <c r="V172" s="616"/>
      <c r="W172" s="616"/>
      <c r="X172" s="616"/>
      <c r="Y172" s="205" t="s">
        <v>74</v>
      </c>
      <c r="Z172" s="611"/>
      <c r="AA172" s="612"/>
      <c r="AB172" s="575"/>
      <c r="AC172" s="576"/>
      <c r="AD172" s="577"/>
      <c r="AE172" s="578"/>
      <c r="AF172" s="578"/>
      <c r="AG172" s="578"/>
      <c r="AH172" s="578"/>
      <c r="AI172" s="578"/>
      <c r="AJ172" s="578"/>
      <c r="AK172" s="578"/>
      <c r="AL172" s="578"/>
      <c r="AM172" s="578"/>
      <c r="AN172" s="578"/>
      <c r="AO172" s="578"/>
      <c r="AP172" s="578"/>
      <c r="AQ172" s="578"/>
      <c r="AR172" s="578"/>
      <c r="AS172" s="578"/>
      <c r="AT172" s="578"/>
      <c r="AU172" s="578"/>
      <c r="AV172" s="578"/>
      <c r="AW172" s="578"/>
      <c r="AX172" s="613"/>
      <c r="AY172">
        <f>$AY$170</f>
        <v>0</v>
      </c>
    </row>
    <row r="173" spans="1:51" ht="18.75" hidden="1" customHeight="1">
      <c r="A173" s="397" t="s">
        <v>76</v>
      </c>
      <c r="B173" s="558"/>
      <c r="C173" s="558"/>
      <c r="D173" s="558"/>
      <c r="E173" s="558"/>
      <c r="F173" s="559"/>
      <c r="G173" s="567" t="s">
        <v>77</v>
      </c>
      <c r="H173" s="183"/>
      <c r="I173" s="183"/>
      <c r="J173" s="183"/>
      <c r="K173" s="183"/>
      <c r="L173" s="183"/>
      <c r="M173" s="183"/>
      <c r="N173" s="183"/>
      <c r="O173" s="184"/>
      <c r="P173" s="185" t="s">
        <v>78</v>
      </c>
      <c r="Q173" s="183"/>
      <c r="R173" s="183"/>
      <c r="S173" s="183"/>
      <c r="T173" s="183"/>
      <c r="U173" s="183"/>
      <c r="V173" s="183"/>
      <c r="W173" s="183"/>
      <c r="X173" s="184"/>
      <c r="Y173" s="568"/>
      <c r="Z173" s="555"/>
      <c r="AA173" s="556"/>
      <c r="AB173" s="572" t="s">
        <v>60</v>
      </c>
      <c r="AC173" s="573"/>
      <c r="AD173" s="574"/>
      <c r="AE173" s="109" t="s">
        <v>33</v>
      </c>
      <c r="AF173" s="109"/>
      <c r="AG173" s="109"/>
      <c r="AH173" s="109"/>
      <c r="AI173" s="109" t="s">
        <v>34</v>
      </c>
      <c r="AJ173" s="109"/>
      <c r="AK173" s="109"/>
      <c r="AL173" s="109"/>
      <c r="AM173" s="109" t="s">
        <v>61</v>
      </c>
      <c r="AN173" s="109"/>
      <c r="AO173" s="109"/>
      <c r="AP173" s="109"/>
      <c r="AQ173" s="202" t="s">
        <v>79</v>
      </c>
      <c r="AR173" s="203"/>
      <c r="AS173" s="203"/>
      <c r="AT173" s="204"/>
      <c r="AU173" s="183" t="s">
        <v>80</v>
      </c>
      <c r="AV173" s="183"/>
      <c r="AW173" s="183"/>
      <c r="AX173" s="186"/>
      <c r="AY173">
        <f>COUNTA($G$175)</f>
        <v>0</v>
      </c>
    </row>
    <row r="174" spans="1:51" ht="18.75" hidden="1" customHeight="1">
      <c r="A174" s="560"/>
      <c r="B174" s="561"/>
      <c r="C174" s="561"/>
      <c r="D174" s="561"/>
      <c r="E174" s="561"/>
      <c r="F174" s="562"/>
      <c r="G174" s="146"/>
      <c r="H174" s="98"/>
      <c r="I174" s="98"/>
      <c r="J174" s="98"/>
      <c r="K174" s="98"/>
      <c r="L174" s="98"/>
      <c r="M174" s="98"/>
      <c r="N174" s="98"/>
      <c r="O174" s="99"/>
      <c r="P174" s="97"/>
      <c r="Q174" s="98"/>
      <c r="R174" s="98"/>
      <c r="S174" s="98"/>
      <c r="T174" s="98"/>
      <c r="U174" s="98"/>
      <c r="V174" s="98"/>
      <c r="W174" s="98"/>
      <c r="X174" s="99"/>
      <c r="Y174" s="569"/>
      <c r="Z174" s="570"/>
      <c r="AA174" s="571"/>
      <c r="AB174" s="106"/>
      <c r="AC174" s="107"/>
      <c r="AD174" s="108"/>
      <c r="AE174" s="109"/>
      <c r="AF174" s="109"/>
      <c r="AG174" s="109"/>
      <c r="AH174" s="109"/>
      <c r="AI174" s="109"/>
      <c r="AJ174" s="109"/>
      <c r="AK174" s="109"/>
      <c r="AL174" s="109"/>
      <c r="AM174" s="109"/>
      <c r="AN174" s="109"/>
      <c r="AO174" s="109"/>
      <c r="AP174" s="109"/>
      <c r="AQ174" s="479"/>
      <c r="AR174" s="480"/>
      <c r="AS174" s="117" t="s">
        <v>81</v>
      </c>
      <c r="AT174" s="118"/>
      <c r="AU174" s="116"/>
      <c r="AV174" s="116"/>
      <c r="AW174" s="98" t="s">
        <v>82</v>
      </c>
      <c r="AX174" s="119"/>
      <c r="AY174">
        <f t="shared" ref="AY174:AY179" si="7">$AY$173</f>
        <v>0</v>
      </c>
    </row>
    <row r="175" spans="1:51" ht="23.25" hidden="1" customHeight="1">
      <c r="A175" s="563"/>
      <c r="B175" s="561"/>
      <c r="C175" s="561"/>
      <c r="D175" s="561"/>
      <c r="E175" s="561"/>
      <c r="F175" s="562"/>
      <c r="G175" s="168"/>
      <c r="H175" s="169"/>
      <c r="I175" s="169"/>
      <c r="J175" s="169"/>
      <c r="K175" s="169"/>
      <c r="L175" s="169"/>
      <c r="M175" s="169"/>
      <c r="N175" s="169"/>
      <c r="O175" s="170"/>
      <c r="P175" s="121"/>
      <c r="Q175" s="121"/>
      <c r="R175" s="121"/>
      <c r="S175" s="121"/>
      <c r="T175" s="121"/>
      <c r="U175" s="121"/>
      <c r="V175" s="121"/>
      <c r="W175" s="121"/>
      <c r="X175" s="122"/>
      <c r="Y175" s="205" t="s">
        <v>85</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c r="A176" s="564"/>
      <c r="B176" s="565"/>
      <c r="C176" s="565"/>
      <c r="D176" s="565"/>
      <c r="E176" s="565"/>
      <c r="F176" s="566"/>
      <c r="G176" s="171"/>
      <c r="H176" s="172"/>
      <c r="I176" s="172"/>
      <c r="J176" s="172"/>
      <c r="K176" s="172"/>
      <c r="L176" s="172"/>
      <c r="M176" s="172"/>
      <c r="N176" s="172"/>
      <c r="O176" s="173"/>
      <c r="P176" s="124"/>
      <c r="Q176" s="124"/>
      <c r="R176" s="124"/>
      <c r="S176" s="124"/>
      <c r="T176" s="124"/>
      <c r="U176" s="124"/>
      <c r="V176" s="124"/>
      <c r="W176" s="124"/>
      <c r="X176" s="125"/>
      <c r="Y176" s="165" t="s">
        <v>86</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c r="A177" s="563"/>
      <c r="B177" s="561"/>
      <c r="C177" s="561"/>
      <c r="D177" s="561"/>
      <c r="E177" s="561"/>
      <c r="F177" s="562"/>
      <c r="G177" s="174"/>
      <c r="H177" s="175"/>
      <c r="I177" s="175"/>
      <c r="J177" s="175"/>
      <c r="K177" s="175"/>
      <c r="L177" s="175"/>
      <c r="M177" s="175"/>
      <c r="N177" s="175"/>
      <c r="O177" s="176"/>
      <c r="P177" s="127"/>
      <c r="Q177" s="127"/>
      <c r="R177" s="127"/>
      <c r="S177" s="127"/>
      <c r="T177" s="127"/>
      <c r="U177" s="127"/>
      <c r="V177" s="127"/>
      <c r="W177" s="127"/>
      <c r="X177" s="128"/>
      <c r="Y177" s="165" t="s">
        <v>87</v>
      </c>
      <c r="Z177" s="166"/>
      <c r="AA177" s="167"/>
      <c r="AB177" s="557" t="s">
        <v>88</v>
      </c>
      <c r="AC177" s="557"/>
      <c r="AD177" s="55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c r="A178" s="177" t="s">
        <v>89</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c r="A180" s="181" t="s">
        <v>90</v>
      </c>
      <c r="B180" s="142" t="s">
        <v>91</v>
      </c>
      <c r="C180" s="143"/>
      <c r="D180" s="143"/>
      <c r="E180" s="143"/>
      <c r="F180" s="144"/>
      <c r="G180" s="183" t="s">
        <v>92</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93</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c r="A185" s="181"/>
      <c r="B185" s="139" t="s">
        <v>94</v>
      </c>
      <c r="C185" s="140"/>
      <c r="D185" s="140"/>
      <c r="E185" s="140"/>
      <c r="F185" s="141"/>
      <c r="G185" s="145" t="s">
        <v>95</v>
      </c>
      <c r="H185" s="95"/>
      <c r="I185" s="95"/>
      <c r="J185" s="95"/>
      <c r="K185" s="95"/>
      <c r="L185" s="95"/>
      <c r="M185" s="95"/>
      <c r="N185" s="95"/>
      <c r="O185" s="96"/>
      <c r="P185" s="94" t="s">
        <v>96</v>
      </c>
      <c r="Q185" s="95"/>
      <c r="R185" s="95"/>
      <c r="S185" s="95"/>
      <c r="T185" s="95"/>
      <c r="U185" s="95"/>
      <c r="V185" s="95"/>
      <c r="W185" s="95"/>
      <c r="X185" s="96"/>
      <c r="Y185" s="100"/>
      <c r="Z185" s="101"/>
      <c r="AA185" s="102"/>
      <c r="AB185" s="103" t="s">
        <v>60</v>
      </c>
      <c r="AC185" s="104"/>
      <c r="AD185" s="105"/>
      <c r="AE185" s="109" t="s">
        <v>33</v>
      </c>
      <c r="AF185" s="109"/>
      <c r="AG185" s="109"/>
      <c r="AH185" s="109"/>
      <c r="AI185" s="109" t="s">
        <v>34</v>
      </c>
      <c r="AJ185" s="109"/>
      <c r="AK185" s="109"/>
      <c r="AL185" s="109"/>
      <c r="AM185" s="109" t="s">
        <v>61</v>
      </c>
      <c r="AN185" s="109"/>
      <c r="AO185" s="109"/>
      <c r="AP185" s="109"/>
      <c r="AQ185" s="110" t="s">
        <v>79</v>
      </c>
      <c r="AR185" s="111"/>
      <c r="AS185" s="111"/>
      <c r="AT185" s="112"/>
      <c r="AU185" s="113" t="s">
        <v>80</v>
      </c>
      <c r="AV185" s="113"/>
      <c r="AW185" s="113"/>
      <c r="AX185" s="114"/>
      <c r="AY185">
        <f t="shared" si="8"/>
        <v>0</v>
      </c>
    </row>
    <row r="186" spans="1:51" ht="18.75" hidden="1" customHeight="1">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81</v>
      </c>
      <c r="AT186" s="118"/>
      <c r="AU186" s="116"/>
      <c r="AV186" s="116"/>
      <c r="AW186" s="98" t="s">
        <v>82</v>
      </c>
      <c r="AX186" s="119"/>
      <c r="AY186">
        <f t="shared" si="8"/>
        <v>0</v>
      </c>
    </row>
    <row r="187" spans="1:51" ht="23.25" hidden="1" customHeight="1">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97</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86</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87</v>
      </c>
      <c r="Z189" s="80"/>
      <c r="AA189" s="81"/>
      <c r="AB189" s="87" t="s">
        <v>88</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c r="A190" s="181"/>
      <c r="B190" s="139" t="s">
        <v>94</v>
      </c>
      <c r="C190" s="140"/>
      <c r="D190" s="140"/>
      <c r="E190" s="140"/>
      <c r="F190" s="141"/>
      <c r="G190" s="145" t="s">
        <v>95</v>
      </c>
      <c r="H190" s="95"/>
      <c r="I190" s="95"/>
      <c r="J190" s="95"/>
      <c r="K190" s="95"/>
      <c r="L190" s="95"/>
      <c r="M190" s="95"/>
      <c r="N190" s="95"/>
      <c r="O190" s="96"/>
      <c r="P190" s="94" t="s">
        <v>96</v>
      </c>
      <c r="Q190" s="95"/>
      <c r="R190" s="95"/>
      <c r="S190" s="95"/>
      <c r="T190" s="95"/>
      <c r="U190" s="95"/>
      <c r="V190" s="95"/>
      <c r="W190" s="95"/>
      <c r="X190" s="96"/>
      <c r="Y190" s="100"/>
      <c r="Z190" s="101"/>
      <c r="AA190" s="102"/>
      <c r="AB190" s="103" t="s">
        <v>60</v>
      </c>
      <c r="AC190" s="104"/>
      <c r="AD190" s="105"/>
      <c r="AE190" s="109" t="s">
        <v>33</v>
      </c>
      <c r="AF190" s="109"/>
      <c r="AG190" s="109"/>
      <c r="AH190" s="109"/>
      <c r="AI190" s="109" t="s">
        <v>34</v>
      </c>
      <c r="AJ190" s="109"/>
      <c r="AK190" s="109"/>
      <c r="AL190" s="109"/>
      <c r="AM190" s="109" t="s">
        <v>61</v>
      </c>
      <c r="AN190" s="109"/>
      <c r="AO190" s="109"/>
      <c r="AP190" s="109"/>
      <c r="AQ190" s="110" t="s">
        <v>79</v>
      </c>
      <c r="AR190" s="111"/>
      <c r="AS190" s="111"/>
      <c r="AT190" s="112"/>
      <c r="AU190" s="113" t="s">
        <v>80</v>
      </c>
      <c r="AV190" s="113"/>
      <c r="AW190" s="113"/>
      <c r="AX190" s="114"/>
      <c r="AY190">
        <f>COUNTA($G$192)</f>
        <v>0</v>
      </c>
    </row>
    <row r="191" spans="1:51" ht="18.75" hidden="1" customHeight="1">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81</v>
      </c>
      <c r="AT191" s="118"/>
      <c r="AU191" s="116"/>
      <c r="AV191" s="116"/>
      <c r="AW191" s="98" t="s">
        <v>82</v>
      </c>
      <c r="AX191" s="119"/>
      <c r="AY191">
        <f>$AY$190</f>
        <v>0</v>
      </c>
    </row>
    <row r="192" spans="1:51" ht="23.25" hidden="1" customHeight="1">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97</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86</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87</v>
      </c>
      <c r="Z194" s="80"/>
      <c r="AA194" s="81"/>
      <c r="AB194" s="87" t="s">
        <v>88</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c r="A195" s="181"/>
      <c r="B195" s="139" t="s">
        <v>94</v>
      </c>
      <c r="C195" s="140"/>
      <c r="D195" s="140"/>
      <c r="E195" s="140"/>
      <c r="F195" s="141"/>
      <c r="G195" s="145" t="s">
        <v>95</v>
      </c>
      <c r="H195" s="95"/>
      <c r="I195" s="95"/>
      <c r="J195" s="95"/>
      <c r="K195" s="95"/>
      <c r="L195" s="95"/>
      <c r="M195" s="95"/>
      <c r="N195" s="95"/>
      <c r="O195" s="96"/>
      <c r="P195" s="94" t="s">
        <v>96</v>
      </c>
      <c r="Q195" s="95"/>
      <c r="R195" s="95"/>
      <c r="S195" s="95"/>
      <c r="T195" s="95"/>
      <c r="U195" s="95"/>
      <c r="V195" s="95"/>
      <c r="W195" s="95"/>
      <c r="X195" s="96"/>
      <c r="Y195" s="100"/>
      <c r="Z195" s="101"/>
      <c r="AA195" s="102"/>
      <c r="AB195" s="103" t="s">
        <v>60</v>
      </c>
      <c r="AC195" s="104"/>
      <c r="AD195" s="105"/>
      <c r="AE195" s="109" t="s">
        <v>33</v>
      </c>
      <c r="AF195" s="109"/>
      <c r="AG195" s="109"/>
      <c r="AH195" s="109"/>
      <c r="AI195" s="109" t="s">
        <v>34</v>
      </c>
      <c r="AJ195" s="109"/>
      <c r="AK195" s="109"/>
      <c r="AL195" s="109"/>
      <c r="AM195" s="109" t="s">
        <v>61</v>
      </c>
      <c r="AN195" s="109"/>
      <c r="AO195" s="109"/>
      <c r="AP195" s="109"/>
      <c r="AQ195" s="110" t="s">
        <v>79</v>
      </c>
      <c r="AR195" s="111"/>
      <c r="AS195" s="111"/>
      <c r="AT195" s="112"/>
      <c r="AU195" s="113" t="s">
        <v>80</v>
      </c>
      <c r="AV195" s="113"/>
      <c r="AW195" s="113"/>
      <c r="AX195" s="114"/>
      <c r="AY195">
        <f>COUNTA($G$197)</f>
        <v>0</v>
      </c>
    </row>
    <row r="196" spans="1:51" ht="18.75" hidden="1" customHeight="1">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81</v>
      </c>
      <c r="AT196" s="118"/>
      <c r="AU196" s="116"/>
      <c r="AV196" s="116"/>
      <c r="AW196" s="98" t="s">
        <v>82</v>
      </c>
      <c r="AX196" s="119"/>
      <c r="AY196">
        <f>$AY$195</f>
        <v>0</v>
      </c>
    </row>
    <row r="197" spans="1:51" ht="23.25" hidden="1" customHeight="1">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97</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86</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87</v>
      </c>
      <c r="Z199" s="151"/>
      <c r="AA199" s="152"/>
      <c r="AB199" s="153" t="s">
        <v>88</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c r="A200" s="518" t="s">
        <v>114</v>
      </c>
      <c r="B200" s="519"/>
      <c r="C200" s="519"/>
      <c r="D200" s="519"/>
      <c r="E200" s="519"/>
      <c r="F200" s="520"/>
      <c r="G200" s="542"/>
      <c r="H200" s="544" t="s">
        <v>77</v>
      </c>
      <c r="I200" s="544"/>
      <c r="J200" s="544"/>
      <c r="K200" s="544"/>
      <c r="L200" s="544"/>
      <c r="M200" s="544"/>
      <c r="N200" s="544"/>
      <c r="O200" s="545"/>
      <c r="P200" s="547" t="s">
        <v>78</v>
      </c>
      <c r="Q200" s="544"/>
      <c r="R200" s="544"/>
      <c r="S200" s="544"/>
      <c r="T200" s="544"/>
      <c r="U200" s="544"/>
      <c r="V200" s="545"/>
      <c r="W200" s="549" t="s">
        <v>115</v>
      </c>
      <c r="X200" s="550"/>
      <c r="Y200" s="553"/>
      <c r="Z200" s="553"/>
      <c r="AA200" s="554"/>
      <c r="AB200" s="547" t="s">
        <v>60</v>
      </c>
      <c r="AC200" s="544"/>
      <c r="AD200" s="545"/>
      <c r="AE200" s="109" t="s">
        <v>33</v>
      </c>
      <c r="AF200" s="109"/>
      <c r="AG200" s="109"/>
      <c r="AH200" s="109"/>
      <c r="AI200" s="109" t="s">
        <v>34</v>
      </c>
      <c r="AJ200" s="109"/>
      <c r="AK200" s="109"/>
      <c r="AL200" s="109"/>
      <c r="AM200" s="109" t="s">
        <v>61</v>
      </c>
      <c r="AN200" s="109"/>
      <c r="AO200" s="109"/>
      <c r="AP200" s="109"/>
      <c r="AQ200" s="110" t="s">
        <v>79</v>
      </c>
      <c r="AR200" s="111"/>
      <c r="AS200" s="111"/>
      <c r="AT200" s="112"/>
      <c r="AU200" s="538" t="s">
        <v>80</v>
      </c>
      <c r="AV200" s="538"/>
      <c r="AW200" s="538"/>
      <c r="AX200" s="539"/>
      <c r="AY200">
        <f>COUNTA($H$202)</f>
        <v>0</v>
      </c>
    </row>
    <row r="201" spans="1:51" ht="18.75" hidden="1" customHeight="1">
      <c r="A201" s="482"/>
      <c r="B201" s="143"/>
      <c r="C201" s="143"/>
      <c r="D201" s="143"/>
      <c r="E201" s="143"/>
      <c r="F201" s="144"/>
      <c r="G201" s="543"/>
      <c r="H201" s="540"/>
      <c r="I201" s="540"/>
      <c r="J201" s="540"/>
      <c r="K201" s="540"/>
      <c r="L201" s="540"/>
      <c r="M201" s="540"/>
      <c r="N201" s="540"/>
      <c r="O201" s="546"/>
      <c r="P201" s="548"/>
      <c r="Q201" s="540"/>
      <c r="R201" s="540"/>
      <c r="S201" s="540"/>
      <c r="T201" s="540"/>
      <c r="U201" s="540"/>
      <c r="V201" s="546"/>
      <c r="W201" s="551"/>
      <c r="X201" s="552"/>
      <c r="Y201" s="555"/>
      <c r="Z201" s="555"/>
      <c r="AA201" s="556"/>
      <c r="AB201" s="548"/>
      <c r="AC201" s="540"/>
      <c r="AD201" s="546"/>
      <c r="AE201" s="109"/>
      <c r="AF201" s="109"/>
      <c r="AG201" s="109"/>
      <c r="AH201" s="109"/>
      <c r="AI201" s="109"/>
      <c r="AJ201" s="109"/>
      <c r="AK201" s="109"/>
      <c r="AL201" s="109"/>
      <c r="AM201" s="109"/>
      <c r="AN201" s="109"/>
      <c r="AO201" s="109"/>
      <c r="AP201" s="109"/>
      <c r="AQ201" s="479"/>
      <c r="AR201" s="480"/>
      <c r="AS201" s="117" t="s">
        <v>81</v>
      </c>
      <c r="AT201" s="118"/>
      <c r="AU201" s="116"/>
      <c r="AV201" s="116"/>
      <c r="AW201" s="540" t="s">
        <v>82</v>
      </c>
      <c r="AX201" s="541"/>
      <c r="AY201">
        <f t="shared" ref="AY201:AY207" si="10">$AY$200</f>
        <v>0</v>
      </c>
    </row>
    <row r="202" spans="1:51" ht="23.25" hidden="1" customHeight="1">
      <c r="A202" s="482"/>
      <c r="B202" s="143"/>
      <c r="C202" s="143"/>
      <c r="D202" s="143"/>
      <c r="E202" s="143"/>
      <c r="F202" s="144"/>
      <c r="G202" s="524" t="s">
        <v>116</v>
      </c>
      <c r="H202" s="526"/>
      <c r="I202" s="527"/>
      <c r="J202" s="527"/>
      <c r="K202" s="527"/>
      <c r="L202" s="527"/>
      <c r="M202" s="527"/>
      <c r="N202" s="527"/>
      <c r="O202" s="528"/>
      <c r="P202" s="526"/>
      <c r="Q202" s="527"/>
      <c r="R202" s="527"/>
      <c r="S202" s="527"/>
      <c r="T202" s="527"/>
      <c r="U202" s="527"/>
      <c r="V202" s="528"/>
      <c r="W202" s="532"/>
      <c r="X202" s="533"/>
      <c r="Y202" s="514" t="s">
        <v>85</v>
      </c>
      <c r="Z202" s="514"/>
      <c r="AA202" s="515"/>
      <c r="AB202" s="523" t="s">
        <v>117</v>
      </c>
      <c r="AC202" s="523"/>
      <c r="AD202" s="523"/>
      <c r="AE202" s="83"/>
      <c r="AF202" s="77"/>
      <c r="AG202" s="77"/>
      <c r="AH202" s="77"/>
      <c r="AI202" s="83"/>
      <c r="AJ202" s="77"/>
      <c r="AK202" s="77"/>
      <c r="AL202" s="77"/>
      <c r="AM202" s="83"/>
      <c r="AN202" s="77"/>
      <c r="AO202" s="77"/>
      <c r="AP202" s="77"/>
      <c r="AQ202" s="83"/>
      <c r="AR202" s="77"/>
      <c r="AS202" s="77"/>
      <c r="AT202" s="475"/>
      <c r="AU202" s="77"/>
      <c r="AV202" s="77"/>
      <c r="AW202" s="77"/>
      <c r="AX202" s="78"/>
      <c r="AY202">
        <f t="shared" si="10"/>
        <v>0</v>
      </c>
    </row>
    <row r="203" spans="1:51" ht="23.25" hidden="1" customHeight="1">
      <c r="A203" s="482"/>
      <c r="B203" s="143"/>
      <c r="C203" s="143"/>
      <c r="D203" s="143"/>
      <c r="E203" s="143"/>
      <c r="F203" s="144"/>
      <c r="G203" s="504"/>
      <c r="H203" s="529"/>
      <c r="I203" s="530"/>
      <c r="J203" s="530"/>
      <c r="K203" s="530"/>
      <c r="L203" s="530"/>
      <c r="M203" s="530"/>
      <c r="N203" s="530"/>
      <c r="O203" s="531"/>
      <c r="P203" s="529"/>
      <c r="Q203" s="530"/>
      <c r="R203" s="530"/>
      <c r="S203" s="530"/>
      <c r="T203" s="530"/>
      <c r="U203" s="530"/>
      <c r="V203" s="531"/>
      <c r="W203" s="534"/>
      <c r="X203" s="535"/>
      <c r="Y203" s="516" t="s">
        <v>86</v>
      </c>
      <c r="Z203" s="516"/>
      <c r="AA203" s="517"/>
      <c r="AB203" s="522" t="s">
        <v>117</v>
      </c>
      <c r="AC203" s="522"/>
      <c r="AD203" s="522"/>
      <c r="AE203" s="83"/>
      <c r="AF203" s="77"/>
      <c r="AG203" s="77"/>
      <c r="AH203" s="77"/>
      <c r="AI203" s="83"/>
      <c r="AJ203" s="77"/>
      <c r="AK203" s="77"/>
      <c r="AL203" s="77"/>
      <c r="AM203" s="83"/>
      <c r="AN203" s="77"/>
      <c r="AO203" s="77"/>
      <c r="AP203" s="77"/>
      <c r="AQ203" s="83"/>
      <c r="AR203" s="77"/>
      <c r="AS203" s="77"/>
      <c r="AT203" s="475"/>
      <c r="AU203" s="77"/>
      <c r="AV203" s="77"/>
      <c r="AW203" s="77"/>
      <c r="AX203" s="78"/>
      <c r="AY203">
        <f t="shared" si="10"/>
        <v>0</v>
      </c>
    </row>
    <row r="204" spans="1:51" ht="23.25" hidden="1" customHeight="1">
      <c r="A204" s="482"/>
      <c r="B204" s="143"/>
      <c r="C204" s="143"/>
      <c r="D204" s="143"/>
      <c r="E204" s="143"/>
      <c r="F204" s="144"/>
      <c r="G204" s="525"/>
      <c r="H204" s="529"/>
      <c r="I204" s="530"/>
      <c r="J204" s="530"/>
      <c r="K204" s="530"/>
      <c r="L204" s="530"/>
      <c r="M204" s="530"/>
      <c r="N204" s="530"/>
      <c r="O204" s="531"/>
      <c r="P204" s="529"/>
      <c r="Q204" s="530"/>
      <c r="R204" s="530"/>
      <c r="S204" s="530"/>
      <c r="T204" s="530"/>
      <c r="U204" s="530"/>
      <c r="V204" s="531"/>
      <c r="W204" s="536"/>
      <c r="X204" s="537"/>
      <c r="Y204" s="516" t="s">
        <v>87</v>
      </c>
      <c r="Z204" s="516"/>
      <c r="AA204" s="517"/>
      <c r="AB204" s="87" t="s">
        <v>118</v>
      </c>
      <c r="AC204" s="87"/>
      <c r="AD204" s="87"/>
      <c r="AE204" s="88"/>
      <c r="AF204" s="89"/>
      <c r="AG204" s="89"/>
      <c r="AH204" s="89"/>
      <c r="AI204" s="88"/>
      <c r="AJ204" s="89"/>
      <c r="AK204" s="89"/>
      <c r="AL204" s="89"/>
      <c r="AM204" s="88"/>
      <c r="AN204" s="89"/>
      <c r="AO204" s="89"/>
      <c r="AP204" s="89"/>
      <c r="AQ204" s="83"/>
      <c r="AR204" s="77"/>
      <c r="AS204" s="77"/>
      <c r="AT204" s="475"/>
      <c r="AU204" s="77"/>
      <c r="AV204" s="77"/>
      <c r="AW204" s="77"/>
      <c r="AX204" s="78"/>
      <c r="AY204">
        <f t="shared" si="10"/>
        <v>0</v>
      </c>
    </row>
    <row r="205" spans="1:51" ht="23.25" hidden="1" customHeight="1">
      <c r="A205" s="482" t="s">
        <v>119</v>
      </c>
      <c r="B205" s="143"/>
      <c r="C205" s="143"/>
      <c r="D205" s="143"/>
      <c r="E205" s="143"/>
      <c r="F205" s="144"/>
      <c r="G205" s="504" t="s">
        <v>120</v>
      </c>
      <c r="H205" s="505"/>
      <c r="I205" s="505"/>
      <c r="J205" s="505"/>
      <c r="K205" s="505"/>
      <c r="L205" s="505"/>
      <c r="M205" s="505"/>
      <c r="N205" s="505"/>
      <c r="O205" s="505"/>
      <c r="P205" s="505"/>
      <c r="Q205" s="505"/>
      <c r="R205" s="505"/>
      <c r="S205" s="505"/>
      <c r="T205" s="505"/>
      <c r="U205" s="505"/>
      <c r="V205" s="505"/>
      <c r="W205" s="508" t="s">
        <v>121</v>
      </c>
      <c r="X205" s="509"/>
      <c r="Y205" s="514" t="s">
        <v>85</v>
      </c>
      <c r="Z205" s="514"/>
      <c r="AA205" s="515"/>
      <c r="AB205" s="523" t="s">
        <v>117</v>
      </c>
      <c r="AC205" s="523"/>
      <c r="AD205" s="523"/>
      <c r="AE205" s="83"/>
      <c r="AF205" s="77"/>
      <c r="AG205" s="77"/>
      <c r="AH205" s="77"/>
      <c r="AI205" s="83"/>
      <c r="AJ205" s="77"/>
      <c r="AK205" s="77"/>
      <c r="AL205" s="77"/>
      <c r="AM205" s="83"/>
      <c r="AN205" s="77"/>
      <c r="AO205" s="77"/>
      <c r="AP205" s="77"/>
      <c r="AQ205" s="83"/>
      <c r="AR205" s="77"/>
      <c r="AS205" s="77"/>
      <c r="AT205" s="475"/>
      <c r="AU205" s="77"/>
      <c r="AV205" s="77"/>
      <c r="AW205" s="77"/>
      <c r="AX205" s="78"/>
      <c r="AY205">
        <f t="shared" si="10"/>
        <v>0</v>
      </c>
    </row>
    <row r="206" spans="1:51" ht="23.25" hidden="1" customHeight="1">
      <c r="A206" s="482"/>
      <c r="B206" s="143"/>
      <c r="C206" s="143"/>
      <c r="D206" s="143"/>
      <c r="E206" s="143"/>
      <c r="F206" s="144"/>
      <c r="G206" s="504"/>
      <c r="H206" s="506"/>
      <c r="I206" s="506"/>
      <c r="J206" s="506"/>
      <c r="K206" s="506"/>
      <c r="L206" s="506"/>
      <c r="M206" s="506"/>
      <c r="N206" s="506"/>
      <c r="O206" s="506"/>
      <c r="P206" s="506"/>
      <c r="Q206" s="506"/>
      <c r="R206" s="506"/>
      <c r="S206" s="506"/>
      <c r="T206" s="506"/>
      <c r="U206" s="506"/>
      <c r="V206" s="506"/>
      <c r="W206" s="510"/>
      <c r="X206" s="511"/>
      <c r="Y206" s="516" t="s">
        <v>86</v>
      </c>
      <c r="Z206" s="516"/>
      <c r="AA206" s="517"/>
      <c r="AB206" s="522" t="s">
        <v>117</v>
      </c>
      <c r="AC206" s="522"/>
      <c r="AD206" s="522"/>
      <c r="AE206" s="83"/>
      <c r="AF206" s="77"/>
      <c r="AG206" s="77"/>
      <c r="AH206" s="77"/>
      <c r="AI206" s="83"/>
      <c r="AJ206" s="77"/>
      <c r="AK206" s="77"/>
      <c r="AL206" s="77"/>
      <c r="AM206" s="83"/>
      <c r="AN206" s="77"/>
      <c r="AO206" s="77"/>
      <c r="AP206" s="77"/>
      <c r="AQ206" s="83"/>
      <c r="AR206" s="77"/>
      <c r="AS206" s="77"/>
      <c r="AT206" s="475"/>
      <c r="AU206" s="77"/>
      <c r="AV206" s="77"/>
      <c r="AW206" s="77"/>
      <c r="AX206" s="78"/>
      <c r="AY206">
        <f t="shared" si="10"/>
        <v>0</v>
      </c>
    </row>
    <row r="207" spans="1:51" ht="23.25" hidden="1" customHeight="1">
      <c r="A207" s="178"/>
      <c r="B207" s="148"/>
      <c r="C207" s="148"/>
      <c r="D207" s="148"/>
      <c r="E207" s="148"/>
      <c r="F207" s="149"/>
      <c r="G207" s="504"/>
      <c r="H207" s="507"/>
      <c r="I207" s="507"/>
      <c r="J207" s="507"/>
      <c r="K207" s="507"/>
      <c r="L207" s="507"/>
      <c r="M207" s="507"/>
      <c r="N207" s="507"/>
      <c r="O207" s="507"/>
      <c r="P207" s="507"/>
      <c r="Q207" s="507"/>
      <c r="R207" s="507"/>
      <c r="S207" s="507"/>
      <c r="T207" s="507"/>
      <c r="U207" s="507"/>
      <c r="V207" s="507"/>
      <c r="W207" s="512"/>
      <c r="X207" s="513"/>
      <c r="Y207" s="516" t="s">
        <v>87</v>
      </c>
      <c r="Z207" s="516"/>
      <c r="AA207" s="517"/>
      <c r="AB207" s="87" t="s">
        <v>118</v>
      </c>
      <c r="AC207" s="87"/>
      <c r="AD207" s="87"/>
      <c r="AE207" s="88"/>
      <c r="AF207" s="89"/>
      <c r="AG207" s="89"/>
      <c r="AH207" s="89"/>
      <c r="AI207" s="88"/>
      <c r="AJ207" s="89"/>
      <c r="AK207" s="89"/>
      <c r="AL207" s="89"/>
      <c r="AM207" s="88"/>
      <c r="AN207" s="89"/>
      <c r="AO207" s="89"/>
      <c r="AP207" s="521"/>
      <c r="AQ207" s="83"/>
      <c r="AR207" s="77"/>
      <c r="AS207" s="77"/>
      <c r="AT207" s="475"/>
      <c r="AU207" s="77"/>
      <c r="AV207" s="77"/>
      <c r="AW207" s="77"/>
      <c r="AX207" s="78"/>
      <c r="AY207">
        <f t="shared" si="10"/>
        <v>0</v>
      </c>
    </row>
    <row r="208" spans="1:51" ht="18.75" hidden="1" customHeight="1">
      <c r="A208" s="177" t="s">
        <v>114</v>
      </c>
      <c r="B208" s="140"/>
      <c r="C208" s="140"/>
      <c r="D208" s="140"/>
      <c r="E208" s="140"/>
      <c r="F208" s="141"/>
      <c r="G208" s="483"/>
      <c r="H208" s="111" t="s">
        <v>77</v>
      </c>
      <c r="I208" s="111"/>
      <c r="J208" s="111"/>
      <c r="K208" s="111"/>
      <c r="L208" s="111"/>
      <c r="M208" s="111"/>
      <c r="N208" s="111"/>
      <c r="O208" s="112"/>
      <c r="P208" s="110" t="s">
        <v>78</v>
      </c>
      <c r="Q208" s="111"/>
      <c r="R208" s="111"/>
      <c r="S208" s="111"/>
      <c r="T208" s="111"/>
      <c r="U208" s="111"/>
      <c r="V208" s="111"/>
      <c r="W208" s="111"/>
      <c r="X208" s="112"/>
      <c r="Y208" s="486"/>
      <c r="Z208" s="487"/>
      <c r="AA208" s="488"/>
      <c r="AB208" s="94" t="s">
        <v>60</v>
      </c>
      <c r="AC208" s="95"/>
      <c r="AD208" s="96"/>
      <c r="AE208" s="240" t="s">
        <v>33</v>
      </c>
      <c r="AF208" s="240"/>
      <c r="AG208" s="240"/>
      <c r="AH208" s="240"/>
      <c r="AI208" s="109" t="s">
        <v>34</v>
      </c>
      <c r="AJ208" s="109"/>
      <c r="AK208" s="109"/>
      <c r="AL208" s="109"/>
      <c r="AM208" s="109" t="s">
        <v>61</v>
      </c>
      <c r="AN208" s="109"/>
      <c r="AO208" s="109"/>
      <c r="AP208" s="109"/>
      <c r="AQ208" s="110" t="s">
        <v>79</v>
      </c>
      <c r="AR208" s="111"/>
      <c r="AS208" s="111"/>
      <c r="AT208" s="112"/>
      <c r="AU208" s="476" t="s">
        <v>80</v>
      </c>
      <c r="AV208" s="477"/>
      <c r="AW208" s="477"/>
      <c r="AX208" s="478"/>
      <c r="AY208">
        <f>COUNTA($H$210)</f>
        <v>0</v>
      </c>
    </row>
    <row r="209" spans="1:51" ht="18.75" hidden="1" customHeight="1">
      <c r="A209" s="482"/>
      <c r="B209" s="143"/>
      <c r="C209" s="143"/>
      <c r="D209" s="143"/>
      <c r="E209" s="143"/>
      <c r="F209" s="144"/>
      <c r="G209" s="484"/>
      <c r="H209" s="117"/>
      <c r="I209" s="117"/>
      <c r="J209" s="117"/>
      <c r="K209" s="117"/>
      <c r="L209" s="117"/>
      <c r="M209" s="117"/>
      <c r="N209" s="117"/>
      <c r="O209" s="118"/>
      <c r="P209" s="485"/>
      <c r="Q209" s="117"/>
      <c r="R209" s="117"/>
      <c r="S209" s="117"/>
      <c r="T209" s="117"/>
      <c r="U209" s="117"/>
      <c r="V209" s="117"/>
      <c r="W209" s="117"/>
      <c r="X209" s="118"/>
      <c r="Y209" s="489"/>
      <c r="Z209" s="490"/>
      <c r="AA209" s="491"/>
      <c r="AB209" s="97"/>
      <c r="AC209" s="98"/>
      <c r="AD209" s="99"/>
      <c r="AE209" s="240"/>
      <c r="AF209" s="240"/>
      <c r="AG209" s="240"/>
      <c r="AH209" s="240"/>
      <c r="AI209" s="109"/>
      <c r="AJ209" s="109"/>
      <c r="AK209" s="109"/>
      <c r="AL209" s="109"/>
      <c r="AM209" s="109"/>
      <c r="AN209" s="109"/>
      <c r="AO209" s="109"/>
      <c r="AP209" s="109"/>
      <c r="AQ209" s="479"/>
      <c r="AR209" s="480"/>
      <c r="AS209" s="117" t="s">
        <v>81</v>
      </c>
      <c r="AT209" s="118"/>
      <c r="AU209" s="479"/>
      <c r="AV209" s="480"/>
      <c r="AW209" s="117" t="s">
        <v>82</v>
      </c>
      <c r="AX209" s="481"/>
      <c r="AY209">
        <f>$AY$208</f>
        <v>0</v>
      </c>
    </row>
    <row r="210" spans="1:51" ht="23.25" hidden="1" customHeight="1">
      <c r="A210" s="482"/>
      <c r="B210" s="143"/>
      <c r="C210" s="143"/>
      <c r="D210" s="143"/>
      <c r="E210" s="143"/>
      <c r="F210" s="144"/>
      <c r="G210" s="492" t="s">
        <v>116</v>
      </c>
      <c r="H210" s="121"/>
      <c r="I210" s="121"/>
      <c r="J210" s="121"/>
      <c r="K210" s="121"/>
      <c r="L210" s="121"/>
      <c r="M210" s="121"/>
      <c r="N210" s="121"/>
      <c r="O210" s="122"/>
      <c r="P210" s="121"/>
      <c r="Q210" s="121"/>
      <c r="R210" s="121"/>
      <c r="S210" s="121"/>
      <c r="T210" s="121"/>
      <c r="U210" s="121"/>
      <c r="V210" s="121"/>
      <c r="W210" s="121"/>
      <c r="X210" s="122"/>
      <c r="Y210" s="495" t="s">
        <v>85</v>
      </c>
      <c r="Z210" s="496"/>
      <c r="AA210" s="497"/>
      <c r="AB210" s="442"/>
      <c r="AC210" s="442"/>
      <c r="AD210" s="44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c r="A211" s="482"/>
      <c r="B211" s="143"/>
      <c r="C211" s="143"/>
      <c r="D211" s="143"/>
      <c r="E211" s="143"/>
      <c r="F211" s="144"/>
      <c r="G211" s="493"/>
      <c r="H211" s="124"/>
      <c r="I211" s="124"/>
      <c r="J211" s="124"/>
      <c r="K211" s="124"/>
      <c r="L211" s="124"/>
      <c r="M211" s="124"/>
      <c r="N211" s="124"/>
      <c r="O211" s="125"/>
      <c r="P211" s="124"/>
      <c r="Q211" s="124"/>
      <c r="R211" s="124"/>
      <c r="S211" s="124"/>
      <c r="T211" s="124"/>
      <c r="U211" s="124"/>
      <c r="V211" s="124"/>
      <c r="W211" s="124"/>
      <c r="X211" s="125"/>
      <c r="Y211" s="501" t="s">
        <v>86</v>
      </c>
      <c r="Z211" s="502"/>
      <c r="AA211" s="503"/>
      <c r="AB211" s="441"/>
      <c r="AC211" s="441"/>
      <c r="AD211" s="44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c r="A212" s="482"/>
      <c r="B212" s="143"/>
      <c r="C212" s="143"/>
      <c r="D212" s="143"/>
      <c r="E212" s="143"/>
      <c r="F212" s="144"/>
      <c r="G212" s="494"/>
      <c r="H212" s="127"/>
      <c r="I212" s="127"/>
      <c r="J212" s="127"/>
      <c r="K212" s="127"/>
      <c r="L212" s="127"/>
      <c r="M212" s="127"/>
      <c r="N212" s="127"/>
      <c r="O212" s="128"/>
      <c r="P212" s="124"/>
      <c r="Q212" s="124"/>
      <c r="R212" s="124"/>
      <c r="S212" s="124"/>
      <c r="T212" s="124"/>
      <c r="U212" s="124"/>
      <c r="V212" s="124"/>
      <c r="W212" s="124"/>
      <c r="X212" s="125"/>
      <c r="Y212" s="110" t="s">
        <v>87</v>
      </c>
      <c r="Z212" s="111"/>
      <c r="AA212" s="112"/>
      <c r="AB212" s="498" t="s">
        <v>88</v>
      </c>
      <c r="AC212" s="498"/>
      <c r="AD212" s="498"/>
      <c r="AE212" s="499"/>
      <c r="AF212" s="500"/>
      <c r="AG212" s="500"/>
      <c r="AH212" s="500"/>
      <c r="AI212" s="499"/>
      <c r="AJ212" s="500"/>
      <c r="AK212" s="500"/>
      <c r="AL212" s="500"/>
      <c r="AM212" s="499"/>
      <c r="AN212" s="500"/>
      <c r="AO212" s="500"/>
      <c r="AP212" s="500"/>
      <c r="AQ212" s="84"/>
      <c r="AR212" s="85"/>
      <c r="AS212" s="85"/>
      <c r="AT212" s="86"/>
      <c r="AU212" s="77"/>
      <c r="AV212" s="77"/>
      <c r="AW212" s="77"/>
      <c r="AX212" s="78"/>
      <c r="AY212">
        <f>$AY$208</f>
        <v>0</v>
      </c>
    </row>
    <row r="213" spans="1:51" ht="69.75" hidden="1" customHeight="1">
      <c r="A213" s="470" t="s">
        <v>122</v>
      </c>
      <c r="B213" s="471"/>
      <c r="C213" s="471"/>
      <c r="D213" s="471"/>
      <c r="E213" s="148" t="s">
        <v>123</v>
      </c>
      <c r="F213" s="149"/>
      <c r="G213" s="72" t="s">
        <v>120</v>
      </c>
      <c r="H213" s="443"/>
      <c r="I213" s="444"/>
      <c r="J213" s="444"/>
      <c r="K213" s="444"/>
      <c r="L213" s="444"/>
      <c r="M213" s="444"/>
      <c r="N213" s="444"/>
      <c r="O213" s="472"/>
      <c r="P213" s="215"/>
      <c r="Q213" s="215"/>
      <c r="R213" s="215"/>
      <c r="S213" s="215"/>
      <c r="T213" s="215"/>
      <c r="U213" s="215"/>
      <c r="V213" s="215"/>
      <c r="W213" s="215"/>
      <c r="X213" s="215"/>
      <c r="Y213" s="473"/>
      <c r="Z213" s="473"/>
      <c r="AA213" s="473"/>
      <c r="AB213" s="473"/>
      <c r="AC213" s="473"/>
      <c r="AD213" s="473"/>
      <c r="AE213" s="473"/>
      <c r="AF213" s="473"/>
      <c r="AG213" s="473"/>
      <c r="AH213" s="473"/>
      <c r="AI213" s="473"/>
      <c r="AJ213" s="473"/>
      <c r="AK213" s="473"/>
      <c r="AL213" s="473"/>
      <c r="AM213" s="473"/>
      <c r="AN213" s="473"/>
      <c r="AO213" s="473"/>
      <c r="AP213" s="473"/>
      <c r="AQ213" s="473"/>
      <c r="AR213" s="473"/>
      <c r="AS213" s="473"/>
      <c r="AT213" s="473"/>
      <c r="AU213" s="473"/>
      <c r="AV213" s="473"/>
      <c r="AW213" s="473"/>
      <c r="AX213" s="474"/>
      <c r="AY213">
        <f>$AY$208</f>
        <v>0</v>
      </c>
    </row>
    <row r="214" spans="1:51" ht="18.75" hidden="1" customHeight="1" thickBot="1">
      <c r="A214" s="397" t="s">
        <v>124</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9" t="s">
        <v>125</v>
      </c>
      <c r="AP214" s="400"/>
      <c r="AQ214" s="400"/>
      <c r="AR214" s="71"/>
      <c r="AS214" s="399"/>
      <c r="AT214" s="400"/>
      <c r="AU214" s="400"/>
      <c r="AV214" s="400"/>
      <c r="AW214" s="400"/>
      <c r="AX214" s="401"/>
      <c r="AY214">
        <f>COUNTIF($AR$214,"☑")</f>
        <v>0</v>
      </c>
    </row>
    <row r="215" spans="1:51" ht="45" customHeight="1">
      <c r="A215" s="386" t="s">
        <v>126</v>
      </c>
      <c r="B215" s="387"/>
      <c r="C215" s="390" t="s">
        <v>127</v>
      </c>
      <c r="D215" s="387"/>
      <c r="E215" s="392" t="s">
        <v>128</v>
      </c>
      <c r="F215" s="393"/>
      <c r="G215" s="394" t="s">
        <v>129</v>
      </c>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5"/>
      <c r="AN215" s="395"/>
      <c r="AO215" s="395"/>
      <c r="AP215" s="395"/>
      <c r="AQ215" s="395"/>
      <c r="AR215" s="395"/>
      <c r="AS215" s="395"/>
      <c r="AT215" s="395"/>
      <c r="AU215" s="395"/>
      <c r="AV215" s="395"/>
      <c r="AW215" s="395"/>
      <c r="AX215" s="396"/>
    </row>
    <row r="216" spans="1:51" ht="32.25" customHeight="1">
      <c r="A216" s="388"/>
      <c r="B216" s="389"/>
      <c r="C216" s="391"/>
      <c r="D216" s="389"/>
      <c r="E216" s="139" t="s">
        <v>130</v>
      </c>
      <c r="F216" s="141"/>
      <c r="G216" s="120" t="s">
        <v>129</v>
      </c>
      <c r="H216" s="121"/>
      <c r="I216" s="121"/>
      <c r="J216" s="121"/>
      <c r="K216" s="121"/>
      <c r="L216" s="121"/>
      <c r="M216" s="121"/>
      <c r="N216" s="121"/>
      <c r="O216" s="121"/>
      <c r="P216" s="121"/>
      <c r="Q216" s="121"/>
      <c r="R216" s="121"/>
      <c r="S216" s="121"/>
      <c r="T216" s="121"/>
      <c r="U216" s="121"/>
      <c r="V216" s="122"/>
      <c r="W216" s="456" t="s">
        <v>131</v>
      </c>
      <c r="X216" s="457"/>
      <c r="Y216" s="457"/>
      <c r="Z216" s="457"/>
      <c r="AA216" s="458"/>
      <c r="AB216" s="459" t="s">
        <v>1</v>
      </c>
      <c r="AC216" s="460"/>
      <c r="AD216" s="460"/>
      <c r="AE216" s="460"/>
      <c r="AF216" s="460"/>
      <c r="AG216" s="460"/>
      <c r="AH216" s="460"/>
      <c r="AI216" s="460"/>
      <c r="AJ216" s="460"/>
      <c r="AK216" s="460"/>
      <c r="AL216" s="460"/>
      <c r="AM216" s="460"/>
      <c r="AN216" s="460"/>
      <c r="AO216" s="460"/>
      <c r="AP216" s="460"/>
      <c r="AQ216" s="460"/>
      <c r="AR216" s="460"/>
      <c r="AS216" s="460"/>
      <c r="AT216" s="460"/>
      <c r="AU216" s="460"/>
      <c r="AV216" s="460"/>
      <c r="AW216" s="460"/>
      <c r="AX216" s="461"/>
    </row>
    <row r="217" spans="1:51" ht="21" customHeight="1">
      <c r="A217" s="388"/>
      <c r="B217" s="389"/>
      <c r="C217" s="391"/>
      <c r="D217" s="389"/>
      <c r="E217" s="147"/>
      <c r="F217" s="149"/>
      <c r="G217" s="126"/>
      <c r="H217" s="127"/>
      <c r="I217" s="127"/>
      <c r="J217" s="127"/>
      <c r="K217" s="127"/>
      <c r="L217" s="127"/>
      <c r="M217" s="127"/>
      <c r="N217" s="127"/>
      <c r="O217" s="127"/>
      <c r="P217" s="127"/>
      <c r="Q217" s="127"/>
      <c r="R217" s="127"/>
      <c r="S217" s="127"/>
      <c r="T217" s="127"/>
      <c r="U217" s="127"/>
      <c r="V217" s="128"/>
      <c r="W217" s="462" t="s">
        <v>132</v>
      </c>
      <c r="X217" s="463"/>
      <c r="Y217" s="463"/>
      <c r="Z217" s="463"/>
      <c r="AA217" s="464"/>
      <c r="AB217" s="459" t="s">
        <v>1</v>
      </c>
      <c r="AC217" s="460"/>
      <c r="AD217" s="460"/>
      <c r="AE217" s="460"/>
      <c r="AF217" s="460"/>
      <c r="AG217" s="460"/>
      <c r="AH217" s="460"/>
      <c r="AI217" s="460"/>
      <c r="AJ217" s="460"/>
      <c r="AK217" s="460"/>
      <c r="AL217" s="460"/>
      <c r="AM217" s="460"/>
      <c r="AN217" s="460"/>
      <c r="AO217" s="460"/>
      <c r="AP217" s="460"/>
      <c r="AQ217" s="460"/>
      <c r="AR217" s="460"/>
      <c r="AS217" s="460"/>
      <c r="AT217" s="460"/>
      <c r="AU217" s="460"/>
      <c r="AV217" s="460"/>
      <c r="AW217" s="460"/>
      <c r="AX217" s="461"/>
    </row>
    <row r="218" spans="1:51" ht="34.5" customHeight="1">
      <c r="A218" s="388"/>
      <c r="B218" s="389"/>
      <c r="C218" s="465" t="s">
        <v>133</v>
      </c>
      <c r="D218" s="466"/>
      <c r="E218" s="139" t="s">
        <v>134</v>
      </c>
      <c r="F218" s="141"/>
      <c r="G218" s="446" t="s">
        <v>135</v>
      </c>
      <c r="H218" s="447"/>
      <c r="I218" s="447"/>
      <c r="J218" s="467" t="s">
        <v>22</v>
      </c>
      <c r="K218" s="468"/>
      <c r="L218" s="468"/>
      <c r="M218" s="468"/>
      <c r="N218" s="468"/>
      <c r="O218" s="468"/>
      <c r="P218" s="468"/>
      <c r="Q218" s="468"/>
      <c r="R218" s="468"/>
      <c r="S218" s="468"/>
      <c r="T218" s="469"/>
      <c r="U218" s="444" t="s">
        <v>1</v>
      </c>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61"/>
    </row>
    <row r="219" spans="1:51" ht="34.5" customHeight="1">
      <c r="A219" s="388"/>
      <c r="B219" s="389"/>
      <c r="C219" s="391"/>
      <c r="D219" s="389"/>
      <c r="E219" s="142"/>
      <c r="F219" s="144"/>
      <c r="G219" s="446" t="s">
        <v>136</v>
      </c>
      <c r="H219" s="447"/>
      <c r="I219" s="447"/>
      <c r="J219" s="447"/>
      <c r="K219" s="447"/>
      <c r="L219" s="447"/>
      <c r="M219" s="447"/>
      <c r="N219" s="447"/>
      <c r="O219" s="447"/>
      <c r="P219" s="447"/>
      <c r="Q219" s="447"/>
      <c r="R219" s="447"/>
      <c r="S219" s="447"/>
      <c r="T219" s="447"/>
      <c r="U219" s="443" t="s">
        <v>1</v>
      </c>
      <c r="V219" s="444"/>
      <c r="W219" s="444"/>
      <c r="X219" s="444"/>
      <c r="Y219" s="444"/>
      <c r="Z219" s="444"/>
      <c r="AA219" s="444"/>
      <c r="AB219" s="444"/>
      <c r="AC219" s="444"/>
      <c r="AD219" s="444"/>
      <c r="AE219" s="444"/>
      <c r="AF219" s="444"/>
      <c r="AG219" s="444"/>
      <c r="AH219" s="444"/>
      <c r="AI219" s="444"/>
      <c r="AJ219" s="444"/>
      <c r="AK219" s="444"/>
      <c r="AL219" s="444"/>
      <c r="AM219" s="444"/>
      <c r="AN219" s="444"/>
      <c r="AO219" s="444"/>
      <c r="AP219" s="444"/>
      <c r="AQ219" s="444"/>
      <c r="AR219" s="444"/>
      <c r="AS219" s="444"/>
      <c r="AT219" s="444"/>
      <c r="AU219" s="444"/>
      <c r="AV219" s="444"/>
      <c r="AW219" s="444"/>
      <c r="AX219" s="445"/>
      <c r="AY219" s="61"/>
    </row>
    <row r="220" spans="1:51" ht="34.5" customHeight="1" thickBot="1">
      <c r="A220" s="388"/>
      <c r="B220" s="389"/>
      <c r="C220" s="391"/>
      <c r="D220" s="389"/>
      <c r="E220" s="147"/>
      <c r="F220" s="149"/>
      <c r="G220" s="446" t="s">
        <v>132</v>
      </c>
      <c r="H220" s="447"/>
      <c r="I220" s="447"/>
      <c r="J220" s="447"/>
      <c r="K220" s="447"/>
      <c r="L220" s="447"/>
      <c r="M220" s="447"/>
      <c r="N220" s="447"/>
      <c r="O220" s="447"/>
      <c r="P220" s="447"/>
      <c r="Q220" s="447"/>
      <c r="R220" s="447"/>
      <c r="S220" s="447"/>
      <c r="T220" s="447"/>
      <c r="U220" s="767"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c r="A221" s="448" t="s">
        <v>137</v>
      </c>
      <c r="B221" s="449"/>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49"/>
      <c r="AL221" s="449"/>
      <c r="AM221" s="449"/>
      <c r="AN221" s="449"/>
      <c r="AO221" s="449"/>
      <c r="AP221" s="449"/>
      <c r="AQ221" s="449"/>
      <c r="AR221" s="449"/>
      <c r="AS221" s="449"/>
      <c r="AT221" s="449"/>
      <c r="AU221" s="449"/>
      <c r="AV221" s="449"/>
      <c r="AW221" s="449"/>
      <c r="AX221" s="450"/>
    </row>
    <row r="222" spans="1:51" ht="27" customHeight="1">
      <c r="A222" s="5"/>
      <c r="B222" s="6"/>
      <c r="C222" s="451" t="s">
        <v>138</v>
      </c>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3"/>
      <c r="AD222" s="452" t="s">
        <v>139</v>
      </c>
      <c r="AE222" s="452"/>
      <c r="AF222" s="452"/>
      <c r="AG222" s="454" t="s">
        <v>140</v>
      </c>
      <c r="AH222" s="452"/>
      <c r="AI222" s="452"/>
      <c r="AJ222" s="452"/>
      <c r="AK222" s="452"/>
      <c r="AL222" s="452"/>
      <c r="AM222" s="452"/>
      <c r="AN222" s="452"/>
      <c r="AO222" s="452"/>
      <c r="AP222" s="452"/>
      <c r="AQ222" s="452"/>
      <c r="AR222" s="452"/>
      <c r="AS222" s="452"/>
      <c r="AT222" s="452"/>
      <c r="AU222" s="452"/>
      <c r="AV222" s="452"/>
      <c r="AW222" s="452"/>
      <c r="AX222" s="455"/>
    </row>
    <row r="223" spans="1:51" ht="104.25" customHeight="1">
      <c r="A223" s="417" t="s">
        <v>141</v>
      </c>
      <c r="B223" s="418"/>
      <c r="C223" s="423" t="s">
        <v>142</v>
      </c>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864"/>
      <c r="AD223" s="425" t="s">
        <v>143</v>
      </c>
      <c r="AE223" s="426"/>
      <c r="AF223" s="426"/>
      <c r="AG223" s="427" t="s">
        <v>144</v>
      </c>
      <c r="AH223" s="428"/>
      <c r="AI223" s="428"/>
      <c r="AJ223" s="428"/>
      <c r="AK223" s="428"/>
      <c r="AL223" s="428"/>
      <c r="AM223" s="428"/>
      <c r="AN223" s="428"/>
      <c r="AO223" s="428"/>
      <c r="AP223" s="428"/>
      <c r="AQ223" s="428"/>
      <c r="AR223" s="428"/>
      <c r="AS223" s="428"/>
      <c r="AT223" s="428"/>
      <c r="AU223" s="428"/>
      <c r="AV223" s="428"/>
      <c r="AW223" s="428"/>
      <c r="AX223" s="429"/>
    </row>
    <row r="224" spans="1:51" ht="104.25" customHeight="1">
      <c r="A224" s="419"/>
      <c r="B224" s="420"/>
      <c r="C224" s="430" t="s">
        <v>145</v>
      </c>
      <c r="D224" s="431"/>
      <c r="E224" s="431"/>
      <c r="F224" s="431"/>
      <c r="G224" s="431"/>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865"/>
      <c r="AD224" s="346" t="s">
        <v>143</v>
      </c>
      <c r="AE224" s="347"/>
      <c r="AF224" s="347"/>
      <c r="AG224" s="343" t="s">
        <v>146</v>
      </c>
      <c r="AH224" s="344"/>
      <c r="AI224" s="344"/>
      <c r="AJ224" s="344"/>
      <c r="AK224" s="344"/>
      <c r="AL224" s="344"/>
      <c r="AM224" s="344"/>
      <c r="AN224" s="344"/>
      <c r="AO224" s="344"/>
      <c r="AP224" s="344"/>
      <c r="AQ224" s="344"/>
      <c r="AR224" s="344"/>
      <c r="AS224" s="344"/>
      <c r="AT224" s="344"/>
      <c r="AU224" s="344"/>
      <c r="AV224" s="344"/>
      <c r="AW224" s="344"/>
      <c r="AX224" s="345"/>
    </row>
    <row r="225" spans="1:50" ht="112.5" customHeight="1">
      <c r="A225" s="421"/>
      <c r="B225" s="422"/>
      <c r="C225" s="432" t="s">
        <v>147</v>
      </c>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4"/>
      <c r="AD225" s="381" t="s">
        <v>143</v>
      </c>
      <c r="AE225" s="382"/>
      <c r="AF225" s="382"/>
      <c r="AG225" s="368" t="s">
        <v>148</v>
      </c>
      <c r="AH225" s="124"/>
      <c r="AI225" s="124"/>
      <c r="AJ225" s="124"/>
      <c r="AK225" s="124"/>
      <c r="AL225" s="124"/>
      <c r="AM225" s="124"/>
      <c r="AN225" s="124"/>
      <c r="AO225" s="124"/>
      <c r="AP225" s="124"/>
      <c r="AQ225" s="124"/>
      <c r="AR225" s="124"/>
      <c r="AS225" s="124"/>
      <c r="AT225" s="124"/>
      <c r="AU225" s="124"/>
      <c r="AV225" s="124"/>
      <c r="AW225" s="124"/>
      <c r="AX225" s="369"/>
    </row>
    <row r="226" spans="1:50" ht="27" customHeight="1">
      <c r="A226" s="323" t="s">
        <v>149</v>
      </c>
      <c r="B226" s="402"/>
      <c r="C226" s="866" t="s">
        <v>150</v>
      </c>
      <c r="D226" s="867"/>
      <c r="E226" s="868"/>
      <c r="F226" s="868"/>
      <c r="G226" s="868"/>
      <c r="H226" s="868"/>
      <c r="I226" s="868"/>
      <c r="J226" s="868"/>
      <c r="K226" s="868"/>
      <c r="L226" s="868"/>
      <c r="M226" s="868"/>
      <c r="N226" s="868"/>
      <c r="O226" s="868"/>
      <c r="P226" s="868"/>
      <c r="Q226" s="868"/>
      <c r="R226" s="868"/>
      <c r="S226" s="868"/>
      <c r="T226" s="868"/>
      <c r="U226" s="868"/>
      <c r="V226" s="868"/>
      <c r="W226" s="868"/>
      <c r="X226" s="868"/>
      <c r="Y226" s="868"/>
      <c r="Z226" s="868"/>
      <c r="AA226" s="868"/>
      <c r="AB226" s="868"/>
      <c r="AC226" s="869"/>
      <c r="AD226" s="363" t="s">
        <v>151</v>
      </c>
      <c r="AE226" s="364"/>
      <c r="AF226" s="364"/>
      <c r="AG226" s="366" t="s">
        <v>22</v>
      </c>
      <c r="AH226" s="121"/>
      <c r="AI226" s="121"/>
      <c r="AJ226" s="121"/>
      <c r="AK226" s="121"/>
      <c r="AL226" s="121"/>
      <c r="AM226" s="121"/>
      <c r="AN226" s="121"/>
      <c r="AO226" s="121"/>
      <c r="AP226" s="121"/>
      <c r="AQ226" s="121"/>
      <c r="AR226" s="121"/>
      <c r="AS226" s="121"/>
      <c r="AT226" s="121"/>
      <c r="AU226" s="121"/>
      <c r="AV226" s="121"/>
      <c r="AW226" s="121"/>
      <c r="AX226" s="367"/>
    </row>
    <row r="227" spans="1:50" ht="35.25" customHeight="1">
      <c r="A227" s="325"/>
      <c r="B227" s="403"/>
      <c r="C227" s="404"/>
      <c r="D227" s="405"/>
      <c r="E227" s="408" t="s">
        <v>152</v>
      </c>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10"/>
      <c r="AD227" s="346"/>
      <c r="AE227" s="347"/>
      <c r="AF227" s="411"/>
      <c r="AG227" s="368"/>
      <c r="AH227" s="124"/>
      <c r="AI227" s="124"/>
      <c r="AJ227" s="124"/>
      <c r="AK227" s="124"/>
      <c r="AL227" s="124"/>
      <c r="AM227" s="124"/>
      <c r="AN227" s="124"/>
      <c r="AO227" s="124"/>
      <c r="AP227" s="124"/>
      <c r="AQ227" s="124"/>
      <c r="AR227" s="124"/>
      <c r="AS227" s="124"/>
      <c r="AT227" s="124"/>
      <c r="AU227" s="124"/>
      <c r="AV227" s="124"/>
      <c r="AW227" s="124"/>
      <c r="AX227" s="369"/>
    </row>
    <row r="228" spans="1:50" ht="26.25" customHeight="1">
      <c r="A228" s="325"/>
      <c r="B228" s="403"/>
      <c r="C228" s="406"/>
      <c r="D228" s="407"/>
      <c r="E228" s="412" t="s">
        <v>153</v>
      </c>
      <c r="F228" s="413"/>
      <c r="G228" s="413"/>
      <c r="H228" s="413"/>
      <c r="I228" s="413"/>
      <c r="J228" s="413"/>
      <c r="K228" s="413"/>
      <c r="L228" s="413"/>
      <c r="M228" s="413"/>
      <c r="N228" s="413"/>
      <c r="O228" s="413"/>
      <c r="P228" s="413"/>
      <c r="Q228" s="413"/>
      <c r="R228" s="413"/>
      <c r="S228" s="413"/>
      <c r="T228" s="413"/>
      <c r="U228" s="413"/>
      <c r="V228" s="413"/>
      <c r="W228" s="413"/>
      <c r="X228" s="413"/>
      <c r="Y228" s="413"/>
      <c r="Z228" s="413"/>
      <c r="AA228" s="413"/>
      <c r="AB228" s="413"/>
      <c r="AC228" s="414"/>
      <c r="AD228" s="415"/>
      <c r="AE228" s="416"/>
      <c r="AF228" s="416"/>
      <c r="AG228" s="368"/>
      <c r="AH228" s="124"/>
      <c r="AI228" s="124"/>
      <c r="AJ228" s="124"/>
      <c r="AK228" s="124"/>
      <c r="AL228" s="124"/>
      <c r="AM228" s="124"/>
      <c r="AN228" s="124"/>
      <c r="AO228" s="124"/>
      <c r="AP228" s="124"/>
      <c r="AQ228" s="124"/>
      <c r="AR228" s="124"/>
      <c r="AS228" s="124"/>
      <c r="AT228" s="124"/>
      <c r="AU228" s="124"/>
      <c r="AV228" s="124"/>
      <c r="AW228" s="124"/>
      <c r="AX228" s="369"/>
    </row>
    <row r="229" spans="1:50" ht="86.25" customHeight="1">
      <c r="A229" s="325"/>
      <c r="B229" s="326"/>
      <c r="C229" s="870" t="s">
        <v>154</v>
      </c>
      <c r="D229" s="871"/>
      <c r="E229" s="871"/>
      <c r="F229" s="871"/>
      <c r="G229" s="871"/>
      <c r="H229" s="871"/>
      <c r="I229" s="871"/>
      <c r="J229" s="871"/>
      <c r="K229" s="871"/>
      <c r="L229" s="871"/>
      <c r="M229" s="871"/>
      <c r="N229" s="871"/>
      <c r="O229" s="871"/>
      <c r="P229" s="871"/>
      <c r="Q229" s="871"/>
      <c r="R229" s="871"/>
      <c r="S229" s="871"/>
      <c r="T229" s="871"/>
      <c r="U229" s="871"/>
      <c r="V229" s="871"/>
      <c r="W229" s="871"/>
      <c r="X229" s="871"/>
      <c r="Y229" s="871"/>
      <c r="Z229" s="871"/>
      <c r="AA229" s="871"/>
      <c r="AB229" s="871"/>
      <c r="AC229" s="871"/>
      <c r="AD229" s="332" t="s">
        <v>143</v>
      </c>
      <c r="AE229" s="333"/>
      <c r="AF229" s="333"/>
      <c r="AG229" s="335" t="s">
        <v>155</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c r="A230" s="325"/>
      <c r="B230" s="326"/>
      <c r="C230" s="872" t="s">
        <v>156</v>
      </c>
      <c r="D230" s="865"/>
      <c r="E230" s="865"/>
      <c r="F230" s="865"/>
      <c r="G230" s="865"/>
      <c r="H230" s="865"/>
      <c r="I230" s="865"/>
      <c r="J230" s="865"/>
      <c r="K230" s="865"/>
      <c r="L230" s="865"/>
      <c r="M230" s="865"/>
      <c r="N230" s="865"/>
      <c r="O230" s="865"/>
      <c r="P230" s="865"/>
      <c r="Q230" s="865"/>
      <c r="R230" s="865"/>
      <c r="S230" s="865"/>
      <c r="T230" s="865"/>
      <c r="U230" s="865"/>
      <c r="V230" s="865"/>
      <c r="W230" s="865"/>
      <c r="X230" s="865"/>
      <c r="Y230" s="865"/>
      <c r="Z230" s="865"/>
      <c r="AA230" s="865"/>
      <c r="AB230" s="865"/>
      <c r="AC230" s="865"/>
      <c r="AD230" s="346" t="s">
        <v>143</v>
      </c>
      <c r="AE230" s="347"/>
      <c r="AF230" s="347"/>
      <c r="AG230" s="343" t="s">
        <v>157</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c r="A231" s="325"/>
      <c r="B231" s="326"/>
      <c r="C231" s="872" t="s">
        <v>158</v>
      </c>
      <c r="D231" s="865"/>
      <c r="E231" s="865"/>
      <c r="F231" s="865"/>
      <c r="G231" s="865"/>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346" t="s">
        <v>151</v>
      </c>
      <c r="AE231" s="347"/>
      <c r="AF231" s="347"/>
      <c r="AG231" s="343" t="s">
        <v>22</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c r="A232" s="325"/>
      <c r="B232" s="326"/>
      <c r="C232" s="872" t="s">
        <v>159</v>
      </c>
      <c r="D232" s="865"/>
      <c r="E232" s="865"/>
      <c r="F232" s="865"/>
      <c r="G232" s="865"/>
      <c r="H232" s="865"/>
      <c r="I232" s="865"/>
      <c r="J232" s="865"/>
      <c r="K232" s="865"/>
      <c r="L232" s="865"/>
      <c r="M232" s="865"/>
      <c r="N232" s="865"/>
      <c r="O232" s="865"/>
      <c r="P232" s="865"/>
      <c r="Q232" s="865"/>
      <c r="R232" s="865"/>
      <c r="S232" s="865"/>
      <c r="T232" s="865"/>
      <c r="U232" s="865"/>
      <c r="V232" s="865"/>
      <c r="W232" s="865"/>
      <c r="X232" s="865"/>
      <c r="Y232" s="865"/>
      <c r="Z232" s="865"/>
      <c r="AA232" s="865"/>
      <c r="AB232" s="865"/>
      <c r="AC232" s="873"/>
      <c r="AD232" s="346" t="s">
        <v>151</v>
      </c>
      <c r="AE232" s="347"/>
      <c r="AF232" s="347"/>
      <c r="AG232" s="343" t="s">
        <v>22</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c r="A233" s="325"/>
      <c r="B233" s="326"/>
      <c r="C233" s="872" t="s">
        <v>160</v>
      </c>
      <c r="D233" s="865"/>
      <c r="E233" s="865"/>
      <c r="F233" s="865"/>
      <c r="G233" s="865"/>
      <c r="H233" s="865"/>
      <c r="I233" s="865"/>
      <c r="J233" s="865"/>
      <c r="K233" s="865"/>
      <c r="L233" s="865"/>
      <c r="M233" s="865"/>
      <c r="N233" s="865"/>
      <c r="O233" s="865"/>
      <c r="P233" s="865"/>
      <c r="Q233" s="865"/>
      <c r="R233" s="865"/>
      <c r="S233" s="865"/>
      <c r="T233" s="865"/>
      <c r="U233" s="865"/>
      <c r="V233" s="865"/>
      <c r="W233" s="865"/>
      <c r="X233" s="865"/>
      <c r="Y233" s="865"/>
      <c r="Z233" s="865"/>
      <c r="AA233" s="865"/>
      <c r="AB233" s="865"/>
      <c r="AC233" s="873"/>
      <c r="AD233" s="381" t="s">
        <v>151</v>
      </c>
      <c r="AE233" s="382"/>
      <c r="AF233" s="382"/>
      <c r="AG233" s="383" t="s">
        <v>22</v>
      </c>
      <c r="AH233" s="384"/>
      <c r="AI233" s="384"/>
      <c r="AJ233" s="384"/>
      <c r="AK233" s="384"/>
      <c r="AL233" s="384"/>
      <c r="AM233" s="384"/>
      <c r="AN233" s="384"/>
      <c r="AO233" s="384"/>
      <c r="AP233" s="384"/>
      <c r="AQ233" s="384"/>
      <c r="AR233" s="384"/>
      <c r="AS233" s="384"/>
      <c r="AT233" s="384"/>
      <c r="AU233" s="384"/>
      <c r="AV233" s="384"/>
      <c r="AW233" s="384"/>
      <c r="AX233" s="385"/>
    </row>
    <row r="234" spans="1:50" ht="26.25" customHeight="1">
      <c r="A234" s="325"/>
      <c r="B234" s="326"/>
      <c r="C234" s="435" t="s">
        <v>161</v>
      </c>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7"/>
      <c r="AD234" s="346" t="s">
        <v>151</v>
      </c>
      <c r="AE234" s="347"/>
      <c r="AF234" s="411"/>
      <c r="AG234" s="343" t="s">
        <v>22</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c r="A235" s="327"/>
      <c r="B235" s="328"/>
      <c r="C235" s="438" t="s">
        <v>162</v>
      </c>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40"/>
      <c r="AD235" s="375" t="s">
        <v>151</v>
      </c>
      <c r="AE235" s="376"/>
      <c r="AF235" s="377"/>
      <c r="AG235" s="378" t="s">
        <v>22</v>
      </c>
      <c r="AH235" s="379"/>
      <c r="AI235" s="379"/>
      <c r="AJ235" s="379"/>
      <c r="AK235" s="379"/>
      <c r="AL235" s="379"/>
      <c r="AM235" s="379"/>
      <c r="AN235" s="379"/>
      <c r="AO235" s="379"/>
      <c r="AP235" s="379"/>
      <c r="AQ235" s="379"/>
      <c r="AR235" s="379"/>
      <c r="AS235" s="379"/>
      <c r="AT235" s="379"/>
      <c r="AU235" s="379"/>
      <c r="AV235" s="379"/>
      <c r="AW235" s="379"/>
      <c r="AX235" s="380"/>
    </row>
    <row r="236" spans="1:50" ht="27" customHeight="1">
      <c r="A236" s="323" t="s">
        <v>163</v>
      </c>
      <c r="B236" s="324"/>
      <c r="C236" s="329" t="s">
        <v>164</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151</v>
      </c>
      <c r="AE236" s="333"/>
      <c r="AF236" s="334"/>
      <c r="AG236" s="335" t="s">
        <v>22</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c r="A237" s="325"/>
      <c r="B237" s="326"/>
      <c r="C237" s="338" t="s">
        <v>165</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151</v>
      </c>
      <c r="AE237" s="342"/>
      <c r="AF237" s="342"/>
      <c r="AG237" s="343" t="s">
        <v>22</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c r="A238" s="325"/>
      <c r="B238" s="326"/>
      <c r="C238" s="872" t="s">
        <v>166</v>
      </c>
      <c r="D238" s="865"/>
      <c r="E238" s="865"/>
      <c r="F238" s="865"/>
      <c r="G238" s="865"/>
      <c r="H238" s="865"/>
      <c r="I238" s="865"/>
      <c r="J238" s="865"/>
      <c r="K238" s="865"/>
      <c r="L238" s="865"/>
      <c r="M238" s="865"/>
      <c r="N238" s="865"/>
      <c r="O238" s="865"/>
      <c r="P238" s="865"/>
      <c r="Q238" s="865"/>
      <c r="R238" s="865"/>
      <c r="S238" s="865"/>
      <c r="T238" s="865"/>
      <c r="U238" s="865"/>
      <c r="V238" s="865"/>
      <c r="W238" s="865"/>
      <c r="X238" s="865"/>
      <c r="Y238" s="865"/>
      <c r="Z238" s="865"/>
      <c r="AA238" s="865"/>
      <c r="AB238" s="865"/>
      <c r="AC238" s="865"/>
      <c r="AD238" s="346" t="s">
        <v>151</v>
      </c>
      <c r="AE238" s="347"/>
      <c r="AF238" s="347"/>
      <c r="AG238" s="343" t="s">
        <v>22</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c r="A239" s="327"/>
      <c r="B239" s="328"/>
      <c r="C239" s="872" t="s">
        <v>167</v>
      </c>
      <c r="D239" s="865"/>
      <c r="E239" s="865"/>
      <c r="F239" s="865"/>
      <c r="G239" s="865"/>
      <c r="H239" s="865"/>
      <c r="I239" s="865"/>
      <c r="J239" s="865"/>
      <c r="K239" s="865"/>
      <c r="L239" s="865"/>
      <c r="M239" s="865"/>
      <c r="N239" s="865"/>
      <c r="O239" s="865"/>
      <c r="P239" s="865"/>
      <c r="Q239" s="865"/>
      <c r="R239" s="865"/>
      <c r="S239" s="865"/>
      <c r="T239" s="865"/>
      <c r="U239" s="865"/>
      <c r="V239" s="865"/>
      <c r="W239" s="865"/>
      <c r="X239" s="865"/>
      <c r="Y239" s="865"/>
      <c r="Z239" s="865"/>
      <c r="AA239" s="865"/>
      <c r="AB239" s="865"/>
      <c r="AC239" s="865"/>
      <c r="AD239" s="346" t="s">
        <v>151</v>
      </c>
      <c r="AE239" s="347"/>
      <c r="AF239" s="347"/>
      <c r="AG239" s="370" t="s">
        <v>22</v>
      </c>
      <c r="AH239" s="127"/>
      <c r="AI239" s="127"/>
      <c r="AJ239" s="127"/>
      <c r="AK239" s="127"/>
      <c r="AL239" s="127"/>
      <c r="AM239" s="127"/>
      <c r="AN239" s="127"/>
      <c r="AO239" s="127"/>
      <c r="AP239" s="127"/>
      <c r="AQ239" s="127"/>
      <c r="AR239" s="127"/>
      <c r="AS239" s="127"/>
      <c r="AT239" s="127"/>
      <c r="AU239" s="127"/>
      <c r="AV239" s="127"/>
      <c r="AW239" s="127"/>
      <c r="AX239" s="371"/>
    </row>
    <row r="240" spans="1:50" ht="41.25" customHeight="1">
      <c r="A240" s="355" t="s">
        <v>168</v>
      </c>
      <c r="B240" s="356"/>
      <c r="C240" s="361" t="s">
        <v>169</v>
      </c>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867"/>
      <c r="AD240" s="363" t="s">
        <v>143</v>
      </c>
      <c r="AE240" s="364"/>
      <c r="AF240" s="365"/>
      <c r="AG240" s="366" t="s">
        <v>170</v>
      </c>
      <c r="AH240" s="121"/>
      <c r="AI240" s="121"/>
      <c r="AJ240" s="121"/>
      <c r="AK240" s="121"/>
      <c r="AL240" s="121"/>
      <c r="AM240" s="121"/>
      <c r="AN240" s="121"/>
      <c r="AO240" s="121"/>
      <c r="AP240" s="121"/>
      <c r="AQ240" s="121"/>
      <c r="AR240" s="121"/>
      <c r="AS240" s="121"/>
      <c r="AT240" s="121"/>
      <c r="AU240" s="121"/>
      <c r="AV240" s="121"/>
      <c r="AW240" s="121"/>
      <c r="AX240" s="367"/>
    </row>
    <row r="241" spans="1:50" ht="19.7" customHeight="1">
      <c r="A241" s="357"/>
      <c r="B241" s="358"/>
      <c r="C241" s="845" t="s">
        <v>0</v>
      </c>
      <c r="D241" s="846"/>
      <c r="E241" s="846"/>
      <c r="F241" s="846"/>
      <c r="G241" s="846"/>
      <c r="H241" s="846"/>
      <c r="I241" s="846"/>
      <c r="J241" s="846"/>
      <c r="K241" s="846"/>
      <c r="L241" s="846"/>
      <c r="M241" s="846"/>
      <c r="N241" s="846"/>
      <c r="O241" s="842" t="s">
        <v>8</v>
      </c>
      <c r="P241" s="843"/>
      <c r="Q241" s="843"/>
      <c r="R241" s="843"/>
      <c r="S241" s="843"/>
      <c r="T241" s="843"/>
      <c r="U241" s="843"/>
      <c r="V241" s="843"/>
      <c r="W241" s="843"/>
      <c r="X241" s="843"/>
      <c r="Y241" s="843"/>
      <c r="Z241" s="843"/>
      <c r="AA241" s="843"/>
      <c r="AB241" s="843"/>
      <c r="AC241" s="843"/>
      <c r="AD241" s="843"/>
      <c r="AE241" s="843"/>
      <c r="AF241" s="844"/>
      <c r="AG241" s="368"/>
      <c r="AH241" s="124"/>
      <c r="AI241" s="124"/>
      <c r="AJ241" s="124"/>
      <c r="AK241" s="124"/>
      <c r="AL241" s="124"/>
      <c r="AM241" s="124"/>
      <c r="AN241" s="124"/>
      <c r="AO241" s="124"/>
      <c r="AP241" s="124"/>
      <c r="AQ241" s="124"/>
      <c r="AR241" s="124"/>
      <c r="AS241" s="124"/>
      <c r="AT241" s="124"/>
      <c r="AU241" s="124"/>
      <c r="AV241" s="124"/>
      <c r="AW241" s="124"/>
      <c r="AX241" s="369"/>
    </row>
    <row r="242" spans="1:50" ht="24.75" customHeight="1">
      <c r="A242" s="357"/>
      <c r="B242" s="358"/>
      <c r="C242" s="829"/>
      <c r="D242" s="830"/>
      <c r="E242" s="350"/>
      <c r="F242" s="350"/>
      <c r="G242" s="350"/>
      <c r="H242" s="351"/>
      <c r="I242" s="351"/>
      <c r="J242" s="831"/>
      <c r="K242" s="831"/>
      <c r="L242" s="831"/>
      <c r="M242" s="351"/>
      <c r="N242" s="832"/>
      <c r="O242" s="833" t="s">
        <v>171</v>
      </c>
      <c r="P242" s="834"/>
      <c r="Q242" s="834"/>
      <c r="R242" s="834"/>
      <c r="S242" s="834"/>
      <c r="T242" s="834"/>
      <c r="U242" s="834"/>
      <c r="V242" s="834"/>
      <c r="W242" s="834"/>
      <c r="X242" s="834"/>
      <c r="Y242" s="834"/>
      <c r="Z242" s="834"/>
      <c r="AA242" s="834"/>
      <c r="AB242" s="834"/>
      <c r="AC242" s="834"/>
      <c r="AD242" s="834"/>
      <c r="AE242" s="834"/>
      <c r="AF242" s="835"/>
      <c r="AG242" s="368"/>
      <c r="AH242" s="124"/>
      <c r="AI242" s="124"/>
      <c r="AJ242" s="124"/>
      <c r="AK242" s="124"/>
      <c r="AL242" s="124"/>
      <c r="AM242" s="124"/>
      <c r="AN242" s="124"/>
      <c r="AO242" s="124"/>
      <c r="AP242" s="124"/>
      <c r="AQ242" s="124"/>
      <c r="AR242" s="124"/>
      <c r="AS242" s="124"/>
      <c r="AT242" s="124"/>
      <c r="AU242" s="124"/>
      <c r="AV242" s="124"/>
      <c r="AW242" s="124"/>
      <c r="AX242" s="369"/>
    </row>
    <row r="243" spans="1:50" ht="24.75" customHeight="1">
      <c r="A243" s="357"/>
      <c r="B243" s="358"/>
      <c r="C243" s="348"/>
      <c r="D243" s="349"/>
      <c r="E243" s="350"/>
      <c r="F243" s="350"/>
      <c r="G243" s="350"/>
      <c r="H243" s="351"/>
      <c r="I243" s="351"/>
      <c r="J243" s="352"/>
      <c r="K243" s="352"/>
      <c r="L243" s="352"/>
      <c r="M243" s="353"/>
      <c r="N243" s="354"/>
      <c r="O243" s="836"/>
      <c r="P243" s="837"/>
      <c r="Q243" s="837"/>
      <c r="R243" s="837"/>
      <c r="S243" s="837"/>
      <c r="T243" s="837"/>
      <c r="U243" s="837"/>
      <c r="V243" s="837"/>
      <c r="W243" s="837"/>
      <c r="X243" s="837"/>
      <c r="Y243" s="837"/>
      <c r="Z243" s="837"/>
      <c r="AA243" s="837"/>
      <c r="AB243" s="837"/>
      <c r="AC243" s="837"/>
      <c r="AD243" s="837"/>
      <c r="AE243" s="837"/>
      <c r="AF243" s="838"/>
      <c r="AG243" s="368"/>
      <c r="AH243" s="124"/>
      <c r="AI243" s="124"/>
      <c r="AJ243" s="124"/>
      <c r="AK243" s="124"/>
      <c r="AL243" s="124"/>
      <c r="AM243" s="124"/>
      <c r="AN243" s="124"/>
      <c r="AO243" s="124"/>
      <c r="AP243" s="124"/>
      <c r="AQ243" s="124"/>
      <c r="AR243" s="124"/>
      <c r="AS243" s="124"/>
      <c r="AT243" s="124"/>
      <c r="AU243" s="124"/>
      <c r="AV243" s="124"/>
      <c r="AW243" s="124"/>
      <c r="AX243" s="369"/>
    </row>
    <row r="244" spans="1:50" ht="24.75" customHeight="1">
      <c r="A244" s="357"/>
      <c r="B244" s="358"/>
      <c r="C244" s="348"/>
      <c r="D244" s="349"/>
      <c r="E244" s="350"/>
      <c r="F244" s="350"/>
      <c r="G244" s="350"/>
      <c r="H244" s="351"/>
      <c r="I244" s="351"/>
      <c r="J244" s="352"/>
      <c r="K244" s="352"/>
      <c r="L244" s="352"/>
      <c r="M244" s="353"/>
      <c r="N244" s="354"/>
      <c r="O244" s="836"/>
      <c r="P244" s="837"/>
      <c r="Q244" s="837"/>
      <c r="R244" s="837"/>
      <c r="S244" s="837"/>
      <c r="T244" s="837"/>
      <c r="U244" s="837"/>
      <c r="V244" s="837"/>
      <c r="W244" s="837"/>
      <c r="X244" s="837"/>
      <c r="Y244" s="837"/>
      <c r="Z244" s="837"/>
      <c r="AA244" s="837"/>
      <c r="AB244" s="837"/>
      <c r="AC244" s="837"/>
      <c r="AD244" s="837"/>
      <c r="AE244" s="837"/>
      <c r="AF244" s="838"/>
      <c r="AG244" s="368"/>
      <c r="AH244" s="124"/>
      <c r="AI244" s="124"/>
      <c r="AJ244" s="124"/>
      <c r="AK244" s="124"/>
      <c r="AL244" s="124"/>
      <c r="AM244" s="124"/>
      <c r="AN244" s="124"/>
      <c r="AO244" s="124"/>
      <c r="AP244" s="124"/>
      <c r="AQ244" s="124"/>
      <c r="AR244" s="124"/>
      <c r="AS244" s="124"/>
      <c r="AT244" s="124"/>
      <c r="AU244" s="124"/>
      <c r="AV244" s="124"/>
      <c r="AW244" s="124"/>
      <c r="AX244" s="369"/>
    </row>
    <row r="245" spans="1:50" ht="24.75" customHeight="1">
      <c r="A245" s="357"/>
      <c r="B245" s="358"/>
      <c r="C245" s="348"/>
      <c r="D245" s="349"/>
      <c r="E245" s="350"/>
      <c r="F245" s="350"/>
      <c r="G245" s="350"/>
      <c r="H245" s="351"/>
      <c r="I245" s="351"/>
      <c r="J245" s="352"/>
      <c r="K245" s="352"/>
      <c r="L245" s="352"/>
      <c r="M245" s="353"/>
      <c r="N245" s="354"/>
      <c r="O245" s="836"/>
      <c r="P245" s="837"/>
      <c r="Q245" s="837"/>
      <c r="R245" s="837"/>
      <c r="S245" s="837"/>
      <c r="T245" s="837"/>
      <c r="U245" s="837"/>
      <c r="V245" s="837"/>
      <c r="W245" s="837"/>
      <c r="X245" s="837"/>
      <c r="Y245" s="837"/>
      <c r="Z245" s="837"/>
      <c r="AA245" s="837"/>
      <c r="AB245" s="837"/>
      <c r="AC245" s="837"/>
      <c r="AD245" s="837"/>
      <c r="AE245" s="837"/>
      <c r="AF245" s="838"/>
      <c r="AG245" s="368"/>
      <c r="AH245" s="124"/>
      <c r="AI245" s="124"/>
      <c r="AJ245" s="124"/>
      <c r="AK245" s="124"/>
      <c r="AL245" s="124"/>
      <c r="AM245" s="124"/>
      <c r="AN245" s="124"/>
      <c r="AO245" s="124"/>
      <c r="AP245" s="124"/>
      <c r="AQ245" s="124"/>
      <c r="AR245" s="124"/>
      <c r="AS245" s="124"/>
      <c r="AT245" s="124"/>
      <c r="AU245" s="124"/>
      <c r="AV245" s="124"/>
      <c r="AW245" s="124"/>
      <c r="AX245" s="369"/>
    </row>
    <row r="246" spans="1:50" ht="24.75" customHeight="1">
      <c r="A246" s="359"/>
      <c r="B246" s="360"/>
      <c r="C246" s="372"/>
      <c r="D246" s="373"/>
      <c r="E246" s="350"/>
      <c r="F246" s="350"/>
      <c r="G246" s="350"/>
      <c r="H246" s="351"/>
      <c r="I246" s="351"/>
      <c r="J246" s="374"/>
      <c r="K246" s="374"/>
      <c r="L246" s="374"/>
      <c r="M246" s="827"/>
      <c r="N246" s="828"/>
      <c r="O246" s="839"/>
      <c r="P246" s="840"/>
      <c r="Q246" s="840"/>
      <c r="R246" s="840"/>
      <c r="S246" s="840"/>
      <c r="T246" s="840"/>
      <c r="U246" s="840"/>
      <c r="V246" s="840"/>
      <c r="W246" s="840"/>
      <c r="X246" s="840"/>
      <c r="Y246" s="840"/>
      <c r="Z246" s="840"/>
      <c r="AA246" s="840"/>
      <c r="AB246" s="840"/>
      <c r="AC246" s="840"/>
      <c r="AD246" s="840"/>
      <c r="AE246" s="840"/>
      <c r="AF246" s="841"/>
      <c r="AG246" s="370"/>
      <c r="AH246" s="127"/>
      <c r="AI246" s="127"/>
      <c r="AJ246" s="127"/>
      <c r="AK246" s="127"/>
      <c r="AL246" s="127"/>
      <c r="AM246" s="127"/>
      <c r="AN246" s="127"/>
      <c r="AO246" s="127"/>
      <c r="AP246" s="127"/>
      <c r="AQ246" s="127"/>
      <c r="AR246" s="127"/>
      <c r="AS246" s="127"/>
      <c r="AT246" s="127"/>
      <c r="AU246" s="127"/>
      <c r="AV246" s="127"/>
      <c r="AW246" s="127"/>
      <c r="AX246" s="371"/>
    </row>
    <row r="247" spans="1:50" ht="67.5" customHeight="1">
      <c r="A247" s="323" t="s">
        <v>172</v>
      </c>
      <c r="B247" s="856"/>
      <c r="C247" s="282" t="s">
        <v>173</v>
      </c>
      <c r="D247" s="642"/>
      <c r="E247" s="642"/>
      <c r="F247" s="679"/>
      <c r="G247" s="169" t="s">
        <v>22</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c r="A248" s="857"/>
      <c r="B248" s="858"/>
      <c r="C248" s="859" t="s">
        <v>174</v>
      </c>
      <c r="D248" s="860"/>
      <c r="E248" s="860"/>
      <c r="F248" s="861"/>
      <c r="G248" s="862" t="s">
        <v>22</v>
      </c>
      <c r="H248" s="862"/>
      <c r="I248" s="862"/>
      <c r="J248" s="862"/>
      <c r="K248" s="862"/>
      <c r="L248" s="862"/>
      <c r="M248" s="862"/>
      <c r="N248" s="862"/>
      <c r="O248" s="862"/>
      <c r="P248" s="862"/>
      <c r="Q248" s="862"/>
      <c r="R248" s="862"/>
      <c r="S248" s="862"/>
      <c r="T248" s="862"/>
      <c r="U248" s="862"/>
      <c r="V248" s="862"/>
      <c r="W248" s="862"/>
      <c r="X248" s="862"/>
      <c r="Y248" s="862"/>
      <c r="Z248" s="862"/>
      <c r="AA248" s="862"/>
      <c r="AB248" s="862"/>
      <c r="AC248" s="862"/>
      <c r="AD248" s="862"/>
      <c r="AE248" s="862"/>
      <c r="AF248" s="862"/>
      <c r="AG248" s="862"/>
      <c r="AH248" s="862"/>
      <c r="AI248" s="862"/>
      <c r="AJ248" s="862"/>
      <c r="AK248" s="862"/>
      <c r="AL248" s="862"/>
      <c r="AM248" s="862"/>
      <c r="AN248" s="862"/>
      <c r="AO248" s="862"/>
      <c r="AP248" s="862"/>
      <c r="AQ248" s="862"/>
      <c r="AR248" s="862"/>
      <c r="AS248" s="862"/>
      <c r="AT248" s="862"/>
      <c r="AU248" s="862"/>
      <c r="AV248" s="862"/>
      <c r="AW248" s="862"/>
      <c r="AX248" s="863"/>
    </row>
    <row r="249" spans="1:50" ht="24" customHeight="1">
      <c r="A249" s="847" t="s">
        <v>175</v>
      </c>
      <c r="B249" s="848"/>
      <c r="C249" s="848"/>
      <c r="D249" s="848"/>
      <c r="E249" s="848"/>
      <c r="F249" s="848"/>
      <c r="G249" s="848"/>
      <c r="H249" s="848"/>
      <c r="I249" s="848"/>
      <c r="J249" s="848"/>
      <c r="K249" s="848"/>
      <c r="L249" s="848"/>
      <c r="M249" s="848"/>
      <c r="N249" s="848"/>
      <c r="O249" s="848"/>
      <c r="P249" s="848"/>
      <c r="Q249" s="848"/>
      <c r="R249" s="848"/>
      <c r="S249" s="848"/>
      <c r="T249" s="848"/>
      <c r="U249" s="848"/>
      <c r="V249" s="848"/>
      <c r="W249" s="848"/>
      <c r="X249" s="848"/>
      <c r="Y249" s="848"/>
      <c r="Z249" s="848"/>
      <c r="AA249" s="848"/>
      <c r="AB249" s="848"/>
      <c r="AC249" s="848"/>
      <c r="AD249" s="848"/>
      <c r="AE249" s="848"/>
      <c r="AF249" s="848"/>
      <c r="AG249" s="848"/>
      <c r="AH249" s="848"/>
      <c r="AI249" s="848"/>
      <c r="AJ249" s="848"/>
      <c r="AK249" s="848"/>
      <c r="AL249" s="848"/>
      <c r="AM249" s="848"/>
      <c r="AN249" s="848"/>
      <c r="AO249" s="848"/>
      <c r="AP249" s="848"/>
      <c r="AQ249" s="848"/>
      <c r="AR249" s="848"/>
      <c r="AS249" s="848"/>
      <c r="AT249" s="848"/>
      <c r="AU249" s="848"/>
      <c r="AV249" s="848"/>
      <c r="AW249" s="848"/>
      <c r="AX249" s="849"/>
    </row>
    <row r="250" spans="1:50" ht="67.5" customHeight="1" thickBot="1">
      <c r="A250" s="850" t="s">
        <v>1</v>
      </c>
      <c r="B250" s="851"/>
      <c r="C250" s="851"/>
      <c r="D250" s="851"/>
      <c r="E250" s="851"/>
      <c r="F250" s="851"/>
      <c r="G250" s="851"/>
      <c r="H250" s="851"/>
      <c r="I250" s="851"/>
      <c r="J250" s="851"/>
      <c r="K250" s="851"/>
      <c r="L250" s="851"/>
      <c r="M250" s="851"/>
      <c r="N250" s="851"/>
      <c r="O250" s="851"/>
      <c r="P250" s="851"/>
      <c r="Q250" s="851"/>
      <c r="R250" s="851"/>
      <c r="S250" s="851"/>
      <c r="T250" s="851"/>
      <c r="U250" s="851"/>
      <c r="V250" s="851"/>
      <c r="W250" s="851"/>
      <c r="X250" s="851"/>
      <c r="Y250" s="851"/>
      <c r="Z250" s="851"/>
      <c r="AA250" s="851"/>
      <c r="AB250" s="851"/>
      <c r="AC250" s="851"/>
      <c r="AD250" s="851"/>
      <c r="AE250" s="851"/>
      <c r="AF250" s="851"/>
      <c r="AG250" s="851"/>
      <c r="AH250" s="851"/>
      <c r="AI250" s="851"/>
      <c r="AJ250" s="851"/>
      <c r="AK250" s="851"/>
      <c r="AL250" s="851"/>
      <c r="AM250" s="851"/>
      <c r="AN250" s="851"/>
      <c r="AO250" s="851"/>
      <c r="AP250" s="851"/>
      <c r="AQ250" s="851"/>
      <c r="AR250" s="851"/>
      <c r="AS250" s="851"/>
      <c r="AT250" s="851"/>
      <c r="AU250" s="851"/>
      <c r="AV250" s="851"/>
      <c r="AW250" s="851"/>
      <c r="AX250" s="852"/>
    </row>
    <row r="251" spans="1:50" ht="24.75" customHeight="1">
      <c r="A251" s="853" t="s">
        <v>176</v>
      </c>
      <c r="B251" s="854"/>
      <c r="C251" s="854"/>
      <c r="D251" s="854"/>
      <c r="E251" s="854"/>
      <c r="F251" s="854"/>
      <c r="G251" s="854"/>
      <c r="H251" s="854"/>
      <c r="I251" s="854"/>
      <c r="J251" s="854"/>
      <c r="K251" s="854"/>
      <c r="L251" s="854"/>
      <c r="M251" s="854"/>
      <c r="N251" s="854"/>
      <c r="O251" s="854"/>
      <c r="P251" s="854"/>
      <c r="Q251" s="854"/>
      <c r="R251" s="854"/>
      <c r="S251" s="854"/>
      <c r="T251" s="854"/>
      <c r="U251" s="854"/>
      <c r="V251" s="854"/>
      <c r="W251" s="854"/>
      <c r="X251" s="854"/>
      <c r="Y251" s="854"/>
      <c r="Z251" s="854"/>
      <c r="AA251" s="854"/>
      <c r="AB251" s="854"/>
      <c r="AC251" s="854"/>
      <c r="AD251" s="854"/>
      <c r="AE251" s="854"/>
      <c r="AF251" s="854"/>
      <c r="AG251" s="854"/>
      <c r="AH251" s="854"/>
      <c r="AI251" s="854"/>
      <c r="AJ251" s="854"/>
      <c r="AK251" s="854"/>
      <c r="AL251" s="854"/>
      <c r="AM251" s="854"/>
      <c r="AN251" s="854"/>
      <c r="AO251" s="854"/>
      <c r="AP251" s="854"/>
      <c r="AQ251" s="854"/>
      <c r="AR251" s="854"/>
      <c r="AS251" s="854"/>
      <c r="AT251" s="854"/>
      <c r="AU251" s="854"/>
      <c r="AV251" s="854"/>
      <c r="AW251" s="854"/>
      <c r="AX251" s="855"/>
    </row>
    <row r="252" spans="1:50" ht="67.5" customHeight="1" thickBot="1">
      <c r="A252" s="307"/>
      <c r="B252" s="308"/>
      <c r="C252" s="308"/>
      <c r="D252" s="308"/>
      <c r="E252" s="309"/>
      <c r="F252" s="310" t="s">
        <v>177</v>
      </c>
      <c r="G252" s="851"/>
      <c r="H252" s="851"/>
      <c r="I252" s="851"/>
      <c r="J252" s="851"/>
      <c r="K252" s="851"/>
      <c r="L252" s="851"/>
      <c r="M252" s="851"/>
      <c r="N252" s="851"/>
      <c r="O252" s="851"/>
      <c r="P252" s="851"/>
      <c r="Q252" s="851"/>
      <c r="R252" s="851"/>
      <c r="S252" s="851"/>
      <c r="T252" s="851"/>
      <c r="U252" s="851"/>
      <c r="V252" s="851"/>
      <c r="W252" s="851"/>
      <c r="X252" s="851"/>
      <c r="Y252" s="851"/>
      <c r="Z252" s="851"/>
      <c r="AA252" s="851"/>
      <c r="AB252" s="851"/>
      <c r="AC252" s="851"/>
      <c r="AD252" s="851"/>
      <c r="AE252" s="851"/>
      <c r="AF252" s="851"/>
      <c r="AG252" s="851"/>
      <c r="AH252" s="851"/>
      <c r="AI252" s="851"/>
      <c r="AJ252" s="851"/>
      <c r="AK252" s="851"/>
      <c r="AL252" s="851"/>
      <c r="AM252" s="851"/>
      <c r="AN252" s="851"/>
      <c r="AO252" s="851"/>
      <c r="AP252" s="851"/>
      <c r="AQ252" s="851"/>
      <c r="AR252" s="851"/>
      <c r="AS252" s="851"/>
      <c r="AT252" s="851"/>
      <c r="AU252" s="851"/>
      <c r="AV252" s="851"/>
      <c r="AW252" s="851"/>
      <c r="AX252" s="852"/>
    </row>
    <row r="253" spans="1:50" ht="24.75" customHeight="1">
      <c r="A253" s="853" t="s">
        <v>178</v>
      </c>
      <c r="B253" s="854"/>
      <c r="C253" s="854"/>
      <c r="D253" s="854"/>
      <c r="E253" s="854"/>
      <c r="F253" s="854"/>
      <c r="G253" s="854"/>
      <c r="H253" s="854"/>
      <c r="I253" s="854"/>
      <c r="J253" s="854"/>
      <c r="K253" s="854"/>
      <c r="L253" s="854"/>
      <c r="M253" s="854"/>
      <c r="N253" s="854"/>
      <c r="O253" s="854"/>
      <c r="P253" s="854"/>
      <c r="Q253" s="854"/>
      <c r="R253" s="854"/>
      <c r="S253" s="854"/>
      <c r="T253" s="854"/>
      <c r="U253" s="854"/>
      <c r="V253" s="854"/>
      <c r="W253" s="854"/>
      <c r="X253" s="854"/>
      <c r="Y253" s="854"/>
      <c r="Z253" s="854"/>
      <c r="AA253" s="854"/>
      <c r="AB253" s="854"/>
      <c r="AC253" s="854"/>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5"/>
    </row>
    <row r="254" spans="1:50" ht="66" customHeight="1" thickBot="1">
      <c r="A254" s="307"/>
      <c r="B254" s="308"/>
      <c r="C254" s="308"/>
      <c r="D254" s="308"/>
      <c r="E254" s="309"/>
      <c r="F254" s="310" t="s">
        <v>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c r="A255" s="313" t="s">
        <v>179</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c r="A257" s="319" t="s">
        <v>180</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c r="A258" s="322" t="s">
        <v>181</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c r="A259" s="240" t="s">
        <v>182</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c r="A260" s="240" t="s">
        <v>183</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c r="A261" s="240" t="s">
        <v>184</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c r="A262" s="240" t="s">
        <v>185</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c r="A263" s="240" t="s">
        <v>186</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c r="A264" s="240" t="s">
        <v>187</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c r="A265" s="240" t="s">
        <v>188</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c r="A266" s="240" t="s">
        <v>33</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c r="A267" s="240" t="s">
        <v>189</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c r="A268" s="240" t="s">
        <v>61</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c r="A269" s="291" t="s">
        <v>190</v>
      </c>
      <c r="B269" s="292"/>
      <c r="C269" s="292"/>
      <c r="D269" s="292"/>
      <c r="E269" s="292"/>
      <c r="F269" s="293"/>
      <c r="G269" s="58" t="s">
        <v>191</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customHeight="1">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customHeight="1">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customHeight="1">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customHeight="1">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customHeight="1">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customHeight="1">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c r="A308" s="297" t="s">
        <v>192</v>
      </c>
      <c r="B308" s="298"/>
      <c r="C308" s="298"/>
      <c r="D308" s="298"/>
      <c r="E308" s="298"/>
      <c r="F308" s="299"/>
      <c r="G308" s="278" t="s">
        <v>193</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194</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c r="A309" s="300"/>
      <c r="B309" s="301"/>
      <c r="C309" s="301"/>
      <c r="D309" s="301"/>
      <c r="E309" s="301"/>
      <c r="F309" s="302"/>
      <c r="G309" s="282" t="s">
        <v>195</v>
      </c>
      <c r="H309" s="283"/>
      <c r="I309" s="283"/>
      <c r="J309" s="283"/>
      <c r="K309" s="283"/>
      <c r="L309" s="284" t="s">
        <v>196</v>
      </c>
      <c r="M309" s="283"/>
      <c r="N309" s="283"/>
      <c r="O309" s="283"/>
      <c r="P309" s="283"/>
      <c r="Q309" s="283"/>
      <c r="R309" s="283"/>
      <c r="S309" s="283"/>
      <c r="T309" s="283"/>
      <c r="U309" s="283"/>
      <c r="V309" s="283"/>
      <c r="W309" s="283"/>
      <c r="X309" s="285"/>
      <c r="Y309" s="286" t="s">
        <v>197</v>
      </c>
      <c r="Z309" s="287"/>
      <c r="AA309" s="287"/>
      <c r="AB309" s="288"/>
      <c r="AC309" s="282" t="s">
        <v>195</v>
      </c>
      <c r="AD309" s="283"/>
      <c r="AE309" s="283"/>
      <c r="AF309" s="283"/>
      <c r="AG309" s="283"/>
      <c r="AH309" s="284" t="s">
        <v>196</v>
      </c>
      <c r="AI309" s="283"/>
      <c r="AJ309" s="283"/>
      <c r="AK309" s="283"/>
      <c r="AL309" s="283"/>
      <c r="AM309" s="283"/>
      <c r="AN309" s="283"/>
      <c r="AO309" s="283"/>
      <c r="AP309" s="283"/>
      <c r="AQ309" s="283"/>
      <c r="AR309" s="283"/>
      <c r="AS309" s="283"/>
      <c r="AT309" s="285"/>
      <c r="AU309" s="286" t="s">
        <v>197</v>
      </c>
      <c r="AV309" s="287"/>
      <c r="AW309" s="287"/>
      <c r="AX309" s="289"/>
    </row>
    <row r="310" spans="1:50" ht="24.75" hidden="1" customHeight="1">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c r="A320" s="300"/>
      <c r="B320" s="301"/>
      <c r="C320" s="301"/>
      <c r="D320" s="301"/>
      <c r="E320" s="301"/>
      <c r="F320" s="302"/>
      <c r="G320" s="249" t="s">
        <v>44</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44</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c r="A321" s="300"/>
      <c r="B321" s="301"/>
      <c r="C321" s="301"/>
      <c r="D321" s="301"/>
      <c r="E321" s="301"/>
      <c r="F321" s="302"/>
      <c r="G321" s="278" t="s">
        <v>198</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199</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c r="A322" s="300"/>
      <c r="B322" s="301"/>
      <c r="C322" s="301"/>
      <c r="D322" s="301"/>
      <c r="E322" s="301"/>
      <c r="F322" s="302"/>
      <c r="G322" s="282" t="s">
        <v>195</v>
      </c>
      <c r="H322" s="283"/>
      <c r="I322" s="283"/>
      <c r="J322" s="283"/>
      <c r="K322" s="283"/>
      <c r="L322" s="284" t="s">
        <v>196</v>
      </c>
      <c r="M322" s="283"/>
      <c r="N322" s="283"/>
      <c r="O322" s="283"/>
      <c r="P322" s="283"/>
      <c r="Q322" s="283"/>
      <c r="R322" s="283"/>
      <c r="S322" s="283"/>
      <c r="T322" s="283"/>
      <c r="U322" s="283"/>
      <c r="V322" s="283"/>
      <c r="W322" s="283"/>
      <c r="X322" s="285"/>
      <c r="Y322" s="286" t="s">
        <v>197</v>
      </c>
      <c r="Z322" s="287"/>
      <c r="AA322" s="287"/>
      <c r="AB322" s="288"/>
      <c r="AC322" s="282" t="s">
        <v>195</v>
      </c>
      <c r="AD322" s="283"/>
      <c r="AE322" s="283"/>
      <c r="AF322" s="283"/>
      <c r="AG322" s="283"/>
      <c r="AH322" s="284" t="s">
        <v>196</v>
      </c>
      <c r="AI322" s="283"/>
      <c r="AJ322" s="283"/>
      <c r="AK322" s="283"/>
      <c r="AL322" s="283"/>
      <c r="AM322" s="283"/>
      <c r="AN322" s="283"/>
      <c r="AO322" s="283"/>
      <c r="AP322" s="283"/>
      <c r="AQ322" s="283"/>
      <c r="AR322" s="283"/>
      <c r="AS322" s="283"/>
      <c r="AT322" s="285"/>
      <c r="AU322" s="286" t="s">
        <v>197</v>
      </c>
      <c r="AV322" s="287"/>
      <c r="AW322" s="287"/>
      <c r="AX322" s="289"/>
      <c r="AY322">
        <f t="shared" ref="AY322:AY333" si="11">$AY$321</f>
        <v>0</v>
      </c>
    </row>
    <row r="323" spans="1:51" ht="24.75" hidden="1" customHeight="1">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c r="A333" s="300"/>
      <c r="B333" s="301"/>
      <c r="C333" s="301"/>
      <c r="D333" s="301"/>
      <c r="E333" s="301"/>
      <c r="F333" s="302"/>
      <c r="G333" s="249" t="s">
        <v>44</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44</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c r="A334" s="300"/>
      <c r="B334" s="301"/>
      <c r="C334" s="301"/>
      <c r="D334" s="301"/>
      <c r="E334" s="301"/>
      <c r="F334" s="302"/>
      <c r="G334" s="278" t="s">
        <v>200</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201</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c r="A335" s="300"/>
      <c r="B335" s="301"/>
      <c r="C335" s="301"/>
      <c r="D335" s="301"/>
      <c r="E335" s="301"/>
      <c r="F335" s="302"/>
      <c r="G335" s="282" t="s">
        <v>195</v>
      </c>
      <c r="H335" s="283"/>
      <c r="I335" s="283"/>
      <c r="J335" s="283"/>
      <c r="K335" s="283"/>
      <c r="L335" s="284" t="s">
        <v>196</v>
      </c>
      <c r="M335" s="283"/>
      <c r="N335" s="283"/>
      <c r="O335" s="283"/>
      <c r="P335" s="283"/>
      <c r="Q335" s="283"/>
      <c r="R335" s="283"/>
      <c r="S335" s="283"/>
      <c r="T335" s="283"/>
      <c r="U335" s="283"/>
      <c r="V335" s="283"/>
      <c r="W335" s="283"/>
      <c r="X335" s="285"/>
      <c r="Y335" s="286" t="s">
        <v>197</v>
      </c>
      <c r="Z335" s="287"/>
      <c r="AA335" s="287"/>
      <c r="AB335" s="288"/>
      <c r="AC335" s="282" t="s">
        <v>195</v>
      </c>
      <c r="AD335" s="283"/>
      <c r="AE335" s="283"/>
      <c r="AF335" s="283"/>
      <c r="AG335" s="283"/>
      <c r="AH335" s="284" t="s">
        <v>196</v>
      </c>
      <c r="AI335" s="283"/>
      <c r="AJ335" s="283"/>
      <c r="AK335" s="283"/>
      <c r="AL335" s="283"/>
      <c r="AM335" s="283"/>
      <c r="AN335" s="283"/>
      <c r="AO335" s="283"/>
      <c r="AP335" s="283"/>
      <c r="AQ335" s="283"/>
      <c r="AR335" s="283"/>
      <c r="AS335" s="283"/>
      <c r="AT335" s="285"/>
      <c r="AU335" s="286" t="s">
        <v>197</v>
      </c>
      <c r="AV335" s="287"/>
      <c r="AW335" s="287"/>
      <c r="AX335" s="289"/>
      <c r="AY335">
        <f t="shared" ref="AY335:AY341" si="12">$AY$334</f>
        <v>0</v>
      </c>
    </row>
    <row r="336" spans="1:51" ht="24.75" hidden="1" customHeight="1">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c r="A346" s="300"/>
      <c r="B346" s="301"/>
      <c r="C346" s="301"/>
      <c r="D346" s="301"/>
      <c r="E346" s="301"/>
      <c r="F346" s="302"/>
      <c r="G346" s="249" t="s">
        <v>44</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44</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c r="A347" s="300"/>
      <c r="B347" s="301"/>
      <c r="C347" s="301"/>
      <c r="D347" s="301"/>
      <c r="E347" s="301"/>
      <c r="F347" s="302"/>
      <c r="G347" s="278" t="s">
        <v>202</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203</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c r="A348" s="300"/>
      <c r="B348" s="301"/>
      <c r="C348" s="301"/>
      <c r="D348" s="301"/>
      <c r="E348" s="301"/>
      <c r="F348" s="302"/>
      <c r="G348" s="282" t="s">
        <v>195</v>
      </c>
      <c r="H348" s="283"/>
      <c r="I348" s="283"/>
      <c r="J348" s="283"/>
      <c r="K348" s="283"/>
      <c r="L348" s="284" t="s">
        <v>196</v>
      </c>
      <c r="M348" s="283"/>
      <c r="N348" s="283"/>
      <c r="O348" s="283"/>
      <c r="P348" s="283"/>
      <c r="Q348" s="283"/>
      <c r="R348" s="283"/>
      <c r="S348" s="283"/>
      <c r="T348" s="283"/>
      <c r="U348" s="283"/>
      <c r="V348" s="283"/>
      <c r="W348" s="283"/>
      <c r="X348" s="285"/>
      <c r="Y348" s="286" t="s">
        <v>197</v>
      </c>
      <c r="Z348" s="287"/>
      <c r="AA348" s="287"/>
      <c r="AB348" s="288"/>
      <c r="AC348" s="282" t="s">
        <v>195</v>
      </c>
      <c r="AD348" s="283"/>
      <c r="AE348" s="283"/>
      <c r="AF348" s="283"/>
      <c r="AG348" s="283"/>
      <c r="AH348" s="284" t="s">
        <v>196</v>
      </c>
      <c r="AI348" s="283"/>
      <c r="AJ348" s="283"/>
      <c r="AK348" s="283"/>
      <c r="AL348" s="283"/>
      <c r="AM348" s="283"/>
      <c r="AN348" s="283"/>
      <c r="AO348" s="283"/>
      <c r="AP348" s="283"/>
      <c r="AQ348" s="283"/>
      <c r="AR348" s="283"/>
      <c r="AS348" s="283"/>
      <c r="AT348" s="285"/>
      <c r="AU348" s="286" t="s">
        <v>197</v>
      </c>
      <c r="AV348" s="287"/>
      <c r="AW348" s="287"/>
      <c r="AX348" s="289"/>
      <c r="AY348">
        <f>$AY$347</f>
        <v>0</v>
      </c>
    </row>
    <row r="349" spans="1:51" s="15" customFormat="1" ht="24.75" hidden="1" customHeight="1">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c r="A359" s="300"/>
      <c r="B359" s="301"/>
      <c r="C359" s="301"/>
      <c r="D359" s="301"/>
      <c r="E359" s="301"/>
      <c r="F359" s="302"/>
      <c r="G359" s="249" t="s">
        <v>44</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44</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c r="A360" s="244" t="s">
        <v>204</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125</v>
      </c>
      <c r="AM360" s="248"/>
      <c r="AN360" s="248"/>
      <c r="AO360" s="69" t="s">
        <v>205</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38"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39"/>
      <c r="B365" s="239"/>
      <c r="C365" s="239" t="s">
        <v>207</v>
      </c>
      <c r="D365" s="239"/>
      <c r="E365" s="239"/>
      <c r="F365" s="239"/>
      <c r="G365" s="239"/>
      <c r="H365" s="239"/>
      <c r="I365" s="239"/>
      <c r="J365" s="226" t="s">
        <v>208</v>
      </c>
      <c r="K365" s="240"/>
      <c r="L365" s="240"/>
      <c r="M365" s="240"/>
      <c r="N365" s="240"/>
      <c r="O365" s="240"/>
      <c r="P365" s="109" t="s">
        <v>209</v>
      </c>
      <c r="Q365" s="109"/>
      <c r="R365" s="109"/>
      <c r="S365" s="109"/>
      <c r="T365" s="109"/>
      <c r="U365" s="109"/>
      <c r="V365" s="109"/>
      <c r="W365" s="109"/>
      <c r="X365" s="109"/>
      <c r="Y365" s="241" t="s">
        <v>210</v>
      </c>
      <c r="Z365" s="242"/>
      <c r="AA365" s="242"/>
      <c r="AB365" s="242"/>
      <c r="AC365" s="226" t="s">
        <v>211</v>
      </c>
      <c r="AD365" s="226"/>
      <c r="AE365" s="226"/>
      <c r="AF365" s="226"/>
      <c r="AG365" s="226"/>
      <c r="AH365" s="241" t="s">
        <v>212</v>
      </c>
      <c r="AI365" s="239"/>
      <c r="AJ365" s="239"/>
      <c r="AK365" s="239"/>
      <c r="AL365" s="239" t="s">
        <v>213</v>
      </c>
      <c r="AM365" s="239"/>
      <c r="AN365" s="239"/>
      <c r="AO365" s="243"/>
      <c r="AP365" s="226" t="s">
        <v>214</v>
      </c>
      <c r="AQ365" s="226"/>
      <c r="AR365" s="226"/>
      <c r="AS365" s="226"/>
      <c r="AT365" s="226"/>
      <c r="AU365" s="226"/>
      <c r="AV365" s="226"/>
      <c r="AW365" s="226"/>
      <c r="AX365" s="226"/>
    </row>
    <row r="366" spans="1:51" ht="30" hidden="1" customHeight="1">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c r="A397" s="42"/>
      <c r="B397" s="46" t="s">
        <v>215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c r="A398" s="239"/>
      <c r="B398" s="239"/>
      <c r="C398" s="239" t="s">
        <v>207</v>
      </c>
      <c r="D398" s="239"/>
      <c r="E398" s="239"/>
      <c r="F398" s="239"/>
      <c r="G398" s="239"/>
      <c r="H398" s="239"/>
      <c r="I398" s="239"/>
      <c r="J398" s="226" t="s">
        <v>208</v>
      </c>
      <c r="K398" s="240"/>
      <c r="L398" s="240"/>
      <c r="M398" s="240"/>
      <c r="N398" s="240"/>
      <c r="O398" s="240"/>
      <c r="P398" s="109" t="s">
        <v>209</v>
      </c>
      <c r="Q398" s="109"/>
      <c r="R398" s="109"/>
      <c r="S398" s="109"/>
      <c r="T398" s="109"/>
      <c r="U398" s="109"/>
      <c r="V398" s="109"/>
      <c r="W398" s="109"/>
      <c r="X398" s="109"/>
      <c r="Y398" s="241" t="s">
        <v>210</v>
      </c>
      <c r="Z398" s="242"/>
      <c r="AA398" s="242"/>
      <c r="AB398" s="242"/>
      <c r="AC398" s="226" t="s">
        <v>211</v>
      </c>
      <c r="AD398" s="226"/>
      <c r="AE398" s="226"/>
      <c r="AF398" s="226"/>
      <c r="AG398" s="226"/>
      <c r="AH398" s="241" t="s">
        <v>212</v>
      </c>
      <c r="AI398" s="239"/>
      <c r="AJ398" s="239"/>
      <c r="AK398" s="239"/>
      <c r="AL398" s="239" t="s">
        <v>213</v>
      </c>
      <c r="AM398" s="239"/>
      <c r="AN398" s="239"/>
      <c r="AO398" s="243"/>
      <c r="AP398" s="226" t="s">
        <v>214</v>
      </c>
      <c r="AQ398" s="226"/>
      <c r="AR398" s="226"/>
      <c r="AS398" s="226"/>
      <c r="AT398" s="226"/>
      <c r="AU398" s="226"/>
      <c r="AV398" s="226"/>
      <c r="AW398" s="226"/>
      <c r="AX398" s="226"/>
      <c r="AY398">
        <f>$AY$396</f>
        <v>0</v>
      </c>
    </row>
    <row r="399" spans="1:51" ht="30" hidden="1" customHeight="1">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216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239"/>
      <c r="B431" s="239"/>
      <c r="C431" s="239" t="s">
        <v>207</v>
      </c>
      <c r="D431" s="239"/>
      <c r="E431" s="239"/>
      <c r="F431" s="239"/>
      <c r="G431" s="239"/>
      <c r="H431" s="239"/>
      <c r="I431" s="239"/>
      <c r="J431" s="226" t="s">
        <v>208</v>
      </c>
      <c r="K431" s="240"/>
      <c r="L431" s="240"/>
      <c r="M431" s="240"/>
      <c r="N431" s="240"/>
      <c r="O431" s="240"/>
      <c r="P431" s="109" t="s">
        <v>209</v>
      </c>
      <c r="Q431" s="109"/>
      <c r="R431" s="109"/>
      <c r="S431" s="109"/>
      <c r="T431" s="109"/>
      <c r="U431" s="109"/>
      <c r="V431" s="109"/>
      <c r="W431" s="109"/>
      <c r="X431" s="109"/>
      <c r="Y431" s="241" t="s">
        <v>210</v>
      </c>
      <c r="Z431" s="242"/>
      <c r="AA431" s="242"/>
      <c r="AB431" s="242"/>
      <c r="AC431" s="226" t="s">
        <v>211</v>
      </c>
      <c r="AD431" s="226"/>
      <c r="AE431" s="226"/>
      <c r="AF431" s="226"/>
      <c r="AG431" s="226"/>
      <c r="AH431" s="241" t="s">
        <v>212</v>
      </c>
      <c r="AI431" s="239"/>
      <c r="AJ431" s="239"/>
      <c r="AK431" s="239"/>
      <c r="AL431" s="239" t="s">
        <v>213</v>
      </c>
      <c r="AM431" s="239"/>
      <c r="AN431" s="239"/>
      <c r="AO431" s="243"/>
      <c r="AP431" s="226" t="s">
        <v>214</v>
      </c>
      <c r="AQ431" s="226"/>
      <c r="AR431" s="226"/>
      <c r="AS431" s="226"/>
      <c r="AT431" s="226"/>
      <c r="AU431" s="226"/>
      <c r="AV431" s="226"/>
      <c r="AW431" s="226"/>
      <c r="AX431" s="226"/>
      <c r="AY431">
        <f>$AY$429</f>
        <v>0</v>
      </c>
    </row>
    <row r="432" spans="1:51" ht="30" hidden="1" customHeight="1">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217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239"/>
      <c r="B464" s="239"/>
      <c r="C464" s="239" t="s">
        <v>207</v>
      </c>
      <c r="D464" s="239"/>
      <c r="E464" s="239"/>
      <c r="F464" s="239"/>
      <c r="G464" s="239"/>
      <c r="H464" s="239"/>
      <c r="I464" s="239"/>
      <c r="J464" s="226" t="s">
        <v>208</v>
      </c>
      <c r="K464" s="240"/>
      <c r="L464" s="240"/>
      <c r="M464" s="240"/>
      <c r="N464" s="240"/>
      <c r="O464" s="240"/>
      <c r="P464" s="109" t="s">
        <v>209</v>
      </c>
      <c r="Q464" s="109"/>
      <c r="R464" s="109"/>
      <c r="S464" s="109"/>
      <c r="T464" s="109"/>
      <c r="U464" s="109"/>
      <c r="V464" s="109"/>
      <c r="W464" s="109"/>
      <c r="X464" s="109"/>
      <c r="Y464" s="241" t="s">
        <v>210</v>
      </c>
      <c r="Z464" s="242"/>
      <c r="AA464" s="242"/>
      <c r="AB464" s="242"/>
      <c r="AC464" s="226" t="s">
        <v>211</v>
      </c>
      <c r="AD464" s="226"/>
      <c r="AE464" s="226"/>
      <c r="AF464" s="226"/>
      <c r="AG464" s="226"/>
      <c r="AH464" s="241" t="s">
        <v>212</v>
      </c>
      <c r="AI464" s="239"/>
      <c r="AJ464" s="239"/>
      <c r="AK464" s="239"/>
      <c r="AL464" s="239" t="s">
        <v>213</v>
      </c>
      <c r="AM464" s="239"/>
      <c r="AN464" s="239"/>
      <c r="AO464" s="243"/>
      <c r="AP464" s="226" t="s">
        <v>214</v>
      </c>
      <c r="AQ464" s="226"/>
      <c r="AR464" s="226"/>
      <c r="AS464" s="226"/>
      <c r="AT464" s="226"/>
      <c r="AU464" s="226"/>
      <c r="AV464" s="226"/>
      <c r="AW464" s="226"/>
      <c r="AX464" s="226"/>
      <c r="AY464">
        <f>$AY$462</f>
        <v>0</v>
      </c>
    </row>
    <row r="465" spans="1:51" ht="30" hidden="1" customHeight="1">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218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239"/>
      <c r="B497" s="239"/>
      <c r="C497" s="239" t="s">
        <v>207</v>
      </c>
      <c r="D497" s="239"/>
      <c r="E497" s="239"/>
      <c r="F497" s="239"/>
      <c r="G497" s="239"/>
      <c r="H497" s="239"/>
      <c r="I497" s="239"/>
      <c r="J497" s="226" t="s">
        <v>208</v>
      </c>
      <c r="K497" s="240"/>
      <c r="L497" s="240"/>
      <c r="M497" s="240"/>
      <c r="N497" s="240"/>
      <c r="O497" s="240"/>
      <c r="P497" s="109" t="s">
        <v>209</v>
      </c>
      <c r="Q497" s="109"/>
      <c r="R497" s="109"/>
      <c r="S497" s="109"/>
      <c r="T497" s="109"/>
      <c r="U497" s="109"/>
      <c r="V497" s="109"/>
      <c r="W497" s="109"/>
      <c r="X497" s="109"/>
      <c r="Y497" s="241" t="s">
        <v>210</v>
      </c>
      <c r="Z497" s="242"/>
      <c r="AA497" s="242"/>
      <c r="AB497" s="242"/>
      <c r="AC497" s="226" t="s">
        <v>211</v>
      </c>
      <c r="AD497" s="226"/>
      <c r="AE497" s="226"/>
      <c r="AF497" s="226"/>
      <c r="AG497" s="226"/>
      <c r="AH497" s="241" t="s">
        <v>212</v>
      </c>
      <c r="AI497" s="239"/>
      <c r="AJ497" s="239"/>
      <c r="AK497" s="239"/>
      <c r="AL497" s="239" t="s">
        <v>213</v>
      </c>
      <c r="AM497" s="239"/>
      <c r="AN497" s="239"/>
      <c r="AO497" s="243"/>
      <c r="AP497" s="226" t="s">
        <v>214</v>
      </c>
      <c r="AQ497" s="226"/>
      <c r="AR497" s="226"/>
      <c r="AS497" s="226"/>
      <c r="AT497" s="226"/>
      <c r="AU497" s="226"/>
      <c r="AV497" s="226"/>
      <c r="AW497" s="226"/>
      <c r="AX497" s="226"/>
      <c r="AY497">
        <f>$AY$495</f>
        <v>0</v>
      </c>
    </row>
    <row r="498" spans="1:51" ht="30" hidden="1" customHeight="1">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219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239"/>
      <c r="B530" s="239"/>
      <c r="C530" s="239" t="s">
        <v>207</v>
      </c>
      <c r="D530" s="239"/>
      <c r="E530" s="239"/>
      <c r="F530" s="239"/>
      <c r="G530" s="239"/>
      <c r="H530" s="239"/>
      <c r="I530" s="239"/>
      <c r="J530" s="226" t="s">
        <v>208</v>
      </c>
      <c r="K530" s="240"/>
      <c r="L530" s="240"/>
      <c r="M530" s="240"/>
      <c r="N530" s="240"/>
      <c r="O530" s="240"/>
      <c r="P530" s="109" t="s">
        <v>209</v>
      </c>
      <c r="Q530" s="109"/>
      <c r="R530" s="109"/>
      <c r="S530" s="109"/>
      <c r="T530" s="109"/>
      <c r="U530" s="109"/>
      <c r="V530" s="109"/>
      <c r="W530" s="109"/>
      <c r="X530" s="109"/>
      <c r="Y530" s="241" t="s">
        <v>210</v>
      </c>
      <c r="Z530" s="242"/>
      <c r="AA530" s="242"/>
      <c r="AB530" s="242"/>
      <c r="AC530" s="226" t="s">
        <v>211</v>
      </c>
      <c r="AD530" s="226"/>
      <c r="AE530" s="226"/>
      <c r="AF530" s="226"/>
      <c r="AG530" s="226"/>
      <c r="AH530" s="241" t="s">
        <v>212</v>
      </c>
      <c r="AI530" s="239"/>
      <c r="AJ530" s="239"/>
      <c r="AK530" s="239"/>
      <c r="AL530" s="239" t="s">
        <v>213</v>
      </c>
      <c r="AM530" s="239"/>
      <c r="AN530" s="239"/>
      <c r="AO530" s="243"/>
      <c r="AP530" s="226" t="s">
        <v>214</v>
      </c>
      <c r="AQ530" s="226"/>
      <c r="AR530" s="226"/>
      <c r="AS530" s="226"/>
      <c r="AT530" s="226"/>
      <c r="AU530" s="226"/>
      <c r="AV530" s="226"/>
      <c r="AW530" s="226"/>
      <c r="AX530" s="226"/>
      <c r="AY530">
        <f>$AY$528</f>
        <v>0</v>
      </c>
    </row>
    <row r="531" spans="1:51" ht="30" hidden="1" customHeight="1">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220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239"/>
      <c r="B563" s="239"/>
      <c r="C563" s="239" t="s">
        <v>207</v>
      </c>
      <c r="D563" s="239"/>
      <c r="E563" s="239"/>
      <c r="F563" s="239"/>
      <c r="G563" s="239"/>
      <c r="H563" s="239"/>
      <c r="I563" s="239"/>
      <c r="J563" s="226" t="s">
        <v>208</v>
      </c>
      <c r="K563" s="240"/>
      <c r="L563" s="240"/>
      <c r="M563" s="240"/>
      <c r="N563" s="240"/>
      <c r="O563" s="240"/>
      <c r="P563" s="109" t="s">
        <v>209</v>
      </c>
      <c r="Q563" s="109"/>
      <c r="R563" s="109"/>
      <c r="S563" s="109"/>
      <c r="T563" s="109"/>
      <c r="U563" s="109"/>
      <c r="V563" s="109"/>
      <c r="W563" s="109"/>
      <c r="X563" s="109"/>
      <c r="Y563" s="241" t="s">
        <v>210</v>
      </c>
      <c r="Z563" s="242"/>
      <c r="AA563" s="242"/>
      <c r="AB563" s="242"/>
      <c r="AC563" s="226" t="s">
        <v>211</v>
      </c>
      <c r="AD563" s="226"/>
      <c r="AE563" s="226"/>
      <c r="AF563" s="226"/>
      <c r="AG563" s="226"/>
      <c r="AH563" s="241" t="s">
        <v>212</v>
      </c>
      <c r="AI563" s="239"/>
      <c r="AJ563" s="239"/>
      <c r="AK563" s="239"/>
      <c r="AL563" s="239" t="s">
        <v>213</v>
      </c>
      <c r="AM563" s="239"/>
      <c r="AN563" s="239"/>
      <c r="AO563" s="243"/>
      <c r="AP563" s="226" t="s">
        <v>214</v>
      </c>
      <c r="AQ563" s="226"/>
      <c r="AR563" s="226"/>
      <c r="AS563" s="226"/>
      <c r="AT563" s="226"/>
      <c r="AU563" s="226"/>
      <c r="AV563" s="226"/>
      <c r="AW563" s="226"/>
      <c r="AX563" s="226"/>
      <c r="AY563">
        <f>$AY$561</f>
        <v>0</v>
      </c>
    </row>
    <row r="564" spans="1:51" ht="30" hidden="1" customHeight="1">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221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239"/>
      <c r="B596" s="239"/>
      <c r="C596" s="239" t="s">
        <v>207</v>
      </c>
      <c r="D596" s="239"/>
      <c r="E596" s="239"/>
      <c r="F596" s="239"/>
      <c r="G596" s="239"/>
      <c r="H596" s="239"/>
      <c r="I596" s="239"/>
      <c r="J596" s="226" t="s">
        <v>208</v>
      </c>
      <c r="K596" s="240"/>
      <c r="L596" s="240"/>
      <c r="M596" s="240"/>
      <c r="N596" s="240"/>
      <c r="O596" s="240"/>
      <c r="P596" s="109" t="s">
        <v>209</v>
      </c>
      <c r="Q596" s="109"/>
      <c r="R596" s="109"/>
      <c r="S596" s="109"/>
      <c r="T596" s="109"/>
      <c r="U596" s="109"/>
      <c r="V596" s="109"/>
      <c r="W596" s="109"/>
      <c r="X596" s="109"/>
      <c r="Y596" s="241" t="s">
        <v>210</v>
      </c>
      <c r="Z596" s="242"/>
      <c r="AA596" s="242"/>
      <c r="AB596" s="242"/>
      <c r="AC596" s="226" t="s">
        <v>211</v>
      </c>
      <c r="AD596" s="226"/>
      <c r="AE596" s="226"/>
      <c r="AF596" s="226"/>
      <c r="AG596" s="226"/>
      <c r="AH596" s="241" t="s">
        <v>212</v>
      </c>
      <c r="AI596" s="239"/>
      <c r="AJ596" s="239"/>
      <c r="AK596" s="239"/>
      <c r="AL596" s="239" t="s">
        <v>213</v>
      </c>
      <c r="AM596" s="239"/>
      <c r="AN596" s="239"/>
      <c r="AO596" s="243"/>
      <c r="AP596" s="226" t="s">
        <v>214</v>
      </c>
      <c r="AQ596" s="226"/>
      <c r="AR596" s="226"/>
      <c r="AS596" s="226"/>
      <c r="AT596" s="226"/>
      <c r="AU596" s="226"/>
      <c r="AV596" s="226"/>
      <c r="AW596" s="226"/>
      <c r="AX596" s="226"/>
      <c r="AY596">
        <f>$AY$594</f>
        <v>0</v>
      </c>
    </row>
    <row r="597" spans="1:51" ht="30" hidden="1" customHeight="1">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c r="A627" s="229" t="s">
        <v>222</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125</v>
      </c>
      <c r="AM627" s="233"/>
      <c r="AN627" s="233"/>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223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228"/>
      <c r="B630" s="228"/>
      <c r="C630" s="226" t="s">
        <v>224</v>
      </c>
      <c r="D630" s="227"/>
      <c r="E630" s="226" t="s">
        <v>225</v>
      </c>
      <c r="F630" s="227"/>
      <c r="G630" s="227"/>
      <c r="H630" s="227"/>
      <c r="I630" s="227"/>
      <c r="J630" s="226" t="s">
        <v>208</v>
      </c>
      <c r="K630" s="226"/>
      <c r="L630" s="226"/>
      <c r="M630" s="226"/>
      <c r="N630" s="226"/>
      <c r="O630" s="226"/>
      <c r="P630" s="226" t="s">
        <v>209</v>
      </c>
      <c r="Q630" s="226"/>
      <c r="R630" s="226"/>
      <c r="S630" s="226"/>
      <c r="T630" s="226"/>
      <c r="U630" s="226"/>
      <c r="V630" s="226"/>
      <c r="W630" s="226"/>
      <c r="X630" s="226"/>
      <c r="Y630" s="226" t="s">
        <v>226</v>
      </c>
      <c r="Z630" s="227"/>
      <c r="AA630" s="227"/>
      <c r="AB630" s="227"/>
      <c r="AC630" s="226" t="s">
        <v>227</v>
      </c>
      <c r="AD630" s="226"/>
      <c r="AE630" s="226"/>
      <c r="AF630" s="226"/>
      <c r="AG630" s="226"/>
      <c r="AH630" s="226" t="s">
        <v>228</v>
      </c>
      <c r="AI630" s="227"/>
      <c r="AJ630" s="227"/>
      <c r="AK630" s="227"/>
      <c r="AL630" s="227" t="s">
        <v>213</v>
      </c>
      <c r="AM630" s="227"/>
      <c r="AN630" s="227"/>
      <c r="AO630" s="228"/>
      <c r="AP630" s="226" t="s">
        <v>229</v>
      </c>
      <c r="AQ630" s="226"/>
      <c r="AR630" s="226"/>
      <c r="AS630" s="226"/>
      <c r="AT630" s="226"/>
      <c r="AU630" s="226"/>
      <c r="AV630" s="226"/>
      <c r="AW630" s="226"/>
      <c r="AX630" s="226"/>
    </row>
    <row r="631" spans="1:51" ht="30" hidden="1" customHeight="1">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14" max="16383" man="1"/>
    <brk id="268"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230</v>
      </c>
      <c r="B1" s="23" t="s">
        <v>231</v>
      </c>
      <c r="F1" s="24" t="s">
        <v>20</v>
      </c>
      <c r="G1" s="24" t="s">
        <v>232</v>
      </c>
      <c r="K1" s="25" t="s">
        <v>233</v>
      </c>
      <c r="L1" s="23" t="s">
        <v>231</v>
      </c>
      <c r="O1" s="12"/>
      <c r="P1" s="24" t="s">
        <v>31</v>
      </c>
      <c r="Q1" s="24" t="s">
        <v>232</v>
      </c>
      <c r="T1" s="12"/>
      <c r="U1" s="27" t="s">
        <v>234</v>
      </c>
      <c r="W1" s="27" t="s">
        <v>235</v>
      </c>
      <c r="Y1" s="27" t="s">
        <v>236</v>
      </c>
      <c r="Z1" s="27" t="s">
        <v>237</v>
      </c>
      <c r="AA1" s="27" t="s">
        <v>238</v>
      </c>
      <c r="AB1" s="27" t="s">
        <v>239</v>
      </c>
      <c r="AC1" s="27" t="s">
        <v>176</v>
      </c>
      <c r="AD1" s="26"/>
      <c r="AE1" s="27" t="s">
        <v>178</v>
      </c>
      <c r="AF1" s="28"/>
      <c r="AG1" s="39" t="s">
        <v>227</v>
      </c>
      <c r="AI1" s="39" t="s">
        <v>240</v>
      </c>
      <c r="AK1" s="39" t="s">
        <v>241</v>
      </c>
      <c r="AP1" s="26" t="s">
        <v>242</v>
      </c>
    </row>
    <row r="2" spans="1:42" ht="13.5" customHeight="1">
      <c r="A2" s="13" t="s">
        <v>243</v>
      </c>
      <c r="B2" s="14"/>
      <c r="C2" s="12" t="str">
        <f>IF(B2="","",A2)</f>
        <v/>
      </c>
      <c r="D2" s="12" t="str">
        <f>IF(C2="","",IF(D1&lt;&gt;"",CONCATENATE(D1,"、",C2),C2))</f>
        <v/>
      </c>
      <c r="F2" s="11" t="s">
        <v>244</v>
      </c>
      <c r="G2" s="16"/>
      <c r="H2" s="12" t="str">
        <f>IF(G2="","",F2)</f>
        <v/>
      </c>
      <c r="I2" s="12" t="str">
        <f>IF(H2="","",IF(I1&lt;&gt;"",CONCATENATE(I1,"、",H2),H2))</f>
        <v/>
      </c>
      <c r="K2" s="13" t="s">
        <v>245</v>
      </c>
      <c r="L2" s="14"/>
      <c r="M2" s="12" t="str">
        <f>IF(L2="","",K2)</f>
        <v/>
      </c>
      <c r="N2" s="12" t="str">
        <f>IF(M2="","",IF(N1&lt;&gt;"",CONCATENATE(N1,"、",M2),M2))</f>
        <v/>
      </c>
      <c r="O2" s="12"/>
      <c r="P2" s="11" t="s">
        <v>246</v>
      </c>
      <c r="Q2" s="16"/>
      <c r="R2" s="12" t="str">
        <f>IF(Q2="","",P2)</f>
        <v/>
      </c>
      <c r="S2" s="12" t="str">
        <f>IF(R2="","",IF(S1&lt;&gt;"",CONCATENATE(S1,"、",R2),R2))</f>
        <v/>
      </c>
      <c r="T2" s="12"/>
      <c r="U2" s="68">
        <v>21</v>
      </c>
      <c r="W2" s="30" t="s">
        <v>247</v>
      </c>
      <c r="Y2" s="30" t="s">
        <v>248</v>
      </c>
      <c r="Z2" s="30" t="s">
        <v>248</v>
      </c>
      <c r="AA2" s="62" t="s">
        <v>249</v>
      </c>
      <c r="AB2" s="62" t="s">
        <v>250</v>
      </c>
      <c r="AC2" s="63" t="s">
        <v>251</v>
      </c>
      <c r="AD2" s="26"/>
      <c r="AE2" s="31" t="s">
        <v>252</v>
      </c>
      <c r="AF2" s="28"/>
      <c r="AG2" s="41" t="s">
        <v>253</v>
      </c>
      <c r="AI2" s="39" t="s">
        <v>1</v>
      </c>
      <c r="AK2" s="39" t="s">
        <v>254</v>
      </c>
      <c r="AP2" s="41" t="s">
        <v>253</v>
      </c>
    </row>
    <row r="3" spans="1:42" ht="13.5" customHeight="1">
      <c r="A3" s="13" t="s">
        <v>255</v>
      </c>
      <c r="B3" s="14"/>
      <c r="C3" s="12" t="str">
        <f t="shared" ref="C3:C11" si="0">IF(B3="","",A3)</f>
        <v/>
      </c>
      <c r="D3" s="12" t="str">
        <f>IF(C3="",D2,IF(D2&lt;&gt;"",CONCATENATE(D2,"、",C3),C3))</f>
        <v/>
      </c>
      <c r="F3" s="17" t="s">
        <v>256</v>
      </c>
      <c r="G3" s="16"/>
      <c r="H3" s="12" t="str">
        <f t="shared" ref="H3:H37" si="1">IF(G3="","",F3)</f>
        <v/>
      </c>
      <c r="I3" s="12" t="str">
        <f>IF(H3="",I2,IF(I2&lt;&gt;"",CONCATENATE(I2,"、",H3),H3))</f>
        <v/>
      </c>
      <c r="K3" s="13" t="s">
        <v>257</v>
      </c>
      <c r="L3" s="14"/>
      <c r="M3" s="12" t="str">
        <f t="shared" ref="M3:M11" si="2">IF(L3="","",K3)</f>
        <v/>
      </c>
      <c r="N3" s="12" t="str">
        <f>IF(M3="",N2,IF(N2&lt;&gt;"",CONCATENATE(N2,"、",M3),M3))</f>
        <v/>
      </c>
      <c r="O3" s="12"/>
      <c r="P3" s="11" t="s">
        <v>258</v>
      </c>
      <c r="Q3" s="16" t="s">
        <v>143</v>
      </c>
      <c r="R3" s="12" t="str">
        <f t="shared" ref="R3:R8" si="3">IF(Q3="","",P3)</f>
        <v>委託・請負</v>
      </c>
      <c r="S3" s="12" t="str">
        <f t="shared" ref="S3:S8" si="4">IF(R3="",S2,IF(S2&lt;&gt;"",CONCATENATE(S2,"、",R3),R3))</f>
        <v>委託・請負</v>
      </c>
      <c r="T3" s="12"/>
      <c r="U3" s="30" t="s">
        <v>259</v>
      </c>
      <c r="W3" s="30" t="s">
        <v>260</v>
      </c>
      <c r="Y3" s="30" t="s">
        <v>261</v>
      </c>
      <c r="Z3" s="30" t="s">
        <v>262</v>
      </c>
      <c r="AA3" s="62" t="s">
        <v>263</v>
      </c>
      <c r="AB3" s="62" t="s">
        <v>264</v>
      </c>
      <c r="AC3" s="63" t="s">
        <v>265</v>
      </c>
      <c r="AD3" s="26"/>
      <c r="AE3" s="31" t="s">
        <v>266</v>
      </c>
      <c r="AF3" s="28"/>
      <c r="AG3" s="41" t="s">
        <v>267</v>
      </c>
      <c r="AI3" s="39" t="s">
        <v>268</v>
      </c>
      <c r="AK3" s="39" t="str">
        <f>CHAR(CODE(AK2)+1)</f>
        <v>B</v>
      </c>
      <c r="AP3" s="41" t="s">
        <v>267</v>
      </c>
    </row>
    <row r="4" spans="1:42" ht="13.5" customHeight="1">
      <c r="A4" s="13" t="s">
        <v>269</v>
      </c>
      <c r="B4" s="14"/>
      <c r="C4" s="12" t="str">
        <f t="shared" si="0"/>
        <v/>
      </c>
      <c r="D4" s="12" t="str">
        <f>IF(C4="",D3,IF(D3&lt;&gt;"",CONCATENATE(D3,"、",C4),C4))</f>
        <v/>
      </c>
      <c r="F4" s="17" t="s">
        <v>270</v>
      </c>
      <c r="G4" s="16"/>
      <c r="H4" s="12" t="str">
        <f t="shared" si="1"/>
        <v/>
      </c>
      <c r="I4" s="12" t="str">
        <f t="shared" ref="I4:I37" si="5">IF(H4="",I3,IF(I3&lt;&gt;"",CONCATENATE(I3,"、",H4),H4))</f>
        <v/>
      </c>
      <c r="K4" s="13" t="s">
        <v>271</v>
      </c>
      <c r="L4" s="14"/>
      <c r="M4" s="12" t="str">
        <f t="shared" si="2"/>
        <v/>
      </c>
      <c r="N4" s="12" t="str">
        <f t="shared" ref="N4:N11" si="6">IF(M4="",N3,IF(N3&lt;&gt;"",CONCATENATE(N3,"、",M4),M4))</f>
        <v/>
      </c>
      <c r="O4" s="12"/>
      <c r="P4" s="11" t="s">
        <v>272</v>
      </c>
      <c r="Q4" s="16"/>
      <c r="R4" s="12" t="str">
        <f t="shared" si="3"/>
        <v/>
      </c>
      <c r="S4" s="12" t="str">
        <f t="shared" si="4"/>
        <v>委託・請負</v>
      </c>
      <c r="T4" s="12"/>
      <c r="U4" s="30" t="s">
        <v>273</v>
      </c>
      <c r="W4" s="30" t="s">
        <v>274</v>
      </c>
      <c r="Y4" s="30" t="s">
        <v>275</v>
      </c>
      <c r="Z4" s="30" t="s">
        <v>276</v>
      </c>
      <c r="AA4" s="62" t="s">
        <v>277</v>
      </c>
      <c r="AB4" s="62" t="s">
        <v>278</v>
      </c>
      <c r="AC4" s="62" t="s">
        <v>279</v>
      </c>
      <c r="AD4" s="26"/>
      <c r="AE4" s="31" t="s">
        <v>280</v>
      </c>
      <c r="AF4" s="28"/>
      <c r="AG4" s="41" t="s">
        <v>281</v>
      </c>
      <c r="AI4" s="39" t="s">
        <v>282</v>
      </c>
      <c r="AK4" s="39" t="str">
        <f t="shared" ref="AK4:AK49" si="7">CHAR(CODE(AK3)+1)</f>
        <v>C</v>
      </c>
      <c r="AP4" s="41" t="s">
        <v>281</v>
      </c>
    </row>
    <row r="5" spans="1:42" ht="13.5" customHeight="1">
      <c r="A5" s="13" t="s">
        <v>283</v>
      </c>
      <c r="B5" s="14"/>
      <c r="C5" s="12" t="str">
        <f t="shared" si="0"/>
        <v/>
      </c>
      <c r="D5" s="12" t="str">
        <f>IF(C5="",D4,IF(D4&lt;&gt;"",CONCATENATE(D4,"、",C5),C5))</f>
        <v/>
      </c>
      <c r="F5" s="17" t="s">
        <v>284</v>
      </c>
      <c r="G5" s="16"/>
      <c r="H5" s="12" t="str">
        <f t="shared" si="1"/>
        <v/>
      </c>
      <c r="I5" s="12" t="str">
        <f t="shared" si="5"/>
        <v/>
      </c>
      <c r="K5" s="13" t="s">
        <v>285</v>
      </c>
      <c r="L5" s="14"/>
      <c r="M5" s="12" t="str">
        <f t="shared" si="2"/>
        <v/>
      </c>
      <c r="N5" s="12" t="str">
        <f t="shared" si="6"/>
        <v/>
      </c>
      <c r="O5" s="12"/>
      <c r="P5" s="11" t="s">
        <v>286</v>
      </c>
      <c r="Q5" s="16"/>
      <c r="R5" s="12" t="str">
        <f t="shared" si="3"/>
        <v/>
      </c>
      <c r="S5" s="12" t="str">
        <f t="shared" si="4"/>
        <v>委託・請負</v>
      </c>
      <c r="T5" s="12"/>
      <c r="W5" s="30" t="s">
        <v>287</v>
      </c>
      <c r="Y5" s="30" t="s">
        <v>288</v>
      </c>
      <c r="Z5" s="30" t="s">
        <v>289</v>
      </c>
      <c r="AA5" s="62" t="s">
        <v>290</v>
      </c>
      <c r="AB5" s="62" t="s">
        <v>291</v>
      </c>
      <c r="AC5" s="62" t="s">
        <v>292</v>
      </c>
      <c r="AE5" s="31" t="s">
        <v>293</v>
      </c>
      <c r="AF5" s="28"/>
      <c r="AG5" s="41" t="s">
        <v>294</v>
      </c>
      <c r="AI5" s="39" t="s">
        <v>295</v>
      </c>
      <c r="AK5" s="39" t="str">
        <f t="shared" si="7"/>
        <v>D</v>
      </c>
      <c r="AP5" s="41" t="s">
        <v>294</v>
      </c>
    </row>
    <row r="6" spans="1:42" ht="13.5" customHeight="1">
      <c r="A6" s="13" t="s">
        <v>296</v>
      </c>
      <c r="B6" s="14"/>
      <c r="C6" s="12" t="str">
        <f t="shared" si="0"/>
        <v/>
      </c>
      <c r="D6" s="12" t="str">
        <f t="shared" ref="D6:D21" si="8">IF(C6="",D5,IF(D5&lt;&gt;"",CONCATENATE(D5,"、",C6),C6))</f>
        <v/>
      </c>
      <c r="F6" s="17" t="s">
        <v>297</v>
      </c>
      <c r="G6" s="16"/>
      <c r="H6" s="12" t="str">
        <f t="shared" si="1"/>
        <v/>
      </c>
      <c r="I6" s="12" t="str">
        <f t="shared" si="5"/>
        <v/>
      </c>
      <c r="K6" s="13" t="s">
        <v>298</v>
      </c>
      <c r="L6" s="14"/>
      <c r="M6" s="12" t="str">
        <f t="shared" si="2"/>
        <v/>
      </c>
      <c r="N6" s="12" t="str">
        <f t="shared" si="6"/>
        <v/>
      </c>
      <c r="O6" s="12"/>
      <c r="P6" s="11" t="s">
        <v>299</v>
      </c>
      <c r="Q6" s="16"/>
      <c r="R6" s="12" t="str">
        <f t="shared" si="3"/>
        <v/>
      </c>
      <c r="S6" s="12" t="str">
        <f t="shared" si="4"/>
        <v>委託・請負</v>
      </c>
      <c r="T6" s="12"/>
      <c r="U6" s="30" t="s">
        <v>300</v>
      </c>
      <c r="W6" s="30" t="s">
        <v>301</v>
      </c>
      <c r="Y6" s="30" t="s">
        <v>302</v>
      </c>
      <c r="Z6" s="30" t="s">
        <v>303</v>
      </c>
      <c r="AA6" s="62" t="s">
        <v>304</v>
      </c>
      <c r="AB6" s="62" t="s">
        <v>305</v>
      </c>
      <c r="AC6" s="62" t="s">
        <v>306</v>
      </c>
      <c r="AE6" s="31" t="s">
        <v>307</v>
      </c>
      <c r="AF6" s="28"/>
      <c r="AG6" s="41" t="s">
        <v>308</v>
      </c>
      <c r="AI6" s="39" t="s">
        <v>309</v>
      </c>
      <c r="AK6" s="39" t="str">
        <f>CHAR(CODE(AK5)+1)</f>
        <v>E</v>
      </c>
      <c r="AP6" s="41" t="s">
        <v>308</v>
      </c>
    </row>
    <row r="7" spans="1:42" ht="13.5" customHeight="1">
      <c r="A7" s="13" t="s">
        <v>310</v>
      </c>
      <c r="B7" s="14"/>
      <c r="C7" s="12" t="str">
        <f t="shared" si="0"/>
        <v/>
      </c>
      <c r="D7" s="12" t="str">
        <f t="shared" si="8"/>
        <v/>
      </c>
      <c r="F7" s="17" t="s">
        <v>311</v>
      </c>
      <c r="G7" s="16"/>
      <c r="H7" s="12" t="str">
        <f t="shared" si="1"/>
        <v/>
      </c>
      <c r="I7" s="12" t="str">
        <f t="shared" si="5"/>
        <v/>
      </c>
      <c r="K7" s="13" t="s">
        <v>312</v>
      </c>
      <c r="L7" s="14"/>
      <c r="M7" s="12" t="str">
        <f t="shared" si="2"/>
        <v/>
      </c>
      <c r="N7" s="12" t="str">
        <f t="shared" si="6"/>
        <v/>
      </c>
      <c r="O7" s="12"/>
      <c r="P7" s="11" t="s">
        <v>313</v>
      </c>
      <c r="Q7" s="16"/>
      <c r="R7" s="12" t="str">
        <f t="shared" si="3"/>
        <v/>
      </c>
      <c r="S7" s="12" t="str">
        <f t="shared" si="4"/>
        <v>委託・請負</v>
      </c>
      <c r="T7" s="12"/>
      <c r="U7" s="30"/>
      <c r="W7" s="30" t="s">
        <v>314</v>
      </c>
      <c r="Y7" s="30" t="s">
        <v>315</v>
      </c>
      <c r="Z7" s="30" t="s">
        <v>316</v>
      </c>
      <c r="AA7" s="62" t="s">
        <v>317</v>
      </c>
      <c r="AB7" s="62" t="s">
        <v>318</v>
      </c>
      <c r="AE7" s="30" t="s">
        <v>306</v>
      </c>
      <c r="AF7" s="28"/>
      <c r="AG7" s="41" t="s">
        <v>319</v>
      </c>
      <c r="AH7" s="59"/>
      <c r="AI7" s="41" t="s">
        <v>320</v>
      </c>
      <c r="AK7" s="39" t="str">
        <f>CHAR(CODE(AK6)+1)</f>
        <v>F</v>
      </c>
      <c r="AP7" s="41" t="s">
        <v>319</v>
      </c>
    </row>
    <row r="8" spans="1:42" ht="13.5" customHeight="1">
      <c r="A8" s="13" t="s">
        <v>321</v>
      </c>
      <c r="B8" s="14"/>
      <c r="C8" s="12" t="str">
        <f t="shared" si="0"/>
        <v/>
      </c>
      <c r="D8" s="12" t="str">
        <f t="shared" si="8"/>
        <v/>
      </c>
      <c r="F8" s="17" t="s">
        <v>322</v>
      </c>
      <c r="G8" s="16"/>
      <c r="H8" s="12" t="str">
        <f t="shared" si="1"/>
        <v/>
      </c>
      <c r="I8" s="12" t="str">
        <f t="shared" si="5"/>
        <v/>
      </c>
      <c r="K8" s="13" t="s">
        <v>323</v>
      </c>
      <c r="L8" s="14"/>
      <c r="M8" s="12" t="str">
        <f t="shared" si="2"/>
        <v/>
      </c>
      <c r="N8" s="12" t="str">
        <f t="shared" si="6"/>
        <v/>
      </c>
      <c r="O8" s="12"/>
      <c r="P8" s="11" t="s">
        <v>324</v>
      </c>
      <c r="Q8" s="16"/>
      <c r="R8" s="12" t="str">
        <f t="shared" si="3"/>
        <v/>
      </c>
      <c r="S8" s="12" t="str">
        <f t="shared" si="4"/>
        <v>委託・請負</v>
      </c>
      <c r="T8" s="12"/>
      <c r="U8" s="30" t="s">
        <v>325</v>
      </c>
      <c r="W8" s="30" t="s">
        <v>326</v>
      </c>
      <c r="Y8" s="30" t="s">
        <v>327</v>
      </c>
      <c r="Z8" s="30" t="s">
        <v>328</v>
      </c>
      <c r="AA8" s="62" t="s">
        <v>329</v>
      </c>
      <c r="AB8" s="62" t="s">
        <v>330</v>
      </c>
      <c r="AF8" s="28"/>
      <c r="AG8" s="41" t="s">
        <v>331</v>
      </c>
      <c r="AI8" s="39" t="s">
        <v>332</v>
      </c>
      <c r="AK8" s="39" t="str">
        <f t="shared" si="7"/>
        <v>G</v>
      </c>
      <c r="AP8" s="41" t="s">
        <v>331</v>
      </c>
    </row>
    <row r="9" spans="1:42" ht="13.5" customHeight="1">
      <c r="A9" s="13" t="s">
        <v>333</v>
      </c>
      <c r="B9" s="14"/>
      <c r="C9" s="12" t="str">
        <f t="shared" si="0"/>
        <v/>
      </c>
      <c r="D9" s="12" t="str">
        <f t="shared" si="8"/>
        <v/>
      </c>
      <c r="F9" s="17" t="s">
        <v>334</v>
      </c>
      <c r="G9" s="16"/>
      <c r="H9" s="12" t="str">
        <f t="shared" si="1"/>
        <v/>
      </c>
      <c r="I9" s="12" t="str">
        <f t="shared" si="5"/>
        <v/>
      </c>
      <c r="K9" s="13" t="s">
        <v>335</v>
      </c>
      <c r="L9" s="14"/>
      <c r="M9" s="12" t="str">
        <f t="shared" si="2"/>
        <v/>
      </c>
      <c r="N9" s="12" t="str">
        <f t="shared" si="6"/>
        <v/>
      </c>
      <c r="O9" s="12"/>
      <c r="P9" s="12"/>
      <c r="Q9" s="18"/>
      <c r="T9" s="12"/>
      <c r="U9" s="30" t="s">
        <v>336</v>
      </c>
      <c r="W9" s="30" t="s">
        <v>337</v>
      </c>
      <c r="Y9" s="30" t="s">
        <v>338</v>
      </c>
      <c r="Z9" s="30" t="s">
        <v>339</v>
      </c>
      <c r="AA9" s="62" t="s">
        <v>340</v>
      </c>
      <c r="AB9" s="62" t="s">
        <v>341</v>
      </c>
      <c r="AF9" s="28"/>
      <c r="AG9" s="41" t="s">
        <v>342</v>
      </c>
      <c r="AI9" s="57"/>
      <c r="AK9" s="39" t="str">
        <f t="shared" si="7"/>
        <v>H</v>
      </c>
      <c r="AP9" s="41" t="s">
        <v>342</v>
      </c>
    </row>
    <row r="10" spans="1:42" ht="13.5" customHeight="1">
      <c r="A10" s="13" t="s">
        <v>343</v>
      </c>
      <c r="B10" s="14"/>
      <c r="C10" s="12" t="str">
        <f t="shared" si="0"/>
        <v/>
      </c>
      <c r="D10" s="12" t="str">
        <f t="shared" si="8"/>
        <v/>
      </c>
      <c r="F10" s="17" t="s">
        <v>344</v>
      </c>
      <c r="G10" s="16"/>
      <c r="H10" s="12" t="str">
        <f t="shared" si="1"/>
        <v/>
      </c>
      <c r="I10" s="12" t="str">
        <f t="shared" si="5"/>
        <v/>
      </c>
      <c r="K10" s="13" t="s">
        <v>345</v>
      </c>
      <c r="L10" s="14"/>
      <c r="M10" s="12" t="str">
        <f t="shared" si="2"/>
        <v/>
      </c>
      <c r="N10" s="12" t="str">
        <f t="shared" si="6"/>
        <v/>
      </c>
      <c r="O10" s="12"/>
      <c r="P10" s="12" t="str">
        <f>S8</f>
        <v>委託・請負</v>
      </c>
      <c r="Q10" s="18"/>
      <c r="T10" s="12"/>
      <c r="W10" s="30" t="s">
        <v>346</v>
      </c>
      <c r="Y10" s="30" t="s">
        <v>347</v>
      </c>
      <c r="Z10" s="30" t="s">
        <v>348</v>
      </c>
      <c r="AA10" s="62" t="s">
        <v>349</v>
      </c>
      <c r="AB10" s="62" t="s">
        <v>350</v>
      </c>
      <c r="AF10" s="28"/>
      <c r="AG10" s="41" t="s">
        <v>351</v>
      </c>
      <c r="AK10" s="39" t="str">
        <f t="shared" si="7"/>
        <v>I</v>
      </c>
      <c r="AP10" s="39" t="s">
        <v>324</v>
      </c>
    </row>
    <row r="11" spans="1:42" ht="13.5" customHeight="1">
      <c r="A11" s="13" t="s">
        <v>352</v>
      </c>
      <c r="B11" s="14"/>
      <c r="C11" s="12" t="str">
        <f t="shared" si="0"/>
        <v/>
      </c>
      <c r="D11" s="12" t="str">
        <f t="shared" si="8"/>
        <v/>
      </c>
      <c r="F11" s="17" t="s">
        <v>353</v>
      </c>
      <c r="G11" s="16"/>
      <c r="H11" s="12" t="str">
        <f t="shared" si="1"/>
        <v/>
      </c>
      <c r="I11" s="12" t="str">
        <f t="shared" si="5"/>
        <v/>
      </c>
      <c r="K11" s="13" t="s">
        <v>354</v>
      </c>
      <c r="L11" s="14" t="s">
        <v>143</v>
      </c>
      <c r="M11" s="12" t="str">
        <f t="shared" si="2"/>
        <v>その他の事項経費</v>
      </c>
      <c r="N11" s="12" t="str">
        <f t="shared" si="6"/>
        <v>その他の事項経費</v>
      </c>
      <c r="O11" s="12"/>
      <c r="P11" s="12"/>
      <c r="Q11" s="18"/>
      <c r="T11" s="12"/>
      <c r="W11" s="30" t="s">
        <v>355</v>
      </c>
      <c r="Y11" s="30" t="s">
        <v>356</v>
      </c>
      <c r="Z11" s="30" t="s">
        <v>357</v>
      </c>
      <c r="AA11" s="62" t="s">
        <v>358</v>
      </c>
      <c r="AB11" s="62" t="s">
        <v>359</v>
      </c>
      <c r="AF11" s="28"/>
      <c r="AG11" s="39" t="s">
        <v>360</v>
      </c>
      <c r="AK11" s="39" t="str">
        <f t="shared" si="7"/>
        <v>J</v>
      </c>
    </row>
    <row r="12" spans="1:42" ht="13.5" customHeight="1">
      <c r="A12" s="13" t="s">
        <v>361</v>
      </c>
      <c r="B12" s="14"/>
      <c r="C12" s="12" t="str">
        <f t="shared" ref="C12:C23" si="9">IF(B12="","",A12)</f>
        <v/>
      </c>
      <c r="D12" s="12" t="str">
        <f t="shared" si="8"/>
        <v/>
      </c>
      <c r="F12" s="17" t="s">
        <v>362</v>
      </c>
      <c r="G12" s="16"/>
      <c r="H12" s="12" t="str">
        <f t="shared" si="1"/>
        <v/>
      </c>
      <c r="I12" s="12" t="str">
        <f t="shared" si="5"/>
        <v/>
      </c>
      <c r="K12" s="12"/>
      <c r="L12" s="12"/>
      <c r="O12" s="12"/>
      <c r="P12" s="12"/>
      <c r="Q12" s="18"/>
      <c r="T12" s="12"/>
      <c r="U12" s="27" t="s">
        <v>363</v>
      </c>
      <c r="W12" s="30" t="s">
        <v>364</v>
      </c>
      <c r="Y12" s="30" t="s">
        <v>365</v>
      </c>
      <c r="Z12" s="30" t="s">
        <v>366</v>
      </c>
      <c r="AA12" s="62" t="s">
        <v>367</v>
      </c>
      <c r="AB12" s="62" t="s">
        <v>368</v>
      </c>
      <c r="AF12" s="28"/>
      <c r="AG12" s="39" t="s">
        <v>369</v>
      </c>
      <c r="AK12" s="39" t="str">
        <f t="shared" si="7"/>
        <v>K</v>
      </c>
    </row>
    <row r="13" spans="1:42" ht="13.5" customHeight="1">
      <c r="A13" s="13" t="s">
        <v>370</v>
      </c>
      <c r="B13" s="14"/>
      <c r="C13" s="12" t="str">
        <f t="shared" si="9"/>
        <v/>
      </c>
      <c r="D13" s="12" t="str">
        <f t="shared" si="8"/>
        <v/>
      </c>
      <c r="F13" s="17" t="s">
        <v>371</v>
      </c>
      <c r="G13" s="16"/>
      <c r="H13" s="12" t="str">
        <f t="shared" si="1"/>
        <v/>
      </c>
      <c r="I13" s="12" t="str">
        <f t="shared" si="5"/>
        <v/>
      </c>
      <c r="K13" s="12" t="str">
        <f>N11</f>
        <v>その他の事項経費</v>
      </c>
      <c r="L13" s="12"/>
      <c r="O13" s="12"/>
      <c r="P13" s="12"/>
      <c r="Q13" s="18"/>
      <c r="T13" s="12"/>
      <c r="U13" s="30" t="s">
        <v>247</v>
      </c>
      <c r="W13" s="30" t="s">
        <v>372</v>
      </c>
      <c r="Y13" s="30" t="s">
        <v>373</v>
      </c>
      <c r="Z13" s="30" t="s">
        <v>374</v>
      </c>
      <c r="AA13" s="62" t="s">
        <v>375</v>
      </c>
      <c r="AB13" s="62" t="s">
        <v>376</v>
      </c>
      <c r="AF13" s="28"/>
      <c r="AG13" s="39" t="s">
        <v>324</v>
      </c>
      <c r="AK13" s="39" t="str">
        <f t="shared" si="7"/>
        <v>L</v>
      </c>
    </row>
    <row r="14" spans="1:42" ht="13.5" customHeight="1">
      <c r="A14" s="13" t="s">
        <v>377</v>
      </c>
      <c r="B14" s="14"/>
      <c r="C14" s="12" t="str">
        <f t="shared" si="9"/>
        <v/>
      </c>
      <c r="D14" s="12" t="str">
        <f t="shared" si="8"/>
        <v/>
      </c>
      <c r="F14" s="17" t="s">
        <v>378</v>
      </c>
      <c r="G14" s="16"/>
      <c r="H14" s="12" t="str">
        <f t="shared" si="1"/>
        <v/>
      </c>
      <c r="I14" s="12" t="str">
        <f t="shared" si="5"/>
        <v/>
      </c>
      <c r="K14" s="12"/>
      <c r="L14" s="12"/>
      <c r="O14" s="12"/>
      <c r="P14" s="12"/>
      <c r="Q14" s="18"/>
      <c r="T14" s="12"/>
      <c r="U14" s="30" t="s">
        <v>379</v>
      </c>
      <c r="W14" s="30" t="s">
        <v>380</v>
      </c>
      <c r="Y14" s="30" t="s">
        <v>381</v>
      </c>
      <c r="Z14" s="30" t="s">
        <v>382</v>
      </c>
      <c r="AA14" s="62" t="s">
        <v>383</v>
      </c>
      <c r="AB14" s="62" t="s">
        <v>384</v>
      </c>
      <c r="AF14" s="28"/>
      <c r="AG14" s="57"/>
      <c r="AK14" s="39" t="str">
        <f t="shared" si="7"/>
        <v>M</v>
      </c>
    </row>
    <row r="15" spans="1:42" ht="13.5" customHeight="1">
      <c r="A15" s="13" t="s">
        <v>385</v>
      </c>
      <c r="B15" s="14"/>
      <c r="C15" s="12" t="str">
        <f t="shared" si="9"/>
        <v/>
      </c>
      <c r="D15" s="12" t="str">
        <f t="shared" si="8"/>
        <v/>
      </c>
      <c r="F15" s="17" t="s">
        <v>386</v>
      </c>
      <c r="G15" s="16"/>
      <c r="H15" s="12" t="str">
        <f t="shared" si="1"/>
        <v/>
      </c>
      <c r="I15" s="12" t="str">
        <f t="shared" si="5"/>
        <v/>
      </c>
      <c r="K15" s="12"/>
      <c r="L15" s="12"/>
      <c r="O15" s="12"/>
      <c r="P15" s="12"/>
      <c r="Q15" s="18"/>
      <c r="T15" s="12"/>
      <c r="U15" s="30" t="s">
        <v>387</v>
      </c>
      <c r="W15" s="30" t="s">
        <v>388</v>
      </c>
      <c r="Y15" s="30" t="s">
        <v>389</v>
      </c>
      <c r="Z15" s="30" t="s">
        <v>390</v>
      </c>
      <c r="AA15" s="62" t="s">
        <v>391</v>
      </c>
      <c r="AB15" s="62" t="s">
        <v>392</v>
      </c>
      <c r="AF15" s="28"/>
      <c r="AK15" s="39" t="str">
        <f t="shared" si="7"/>
        <v>N</v>
      </c>
    </row>
    <row r="16" spans="1:42" ht="13.5" customHeight="1">
      <c r="A16" s="13" t="s">
        <v>393</v>
      </c>
      <c r="B16" s="14"/>
      <c r="C16" s="12" t="str">
        <f t="shared" si="9"/>
        <v/>
      </c>
      <c r="D16" s="12" t="str">
        <f t="shared" si="8"/>
        <v/>
      </c>
      <c r="F16" s="17" t="s">
        <v>394</v>
      </c>
      <c r="G16" s="16"/>
      <c r="H16" s="12" t="str">
        <f t="shared" si="1"/>
        <v/>
      </c>
      <c r="I16" s="12" t="str">
        <f t="shared" si="5"/>
        <v/>
      </c>
      <c r="K16" s="12"/>
      <c r="L16" s="12"/>
      <c r="O16" s="12"/>
      <c r="P16" s="12"/>
      <c r="Q16" s="18"/>
      <c r="T16" s="12"/>
      <c r="U16" s="30" t="s">
        <v>395</v>
      </c>
      <c r="W16" s="30" t="s">
        <v>396</v>
      </c>
      <c r="Y16" s="30" t="s">
        <v>397</v>
      </c>
      <c r="Z16" s="30" t="s">
        <v>398</v>
      </c>
      <c r="AA16" s="62" t="s">
        <v>399</v>
      </c>
      <c r="AB16" s="62" t="s">
        <v>400</v>
      </c>
      <c r="AF16" s="28"/>
      <c r="AK16" s="39" t="str">
        <f t="shared" si="7"/>
        <v>O</v>
      </c>
    </row>
    <row r="17" spans="1:37" ht="13.5" customHeight="1">
      <c r="A17" s="13" t="s">
        <v>401</v>
      </c>
      <c r="B17" s="14"/>
      <c r="C17" s="12" t="str">
        <f t="shared" si="9"/>
        <v/>
      </c>
      <c r="D17" s="12" t="str">
        <f t="shared" si="8"/>
        <v/>
      </c>
      <c r="F17" s="17" t="s">
        <v>402</v>
      </c>
      <c r="G17" s="16"/>
      <c r="H17" s="12" t="str">
        <f t="shared" si="1"/>
        <v/>
      </c>
      <c r="I17" s="12" t="str">
        <f t="shared" si="5"/>
        <v/>
      </c>
      <c r="K17" s="12"/>
      <c r="L17" s="12"/>
      <c r="O17" s="12"/>
      <c r="P17" s="12"/>
      <c r="Q17" s="18"/>
      <c r="T17" s="12"/>
      <c r="U17" s="30" t="s">
        <v>403</v>
      </c>
      <c r="W17" s="30" t="s">
        <v>404</v>
      </c>
      <c r="Y17" s="30" t="s">
        <v>405</v>
      </c>
      <c r="Z17" s="30" t="s">
        <v>406</v>
      </c>
      <c r="AA17" s="62" t="s">
        <v>407</v>
      </c>
      <c r="AB17" s="62" t="s">
        <v>408</v>
      </c>
      <c r="AF17" s="28"/>
      <c r="AK17" s="39" t="str">
        <f t="shared" si="7"/>
        <v>P</v>
      </c>
    </row>
    <row r="18" spans="1:37" ht="13.5" customHeight="1">
      <c r="A18" s="13" t="s">
        <v>409</v>
      </c>
      <c r="B18" s="14"/>
      <c r="C18" s="12" t="str">
        <f t="shared" si="9"/>
        <v/>
      </c>
      <c r="D18" s="12" t="str">
        <f t="shared" si="8"/>
        <v/>
      </c>
      <c r="F18" s="17" t="s">
        <v>410</v>
      </c>
      <c r="G18" s="16"/>
      <c r="H18" s="12" t="str">
        <f t="shared" si="1"/>
        <v/>
      </c>
      <c r="I18" s="12" t="str">
        <f t="shared" si="5"/>
        <v/>
      </c>
      <c r="K18" s="12"/>
      <c r="L18" s="12"/>
      <c r="O18" s="12"/>
      <c r="P18" s="12"/>
      <c r="Q18" s="18"/>
      <c r="T18" s="12"/>
      <c r="U18" s="30" t="s">
        <v>411</v>
      </c>
      <c r="W18" s="30" t="s">
        <v>412</v>
      </c>
      <c r="Y18" s="30" t="s">
        <v>413</v>
      </c>
      <c r="Z18" s="30" t="s">
        <v>414</v>
      </c>
      <c r="AA18" s="62" t="s">
        <v>415</v>
      </c>
      <c r="AB18" s="62" t="s">
        <v>416</v>
      </c>
      <c r="AF18" s="28"/>
      <c r="AK18" s="39" t="str">
        <f t="shared" si="7"/>
        <v>Q</v>
      </c>
    </row>
    <row r="19" spans="1:37" ht="13.5" customHeight="1">
      <c r="A19" s="13" t="s">
        <v>417</v>
      </c>
      <c r="B19" s="14" t="s">
        <v>143</v>
      </c>
      <c r="C19" s="12" t="str">
        <f t="shared" si="9"/>
        <v>知的財産</v>
      </c>
      <c r="D19" s="12" t="str">
        <f t="shared" si="8"/>
        <v>知的財産</v>
      </c>
      <c r="F19" s="17" t="s">
        <v>418</v>
      </c>
      <c r="G19" s="16"/>
      <c r="H19" s="12" t="str">
        <f t="shared" si="1"/>
        <v/>
      </c>
      <c r="I19" s="12" t="str">
        <f t="shared" si="5"/>
        <v/>
      </c>
      <c r="K19" s="12"/>
      <c r="L19" s="12"/>
      <c r="O19" s="12"/>
      <c r="P19" s="12"/>
      <c r="Q19" s="18"/>
      <c r="T19" s="12"/>
      <c r="U19" s="30" t="s">
        <v>419</v>
      </c>
      <c r="W19" s="30" t="s">
        <v>420</v>
      </c>
      <c r="Y19" s="30" t="s">
        <v>421</v>
      </c>
      <c r="Z19" s="30" t="s">
        <v>422</v>
      </c>
      <c r="AA19" s="62" t="s">
        <v>423</v>
      </c>
      <c r="AB19" s="62" t="s">
        <v>424</v>
      </c>
      <c r="AF19" s="28"/>
      <c r="AK19" s="39" t="str">
        <f t="shared" si="7"/>
        <v>R</v>
      </c>
    </row>
    <row r="20" spans="1:37" ht="13.5" customHeight="1">
      <c r="A20" s="13" t="s">
        <v>425</v>
      </c>
      <c r="B20" s="14"/>
      <c r="C20" s="12" t="str">
        <f t="shared" si="9"/>
        <v/>
      </c>
      <c r="D20" s="12" t="str">
        <f t="shared" si="8"/>
        <v>知的財産</v>
      </c>
      <c r="F20" s="17" t="s">
        <v>426</v>
      </c>
      <c r="G20" s="16"/>
      <c r="H20" s="12" t="str">
        <f t="shared" si="1"/>
        <v/>
      </c>
      <c r="I20" s="12" t="str">
        <f t="shared" si="5"/>
        <v/>
      </c>
      <c r="K20" s="12"/>
      <c r="L20" s="12"/>
      <c r="O20" s="12"/>
      <c r="P20" s="12"/>
      <c r="Q20" s="18"/>
      <c r="T20" s="12"/>
      <c r="U20" s="30" t="s">
        <v>427</v>
      </c>
      <c r="W20" s="30" t="s">
        <v>428</v>
      </c>
      <c r="Y20" s="30" t="s">
        <v>429</v>
      </c>
      <c r="Z20" s="30" t="s">
        <v>430</v>
      </c>
      <c r="AA20" s="62" t="s">
        <v>431</v>
      </c>
      <c r="AB20" s="62" t="s">
        <v>432</v>
      </c>
      <c r="AF20" s="28"/>
      <c r="AK20" s="39" t="str">
        <f t="shared" si="7"/>
        <v>S</v>
      </c>
    </row>
    <row r="21" spans="1:37" ht="13.5" customHeight="1">
      <c r="A21" s="13" t="s">
        <v>433</v>
      </c>
      <c r="B21" s="14"/>
      <c r="C21" s="12" t="str">
        <f t="shared" si="9"/>
        <v/>
      </c>
      <c r="D21" s="12" t="str">
        <f t="shared" si="8"/>
        <v>知的財産</v>
      </c>
      <c r="F21" s="17" t="s">
        <v>434</v>
      </c>
      <c r="G21" s="16"/>
      <c r="H21" s="12" t="str">
        <f t="shared" si="1"/>
        <v/>
      </c>
      <c r="I21" s="12" t="str">
        <f t="shared" si="5"/>
        <v/>
      </c>
      <c r="K21" s="12"/>
      <c r="L21" s="12"/>
      <c r="O21" s="12"/>
      <c r="P21" s="12"/>
      <c r="Q21" s="18"/>
      <c r="T21" s="12"/>
      <c r="U21" s="30" t="s">
        <v>435</v>
      </c>
      <c r="W21" s="30" t="s">
        <v>436</v>
      </c>
      <c r="Y21" s="30" t="s">
        <v>437</v>
      </c>
      <c r="Z21" s="30" t="s">
        <v>438</v>
      </c>
      <c r="AA21" s="62" t="s">
        <v>439</v>
      </c>
      <c r="AB21" s="62" t="s">
        <v>440</v>
      </c>
      <c r="AF21" s="28"/>
      <c r="AK21" s="39" t="str">
        <f t="shared" si="7"/>
        <v>T</v>
      </c>
    </row>
    <row r="22" spans="1:37" ht="13.5" customHeight="1">
      <c r="A22" s="13" t="s">
        <v>441</v>
      </c>
      <c r="B22" s="14"/>
      <c r="C22" s="12" t="str">
        <f t="shared" si="9"/>
        <v/>
      </c>
      <c r="D22" s="12" t="str">
        <f>IF(C22="",D21,IF(D21&lt;&gt;"",CONCATENATE(D21,"、",C22),C22))</f>
        <v>知的財産</v>
      </c>
      <c r="F22" s="17" t="s">
        <v>442</v>
      </c>
      <c r="G22" s="16"/>
      <c r="H22" s="12" t="str">
        <f t="shared" si="1"/>
        <v/>
      </c>
      <c r="I22" s="12" t="str">
        <f t="shared" si="5"/>
        <v/>
      </c>
      <c r="K22" s="12"/>
      <c r="L22" s="12"/>
      <c r="O22" s="12"/>
      <c r="P22" s="12"/>
      <c r="Q22" s="18"/>
      <c r="T22" s="12"/>
      <c r="U22" s="30" t="s">
        <v>443</v>
      </c>
      <c r="W22" s="30" t="s">
        <v>444</v>
      </c>
      <c r="Y22" s="30" t="s">
        <v>445</v>
      </c>
      <c r="Z22" s="30" t="s">
        <v>446</v>
      </c>
      <c r="AA22" s="62" t="s">
        <v>447</v>
      </c>
      <c r="AB22" s="62" t="s">
        <v>448</v>
      </c>
      <c r="AF22" s="28"/>
      <c r="AK22" s="39" t="str">
        <f t="shared" si="7"/>
        <v>U</v>
      </c>
    </row>
    <row r="23" spans="1:37" ht="13.5" customHeight="1">
      <c r="A23" s="13" t="s">
        <v>449</v>
      </c>
      <c r="B23" s="14"/>
      <c r="C23" s="12" t="str">
        <f t="shared" si="9"/>
        <v/>
      </c>
      <c r="D23" s="12" t="str">
        <f>IF(C23="",D22,IF(D22&lt;&gt;"",CONCATENATE(D22,"、",C23),C23))</f>
        <v>知的財産</v>
      </c>
      <c r="F23" s="17" t="s">
        <v>450</v>
      </c>
      <c r="G23" s="16"/>
      <c r="H23" s="12" t="str">
        <f t="shared" si="1"/>
        <v/>
      </c>
      <c r="I23" s="12" t="str">
        <f t="shared" si="5"/>
        <v/>
      </c>
      <c r="K23" s="12"/>
      <c r="L23" s="12"/>
      <c r="O23" s="12"/>
      <c r="P23" s="12"/>
      <c r="Q23" s="18"/>
      <c r="T23" s="12"/>
      <c r="U23" s="30" t="s">
        <v>451</v>
      </c>
      <c r="W23" s="30" t="s">
        <v>452</v>
      </c>
      <c r="Y23" s="30" t="s">
        <v>453</v>
      </c>
      <c r="Z23" s="30" t="s">
        <v>454</v>
      </c>
      <c r="AA23" s="62" t="s">
        <v>455</v>
      </c>
      <c r="AB23" s="62" t="s">
        <v>456</v>
      </c>
      <c r="AF23" s="28"/>
      <c r="AK23" s="39" t="str">
        <f t="shared" si="7"/>
        <v>V</v>
      </c>
    </row>
    <row r="24" spans="1:37" ht="13.5" customHeight="1">
      <c r="A24" s="73"/>
      <c r="B24" s="60"/>
      <c r="F24" s="17" t="s">
        <v>457</v>
      </c>
      <c r="G24" s="16"/>
      <c r="H24" s="12" t="str">
        <f t="shared" si="1"/>
        <v/>
      </c>
      <c r="I24" s="12" t="str">
        <f t="shared" si="5"/>
        <v/>
      </c>
      <c r="K24" s="12"/>
      <c r="L24" s="12"/>
      <c r="O24" s="12"/>
      <c r="P24" s="12"/>
      <c r="Q24" s="18"/>
      <c r="T24" s="12"/>
      <c r="U24" s="30" t="s">
        <v>458</v>
      </c>
      <c r="W24" s="30" t="s">
        <v>459</v>
      </c>
      <c r="Y24" s="30" t="s">
        <v>460</v>
      </c>
      <c r="Z24" s="30" t="s">
        <v>461</v>
      </c>
      <c r="AA24" s="62" t="s">
        <v>462</v>
      </c>
      <c r="AB24" s="62" t="s">
        <v>463</v>
      </c>
      <c r="AF24" s="28"/>
      <c r="AK24" s="39" t="str">
        <f>CHAR(CODE(AK23)+1)</f>
        <v>W</v>
      </c>
    </row>
    <row r="25" spans="1:37" ht="13.5" customHeight="1">
      <c r="A25" s="12"/>
      <c r="B25" s="60"/>
      <c r="F25" s="17" t="s">
        <v>464</v>
      </c>
      <c r="G25" s="16"/>
      <c r="H25" s="12" t="str">
        <f t="shared" si="1"/>
        <v/>
      </c>
      <c r="I25" s="12" t="str">
        <f t="shared" si="5"/>
        <v/>
      </c>
      <c r="K25" s="12"/>
      <c r="L25" s="12"/>
      <c r="O25" s="12"/>
      <c r="P25" s="12"/>
      <c r="Q25" s="18"/>
      <c r="T25" s="12"/>
      <c r="U25" s="30" t="s">
        <v>465</v>
      </c>
      <c r="W25" s="55"/>
      <c r="Y25" s="30" t="s">
        <v>466</v>
      </c>
      <c r="Z25" s="30" t="s">
        <v>467</v>
      </c>
      <c r="AA25" s="62" t="s">
        <v>468</v>
      </c>
      <c r="AB25" s="62" t="s">
        <v>469</v>
      </c>
      <c r="AF25" s="28"/>
      <c r="AK25" s="39" t="str">
        <f t="shared" si="7"/>
        <v>X</v>
      </c>
    </row>
    <row r="26" spans="1:37" ht="13.5" customHeight="1">
      <c r="A26" s="12"/>
      <c r="B26" s="60"/>
      <c r="F26" s="17" t="s">
        <v>470</v>
      </c>
      <c r="G26" s="16"/>
      <c r="H26" s="12" t="str">
        <f t="shared" si="1"/>
        <v/>
      </c>
      <c r="I26" s="12" t="str">
        <f t="shared" si="5"/>
        <v/>
      </c>
      <c r="K26" s="12"/>
      <c r="L26" s="12"/>
      <c r="O26" s="12"/>
      <c r="P26" s="12"/>
      <c r="Q26" s="18"/>
      <c r="T26" s="12"/>
      <c r="U26" s="30" t="s">
        <v>471</v>
      </c>
      <c r="Y26" s="30" t="s">
        <v>472</v>
      </c>
      <c r="Z26" s="30" t="s">
        <v>473</v>
      </c>
      <c r="AA26" s="62" t="s">
        <v>474</v>
      </c>
      <c r="AB26" s="62" t="s">
        <v>475</v>
      </c>
      <c r="AF26" s="28"/>
      <c r="AK26" s="39" t="str">
        <f t="shared" si="7"/>
        <v>Y</v>
      </c>
    </row>
    <row r="27" spans="1:37" ht="13.5" customHeight="1">
      <c r="A27" s="12" t="str">
        <f>IF(D23="", "-", D23)</f>
        <v>知的財産</v>
      </c>
      <c r="B27" s="12"/>
      <c r="F27" s="17" t="s">
        <v>476</v>
      </c>
      <c r="G27" s="16"/>
      <c r="H27" s="12" t="str">
        <f t="shared" si="1"/>
        <v/>
      </c>
      <c r="I27" s="12" t="str">
        <f t="shared" si="5"/>
        <v/>
      </c>
      <c r="K27" s="12"/>
      <c r="L27" s="12"/>
      <c r="O27" s="12"/>
      <c r="P27" s="12"/>
      <c r="Q27" s="18"/>
      <c r="T27" s="12"/>
      <c r="U27" s="30" t="s">
        <v>477</v>
      </c>
      <c r="Y27" s="30" t="s">
        <v>478</v>
      </c>
      <c r="Z27" s="30" t="s">
        <v>479</v>
      </c>
      <c r="AA27" s="62" t="s">
        <v>480</v>
      </c>
      <c r="AB27" s="62" t="s">
        <v>481</v>
      </c>
      <c r="AF27" s="28"/>
      <c r="AK27" s="39" t="str">
        <f>CHAR(CODE(AK26)+1)</f>
        <v>Z</v>
      </c>
    </row>
    <row r="28" spans="1:37" ht="13.5" customHeight="1">
      <c r="B28" s="12"/>
      <c r="F28" s="17" t="s">
        <v>482</v>
      </c>
      <c r="G28" s="16"/>
      <c r="H28" s="12" t="str">
        <f t="shared" si="1"/>
        <v/>
      </c>
      <c r="I28" s="12" t="str">
        <f t="shared" si="5"/>
        <v/>
      </c>
      <c r="K28" s="12"/>
      <c r="L28" s="12"/>
      <c r="O28" s="12"/>
      <c r="P28" s="12"/>
      <c r="Q28" s="18"/>
      <c r="T28" s="12"/>
      <c r="U28" s="30" t="s">
        <v>483</v>
      </c>
      <c r="Y28" s="30" t="s">
        <v>484</v>
      </c>
      <c r="Z28" s="30" t="s">
        <v>485</v>
      </c>
      <c r="AA28" s="62" t="s">
        <v>486</v>
      </c>
      <c r="AB28" s="62" t="s">
        <v>487</v>
      </c>
      <c r="AF28" s="28"/>
      <c r="AK28" s="39" t="s">
        <v>488</v>
      </c>
    </row>
    <row r="29" spans="1:37" ht="13.5" customHeight="1">
      <c r="A29" s="12"/>
      <c r="B29" s="12"/>
      <c r="F29" s="17" t="s">
        <v>489</v>
      </c>
      <c r="G29" s="16"/>
      <c r="H29" s="12" t="str">
        <f t="shared" si="1"/>
        <v/>
      </c>
      <c r="I29" s="12" t="str">
        <f t="shared" si="5"/>
        <v/>
      </c>
      <c r="K29" s="12"/>
      <c r="L29" s="12"/>
      <c r="O29" s="12"/>
      <c r="P29" s="12"/>
      <c r="Q29" s="18"/>
      <c r="T29" s="12"/>
      <c r="U29" s="30" t="s">
        <v>490</v>
      </c>
      <c r="Y29" s="30" t="s">
        <v>491</v>
      </c>
      <c r="Z29" s="30" t="s">
        <v>492</v>
      </c>
      <c r="AA29" s="62" t="s">
        <v>493</v>
      </c>
      <c r="AB29" s="62" t="s">
        <v>494</v>
      </c>
      <c r="AF29" s="28"/>
      <c r="AK29" s="39" t="str">
        <f t="shared" si="7"/>
        <v>b</v>
      </c>
    </row>
    <row r="30" spans="1:37" ht="13.5" customHeight="1">
      <c r="A30" s="12"/>
      <c r="B30" s="12"/>
      <c r="F30" s="17" t="s">
        <v>495</v>
      </c>
      <c r="G30" s="16"/>
      <c r="H30" s="12" t="str">
        <f t="shared" si="1"/>
        <v/>
      </c>
      <c r="I30" s="12" t="str">
        <f t="shared" si="5"/>
        <v/>
      </c>
      <c r="K30" s="12"/>
      <c r="L30" s="12"/>
      <c r="O30" s="12"/>
      <c r="P30" s="12"/>
      <c r="Q30" s="18"/>
      <c r="T30" s="12"/>
      <c r="U30" s="30" t="s">
        <v>496</v>
      </c>
      <c r="Y30" s="30" t="s">
        <v>497</v>
      </c>
      <c r="Z30" s="30" t="s">
        <v>498</v>
      </c>
      <c r="AA30" s="62" t="s">
        <v>499</v>
      </c>
      <c r="AB30" s="62" t="s">
        <v>500</v>
      </c>
      <c r="AF30" s="28"/>
      <c r="AK30" s="39" t="str">
        <f t="shared" si="7"/>
        <v>c</v>
      </c>
    </row>
    <row r="31" spans="1:37" ht="13.5" customHeight="1">
      <c r="A31" s="12"/>
      <c r="B31" s="12"/>
      <c r="F31" s="17" t="s">
        <v>501</v>
      </c>
      <c r="G31" s="16" t="s">
        <v>143</v>
      </c>
      <c r="H31" s="12" t="str">
        <f t="shared" si="1"/>
        <v>特許特別会計</v>
      </c>
      <c r="I31" s="12" t="str">
        <f t="shared" si="5"/>
        <v>特許特別会計</v>
      </c>
      <c r="K31" s="12"/>
      <c r="L31" s="12"/>
      <c r="O31" s="12"/>
      <c r="P31" s="12"/>
      <c r="Q31" s="18"/>
      <c r="T31" s="12"/>
      <c r="U31" s="30" t="s">
        <v>502</v>
      </c>
      <c r="Y31" s="30" t="s">
        <v>503</v>
      </c>
      <c r="Z31" s="30" t="s">
        <v>504</v>
      </c>
      <c r="AA31" s="62" t="s">
        <v>505</v>
      </c>
      <c r="AB31" s="62" t="s">
        <v>506</v>
      </c>
      <c r="AF31" s="28"/>
      <c r="AK31" s="39" t="str">
        <f t="shared" si="7"/>
        <v>d</v>
      </c>
    </row>
    <row r="32" spans="1:37" ht="13.5" customHeight="1">
      <c r="A32" s="12"/>
      <c r="B32" s="12"/>
      <c r="F32" s="17" t="s">
        <v>507</v>
      </c>
      <c r="G32" s="16"/>
      <c r="H32" s="12" t="str">
        <f t="shared" si="1"/>
        <v/>
      </c>
      <c r="I32" s="12" t="str">
        <f t="shared" si="5"/>
        <v>特許特別会計</v>
      </c>
      <c r="K32" s="12"/>
      <c r="L32" s="12"/>
      <c r="O32" s="12"/>
      <c r="P32" s="12"/>
      <c r="Q32" s="18"/>
      <c r="T32" s="12"/>
      <c r="U32" s="30" t="s">
        <v>508</v>
      </c>
      <c r="Y32" s="30" t="s">
        <v>509</v>
      </c>
      <c r="Z32" s="30" t="s">
        <v>510</v>
      </c>
      <c r="AA32" s="62" t="s">
        <v>511</v>
      </c>
      <c r="AB32" s="62" t="s">
        <v>511</v>
      </c>
      <c r="AF32" s="28"/>
      <c r="AK32" s="39" t="str">
        <f t="shared" si="7"/>
        <v>e</v>
      </c>
    </row>
    <row r="33" spans="1:37" ht="13.5" customHeight="1">
      <c r="A33" s="12"/>
      <c r="B33" s="12"/>
      <c r="F33" s="17" t="s">
        <v>512</v>
      </c>
      <c r="G33" s="16"/>
      <c r="H33" s="12" t="str">
        <f t="shared" si="1"/>
        <v/>
      </c>
      <c r="I33" s="12" t="str">
        <f t="shared" si="5"/>
        <v>特許特別会計</v>
      </c>
      <c r="K33" s="12"/>
      <c r="L33" s="12"/>
      <c r="O33" s="12"/>
      <c r="P33" s="12"/>
      <c r="Q33" s="18"/>
      <c r="T33" s="12"/>
      <c r="U33" s="30" t="s">
        <v>513</v>
      </c>
      <c r="Y33" s="30" t="s">
        <v>514</v>
      </c>
      <c r="Z33" s="30" t="s">
        <v>515</v>
      </c>
      <c r="AA33" s="55"/>
      <c r="AF33" s="28"/>
      <c r="AK33" s="39" t="str">
        <f t="shared" si="7"/>
        <v>f</v>
      </c>
    </row>
    <row r="34" spans="1:37" ht="13.5" customHeight="1">
      <c r="A34" s="12"/>
      <c r="B34" s="12"/>
      <c r="F34" s="17" t="s">
        <v>516</v>
      </c>
      <c r="G34" s="16"/>
      <c r="H34" s="12" t="str">
        <f t="shared" si="1"/>
        <v/>
      </c>
      <c r="I34" s="12" t="str">
        <f t="shared" si="5"/>
        <v>特許特別会計</v>
      </c>
      <c r="K34" s="12"/>
      <c r="L34" s="12"/>
      <c r="O34" s="12"/>
      <c r="P34" s="12"/>
      <c r="Q34" s="18"/>
      <c r="T34" s="12"/>
      <c r="U34" s="30" t="s">
        <v>517</v>
      </c>
      <c r="Y34" s="30" t="s">
        <v>518</v>
      </c>
      <c r="Z34" s="30" t="s">
        <v>519</v>
      </c>
      <c r="AF34" s="28"/>
      <c r="AK34" s="39" t="str">
        <f t="shared" si="7"/>
        <v>g</v>
      </c>
    </row>
    <row r="35" spans="1:37" ht="13.5" customHeight="1">
      <c r="A35" s="12"/>
      <c r="B35" s="12"/>
      <c r="F35" s="17" t="s">
        <v>520</v>
      </c>
      <c r="G35" s="16"/>
      <c r="H35" s="12" t="str">
        <f t="shared" si="1"/>
        <v/>
      </c>
      <c r="I35" s="12" t="str">
        <f t="shared" si="5"/>
        <v>特許特別会計</v>
      </c>
      <c r="K35" s="12"/>
      <c r="L35" s="12"/>
      <c r="O35" s="12"/>
      <c r="P35" s="12"/>
      <c r="Q35" s="18"/>
      <c r="T35" s="12"/>
      <c r="U35" s="30" t="s">
        <v>521</v>
      </c>
      <c r="Y35" s="30" t="s">
        <v>522</v>
      </c>
      <c r="Z35" s="30" t="s">
        <v>523</v>
      </c>
      <c r="AF35" s="28"/>
      <c r="AK35" s="39" t="str">
        <f t="shared" si="7"/>
        <v>h</v>
      </c>
    </row>
    <row r="36" spans="1:37" ht="13.5" customHeight="1">
      <c r="A36" s="12"/>
      <c r="B36" s="12"/>
      <c r="F36" s="17" t="s">
        <v>524</v>
      </c>
      <c r="G36" s="16"/>
      <c r="H36" s="12" t="str">
        <f t="shared" si="1"/>
        <v/>
      </c>
      <c r="I36" s="12" t="str">
        <f t="shared" si="5"/>
        <v>特許特別会計</v>
      </c>
      <c r="K36" s="12"/>
      <c r="L36" s="12"/>
      <c r="O36" s="12"/>
      <c r="P36" s="12"/>
      <c r="Q36" s="18"/>
      <c r="T36" s="12"/>
      <c r="Y36" s="30" t="s">
        <v>525</v>
      </c>
      <c r="Z36" s="30" t="s">
        <v>526</v>
      </c>
      <c r="AF36" s="28"/>
      <c r="AK36" s="39" t="str">
        <f t="shared" si="7"/>
        <v>i</v>
      </c>
    </row>
    <row r="37" spans="1:37" ht="13.5" customHeight="1">
      <c r="A37" s="12"/>
      <c r="B37" s="12"/>
      <c r="F37" s="12"/>
      <c r="G37" s="18"/>
      <c r="H37" s="12" t="str">
        <f t="shared" si="1"/>
        <v/>
      </c>
      <c r="I37" s="12" t="str">
        <f t="shared" si="5"/>
        <v>特許特別会計</v>
      </c>
      <c r="K37" s="12"/>
      <c r="L37" s="12"/>
      <c r="O37" s="12"/>
      <c r="P37" s="12"/>
      <c r="Q37" s="18"/>
      <c r="T37" s="12"/>
      <c r="Y37" s="30" t="s">
        <v>527</v>
      </c>
      <c r="Z37" s="30" t="s">
        <v>528</v>
      </c>
      <c r="AF37" s="28"/>
      <c r="AK37" s="39" t="str">
        <f t="shared" si="7"/>
        <v>j</v>
      </c>
    </row>
    <row r="38" spans="1:37">
      <c r="A38" s="12"/>
      <c r="B38" s="12"/>
      <c r="F38" s="12"/>
      <c r="G38" s="18"/>
      <c r="K38" s="12"/>
      <c r="L38" s="12"/>
      <c r="O38" s="12"/>
      <c r="P38" s="12"/>
      <c r="Q38" s="18"/>
      <c r="T38" s="12"/>
      <c r="Y38" s="30" t="s">
        <v>529</v>
      </c>
      <c r="Z38" s="30" t="s">
        <v>530</v>
      </c>
      <c r="AF38" s="28"/>
      <c r="AK38" s="39" t="str">
        <f t="shared" si="7"/>
        <v>k</v>
      </c>
    </row>
    <row r="39" spans="1:37">
      <c r="A39" s="12"/>
      <c r="B39" s="12"/>
      <c r="F39" s="12" t="str">
        <f>I37</f>
        <v>特許特別会計</v>
      </c>
      <c r="G39" s="18"/>
      <c r="K39" s="12"/>
      <c r="L39" s="12"/>
      <c r="O39" s="12"/>
      <c r="P39" s="12"/>
      <c r="Q39" s="18"/>
      <c r="T39" s="12"/>
      <c r="U39" s="30" t="s">
        <v>531</v>
      </c>
      <c r="Y39" s="30" t="s">
        <v>532</v>
      </c>
      <c r="Z39" s="30" t="s">
        <v>533</v>
      </c>
      <c r="AF39" s="28"/>
      <c r="AK39" s="39" t="str">
        <f t="shared" si="7"/>
        <v>l</v>
      </c>
    </row>
    <row r="40" spans="1:37">
      <c r="A40" s="12"/>
      <c r="B40" s="12"/>
      <c r="F40" s="12"/>
      <c r="G40" s="18"/>
      <c r="K40" s="12"/>
      <c r="L40" s="12"/>
      <c r="O40" s="12"/>
      <c r="P40" s="12"/>
      <c r="Q40" s="18"/>
      <c r="T40" s="12"/>
      <c r="U40" s="30"/>
      <c r="Y40" s="30" t="s">
        <v>534</v>
      </c>
      <c r="Z40" s="30" t="s">
        <v>535</v>
      </c>
      <c r="AF40" s="28"/>
      <c r="AK40" s="39" t="str">
        <f t="shared" si="7"/>
        <v>m</v>
      </c>
    </row>
    <row r="41" spans="1:37">
      <c r="A41" s="12"/>
      <c r="B41" s="12"/>
      <c r="F41" s="12"/>
      <c r="G41" s="18"/>
      <c r="K41" s="12"/>
      <c r="L41" s="12"/>
      <c r="O41" s="12"/>
      <c r="P41" s="12"/>
      <c r="Q41" s="18"/>
      <c r="T41" s="12"/>
      <c r="U41" s="30" t="s">
        <v>536</v>
      </c>
      <c r="Y41" s="30" t="s">
        <v>537</v>
      </c>
      <c r="Z41" s="30" t="s">
        <v>538</v>
      </c>
      <c r="AF41" s="28"/>
      <c r="AK41" s="39" t="str">
        <f t="shared" si="7"/>
        <v>n</v>
      </c>
    </row>
    <row r="42" spans="1:37">
      <c r="A42" s="12"/>
      <c r="B42" s="12"/>
      <c r="F42" s="12"/>
      <c r="G42" s="18"/>
      <c r="K42" s="12"/>
      <c r="L42" s="12"/>
      <c r="O42" s="12"/>
      <c r="P42" s="12"/>
      <c r="Q42" s="18"/>
      <c r="T42" s="12"/>
      <c r="U42" s="30" t="s">
        <v>539</v>
      </c>
      <c r="Y42" s="30" t="s">
        <v>540</v>
      </c>
      <c r="Z42" s="30" t="s">
        <v>541</v>
      </c>
      <c r="AF42" s="28"/>
      <c r="AK42" s="39" t="str">
        <f t="shared" si="7"/>
        <v>o</v>
      </c>
    </row>
    <row r="43" spans="1:37">
      <c r="A43" s="12"/>
      <c r="B43" s="12"/>
      <c r="F43" s="12"/>
      <c r="G43" s="18"/>
      <c r="K43" s="12"/>
      <c r="L43" s="12"/>
      <c r="O43" s="12"/>
      <c r="P43" s="12"/>
      <c r="Q43" s="18"/>
      <c r="T43" s="12"/>
      <c r="Y43" s="30" t="s">
        <v>542</v>
      </c>
      <c r="Z43" s="30" t="s">
        <v>543</v>
      </c>
      <c r="AF43" s="28"/>
      <c r="AK43" s="39" t="str">
        <f t="shared" si="7"/>
        <v>p</v>
      </c>
    </row>
    <row r="44" spans="1:37">
      <c r="A44" s="12"/>
      <c r="B44" s="12"/>
      <c r="F44" s="12"/>
      <c r="G44" s="18"/>
      <c r="K44" s="12"/>
      <c r="L44" s="12"/>
      <c r="O44" s="12"/>
      <c r="P44" s="12"/>
      <c r="Q44" s="18"/>
      <c r="T44" s="12"/>
      <c r="Y44" s="30" t="s">
        <v>544</v>
      </c>
      <c r="Z44" s="30" t="s">
        <v>545</v>
      </c>
      <c r="AF44" s="28"/>
      <c r="AK44" s="39" t="str">
        <f t="shared" si="7"/>
        <v>q</v>
      </c>
    </row>
    <row r="45" spans="1:37">
      <c r="A45" s="12"/>
      <c r="B45" s="12"/>
      <c r="F45" s="12"/>
      <c r="G45" s="18"/>
      <c r="K45" s="12"/>
      <c r="L45" s="12"/>
      <c r="O45" s="12"/>
      <c r="P45" s="12"/>
      <c r="Q45" s="18"/>
      <c r="T45" s="12"/>
      <c r="U45" s="27" t="s">
        <v>234</v>
      </c>
      <c r="Y45" s="30" t="s">
        <v>546</v>
      </c>
      <c r="Z45" s="30" t="s">
        <v>547</v>
      </c>
      <c r="AF45" s="28"/>
      <c r="AK45" s="39" t="str">
        <f t="shared" si="7"/>
        <v>r</v>
      </c>
    </row>
    <row r="46" spans="1:37">
      <c r="A46" s="12"/>
      <c r="B46" s="12"/>
      <c r="F46" s="12"/>
      <c r="G46" s="18"/>
      <c r="K46" s="12"/>
      <c r="L46" s="12"/>
      <c r="O46" s="12"/>
      <c r="P46" s="12"/>
      <c r="Q46" s="18"/>
      <c r="T46" s="12"/>
      <c r="U46" s="68" t="s">
        <v>548</v>
      </c>
      <c r="Y46" s="30" t="s">
        <v>549</v>
      </c>
      <c r="Z46" s="30" t="s">
        <v>550</v>
      </c>
      <c r="AF46" s="28"/>
      <c r="AK46" s="39" t="str">
        <f t="shared" si="7"/>
        <v>s</v>
      </c>
    </row>
    <row r="47" spans="1:37">
      <c r="A47" s="12"/>
      <c r="B47" s="12"/>
      <c r="F47" s="12"/>
      <c r="G47" s="18"/>
      <c r="K47" s="12"/>
      <c r="L47" s="12"/>
      <c r="O47" s="12"/>
      <c r="P47" s="12"/>
      <c r="Q47" s="18"/>
      <c r="T47" s="12"/>
      <c r="Y47" s="30" t="s">
        <v>551</v>
      </c>
      <c r="Z47" s="30" t="s">
        <v>552</v>
      </c>
      <c r="AF47" s="28"/>
      <c r="AK47" s="39" t="str">
        <f t="shared" si="7"/>
        <v>t</v>
      </c>
    </row>
    <row r="48" spans="1:37">
      <c r="A48" s="12"/>
      <c r="B48" s="12"/>
      <c r="F48" s="12"/>
      <c r="G48" s="18"/>
      <c r="K48" s="12"/>
      <c r="L48" s="12"/>
      <c r="O48" s="12"/>
      <c r="P48" s="12"/>
      <c r="Q48" s="18"/>
      <c r="T48" s="12"/>
      <c r="U48" s="68">
        <v>2021</v>
      </c>
      <c r="Y48" s="30" t="s">
        <v>553</v>
      </c>
      <c r="Z48" s="30" t="s">
        <v>554</v>
      </c>
      <c r="AF48" s="28"/>
      <c r="AK48" s="39" t="str">
        <f t="shared" si="7"/>
        <v>u</v>
      </c>
    </row>
    <row r="49" spans="1:37">
      <c r="A49" s="12"/>
      <c r="B49" s="12"/>
      <c r="F49" s="12"/>
      <c r="G49" s="18"/>
      <c r="K49" s="12"/>
      <c r="L49" s="12"/>
      <c r="O49" s="12"/>
      <c r="P49" s="12"/>
      <c r="Q49" s="18"/>
      <c r="T49" s="12"/>
      <c r="U49" s="68">
        <v>2022</v>
      </c>
      <c r="Y49" s="30" t="s">
        <v>555</v>
      </c>
      <c r="Z49" s="30" t="s">
        <v>556</v>
      </c>
      <c r="AF49" s="28"/>
      <c r="AK49" s="39" t="str">
        <f t="shared" si="7"/>
        <v>v</v>
      </c>
    </row>
    <row r="50" spans="1:37">
      <c r="A50" s="12"/>
      <c r="B50" s="12"/>
      <c r="F50" s="12"/>
      <c r="G50" s="18"/>
      <c r="K50" s="12"/>
      <c r="L50" s="12"/>
      <c r="O50" s="12"/>
      <c r="P50" s="12"/>
      <c r="Q50" s="18"/>
      <c r="T50" s="12"/>
      <c r="U50" s="68">
        <v>2023</v>
      </c>
      <c r="Y50" s="30" t="s">
        <v>557</v>
      </c>
      <c r="Z50" s="30" t="s">
        <v>558</v>
      </c>
      <c r="AF50" s="28"/>
    </row>
    <row r="51" spans="1:37">
      <c r="A51" s="12"/>
      <c r="B51" s="12"/>
      <c r="F51" s="12"/>
      <c r="G51" s="18"/>
      <c r="K51" s="12"/>
      <c r="L51" s="12"/>
      <c r="O51" s="12"/>
      <c r="P51" s="12"/>
      <c r="Q51" s="18"/>
      <c r="T51" s="12"/>
      <c r="U51" s="68">
        <v>2024</v>
      </c>
      <c r="Y51" s="30" t="s">
        <v>559</v>
      </c>
      <c r="Z51" s="30" t="s">
        <v>560</v>
      </c>
      <c r="AF51" s="28"/>
    </row>
    <row r="52" spans="1:37">
      <c r="A52" s="12"/>
      <c r="B52" s="12"/>
      <c r="F52" s="12"/>
      <c r="G52" s="18"/>
      <c r="K52" s="12"/>
      <c r="L52" s="12"/>
      <c r="O52" s="12"/>
      <c r="P52" s="12"/>
      <c r="Q52" s="18"/>
      <c r="T52" s="12"/>
      <c r="U52" s="68">
        <v>2025</v>
      </c>
      <c r="Y52" s="30" t="s">
        <v>561</v>
      </c>
      <c r="Z52" s="30" t="s">
        <v>562</v>
      </c>
      <c r="AF52" s="28"/>
    </row>
    <row r="53" spans="1:37">
      <c r="A53" s="12"/>
      <c r="B53" s="12"/>
      <c r="F53" s="12"/>
      <c r="G53" s="18"/>
      <c r="K53" s="12"/>
      <c r="L53" s="12"/>
      <c r="O53" s="12"/>
      <c r="P53" s="12"/>
      <c r="Q53" s="18"/>
      <c r="T53" s="12"/>
      <c r="U53" s="68">
        <v>2026</v>
      </c>
      <c r="Y53" s="30" t="s">
        <v>563</v>
      </c>
      <c r="Z53" s="30" t="s">
        <v>564</v>
      </c>
      <c r="AF53" s="28"/>
    </row>
    <row r="54" spans="1:37">
      <c r="A54" s="12"/>
      <c r="B54" s="12"/>
      <c r="F54" s="12"/>
      <c r="G54" s="18"/>
      <c r="K54" s="12"/>
      <c r="L54" s="12"/>
      <c r="O54" s="12"/>
      <c r="P54" s="12"/>
      <c r="Q54" s="18"/>
      <c r="T54" s="12"/>
      <c r="Y54" s="30" t="s">
        <v>565</v>
      </c>
      <c r="Z54" s="30" t="s">
        <v>566</v>
      </c>
      <c r="AF54" s="28"/>
    </row>
    <row r="55" spans="1:37">
      <c r="A55" s="12"/>
      <c r="B55" s="12"/>
      <c r="F55" s="12"/>
      <c r="G55" s="18"/>
      <c r="K55" s="12"/>
      <c r="L55" s="12"/>
      <c r="O55" s="12"/>
      <c r="P55" s="12"/>
      <c r="Q55" s="18"/>
      <c r="T55" s="12"/>
      <c r="Y55" s="30" t="s">
        <v>567</v>
      </c>
      <c r="Z55" s="30" t="s">
        <v>568</v>
      </c>
      <c r="AF55" s="28"/>
    </row>
    <row r="56" spans="1:37">
      <c r="A56" s="12"/>
      <c r="B56" s="12"/>
      <c r="F56" s="12"/>
      <c r="G56" s="18"/>
      <c r="K56" s="12"/>
      <c r="L56" s="12"/>
      <c r="O56" s="12"/>
      <c r="P56" s="12"/>
      <c r="Q56" s="18"/>
      <c r="T56" s="12"/>
      <c r="U56" s="68">
        <v>20</v>
      </c>
      <c r="Y56" s="30" t="s">
        <v>569</v>
      </c>
      <c r="Z56" s="30" t="s">
        <v>570</v>
      </c>
      <c r="AF56" s="28"/>
    </row>
    <row r="57" spans="1:37">
      <c r="A57" s="12"/>
      <c r="B57" s="12"/>
      <c r="F57" s="12"/>
      <c r="G57" s="18"/>
      <c r="K57" s="12"/>
      <c r="L57" s="12"/>
      <c r="O57" s="12"/>
      <c r="P57" s="12"/>
      <c r="Q57" s="18"/>
      <c r="T57" s="12"/>
      <c r="U57" s="30" t="s">
        <v>571</v>
      </c>
      <c r="Y57" s="30" t="s">
        <v>572</v>
      </c>
      <c r="Z57" s="30" t="s">
        <v>573</v>
      </c>
      <c r="AF57" s="28"/>
    </row>
    <row r="58" spans="1:37">
      <c r="A58" s="12"/>
      <c r="B58" s="12"/>
      <c r="F58" s="12"/>
      <c r="G58" s="18"/>
      <c r="K58" s="12"/>
      <c r="L58" s="12"/>
      <c r="O58" s="12"/>
      <c r="P58" s="12"/>
      <c r="Q58" s="18"/>
      <c r="T58" s="12"/>
      <c r="U58" s="30" t="s">
        <v>259</v>
      </c>
      <c r="Y58" s="30" t="s">
        <v>574</v>
      </c>
      <c r="Z58" s="30" t="s">
        <v>575</v>
      </c>
      <c r="AF58" s="28"/>
    </row>
    <row r="59" spans="1:37">
      <c r="A59" s="12"/>
      <c r="B59" s="12"/>
      <c r="F59" s="12"/>
      <c r="G59" s="18"/>
      <c r="K59" s="12"/>
      <c r="L59" s="12"/>
      <c r="O59" s="12"/>
      <c r="P59" s="12"/>
      <c r="Q59" s="18"/>
      <c r="T59" s="12"/>
      <c r="Y59" s="30" t="s">
        <v>576</v>
      </c>
      <c r="Z59" s="30" t="s">
        <v>577</v>
      </c>
      <c r="AF59" s="28"/>
    </row>
    <row r="60" spans="1:37">
      <c r="A60" s="12"/>
      <c r="B60" s="12"/>
      <c r="F60" s="12"/>
      <c r="G60" s="18"/>
      <c r="K60" s="12"/>
      <c r="L60" s="12"/>
      <c r="O60" s="12"/>
      <c r="P60" s="12"/>
      <c r="Q60" s="18"/>
      <c r="T60" s="12"/>
      <c r="Y60" s="30" t="s">
        <v>578</v>
      </c>
      <c r="Z60" s="30" t="s">
        <v>579</v>
      </c>
      <c r="AF60" s="28"/>
    </row>
    <row r="61" spans="1:37">
      <c r="A61" s="12"/>
      <c r="B61" s="12"/>
      <c r="F61" s="12"/>
      <c r="G61" s="18"/>
      <c r="K61" s="12"/>
      <c r="L61" s="12"/>
      <c r="O61" s="12"/>
      <c r="P61" s="12"/>
      <c r="Q61" s="18"/>
      <c r="T61" s="12"/>
      <c r="Y61" s="30" t="s">
        <v>580</v>
      </c>
      <c r="Z61" s="30" t="s">
        <v>581</v>
      </c>
      <c r="AF61" s="28"/>
    </row>
    <row r="62" spans="1:37">
      <c r="A62" s="12"/>
      <c r="B62" s="12"/>
      <c r="F62" s="12"/>
      <c r="G62" s="18"/>
      <c r="K62" s="12"/>
      <c r="L62" s="12"/>
      <c r="O62" s="12"/>
      <c r="P62" s="12"/>
      <c r="Q62" s="18"/>
      <c r="T62" s="12"/>
      <c r="Y62" s="30" t="s">
        <v>582</v>
      </c>
      <c r="Z62" s="30" t="s">
        <v>583</v>
      </c>
      <c r="AF62" s="28"/>
    </row>
    <row r="63" spans="1:37">
      <c r="A63" s="12"/>
      <c r="B63" s="12"/>
      <c r="F63" s="12"/>
      <c r="G63" s="18"/>
      <c r="K63" s="12"/>
      <c r="L63" s="12"/>
      <c r="O63" s="12"/>
      <c r="P63" s="12"/>
      <c r="Q63" s="18"/>
      <c r="T63" s="12"/>
      <c r="Y63" s="30" t="s">
        <v>584</v>
      </c>
      <c r="Z63" s="30" t="s">
        <v>585</v>
      </c>
      <c r="AF63" s="28"/>
    </row>
    <row r="64" spans="1:37">
      <c r="A64" s="12"/>
      <c r="B64" s="12"/>
      <c r="F64" s="12"/>
      <c r="G64" s="18"/>
      <c r="K64" s="12"/>
      <c r="L64" s="12"/>
      <c r="O64" s="12"/>
      <c r="P64" s="12"/>
      <c r="Q64" s="18"/>
      <c r="T64" s="12"/>
      <c r="Y64" s="30" t="s">
        <v>586</v>
      </c>
      <c r="Z64" s="30" t="s">
        <v>587</v>
      </c>
      <c r="AF64" s="28"/>
    </row>
    <row r="65" spans="1:32">
      <c r="A65" s="12"/>
      <c r="B65" s="12"/>
      <c r="F65" s="12"/>
      <c r="G65" s="18"/>
      <c r="K65" s="12"/>
      <c r="L65" s="12"/>
      <c r="O65" s="12"/>
      <c r="P65" s="12"/>
      <c r="Q65" s="18"/>
      <c r="T65" s="12"/>
      <c r="Y65" s="30" t="s">
        <v>588</v>
      </c>
      <c r="Z65" s="30" t="s">
        <v>589</v>
      </c>
      <c r="AF65" s="28"/>
    </row>
    <row r="66" spans="1:32">
      <c r="A66" s="12"/>
      <c r="B66" s="12"/>
      <c r="F66" s="12"/>
      <c r="G66" s="18"/>
      <c r="K66" s="12"/>
      <c r="L66" s="12"/>
      <c r="O66" s="12"/>
      <c r="P66" s="12"/>
      <c r="Q66" s="18"/>
      <c r="T66" s="12"/>
      <c r="Y66" s="30" t="s">
        <v>590</v>
      </c>
      <c r="Z66" s="30" t="s">
        <v>591</v>
      </c>
      <c r="AF66" s="28"/>
    </row>
    <row r="67" spans="1:32">
      <c r="A67" s="12"/>
      <c r="B67" s="12"/>
      <c r="F67" s="12"/>
      <c r="G67" s="18"/>
      <c r="K67" s="12"/>
      <c r="L67" s="12"/>
      <c r="O67" s="12"/>
      <c r="P67" s="12"/>
      <c r="Q67" s="18"/>
      <c r="T67" s="12"/>
      <c r="Y67" s="30" t="s">
        <v>592</v>
      </c>
      <c r="Z67" s="30" t="s">
        <v>593</v>
      </c>
      <c r="AF67" s="28"/>
    </row>
    <row r="68" spans="1:32">
      <c r="A68" s="12"/>
      <c r="B68" s="12"/>
      <c r="F68" s="12"/>
      <c r="G68" s="18"/>
      <c r="K68" s="12"/>
      <c r="L68" s="12"/>
      <c r="O68" s="12"/>
      <c r="P68" s="12"/>
      <c r="Q68" s="18"/>
      <c r="T68" s="12"/>
      <c r="Y68" s="30" t="s">
        <v>594</v>
      </c>
      <c r="Z68" s="30" t="s">
        <v>595</v>
      </c>
      <c r="AF68" s="28"/>
    </row>
    <row r="69" spans="1:32">
      <c r="A69" s="12"/>
      <c r="B69" s="12"/>
      <c r="F69" s="12"/>
      <c r="G69" s="18"/>
      <c r="K69" s="12"/>
      <c r="L69" s="12"/>
      <c r="O69" s="12"/>
      <c r="P69" s="12"/>
      <c r="Q69" s="18"/>
      <c r="T69" s="12"/>
      <c r="Y69" s="30" t="s">
        <v>596</v>
      </c>
      <c r="Z69" s="30" t="s">
        <v>597</v>
      </c>
      <c r="AF69" s="28"/>
    </row>
    <row r="70" spans="1:32">
      <c r="A70" s="12"/>
      <c r="B70" s="12"/>
      <c r="Y70" s="30" t="s">
        <v>598</v>
      </c>
      <c r="Z70" s="30" t="s">
        <v>599</v>
      </c>
    </row>
    <row r="71" spans="1:32">
      <c r="Y71" s="30" t="s">
        <v>600</v>
      </c>
      <c r="Z71" s="30" t="s">
        <v>601</v>
      </c>
    </row>
    <row r="72" spans="1:32">
      <c r="Y72" s="30" t="s">
        <v>602</v>
      </c>
      <c r="Z72" s="30" t="s">
        <v>603</v>
      </c>
    </row>
    <row r="73" spans="1:32">
      <c r="Y73" s="30" t="s">
        <v>604</v>
      </c>
      <c r="Z73" s="30" t="s">
        <v>605</v>
      </c>
    </row>
    <row r="74" spans="1:32">
      <c r="Y74" s="30" t="s">
        <v>606</v>
      </c>
      <c r="Z74" s="30" t="s">
        <v>607</v>
      </c>
    </row>
    <row r="75" spans="1:32">
      <c r="Y75" s="30" t="s">
        <v>608</v>
      </c>
      <c r="Z75" s="30" t="s">
        <v>609</v>
      </c>
    </row>
    <row r="76" spans="1:32">
      <c r="Y76" s="30" t="s">
        <v>610</v>
      </c>
      <c r="Z76" s="30" t="s">
        <v>611</v>
      </c>
    </row>
    <row r="77" spans="1:32">
      <c r="Y77" s="30" t="s">
        <v>612</v>
      </c>
      <c r="Z77" s="30" t="s">
        <v>613</v>
      </c>
    </row>
    <row r="78" spans="1:32">
      <c r="Y78" s="30" t="s">
        <v>614</v>
      </c>
      <c r="Z78" s="30" t="s">
        <v>615</v>
      </c>
    </row>
    <row r="79" spans="1:32">
      <c r="Y79" s="30" t="s">
        <v>616</v>
      </c>
      <c r="Z79" s="30" t="s">
        <v>617</v>
      </c>
    </row>
    <row r="80" spans="1:32">
      <c r="Y80" s="30" t="s">
        <v>618</v>
      </c>
      <c r="Z80" s="30" t="s">
        <v>619</v>
      </c>
    </row>
    <row r="81" spans="25:26">
      <c r="Y81" s="30" t="s">
        <v>620</v>
      </c>
      <c r="Z81" s="30" t="s">
        <v>621</v>
      </c>
    </row>
    <row r="82" spans="25:26">
      <c r="Y82" s="30" t="s">
        <v>622</v>
      </c>
      <c r="Z82" s="30" t="s">
        <v>623</v>
      </c>
    </row>
    <row r="83" spans="25:26">
      <c r="Y83" s="30" t="s">
        <v>624</v>
      </c>
      <c r="Z83" s="30" t="s">
        <v>625</v>
      </c>
    </row>
    <row r="84" spans="25:26">
      <c r="Y84" s="30" t="s">
        <v>626</v>
      </c>
      <c r="Z84" s="30" t="s">
        <v>627</v>
      </c>
    </row>
    <row r="85" spans="25:26">
      <c r="Y85" s="30" t="s">
        <v>628</v>
      </c>
      <c r="Z85" s="30" t="s">
        <v>629</v>
      </c>
    </row>
    <row r="86" spans="25:26">
      <c r="Y86" s="30" t="s">
        <v>630</v>
      </c>
      <c r="Z86" s="30" t="s">
        <v>631</v>
      </c>
    </row>
    <row r="87" spans="25:26">
      <c r="Y87" s="30" t="s">
        <v>632</v>
      </c>
      <c r="Z87" s="30" t="s">
        <v>633</v>
      </c>
    </row>
    <row r="88" spans="25:26">
      <c r="Y88" s="30" t="s">
        <v>634</v>
      </c>
      <c r="Z88" s="30" t="s">
        <v>635</v>
      </c>
    </row>
    <row r="89" spans="25:26">
      <c r="Y89" s="30" t="s">
        <v>636</v>
      </c>
      <c r="Z89" s="30" t="s">
        <v>637</v>
      </c>
    </row>
    <row r="90" spans="25:26">
      <c r="Y90" s="30" t="s">
        <v>638</v>
      </c>
      <c r="Z90" s="30" t="s">
        <v>639</v>
      </c>
    </row>
    <row r="91" spans="25:26">
      <c r="Y91" s="30" t="s">
        <v>640</v>
      </c>
      <c r="Z91" s="30" t="s">
        <v>641</v>
      </c>
    </row>
    <row r="92" spans="25:26">
      <c r="Y92" s="30" t="s">
        <v>642</v>
      </c>
      <c r="Z92" s="30" t="s">
        <v>643</v>
      </c>
    </row>
    <row r="93" spans="25:26">
      <c r="Y93" s="30" t="s">
        <v>644</v>
      </c>
      <c r="Z93" s="30" t="s">
        <v>645</v>
      </c>
    </row>
    <row r="94" spans="25:26">
      <c r="Y94" s="30" t="s">
        <v>646</v>
      </c>
      <c r="Z94" s="30" t="s">
        <v>647</v>
      </c>
    </row>
    <row r="95" spans="25:26">
      <c r="Y95" s="30" t="s">
        <v>648</v>
      </c>
      <c r="Z95" s="30" t="s">
        <v>649</v>
      </c>
    </row>
    <row r="96" spans="25:26">
      <c r="Y96" s="30" t="s">
        <v>650</v>
      </c>
      <c r="Z96" s="30" t="s">
        <v>250</v>
      </c>
    </row>
    <row r="97" spans="25:26">
      <c r="Y97" s="30" t="s">
        <v>651</v>
      </c>
      <c r="Z97" s="30" t="s">
        <v>264</v>
      </c>
    </row>
    <row r="98" spans="25:26">
      <c r="Y98" s="30" t="s">
        <v>61</v>
      </c>
      <c r="Z98" s="30" t="s">
        <v>278</v>
      </c>
    </row>
    <row r="99" spans="25:26">
      <c r="Y99" s="30" t="s">
        <v>652</v>
      </c>
      <c r="Z99" s="30" t="s">
        <v>291</v>
      </c>
    </row>
    <row r="100" spans="25:26">
      <c r="Y100" s="30" t="s">
        <v>653</v>
      </c>
      <c r="Z100" s="30" t="s">
        <v>305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C8994-B2A5-4AB1-9CD3-000468F27954}"/>
</file>

<file path=customXml/itemProps2.xml><?xml version="1.0" encoding="utf-8"?>
<ds:datastoreItem xmlns:ds="http://schemas.openxmlformats.org/officeDocument/2006/customXml" ds:itemID="{11B292D4-5F8F-41F9-A985-86129F737947}"/>
</file>

<file path=customXml/itemProps3.xml><?xml version="1.0" encoding="utf-8"?>
<ds:datastoreItem xmlns:ds="http://schemas.openxmlformats.org/officeDocument/2006/customXml" ds:itemID="{45DDA8D9-228F-437D-B58C-E1A673B779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宮川 鈴帆</cp:lastModifiedBy>
  <cp:revision/>
  <dcterms:created xsi:type="dcterms:W3CDTF">2012-03-13T00:50:25Z</dcterms:created>
  <dcterms:modified xsi:type="dcterms:W3CDTF">2022-09-21T01:21:01Z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