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新１次階層\03予算・会計\01 予算要求\02_レビューシート\令和４年度作業\一般会計\セグメントシート\20220906_セグメントシート【最新版】\"/>
    </mc:Choice>
  </mc:AlternateContent>
  <xr:revisionPtr revIDLastSave="0" documentId="13_ncr:1_{E6C6D532-916D-4B45-A993-91207AF90B04}"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00" i="4" l="1"/>
  <c r="AY197" i="4"/>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99" i="4" l="1"/>
  <c r="AY165" i="4"/>
  <c r="AY103" i="4"/>
  <c r="AY121" i="4"/>
  <c r="AY123" i="4"/>
  <c r="AY116" i="4"/>
  <c r="AY118" i="4"/>
  <c r="AY131" i="4"/>
  <c r="AY117" i="4"/>
  <c r="AY154" i="4"/>
  <c r="AY119" i="4"/>
  <c r="AY132" i="4"/>
  <c r="AY122" i="4"/>
  <c r="AY115" i="4"/>
  <c r="AY146"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<sst xmlns="http://schemas.openxmlformats.org/spreadsheetml/2006/main" count="2507" uniqueCount="844">
  <si>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</si>
  <si>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</si>
  <si>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</si>
  <si>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</si>
  <si>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</si>
  <si>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</si>
  <si>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</si>
  <si>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</si>
  <si>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</si>
  <si>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</si>
  <si>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</si>
  <si>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</si>
  <si>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</si>
  <si>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</si>
  <si>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</si>
  <si>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</si>
  <si>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</si>
  <si>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</si>
  <si>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</si>
  <si>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</si>
  <si>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</si>
  <si>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</si>
  <si>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</si>
  <si>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</si>
  <si>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</si>
  <si>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</si>
  <si>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</si>
  <si>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</si>
  <si>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</si>
  <si>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</si>
  <si>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</si>
  <si>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</si>
  <si>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</si>
  <si>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</si>
  <si>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</si>
  <si>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</si>
  <si>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</si>
  <si>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</si>
  <si>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</si>
  <si>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</si>
  <si>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</si>
  <si>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</si>
  <si>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</si>
  <si>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</si>
  <si>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</si>
  <si>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</si>
  <si>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</si>
  <si>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</si>
  <si>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</si>
  <si>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</si>
  <si>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</si>
  <si>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</si>
  <si>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</si>
  <si>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</si>
  <si>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</si>
  <si>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</si>
  <si>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</si>
  <si>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</si>
  <si>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</si>
  <si>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</si>
  <si>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</si>
  <si>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</si>
  <si>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</si>
  <si>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</si>
  <si>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</si>
  <si>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</si>
  <si>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</si>
  <si>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</si>
  <si>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</si>
  <si>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</si>
  <si>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</si>
  <si>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</si>
  <si>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</si>
  <si>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</si>
  <si>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</si>
  <si>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</si>
  <si>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</si>
  <si>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</si>
  <si>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C.</t>
    <phoneticPr fontId="8"/>
  </si>
  <si>
    <t>D.</t>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</si>
  <si>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</si>
  <si>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</si>
  <si>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</si>
  <si>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</si>
  <si>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</si>
  <si>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</si>
  <si>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</si>
  <si>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</si>
  <si>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</si>
  <si>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</si>
  <si>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</si>
  <si>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</si>
  <si>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</si>
  <si>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</si>
  <si>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</si>
  <si>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</si>
  <si>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</si>
  <si>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</si>
  <si>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</si>
  <si>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</si>
  <si>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</si>
  <si>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</si>
  <si>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</si>
  <si>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</si>
  <si>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</si>
  <si>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</si>
  <si>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</si>
  <si>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</si>
  <si>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</si>
  <si>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</si>
  <si>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</si>
  <si>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</si>
  <si>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</si>
  <si>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</si>
  <si>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</si>
  <si>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</si>
  <si>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</si>
  <si>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</si>
  <si>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</si>
  <si>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</si>
  <si>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</si>
  <si>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</si>
  <si>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</si>
  <si>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</si>
  <si>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</si>
  <si>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</si>
  <si>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</si>
  <si>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</si>
  <si>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</si>
  <si>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</si>
  <si>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</si>
  <si>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</si>
  <si>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</si>
  <si>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</si>
  <si>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</si>
  <si>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</si>
  <si>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</si>
  <si>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</si>
  <si>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</si>
  <si>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</si>
  <si>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</si>
  <si>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</si>
  <si>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</si>
  <si>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</si>
  <si>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</si>
  <si>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</si>
  <si>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</si>
  <si>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</si>
  <si>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</si>
  <si>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</si>
  <si>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</si>
  <si>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</si>
  <si>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</si>
  <si>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</si>
  <si>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</si>
  <si>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</si>
  <si>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</si>
  <si>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</si>
  <si>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</si>
  <si>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</si>
  <si>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</si>
  <si>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</si>
  <si>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</si>
  <si>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</si>
  <si>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交通安全対策</t>
  </si>
  <si>
    <t>財政投融資特別会計投資勘定</t>
    <rPh sb="5" eb="7">
      <t>トクベツ</t>
    </rPh>
    <rPh sb="7" eb="9">
      <t>カイケイ</t>
    </rPh>
    <phoneticPr fontId="8"/>
  </si>
  <si>
    <t>中小企業対策</t>
  </si>
  <si>
    <t>その他</t>
    <rPh sb="2" eb="3">
      <t>タ</t>
    </rPh>
    <phoneticPr fontId="8"/>
  </si>
  <si>
    <t>高齢社会対策</t>
  </si>
  <si>
    <t>財政投融資特別会計特定国有財産整備勘定</t>
    <rPh sb="5" eb="7">
      <t>トクベツ</t>
    </rPh>
    <rPh sb="7" eb="9">
      <t>カイケイ</t>
    </rPh>
    <phoneticPr fontId="8"/>
  </si>
  <si>
    <t>エネルギー対策</t>
  </si>
  <si>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</si>
  <si>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</si>
  <si>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</si>
  <si>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子ども・若者育成支援</t>
  </si>
  <si>
    <t>エネルギー対策特別会計電源開発促進勘定</t>
    <rPh sb="7" eb="9">
      <t>トクベツ</t>
    </rPh>
    <rPh sb="9" eb="11">
      <t>カイケイ</t>
    </rPh>
    <phoneticPr fontId="8"/>
  </si>
  <si>
    <t>その他の事項経費</t>
  </si>
  <si>
    <t>エネルギー対策特別会計原子力損害賠償支援勘定</t>
    <rPh sb="7" eb="9">
      <t>トクベツ</t>
    </rPh>
    <rPh sb="9" eb="11">
      <t>カイケイ</t>
    </rPh>
    <phoneticPr fontId="8"/>
  </si>
  <si>
    <t>障害者施策</t>
  </si>
  <si>
    <t>労働保険特別会計労災勘定</t>
    <rPh sb="4" eb="6">
      <t>トクベツ</t>
    </rPh>
    <rPh sb="6" eb="8">
      <t>カイケイ</t>
    </rPh>
    <phoneticPr fontId="8"/>
  </si>
  <si>
    <t>少子化社会対策</t>
  </si>
  <si>
    <t>労働保険特別会計雇用勘定</t>
    <rPh sb="4" eb="6">
      <t>トクベツ</t>
    </rPh>
    <rPh sb="6" eb="8">
      <t>カイケイ</t>
    </rPh>
    <phoneticPr fontId="8"/>
  </si>
  <si>
    <t>食育推進</t>
  </si>
  <si>
    <t>労働保険特別会計徴収勘定</t>
    <rPh sb="4" eb="6">
      <t>トクベツ</t>
    </rPh>
    <rPh sb="6" eb="8">
      <t>カイケイ</t>
    </rPh>
    <phoneticPr fontId="8"/>
  </si>
  <si>
    <t>男女共同参画</t>
  </si>
  <si>
    <t>年金特別会計基礎年金勘定</t>
    <rPh sb="2" eb="4">
      <t>トクベツ</t>
    </rPh>
    <rPh sb="4" eb="6">
      <t>カイケイ</t>
    </rPh>
    <phoneticPr fontId="8"/>
  </si>
  <si>
    <t>地球温暖化対策</t>
  </si>
  <si>
    <t>年金特別会計国民年金勘定</t>
    <rPh sb="2" eb="4">
      <t>トクベツ</t>
    </rPh>
    <rPh sb="4" eb="6">
      <t>カイケイ</t>
    </rPh>
    <phoneticPr fontId="8"/>
  </si>
  <si>
    <t>犯罪被害者等施策</t>
  </si>
  <si>
    <t>年金特別会計厚生年金勘定</t>
    <rPh sb="2" eb="4">
      <t>トクベツ</t>
    </rPh>
    <rPh sb="4" eb="6">
      <t>カイケイ</t>
    </rPh>
    <phoneticPr fontId="8"/>
  </si>
  <si>
    <t>年金特別会計健康勘定</t>
    <rPh sb="2" eb="4">
      <t>トクベツ</t>
    </rPh>
    <rPh sb="4" eb="6">
      <t>カイケイ</t>
    </rPh>
    <phoneticPr fontId="8"/>
  </si>
  <si>
    <t>クールジャパン</t>
  </si>
  <si>
    <t>年金特別会計子ども・子育て支援勘定</t>
    <rPh sb="2" eb="4">
      <t>トクベツ</t>
    </rPh>
    <rPh sb="4" eb="6">
      <t>カイケイ</t>
    </rPh>
    <rPh sb="6" eb="7">
      <t>コ</t>
    </rPh>
    <rPh sb="11" eb="12">
      <t>ソダ</t>
    </rPh>
    <rPh sb="13" eb="15">
      <t>シエン</t>
    </rPh>
    <phoneticPr fontId="8"/>
  </si>
  <si>
    <t>知的財産</t>
    <phoneticPr fontId="8"/>
  </si>
  <si>
    <t>年金特別会計業務勘定</t>
    <rPh sb="2" eb="4">
      <t>トクベツ</t>
    </rPh>
    <rPh sb="4" eb="6">
      <t>カイケイ</t>
    </rPh>
    <phoneticPr fontId="8"/>
  </si>
  <si>
    <t>地方創生</t>
    <phoneticPr fontId="8"/>
  </si>
  <si>
    <t>食料安定供給特別会計農業経営安定勘定</t>
    <rPh sb="6" eb="8">
      <t>トクベツ</t>
    </rPh>
    <rPh sb="8" eb="10">
      <t>カイケイ</t>
    </rPh>
    <phoneticPr fontId="8"/>
  </si>
  <si>
    <t>ＯＤＡ</t>
    <phoneticPr fontId="8"/>
  </si>
  <si>
    <t>食料安定供給特別会計食糧管理勘定</t>
    <rPh sb="6" eb="8">
      <t>トクベツ</t>
    </rPh>
    <rPh sb="8" eb="10">
      <t>カイケイ</t>
    </rPh>
    <phoneticPr fontId="8"/>
  </si>
  <si>
    <t>2020年東京オリパラ</t>
    <rPh sb="4" eb="5">
      <t>ネン</t>
    </rPh>
    <rPh sb="5" eb="7">
      <t>トウキョウ</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</si>
  <si>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</si>
  <si>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</si>
  <si>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</si>
  <si>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</si>
  <si>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a</t>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</si>
  <si>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</si>
  <si>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</si>
  <si>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</si>
  <si>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</si>
  <si>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</si>
  <si>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</si>
  <si>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終了予定なし</t>
    <rPh sb="0" eb="2">
      <t>シュウリョウ</t>
    </rPh>
    <rPh sb="2" eb="4">
      <t>ヨテイ</t>
    </rPh>
    <phoneticPr fontId="8"/>
  </si>
  <si>
    <t>自動車安全特別会計空港整備勘定</t>
    <phoneticPr fontId="8"/>
  </si>
  <si>
    <t>東日本大震災復興特別会計</t>
    <phoneticPr fontId="8"/>
  </si>
  <si>
    <t>平成元年度</t>
    <rPh sb="0" eb="2">
      <t>ヘイセイ</t>
    </rPh>
    <rPh sb="2" eb="4">
      <t>ガンネン</t>
    </rPh>
    <rPh sb="4" eb="5">
      <t>ド</t>
    </rPh>
    <phoneticPr fontId="8"/>
  </si>
  <si>
    <t>契約方式等</t>
    <rPh sb="0" eb="2">
      <t>ケイヤク</t>
    </rPh>
    <rPh sb="2" eb="4">
      <t>ホウシキ</t>
    </rPh>
    <rPh sb="4" eb="5">
      <t>トウ</t>
    </rPh>
    <phoneticPr fontId="8"/>
  </si>
  <si>
    <t>　</t>
  </si>
  <si>
    <t>年度</t>
    <phoneticPr fontId="8"/>
  </si>
  <si>
    <t>％</t>
    <phoneticPr fontId="8"/>
  </si>
  <si>
    <t>％</t>
    <phoneticPr fontId="8"/>
  </si>
  <si>
    <t>I.</t>
    <phoneticPr fontId="8"/>
  </si>
  <si>
    <t>J.</t>
  </si>
  <si>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</si>
  <si>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</si>
  <si>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</si>
  <si>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</si>
  <si>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</si>
  <si>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</si>
  <si>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</si>
  <si>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</si>
  <si>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</si>
  <si>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</si>
  <si>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</si>
  <si>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</si>
  <si>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</si>
  <si>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</si>
  <si>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</si>
  <si>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</si>
  <si>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</si>
  <si>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</si>
  <si>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</si>
  <si>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</si>
  <si>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</si>
  <si>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</si>
  <si>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</si>
  <si>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</si>
  <si>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</si>
  <si>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</si>
  <si>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</si>
  <si>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</si>
  <si>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</si>
  <si>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</si>
  <si>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</si>
  <si>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</si>
  <si>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</si>
  <si>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</si>
  <si>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</si>
  <si>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</si>
  <si>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</si>
  <si>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</si>
  <si>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</si>
  <si>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</si>
  <si>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</si>
  <si>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</si>
  <si>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</si>
  <si>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</si>
  <si>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</si>
  <si>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</si>
  <si>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</si>
  <si>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</si>
  <si>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</si>
  <si>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</si>
  <si>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</si>
  <si>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</si>
  <si>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</si>
  <si>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</si>
  <si>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</si>
  <si>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</si>
  <si>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</si>
  <si>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</si>
  <si>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</si>
  <si>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</si>
  <si>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</si>
  <si>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</si>
  <si>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</si>
  <si>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</si>
  <si>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</si>
  <si>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</si>
  <si>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</si>
  <si>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</si>
  <si>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</si>
  <si>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</si>
  <si>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</si>
  <si>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</si>
  <si>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</si>
  <si>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</si>
  <si>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</si>
  <si>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</si>
  <si>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</si>
  <si>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</si>
  <si>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</si>
  <si>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</si>
  <si>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</si>
  <si>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</si>
  <si>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</si>
  <si>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</si>
  <si>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</si>
  <si>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</si>
  <si>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</si>
  <si>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</si>
  <si>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</si>
  <si>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</si>
  <si>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</si>
  <si>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</si>
  <si>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</si>
  <si>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</si>
  <si>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</si>
  <si>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</si>
  <si>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</si>
  <si>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</si>
  <si>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</si>
  <si>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</si>
  <si>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A.</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</si>
  <si>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</si>
  <si>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</si>
  <si>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</si>
  <si>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</si>
  <si>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</si>
  <si>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</si>
  <si>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</si>
  <si>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</si>
  <si>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</si>
  <si>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</si>
  <si>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</si>
  <si>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</si>
  <si>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</si>
  <si>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</si>
  <si>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</si>
  <si>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</si>
  <si>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</si>
  <si>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</si>
  <si>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</si>
  <si>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</si>
  <si>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</si>
  <si>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</si>
  <si>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</si>
  <si>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</si>
  <si>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</si>
  <si>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</si>
  <si>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</si>
  <si>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</si>
  <si>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</si>
  <si>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</si>
  <si>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</si>
  <si>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</si>
  <si>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</si>
  <si>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</si>
  <si>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</si>
  <si>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</si>
  <si>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</si>
  <si>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</si>
  <si>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</si>
  <si>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</si>
  <si>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</si>
  <si>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福祉医療機構</t>
    <rPh sb="0" eb="2">
      <t>フクシ</t>
    </rPh>
    <rPh sb="2" eb="4">
      <t>イリョウ</t>
    </rPh>
    <rPh sb="4" eb="6">
      <t>キコウ</t>
    </rPh>
    <phoneticPr fontId="6"/>
  </si>
  <si>
    <t>労働政策研究・研修機構</t>
  </si>
  <si>
    <t>農業者年金基金</t>
    <rPh sb="0" eb="3">
      <t>ノウギョウシャ</t>
    </rPh>
    <rPh sb="3" eb="5">
      <t>ネンキン</t>
    </rPh>
    <rPh sb="5" eb="7">
      <t>キキン</t>
    </rPh>
    <phoneticPr fontId="6"/>
  </si>
  <si>
    <t>航空大学校</t>
    <rPh sb="0" eb="5">
      <t>コウクウダイガッコウ</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</si>
  <si>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</si>
  <si>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水資源機構</t>
    <rPh sb="0" eb="3">
      <t>ミズシゲン</t>
    </rPh>
    <rPh sb="3" eb="5">
      <t>キコウ</t>
    </rPh>
    <phoneticPr fontId="6"/>
  </si>
  <si>
    <t>都市再生機構</t>
    <rPh sb="0" eb="2">
      <t>トシ</t>
    </rPh>
    <rPh sb="2" eb="4">
      <t>サイセイ</t>
    </rPh>
    <rPh sb="4" eb="6">
      <t>キコウ</t>
    </rPh>
    <phoneticPr fontId="31"/>
  </si>
  <si>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</si>
  <si>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</si>
  <si>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6"/>
  </si>
  <si>
    <t>統計改革</t>
    <rPh sb="0" eb="2">
      <t>トウケイ</t>
    </rPh>
    <rPh sb="2" eb="4">
      <t>カイカク</t>
    </rPh>
    <phoneticPr fontId="8"/>
  </si>
  <si>
    <t>-</t>
    <phoneticPr fontId="8"/>
  </si>
  <si>
    <t>社会資本整備等</t>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</si>
  <si>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</si>
  <si>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</si>
  <si>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</si>
  <si>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</si>
  <si>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</si>
  <si>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令和元年度</t>
    <rPh sb="0" eb="2">
      <t>レイワ</t>
    </rPh>
    <rPh sb="2" eb="4">
      <t>ガンネン</t>
    </rPh>
    <rPh sb="4" eb="5">
      <t>ド</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</si>
  <si>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</si>
  <si>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</si>
  <si>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</si>
  <si>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</si>
  <si>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</si>
  <si>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</si>
  <si>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</si>
  <si>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</si>
  <si>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</si>
  <si>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</si>
  <si>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</si>
  <si>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</si>
  <si>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</si>
  <si>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</si>
  <si>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</si>
  <si>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</si>
  <si>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</si>
  <si>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</si>
  <si>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</si>
  <si>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</si>
  <si>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</si>
  <si>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</si>
  <si>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</si>
  <si>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</si>
  <si>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</si>
  <si>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</si>
  <si>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</si>
  <si>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</si>
  <si>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</si>
  <si>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</si>
  <si>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</si>
  <si>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</si>
  <si>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</si>
  <si>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</si>
  <si>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</si>
  <si>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</si>
  <si>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</si>
  <si>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</si>
  <si>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</si>
  <si>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</si>
  <si>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</si>
  <si>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</si>
  <si>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</si>
  <si>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</si>
  <si>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</si>
  <si>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</si>
  <si>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</si>
  <si>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</si>
  <si>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</si>
  <si>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</si>
  <si>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</si>
  <si>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</si>
  <si>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</si>
  <si>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</si>
  <si>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</si>
  <si>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</si>
  <si>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</si>
  <si>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</si>
  <si>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</si>
  <si>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</si>
  <si>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</si>
  <si>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</si>
  <si>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</si>
  <si>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</si>
  <si>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</si>
  <si>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</si>
  <si>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</si>
  <si>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</si>
  <si>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</si>
  <si>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</si>
  <si>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</si>
  <si>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</si>
  <si>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</si>
  <si>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</si>
  <si>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</si>
  <si>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</si>
  <si>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</si>
  <si>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</si>
  <si>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</si>
  <si>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</si>
  <si>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</si>
  <si>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</si>
  <si>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</si>
  <si>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</si>
  <si>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</si>
  <si>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</si>
  <si>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</si>
  <si>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</si>
  <si>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</si>
  <si>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</si>
  <si>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</si>
  <si>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</si>
  <si>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</si>
  <si>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</si>
  <si>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</si>
  <si>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</si>
  <si>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</si>
  <si>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</si>
  <si>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</si>
  <si>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</si>
  <si>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</si>
  <si>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</si>
  <si>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</si>
  <si>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</si>
  <si>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</si>
  <si>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</si>
  <si>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</si>
  <si>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</si>
  <si>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</si>
  <si>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</si>
  <si>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</si>
  <si>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</si>
  <si>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</si>
  <si>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</si>
  <si>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</si>
  <si>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</si>
  <si>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</si>
  <si>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</si>
  <si>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</si>
  <si>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</si>
  <si>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</si>
  <si>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</si>
  <si>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</si>
  <si>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</si>
  <si>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</si>
  <si>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</si>
  <si>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　　　　　　　　　　　　　　</t>
    <phoneticPr fontId="8"/>
  </si>
  <si>
    <t>令和4年度</t>
    <rPh sb="0" eb="2">
      <t>レイワ</t>
    </rPh>
    <rPh sb="3" eb="5">
      <t>ネンド</t>
    </rPh>
    <rPh sb="4" eb="5">
      <t>ド</t>
    </rPh>
    <phoneticPr fontId="8"/>
  </si>
  <si>
    <t>4年度
活動見込</t>
    <rPh sb="4" eb="6">
      <t>カツドウ</t>
    </rPh>
    <rPh sb="6" eb="8">
      <t>ミコ</t>
    </rPh>
    <phoneticPr fontId="8"/>
  </si>
  <si>
    <t>1926年度以前</t>
    <rPh sb="4" eb="6">
      <t>ネンド</t>
    </rPh>
    <rPh sb="5" eb="6">
      <t>ド</t>
    </rPh>
    <rPh sb="6" eb="8">
      <t>イゼン</t>
    </rPh>
    <phoneticPr fontId="8"/>
  </si>
  <si>
    <t>1927年度</t>
    <rPh sb="4" eb="6">
      <t>ネンド</t>
    </rPh>
    <rPh sb="5" eb="6">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</si>
  <si>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</si>
  <si>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</si>
  <si>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2019年度</t>
    <rPh sb="4" eb="6">
      <t>ネンド</t>
    </rPh>
    <rPh sb="5" eb="6">
      <t>ド</t>
    </rPh>
    <phoneticPr fontId="8"/>
  </si>
  <si>
    <t>2020年度</t>
    <rPh sb="4" eb="6">
      <t>ネンド</t>
    </rPh>
    <rPh sb="5" eb="6">
      <t>ド</t>
    </rPh>
    <phoneticPr fontId="8"/>
  </si>
  <si>
    <t>2021年度</t>
    <rPh sb="4" eb="6">
      <t>ネンド</t>
    </rPh>
    <rPh sb="5" eb="6">
      <t>ド</t>
    </rPh>
    <phoneticPr fontId="8"/>
  </si>
  <si>
    <t>2022年度</t>
    <rPh sb="4" eb="6">
      <t>ネンド</t>
    </rPh>
    <rPh sb="5" eb="6">
      <t>ド</t>
    </rPh>
    <phoneticPr fontId="8"/>
  </si>
  <si>
    <t>2023年度</t>
    <rPh sb="4" eb="6">
      <t>ネンド</t>
    </rPh>
    <rPh sb="5" eb="6">
      <t>ド</t>
    </rPh>
    <phoneticPr fontId="8"/>
  </si>
  <si>
    <t>2024年度</t>
    <rPh sb="4" eb="6">
      <t>ネンド</t>
    </rPh>
    <rPh sb="5" eb="6">
      <t>ド</t>
    </rPh>
    <phoneticPr fontId="8"/>
  </si>
  <si>
    <t>2025年度</t>
    <rPh sb="4" eb="6">
      <t>ネンド</t>
    </rPh>
    <rPh sb="5" eb="6">
      <t>ド</t>
    </rPh>
    <phoneticPr fontId="8"/>
  </si>
  <si>
    <t>2026年度</t>
    <rPh sb="4" eb="6">
      <t>ネンド</t>
    </rPh>
    <rPh sb="5" eb="6">
      <t>ド</t>
    </rPh>
    <phoneticPr fontId="8"/>
  </si>
  <si>
    <t>2027年度</t>
    <rPh sb="4" eb="6">
      <t>ネンド</t>
    </rPh>
    <rPh sb="5" eb="6">
      <t>ド</t>
    </rPh>
    <phoneticPr fontId="8"/>
  </si>
  <si>
    <t>2028年度</t>
    <rPh sb="4" eb="6">
      <t>ネンド</t>
    </rPh>
    <rPh sb="5" eb="6">
      <t>ド</t>
    </rPh>
    <phoneticPr fontId="8"/>
  </si>
  <si>
    <t>2029年度</t>
    <rPh sb="4" eb="6">
      <t>ネンド</t>
    </rPh>
    <rPh sb="5" eb="6">
      <t>ド</t>
    </rPh>
    <phoneticPr fontId="8"/>
  </si>
  <si>
    <t>2030年度</t>
    <rPh sb="4" eb="6">
      <t>ネンド</t>
    </rPh>
    <rPh sb="5" eb="6">
      <t>ド</t>
    </rPh>
    <phoneticPr fontId="8"/>
  </si>
  <si>
    <t>2031年度</t>
    <rPh sb="4" eb="6">
      <t>ネンド</t>
    </rPh>
    <rPh sb="5" eb="6">
      <t>ド</t>
    </rPh>
    <phoneticPr fontId="8"/>
  </si>
  <si>
    <t>2032年度</t>
    <rPh sb="4" eb="6">
      <t>ネンド</t>
    </rPh>
    <rPh sb="5" eb="6">
      <t>ド</t>
    </rPh>
    <phoneticPr fontId="8"/>
  </si>
  <si>
    <t>2033年度</t>
    <rPh sb="4" eb="6">
      <t>ネンド</t>
    </rPh>
    <rPh sb="5" eb="6">
      <t>ド</t>
    </rPh>
    <phoneticPr fontId="8"/>
  </si>
  <si>
    <t>2034年度</t>
    <rPh sb="4" eb="6">
      <t>ネンド</t>
    </rPh>
    <rPh sb="5" eb="6">
      <t>ド</t>
    </rPh>
    <phoneticPr fontId="8"/>
  </si>
  <si>
    <t>2035年度</t>
    <rPh sb="4" eb="6">
      <t>ネンド</t>
    </rPh>
    <rPh sb="5" eb="6">
      <t>ド</t>
    </rPh>
    <phoneticPr fontId="8"/>
  </si>
  <si>
    <t>2036年度</t>
    <rPh sb="4" eb="6">
      <t>ネンド</t>
    </rPh>
    <rPh sb="5" eb="6">
      <t>ド</t>
    </rPh>
    <phoneticPr fontId="8"/>
  </si>
  <si>
    <t>2037年度</t>
    <rPh sb="4" eb="6">
      <t>ネンド</t>
    </rPh>
    <rPh sb="5" eb="6">
      <t>ド</t>
    </rPh>
    <phoneticPr fontId="8"/>
  </si>
  <si>
    <t>2038年度</t>
    <rPh sb="4" eb="6">
      <t>ネンド</t>
    </rPh>
    <rPh sb="5" eb="6">
      <t>ド</t>
    </rPh>
    <phoneticPr fontId="8"/>
  </si>
  <si>
    <t>2039年度</t>
    <rPh sb="4" eb="6">
      <t>ネンド</t>
    </rPh>
    <rPh sb="5" eb="6">
      <t>ド</t>
    </rPh>
    <phoneticPr fontId="8"/>
  </si>
  <si>
    <t>2040年度</t>
    <rPh sb="4" eb="6">
      <t>ネンド</t>
    </rPh>
    <rPh sb="5" eb="6">
      <t>ド</t>
    </rPh>
    <phoneticPr fontId="8"/>
  </si>
  <si>
    <t>2041年度</t>
    <rPh sb="4" eb="6">
      <t>ネンド</t>
    </rPh>
    <rPh sb="5" eb="6">
      <t>ド</t>
    </rPh>
    <phoneticPr fontId="8"/>
  </si>
  <si>
    <t>2042年度</t>
    <rPh sb="4" eb="6">
      <t>ネンド</t>
    </rPh>
    <rPh sb="5" eb="6">
      <t>ド</t>
    </rPh>
    <phoneticPr fontId="8"/>
  </si>
  <si>
    <t>2043年度</t>
    <rPh sb="4" eb="6">
      <t>ネンド</t>
    </rPh>
    <rPh sb="5" eb="6">
      <t>ド</t>
    </rPh>
    <phoneticPr fontId="8"/>
  </si>
  <si>
    <t>2044年度</t>
    <rPh sb="4" eb="6">
      <t>ネンド</t>
    </rPh>
    <rPh sb="5" eb="6">
      <t>ド</t>
    </rPh>
    <phoneticPr fontId="8"/>
  </si>
  <si>
    <t>2045年度</t>
    <rPh sb="4" eb="6">
      <t>ネンド</t>
    </rPh>
    <rPh sb="5" eb="6">
      <t>ド</t>
    </rPh>
    <phoneticPr fontId="8"/>
  </si>
  <si>
    <t>2046年度</t>
    <rPh sb="4" eb="6">
      <t>ネンド</t>
    </rPh>
    <rPh sb="5" eb="6">
      <t>ド</t>
    </rPh>
    <phoneticPr fontId="8"/>
  </si>
  <si>
    <t>2047年度</t>
    <rPh sb="4" eb="6">
      <t>ネンド</t>
    </rPh>
    <rPh sb="5" eb="6">
      <t>ド</t>
    </rPh>
    <phoneticPr fontId="8"/>
  </si>
  <si>
    <t>2048年度以降</t>
    <rPh sb="4" eb="6">
      <t>ネンド</t>
    </rPh>
    <rPh sb="5" eb="6">
      <t>ド</t>
    </rPh>
    <rPh sb="6" eb="8">
      <t>イコウ</t>
    </rPh>
    <phoneticPr fontId="8"/>
  </si>
  <si>
    <t>1928年度</t>
    <rPh sb="4" eb="6">
      <t>ネンド</t>
    </rPh>
    <rPh sb="5" eb="6">
      <t>ド</t>
    </rPh>
    <phoneticPr fontId="8"/>
  </si>
  <si>
    <t>1929年度</t>
    <rPh sb="4" eb="6">
      <t>ネンド</t>
    </rPh>
    <rPh sb="5" eb="6">
      <t>ド</t>
    </rPh>
    <phoneticPr fontId="8"/>
  </si>
  <si>
    <t>1930年度</t>
    <rPh sb="4" eb="6">
      <t>ネンド</t>
    </rPh>
    <rPh sb="5" eb="6">
      <t>ド</t>
    </rPh>
    <phoneticPr fontId="8"/>
  </si>
  <si>
    <t>1931年度</t>
    <rPh sb="4" eb="6">
      <t>ネンド</t>
    </rPh>
    <rPh sb="5" eb="6">
      <t>ド</t>
    </rPh>
    <phoneticPr fontId="8"/>
  </si>
  <si>
    <t>1932年度</t>
    <rPh sb="4" eb="6">
      <t>ネンド</t>
    </rPh>
    <rPh sb="5" eb="6">
      <t>ド</t>
    </rPh>
    <phoneticPr fontId="8"/>
  </si>
  <si>
    <t>1933年度</t>
    <rPh sb="4" eb="6">
      <t>ネンド</t>
    </rPh>
    <rPh sb="5" eb="6">
      <t>ド</t>
    </rPh>
    <phoneticPr fontId="8"/>
  </si>
  <si>
    <t>1934年度</t>
    <rPh sb="4" eb="6">
      <t>ネンド</t>
    </rPh>
    <rPh sb="5" eb="6">
      <t>ド</t>
    </rPh>
    <phoneticPr fontId="8"/>
  </si>
  <si>
    <t>1935年度</t>
    <rPh sb="4" eb="6">
      <t>ネンド</t>
    </rPh>
    <rPh sb="5" eb="6">
      <t>ド</t>
    </rPh>
    <phoneticPr fontId="8"/>
  </si>
  <si>
    <t>1936年度</t>
    <rPh sb="4" eb="6">
      <t>ネンド</t>
    </rPh>
    <rPh sb="5" eb="6">
      <t>ド</t>
    </rPh>
    <phoneticPr fontId="8"/>
  </si>
  <si>
    <t>1937年度</t>
    <rPh sb="4" eb="6">
      <t>ネンド</t>
    </rPh>
    <rPh sb="5" eb="6">
      <t>ド</t>
    </rPh>
    <phoneticPr fontId="8"/>
  </si>
  <si>
    <t>1938年度</t>
    <rPh sb="4" eb="6">
      <t>ネンド</t>
    </rPh>
    <rPh sb="5" eb="6">
      <t>ド</t>
    </rPh>
    <phoneticPr fontId="8"/>
  </si>
  <si>
    <t>1939年度</t>
    <rPh sb="4" eb="6">
      <t>ネンド</t>
    </rPh>
    <rPh sb="5" eb="6">
      <t>ド</t>
    </rPh>
    <phoneticPr fontId="8"/>
  </si>
  <si>
    <t>1940年度</t>
    <rPh sb="4" eb="6">
      <t>ネンド</t>
    </rPh>
    <rPh sb="5" eb="6">
      <t>ド</t>
    </rPh>
    <phoneticPr fontId="8"/>
  </si>
  <si>
    <t>1941年度</t>
    <rPh sb="4" eb="6">
      <t>ネンド</t>
    </rPh>
    <rPh sb="5" eb="6">
      <t>ド</t>
    </rPh>
    <phoneticPr fontId="8"/>
  </si>
  <si>
    <t>1942年度</t>
    <rPh sb="4" eb="6">
      <t>ネンド</t>
    </rPh>
    <rPh sb="5" eb="6">
      <t>ド</t>
    </rPh>
    <phoneticPr fontId="8"/>
  </si>
  <si>
    <t>1943年度</t>
    <rPh sb="4" eb="6">
      <t>ネンド</t>
    </rPh>
    <rPh sb="5" eb="6">
      <t>ド</t>
    </rPh>
    <phoneticPr fontId="8"/>
  </si>
  <si>
    <t>1944年度</t>
    <rPh sb="4" eb="6">
      <t>ネンド</t>
    </rPh>
    <rPh sb="5" eb="6">
      <t>ド</t>
    </rPh>
    <phoneticPr fontId="8"/>
  </si>
  <si>
    <t>1945年度</t>
    <rPh sb="4" eb="6">
      <t>ネンド</t>
    </rPh>
    <rPh sb="5" eb="6">
      <t>ド</t>
    </rPh>
    <phoneticPr fontId="8"/>
  </si>
  <si>
    <t>1946年度</t>
    <rPh sb="4" eb="6">
      <t>ネンド</t>
    </rPh>
    <rPh sb="5" eb="6">
      <t>ド</t>
    </rPh>
    <phoneticPr fontId="8"/>
  </si>
  <si>
    <t>1947年度</t>
    <rPh sb="4" eb="6">
      <t>ネンド</t>
    </rPh>
    <rPh sb="5" eb="6">
      <t>ド</t>
    </rPh>
    <phoneticPr fontId="8"/>
  </si>
  <si>
    <t>1948年度</t>
    <rPh sb="4" eb="6">
      <t>ネンド</t>
    </rPh>
    <rPh sb="5" eb="6">
      <t>ド</t>
    </rPh>
    <phoneticPr fontId="8"/>
  </si>
  <si>
    <t>1949年度</t>
    <rPh sb="4" eb="6">
      <t>ネンド</t>
    </rPh>
    <rPh sb="5" eb="6">
      <t>ド</t>
    </rPh>
    <phoneticPr fontId="8"/>
  </si>
  <si>
    <t>1950年度</t>
    <rPh sb="4" eb="6">
      <t>ネンド</t>
    </rPh>
    <rPh sb="5" eb="6">
      <t>ド</t>
    </rPh>
    <phoneticPr fontId="8"/>
  </si>
  <si>
    <t>1951年度</t>
    <rPh sb="4" eb="6">
      <t>ネンド</t>
    </rPh>
    <rPh sb="5" eb="6">
      <t>ド</t>
    </rPh>
    <phoneticPr fontId="8"/>
  </si>
  <si>
    <t>1952年度</t>
    <rPh sb="4" eb="6">
      <t>ネンド</t>
    </rPh>
    <rPh sb="5" eb="6">
      <t>ド</t>
    </rPh>
    <phoneticPr fontId="8"/>
  </si>
  <si>
    <t>1953年度</t>
    <rPh sb="4" eb="6">
      <t>ネンド</t>
    </rPh>
    <rPh sb="5" eb="6">
      <t>ド</t>
    </rPh>
    <phoneticPr fontId="8"/>
  </si>
  <si>
    <t>1954年度</t>
    <rPh sb="4" eb="6">
      <t>ネンド</t>
    </rPh>
    <rPh sb="5" eb="6">
      <t>ド</t>
    </rPh>
    <phoneticPr fontId="8"/>
  </si>
  <si>
    <t>1955年度</t>
    <rPh sb="4" eb="6">
      <t>ネンド</t>
    </rPh>
    <rPh sb="5" eb="6">
      <t>ド</t>
    </rPh>
    <phoneticPr fontId="8"/>
  </si>
  <si>
    <t>1956年度</t>
    <rPh sb="4" eb="6">
      <t>ネンド</t>
    </rPh>
    <rPh sb="5" eb="6">
      <t>ド</t>
    </rPh>
    <phoneticPr fontId="8"/>
  </si>
  <si>
    <t>1957年度</t>
    <rPh sb="4" eb="6">
      <t>ネンド</t>
    </rPh>
    <rPh sb="5" eb="6">
      <t>ド</t>
    </rPh>
    <phoneticPr fontId="8"/>
  </si>
  <si>
    <t>1958年度</t>
    <rPh sb="4" eb="6">
      <t>ネンド</t>
    </rPh>
    <rPh sb="5" eb="6">
      <t>ド</t>
    </rPh>
    <phoneticPr fontId="8"/>
  </si>
  <si>
    <t>1959年度</t>
    <rPh sb="4" eb="6">
      <t>ネンド</t>
    </rPh>
    <rPh sb="5" eb="6">
      <t>ド</t>
    </rPh>
    <phoneticPr fontId="8"/>
  </si>
  <si>
    <t>1960年度</t>
    <rPh sb="4" eb="6">
      <t>ネンド</t>
    </rPh>
    <rPh sb="5" eb="6">
      <t>ド</t>
    </rPh>
    <phoneticPr fontId="8"/>
  </si>
  <si>
    <t>1961年度</t>
    <rPh sb="4" eb="6">
      <t>ネンド</t>
    </rPh>
    <rPh sb="5" eb="6">
      <t>ド</t>
    </rPh>
    <phoneticPr fontId="8"/>
  </si>
  <si>
    <t>1962年度</t>
    <rPh sb="4" eb="6">
      <t>ネンド</t>
    </rPh>
    <rPh sb="5" eb="6">
      <t>ド</t>
    </rPh>
    <phoneticPr fontId="8"/>
  </si>
  <si>
    <t>1963年度</t>
    <rPh sb="4" eb="6">
      <t>ネンド</t>
    </rPh>
    <rPh sb="5" eb="6">
      <t>ド</t>
    </rPh>
    <phoneticPr fontId="8"/>
  </si>
  <si>
    <t>1964年度</t>
    <rPh sb="4" eb="6">
      <t>ネンド</t>
    </rPh>
    <rPh sb="5" eb="6">
      <t>ド</t>
    </rPh>
    <phoneticPr fontId="8"/>
  </si>
  <si>
    <t>1965年度</t>
    <rPh sb="4" eb="6">
      <t>ネンド</t>
    </rPh>
    <rPh sb="5" eb="6">
      <t>ド</t>
    </rPh>
    <phoneticPr fontId="8"/>
  </si>
  <si>
    <t>1966年度</t>
    <rPh sb="4" eb="6">
      <t>ネンド</t>
    </rPh>
    <rPh sb="5" eb="6">
      <t>ド</t>
    </rPh>
    <phoneticPr fontId="8"/>
  </si>
  <si>
    <t>1967年度</t>
    <rPh sb="4" eb="6">
      <t>ネンド</t>
    </rPh>
    <rPh sb="5" eb="6">
      <t>ド</t>
    </rPh>
    <phoneticPr fontId="8"/>
  </si>
  <si>
    <t>1968年度</t>
    <rPh sb="4" eb="6">
      <t>ネンド</t>
    </rPh>
    <rPh sb="5" eb="6">
      <t>ド</t>
    </rPh>
    <phoneticPr fontId="8"/>
  </si>
  <si>
    <t>1969年度</t>
    <rPh sb="4" eb="6">
      <t>ネンド</t>
    </rPh>
    <rPh sb="5" eb="6">
      <t>ド</t>
    </rPh>
    <phoneticPr fontId="8"/>
  </si>
  <si>
    <t>1970年度</t>
    <rPh sb="4" eb="6">
      <t>ネンド</t>
    </rPh>
    <rPh sb="5" eb="6">
      <t>ド</t>
    </rPh>
    <phoneticPr fontId="8"/>
  </si>
  <si>
    <t>1971年度</t>
    <rPh sb="4" eb="6">
      <t>ネンド</t>
    </rPh>
    <rPh sb="5" eb="6">
      <t>ド</t>
    </rPh>
    <phoneticPr fontId="8"/>
  </si>
  <si>
    <t>1972年度</t>
    <rPh sb="4" eb="6">
      <t>ネンド</t>
    </rPh>
    <rPh sb="5" eb="6">
      <t>ド</t>
    </rPh>
    <phoneticPr fontId="8"/>
  </si>
  <si>
    <t>1973年度</t>
    <rPh sb="4" eb="6">
      <t>ネンド</t>
    </rPh>
    <rPh sb="5" eb="6">
      <t>ド</t>
    </rPh>
    <phoneticPr fontId="8"/>
  </si>
  <si>
    <t>1974年度</t>
    <rPh sb="4" eb="6">
      <t>ネンド</t>
    </rPh>
    <rPh sb="5" eb="6">
      <t>ド</t>
    </rPh>
    <phoneticPr fontId="8"/>
  </si>
  <si>
    <t>1975年度</t>
    <rPh sb="4" eb="6">
      <t>ネンド</t>
    </rPh>
    <rPh sb="5" eb="6">
      <t>ド</t>
    </rPh>
    <phoneticPr fontId="8"/>
  </si>
  <si>
    <t>1976年度</t>
    <rPh sb="4" eb="6">
      <t>ネンド</t>
    </rPh>
    <rPh sb="5" eb="6">
      <t>ド</t>
    </rPh>
    <phoneticPr fontId="8"/>
  </si>
  <si>
    <t>1977年度</t>
    <rPh sb="4" eb="6">
      <t>ネンド</t>
    </rPh>
    <rPh sb="5" eb="6">
      <t>ド</t>
    </rPh>
    <phoneticPr fontId="8"/>
  </si>
  <si>
    <t>1978年度</t>
    <rPh sb="4" eb="6">
      <t>ネンド</t>
    </rPh>
    <rPh sb="5" eb="6">
      <t>ド</t>
    </rPh>
    <phoneticPr fontId="8"/>
  </si>
  <si>
    <t>1979年度</t>
    <rPh sb="4" eb="6">
      <t>ネンド</t>
    </rPh>
    <rPh sb="5" eb="6">
      <t>ド</t>
    </rPh>
    <phoneticPr fontId="8"/>
  </si>
  <si>
    <t>1980年度</t>
    <rPh sb="4" eb="6">
      <t>ネンド</t>
    </rPh>
    <rPh sb="5" eb="6">
      <t>ド</t>
    </rPh>
    <phoneticPr fontId="8"/>
  </si>
  <si>
    <t>1981年度</t>
    <rPh sb="4" eb="6">
      <t>ネンド</t>
    </rPh>
    <rPh sb="5" eb="6">
      <t>ド</t>
    </rPh>
    <phoneticPr fontId="8"/>
  </si>
  <si>
    <t>1982年度</t>
    <rPh sb="4" eb="6">
      <t>ネンド</t>
    </rPh>
    <rPh sb="5" eb="6">
      <t>ド</t>
    </rPh>
    <phoneticPr fontId="8"/>
  </si>
  <si>
    <t>1983年度</t>
    <rPh sb="4" eb="6">
      <t>ネンド</t>
    </rPh>
    <rPh sb="5" eb="6">
      <t>ド</t>
    </rPh>
    <phoneticPr fontId="8"/>
  </si>
  <si>
    <t>1984年度</t>
    <rPh sb="4" eb="6">
      <t>ネンド</t>
    </rPh>
    <rPh sb="5" eb="6">
      <t>ド</t>
    </rPh>
    <phoneticPr fontId="8"/>
  </si>
  <si>
    <t>1985年度</t>
    <rPh sb="4" eb="6">
      <t>ネンド</t>
    </rPh>
    <rPh sb="5" eb="6">
      <t>ド</t>
    </rPh>
    <phoneticPr fontId="8"/>
  </si>
  <si>
    <t>1986年度</t>
    <rPh sb="4" eb="6">
      <t>ネンド</t>
    </rPh>
    <rPh sb="5" eb="6">
      <t>ド</t>
    </rPh>
    <phoneticPr fontId="8"/>
  </si>
  <si>
    <t>1987年度</t>
    <rPh sb="4" eb="6">
      <t>ネンド</t>
    </rPh>
    <rPh sb="5" eb="6">
      <t>ド</t>
    </rPh>
    <phoneticPr fontId="8"/>
  </si>
  <si>
    <t>1988年度</t>
    <rPh sb="4" eb="6">
      <t>ネンド</t>
    </rPh>
    <rPh sb="5" eb="6">
      <t>ド</t>
    </rPh>
    <phoneticPr fontId="8"/>
  </si>
  <si>
    <t>1989年度</t>
    <rPh sb="4" eb="6">
      <t>ネンド</t>
    </rPh>
    <rPh sb="5" eb="6">
      <t>ド</t>
    </rPh>
    <phoneticPr fontId="8"/>
  </si>
  <si>
    <t>1990年度</t>
    <rPh sb="4" eb="6">
      <t>ネンド</t>
    </rPh>
    <rPh sb="5" eb="6">
      <t>ド</t>
    </rPh>
    <phoneticPr fontId="8"/>
  </si>
  <si>
    <t>1991年度</t>
    <rPh sb="4" eb="6">
      <t>ネンド</t>
    </rPh>
    <rPh sb="5" eb="6">
      <t>ド</t>
    </rPh>
    <phoneticPr fontId="8"/>
  </si>
  <si>
    <t>1992年度</t>
    <rPh sb="4" eb="6">
      <t>ネンド</t>
    </rPh>
    <rPh sb="5" eb="6">
      <t>ド</t>
    </rPh>
    <phoneticPr fontId="8"/>
  </si>
  <si>
    <t>1993年度</t>
    <rPh sb="4" eb="6">
      <t>ネンド</t>
    </rPh>
    <rPh sb="5" eb="6">
      <t>ド</t>
    </rPh>
    <phoneticPr fontId="8"/>
  </si>
  <si>
    <t>1994年度</t>
    <rPh sb="4" eb="6">
      <t>ネンド</t>
    </rPh>
    <rPh sb="5" eb="6">
      <t>ド</t>
    </rPh>
    <phoneticPr fontId="8"/>
  </si>
  <si>
    <t>1995年度</t>
    <rPh sb="4" eb="6">
      <t>ネンド</t>
    </rPh>
    <rPh sb="5" eb="6">
      <t>ド</t>
    </rPh>
    <phoneticPr fontId="8"/>
  </si>
  <si>
    <t>1996年度</t>
    <rPh sb="4" eb="6">
      <t>ネンド</t>
    </rPh>
    <rPh sb="5" eb="6">
      <t>ド</t>
    </rPh>
    <phoneticPr fontId="8"/>
  </si>
  <si>
    <t>1997年度</t>
    <rPh sb="4" eb="6">
      <t>ネンド</t>
    </rPh>
    <rPh sb="5" eb="6">
      <t>ド</t>
    </rPh>
    <phoneticPr fontId="8"/>
  </si>
  <si>
    <t>1998年度</t>
    <rPh sb="4" eb="6">
      <t>ネンド</t>
    </rPh>
    <rPh sb="5" eb="6">
      <t>ド</t>
    </rPh>
    <phoneticPr fontId="8"/>
  </si>
  <si>
    <t>1999年度</t>
    <rPh sb="4" eb="6">
      <t>ネンド</t>
    </rPh>
    <rPh sb="5" eb="6">
      <t>ド</t>
    </rPh>
    <phoneticPr fontId="8"/>
  </si>
  <si>
    <t>2000年度</t>
    <rPh sb="4" eb="6">
      <t>ネンド</t>
    </rPh>
    <rPh sb="5" eb="6">
      <t>ド</t>
    </rPh>
    <phoneticPr fontId="8"/>
  </si>
  <si>
    <t>2001年度</t>
    <rPh sb="4" eb="6">
      <t>ネンド</t>
    </rPh>
    <rPh sb="5" eb="6">
      <t>ド</t>
    </rPh>
    <phoneticPr fontId="8"/>
  </si>
  <si>
    <t>2002年度</t>
    <rPh sb="4" eb="6">
      <t>ネンド</t>
    </rPh>
    <rPh sb="5" eb="6">
      <t>ド</t>
    </rPh>
    <phoneticPr fontId="8"/>
  </si>
  <si>
    <t>2003年度</t>
    <rPh sb="4" eb="6">
      <t>ネンド</t>
    </rPh>
    <rPh sb="5" eb="6">
      <t>ド</t>
    </rPh>
    <phoneticPr fontId="8"/>
  </si>
  <si>
    <t>2004年度</t>
    <rPh sb="4" eb="6">
      <t>ネンド</t>
    </rPh>
    <rPh sb="5" eb="6">
      <t>ド</t>
    </rPh>
    <phoneticPr fontId="8"/>
  </si>
  <si>
    <t>2005年度</t>
    <rPh sb="4" eb="6">
      <t>ネンド</t>
    </rPh>
    <rPh sb="5" eb="6">
      <t>ド</t>
    </rPh>
    <phoneticPr fontId="8"/>
  </si>
  <si>
    <t>2006年度</t>
    <rPh sb="4" eb="6">
      <t>ネンド</t>
    </rPh>
    <rPh sb="5" eb="6">
      <t>ド</t>
    </rPh>
    <phoneticPr fontId="8"/>
  </si>
  <si>
    <t>2007年度</t>
    <rPh sb="4" eb="6">
      <t>ネンド</t>
    </rPh>
    <rPh sb="5" eb="6">
      <t>ド</t>
    </rPh>
    <phoneticPr fontId="8"/>
  </si>
  <si>
    <t>2008年度</t>
    <rPh sb="4" eb="6">
      <t>ネンド</t>
    </rPh>
    <rPh sb="5" eb="6">
      <t>ド</t>
    </rPh>
    <phoneticPr fontId="8"/>
  </si>
  <si>
    <t>2009年度</t>
    <rPh sb="4" eb="6">
      <t>ネンド</t>
    </rPh>
    <rPh sb="5" eb="6">
      <t>ド</t>
    </rPh>
    <phoneticPr fontId="8"/>
  </si>
  <si>
    <t>2010年度</t>
    <rPh sb="4" eb="6">
      <t>ネンド</t>
    </rPh>
    <rPh sb="5" eb="6">
      <t>ド</t>
    </rPh>
    <phoneticPr fontId="8"/>
  </si>
  <si>
    <t>2011年度</t>
    <rPh sb="4" eb="6">
      <t>ネンド</t>
    </rPh>
    <rPh sb="5" eb="6">
      <t>ド</t>
    </rPh>
    <phoneticPr fontId="8"/>
  </si>
  <si>
    <t>2012年度</t>
    <rPh sb="4" eb="6">
      <t>ネンド</t>
    </rPh>
    <rPh sb="5" eb="6">
      <t>ド</t>
    </rPh>
    <phoneticPr fontId="8"/>
  </si>
  <si>
    <t>2013年度</t>
    <rPh sb="4" eb="6">
      <t>ネンド</t>
    </rPh>
    <rPh sb="5" eb="6">
      <t>ド</t>
    </rPh>
    <phoneticPr fontId="8"/>
  </si>
  <si>
    <t>2014年度</t>
    <rPh sb="4" eb="6">
      <t>ネンド</t>
    </rPh>
    <rPh sb="5" eb="6">
      <t>ド</t>
    </rPh>
    <phoneticPr fontId="8"/>
  </si>
  <si>
    <t>2015年度</t>
    <rPh sb="4" eb="6">
      <t>ネンド</t>
    </rPh>
    <rPh sb="5" eb="6">
      <t>ド</t>
    </rPh>
    <phoneticPr fontId="8"/>
  </si>
  <si>
    <t>2016年度</t>
    <rPh sb="4" eb="6">
      <t>ネンド</t>
    </rPh>
    <rPh sb="5" eb="6">
      <t>ド</t>
    </rPh>
    <phoneticPr fontId="8"/>
  </si>
  <si>
    <t>2017年度</t>
    <rPh sb="4" eb="6">
      <t>ネンド</t>
    </rPh>
    <rPh sb="5" eb="6">
      <t>ド</t>
    </rPh>
    <phoneticPr fontId="8"/>
  </si>
  <si>
    <t>2018年度</t>
    <rPh sb="4" eb="6">
      <t>ネンド</t>
    </rPh>
    <rPh sb="5" eb="6">
      <t>ド</t>
    </rPh>
    <phoneticPr fontId="8"/>
  </si>
  <si>
    <t>-</t>
    <phoneticPr fontId="8"/>
  </si>
  <si>
    <t>（</t>
    <phoneticPr fontId="8"/>
  </si>
  <si>
    <t>　</t>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</si>
  <si>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</si>
  <si>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</si>
  <si>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</si>
  <si>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</si>
  <si>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</si>
  <si>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</si>
  <si>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</si>
  <si>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</si>
  <si>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</si>
  <si>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</si>
  <si>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</si>
  <si>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</si>
  <si>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</si>
  <si>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</si>
  <si>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</si>
  <si>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</si>
  <si>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</si>
  <si>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</si>
  <si>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</si>
  <si>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</si>
  <si>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</si>
  <si>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</si>
  <si>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</si>
  <si>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</si>
  <si>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</si>
  <si>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</si>
  <si>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</si>
  <si>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</si>
  <si>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</si>
  <si>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</si>
  <si>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</si>
  <si>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</si>
  <si>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</si>
  <si>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</si>
  <si>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</si>
  <si>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教職員支援機構</t>
    <rPh sb="0" eb="3">
      <t>キョウショクイン</t>
    </rPh>
    <rPh sb="3" eb="5">
      <t>シエン</t>
    </rPh>
    <rPh sb="5" eb="7">
      <t>キコウ</t>
    </rPh>
    <phoneticPr fontId="3"/>
  </si>
  <si>
    <t>医薬基盤・健康・栄養研究所</t>
    <rPh sb="0" eb="2">
      <t>イヤク</t>
    </rPh>
    <rPh sb="2" eb="4">
      <t>キバン</t>
    </rPh>
    <rPh sb="5" eb="7">
      <t>ケンコウ</t>
    </rPh>
    <rPh sb="8" eb="13">
      <t>エイヨウケンキュウショ</t>
    </rPh>
    <phoneticPr fontId="3"/>
  </si>
  <si>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</si>
  <si>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</si>
  <si>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</si>
  <si>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</si>
  <si>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国立循環器病研究センター</t>
    <rPh sb="0" eb="2">
      <t>コクリツ</t>
    </rPh>
    <rPh sb="2" eb="5">
      <t>ジュンカンキ</t>
    </rPh>
    <rPh sb="5" eb="6">
      <t>ビョウ</t>
    </rPh>
    <rPh sb="6" eb="8">
      <t>ケンキュウ</t>
    </rPh>
    <phoneticPr fontId="3"/>
  </si>
  <si>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</si>
  <si>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</si>
  <si>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</si>
  <si>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</si>
  <si>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</si>
  <si>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</si>
  <si>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</si>
  <si>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</si>
  <si>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</si>
  <si>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</si>
  <si>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</si>
  <si>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</si>
  <si>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</si>
  <si>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</si>
  <si>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</si>
  <si>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</si>
  <si>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</si>
  <si>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</si>
  <si>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</si>
  <si>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</si>
  <si>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</si>
  <si>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</si>
  <si>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</si>
  <si>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</si>
  <si>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</si>
  <si>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</si>
  <si>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自動車技術総合機構</t>
    <rPh sb="0" eb="3">
      <t>ジドウシャ</t>
    </rPh>
    <rPh sb="3" eb="5">
      <t>ギジュツ</t>
    </rPh>
    <rPh sb="5" eb="7">
      <t>ソウゴウ</t>
    </rPh>
    <rPh sb="7" eb="9">
      <t>キコウ</t>
    </rPh>
    <phoneticPr fontId="3"/>
  </si>
  <si>
    <t>国際観光振興機構</t>
    <rPh sb="0" eb="2">
      <t>コクサイ</t>
    </rPh>
    <rPh sb="2" eb="4">
      <t>カンコウ</t>
    </rPh>
    <rPh sb="4" eb="6">
      <t>シンコウ</t>
    </rPh>
    <rPh sb="6" eb="8">
      <t>キコウ</t>
    </rPh>
    <phoneticPr fontId="3"/>
  </si>
  <si>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</si>
  <si>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</si>
  <si>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</si>
  <si>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</si>
  <si>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</si>
  <si>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</si>
  <si>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</si>
  <si>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外務省</t>
    <rPh sb="0" eb="3">
      <t>ガイムショウ</t>
    </rPh>
    <phoneticPr fontId="3"/>
  </si>
  <si>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</si>
  <si>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</si>
  <si>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</si>
  <si>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</si>
  <si>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</si>
  <si>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</si>
  <si>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</si>
  <si>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</si>
  <si>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</si>
  <si>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</si>
  <si>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</si>
  <si>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</si>
  <si>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</si>
  <si>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</si>
  <si>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</si>
  <si>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</si>
  <si>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</si>
  <si>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</si>
  <si>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令和2年度</t>
    <rPh sb="0" eb="2">
      <t>レイワ</t>
    </rPh>
    <phoneticPr fontId="8"/>
  </si>
  <si>
    <t>カジノ管理委員会</t>
    <rPh sb="3" eb="5">
      <t>カンリ</t>
    </rPh>
    <rPh sb="5" eb="8">
      <t>イインカイ</t>
    </rPh>
    <phoneticPr fontId="8"/>
  </si>
  <si>
    <t>令和3年度</t>
    <rPh sb="0" eb="2">
      <t>レイワ</t>
    </rPh>
    <phoneticPr fontId="8"/>
  </si>
  <si>
    <t>-</t>
    <phoneticPr fontId="8"/>
  </si>
  <si>
    <t>活動内容
（アクティビティ）</t>
    <phoneticPr fontId="8"/>
  </si>
  <si>
    <t>活動目標及び
活動実績
（アウトプット）</t>
    <phoneticPr fontId="8"/>
  </si>
  <si>
    <t>活動目標</t>
    <rPh sb="0" eb="2">
      <t>カツドウ</t>
    </rPh>
    <rPh sb="2" eb="4">
      <t>モクヒョウ</t>
    </rPh>
    <phoneticPr fontId="8"/>
  </si>
  <si>
    <t>活動指標</t>
  </si>
  <si>
    <t>令和4年度セグメントシート</t>
    <rPh sb="0" eb="2">
      <t>レイワ</t>
    </rPh>
    <phoneticPr fontId="8"/>
  </si>
  <si>
    <t>令和4年度</t>
    <rPh sb="0" eb="2">
      <t>レイワ</t>
    </rPh>
    <phoneticPr fontId="8"/>
  </si>
  <si>
    <t>令和5年度要求</t>
    <rPh sb="0" eb="2">
      <t>レイワ</t>
    </rPh>
    <rPh sb="5" eb="7">
      <t>ヨウキュウ</t>
    </rPh>
    <phoneticPr fontId="8"/>
  </si>
  <si>
    <t>令和4・5年度予算内訳
（単位：百万円）</t>
    <rPh sb="0" eb="2">
      <t>レイワ</t>
    </rPh>
    <rPh sb="7" eb="9">
      <t>ヨサン</t>
    </rPh>
    <rPh sb="9" eb="11">
      <t>ウチワケ</t>
    </rPh>
    <phoneticPr fontId="8"/>
  </si>
  <si>
    <t>令和4年度当初予算</t>
    <rPh sb="0" eb="2">
      <t>レイワ</t>
    </rPh>
    <rPh sb="5" eb="7">
      <t>トウショ</t>
    </rPh>
    <rPh sb="7" eb="9">
      <t>ヨサン</t>
    </rPh>
    <phoneticPr fontId="8"/>
  </si>
  <si>
    <t>5年度
活動見込</t>
    <rPh sb="4" eb="6">
      <t>カツドウ</t>
    </rPh>
    <rPh sb="6" eb="8">
      <t>ミコ</t>
    </rPh>
    <phoneticPr fontId="8"/>
  </si>
  <si>
    <t>4年度活動見込</t>
    <rPh sb="3" eb="5">
      <t>カツドウ</t>
    </rPh>
    <rPh sb="5" eb="7">
      <t>ミコ</t>
    </rPh>
    <phoneticPr fontId="8"/>
  </si>
  <si>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8"/>
  </si>
  <si>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</si>
  <si>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デジ</t>
    <phoneticPr fontId="8"/>
  </si>
  <si>
    <t>新23</t>
    <rPh sb="0" eb="1">
      <t>シン</t>
    </rPh>
    <phoneticPr fontId="8"/>
  </si>
  <si>
    <t>事業名</t>
    <rPh sb="0" eb="2">
      <t>ジギョウ</t>
    </rPh>
    <rPh sb="2" eb="3">
      <t>メイ</t>
    </rPh>
    <phoneticPr fontId="8"/>
  </si>
  <si>
    <t>令和5年度</t>
    <rPh sb="0" eb="2">
      <t>レイワ</t>
    </rPh>
    <rPh sb="3" eb="5">
      <t>ネンド</t>
    </rPh>
    <rPh sb="4" eb="5">
      <t>ド</t>
    </rPh>
    <phoneticPr fontId="8"/>
  </si>
  <si>
    <t>計量標準総合センター</t>
  </si>
  <si>
    <t>産業技術環境局</t>
    <rPh sb="0" eb="2">
      <t>サンギョウ</t>
    </rPh>
    <rPh sb="2" eb="4">
      <t>ギジュツ</t>
    </rPh>
    <rPh sb="4" eb="7">
      <t>カンキョウキョク</t>
    </rPh>
    <phoneticPr fontId="7"/>
  </si>
  <si>
    <t>○</t>
  </si>
  <si>
    <t>研究開発の成果の最大化その他の業務の質の向上に関する事項</t>
  </si>
  <si>
    <t>独立行政法人通則法第46条</t>
  </si>
  <si>
    <t>国立研究開発法人産業技術総合研究所　第５期中長期目標</t>
  </si>
  <si>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</si>
  <si>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t>計量標準の整備と利活用促進、法定計量業務の実施と人材の育成、計量標準の普及活動、及び計量標準に関連した計測技術の開発を行う。</t>
  </si>
  <si>
    <t>業務達成基準</t>
    <rPh sb="0" eb="2">
      <t>ギョウム</t>
    </rPh>
    <rPh sb="2" eb="4">
      <t>タッセイ</t>
    </rPh>
    <rPh sb="4" eb="6">
      <t>キジュン</t>
    </rPh>
    <phoneticPr fontId="7"/>
  </si>
  <si>
    <t>業務達成基準</t>
  </si>
  <si>
    <t>-</t>
  </si>
  <si>
    <t>経済産業省所管独立行政法人評価の基本方針による主務大臣の総合評価実績（計量標準総合センター）の評点３点以上を目指す。</t>
    <rPh sb="35" eb="37">
      <t>ケイリョウ</t>
    </rPh>
    <rPh sb="37" eb="39">
      <t>ヒョウジュン</t>
    </rPh>
    <rPh sb="39" eb="41">
      <t>ソウゴウ</t>
    </rPh>
    <phoneticPr fontId="8"/>
  </si>
  <si>
    <t>経済産業省所管独立行政法人評価の基本方針による主務大臣の総合評価実績の評点</t>
  </si>
  <si>
    <t>・成果実績：経済産業省　独立行政法人の評価について
http://www.meti.go.jp/intro/koueki_houjin/a_index_14.html#30_result
経済産業省所管独立行政法人の平成30年度における業務実績評価の結果について　産業技術総合研究所
経済産業省所管独立行政法人の令和元年度における業務実績評価の結果について　産業技術総合研究所</t>
  </si>
  <si>
    <t>点</t>
    <rPh sb="0" eb="1">
      <t>テン</t>
    </rPh>
    <phoneticPr fontId="8"/>
  </si>
  <si>
    <t>令和３年度は、経済産業省所管独立行政法人評価の基本方針による主務大臣の総合評価実績の評点３点以上を目指す。</t>
  </si>
  <si>
    <t>令和３年度は、経済産業省所管独立行政法人評価の基本方針による主務大臣の総合評価実績に基づき、計量標準総合センターの評価比率を試算したうえで評点３点以上を目指す。</t>
    <rPh sb="46" eb="48">
      <t>ケイリョウ</t>
    </rPh>
    <rPh sb="48" eb="50">
      <t>ヒョウジュン</t>
    </rPh>
    <rPh sb="50" eb="52">
      <t>ソウゴウ</t>
    </rPh>
    <phoneticPr fontId="8"/>
  </si>
  <si>
    <t>産業技術総合研究所において発表した論文の引用数</t>
  </si>
  <si>
    <t>引用文献検索有料サイト：Web of Sience</t>
  </si>
  <si>
    <t>回</t>
    <rPh sb="0" eb="1">
      <t>カイ</t>
    </rPh>
    <phoneticPr fontId="8"/>
  </si>
  <si>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</si>
  <si>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実施契約等（特許等の一時利用等）件数</t>
    <phoneticPr fontId="8"/>
  </si>
  <si>
    <t>件</t>
    <rPh sb="0" eb="1">
      <t>ケン</t>
    </rPh>
    <phoneticPr fontId="8"/>
  </si>
  <si>
    <t>イノベーション人材（実践的で高度な博士研究人材等）育成人数</t>
    <phoneticPr fontId="8"/>
  </si>
  <si>
    <t>人</t>
    <rPh sb="0" eb="1">
      <t>ニン</t>
    </rPh>
    <phoneticPr fontId="8"/>
  </si>
  <si>
    <t>有</t>
  </si>
  <si>
    <t>‐</t>
  </si>
  <si>
    <t>産総研では、「日本再興戦略」改訂2014を踏まえ、革新的な技術シーズを事業化に繋ぐ「橋渡し」機能の強化に重点的に取り組むとともに、将来の橋渡しの基となる目的基礎研究にも取り組んでいる。</t>
  </si>
  <si>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</si>
  <si>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産業技術総合研究所法に基づく鉱工業の科学技術に関する研究及び開発等の業務の他、革新的な技術シーズを事業化に繋ぐ「橋渡し」機能の強化を図るものであり優先度の高い事業である。</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</si>
  <si>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</si>
  <si>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産業技術総合研究所法に基づく鉱工業の科学技術に関する研究及び開発等の業務を行うために必要となる経費に限定。</t>
  </si>
  <si>
    <t>人件費を除く一般管理費及び業務経費の削減（▲1.36%）を行っている。</t>
  </si>
  <si>
    <t>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48" eb="50">
      <t>レイワ</t>
    </rPh>
    <rPh sb="50" eb="51">
      <t>ゲン</t>
    </rPh>
    <phoneticPr fontId="8"/>
  </si>
  <si>
    <t>概ね当初見込みを達成しており、見込みに見合っている。</t>
  </si>
  <si>
    <t>橋渡し機能を強化させるための研究体制の整備、技術移転を見据えた知財の取得など十分に活用されている。</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</si>
  <si>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</si>
  <si>
    <t>引き続き「独立行政法人改革等に関する基本的な方針」（平成25年12月　閣議決定）等を踏まえ、事業・経費の効率化や実質的な競争性の確保に努めていく必要がある。</t>
  </si>
  <si>
    <t>A.国立研究開発法人産業技術総合研究所</t>
    <rPh sb="2" eb="16">
      <t>コクリツケンキュウカイハツホウジンサンギョウギジュツソウゴウ</t>
    </rPh>
    <rPh sb="16" eb="19">
      <t>ケンキュウショ</t>
    </rPh>
    <phoneticPr fontId="8"/>
  </si>
  <si>
    <t>人件費</t>
    <rPh sb="0" eb="3">
      <t>ジンケンヒ</t>
    </rPh>
    <phoneticPr fontId="8"/>
  </si>
  <si>
    <t>物品・役務・その他</t>
    <rPh sb="0" eb="2">
      <t>ブッピン</t>
    </rPh>
    <rPh sb="3" eb="5">
      <t>エキム</t>
    </rPh>
    <rPh sb="8" eb="9">
      <t>タ</t>
    </rPh>
    <phoneticPr fontId="8"/>
  </si>
  <si>
    <t>常勤職員、契約職員、派遣職員</t>
    <rPh sb="0" eb="2">
      <t>ジョウキン</t>
    </rPh>
    <rPh sb="2" eb="4">
      <t>ショクイン</t>
    </rPh>
    <rPh sb="5" eb="7">
      <t>ケイヤク</t>
    </rPh>
    <rPh sb="7" eb="9">
      <t>ショクイン</t>
    </rPh>
    <rPh sb="10" eb="12">
      <t>ハケン</t>
    </rPh>
    <rPh sb="12" eb="14">
      <t>ショクイン</t>
    </rPh>
    <phoneticPr fontId="8"/>
  </si>
  <si>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8"/>
  </si>
  <si>
    <t>研究機器等の購入、研究施設・設備に関する修繕・修理、作業、借料・保守、工事、光熱水料</t>
  </si>
  <si>
    <t>国立研究開発法人産業技術総合研究所</t>
  </si>
  <si>
    <t>鉱工業の科学技術に関する研究開発等の業務を総合的に実施</t>
  </si>
  <si>
    <t>B.日本電計株式会社</t>
    <phoneticPr fontId="8"/>
  </si>
  <si>
    <t>日本電計株式会社</t>
    <phoneticPr fontId="8"/>
  </si>
  <si>
    <t>電子校正キット</t>
  </si>
  <si>
    <t>ひずみセンサデータ収集用ドローン</t>
  </si>
  <si>
    <t>ハンドヘルドマイクロ波ベクトルネットワークアナライザ</t>
  </si>
  <si>
    <t>ケーブルアダプタ</t>
  </si>
  <si>
    <t>ソースメジャーユニット</t>
  </si>
  <si>
    <t>自動XYステージ　他</t>
  </si>
  <si>
    <t>LED標準電球　他</t>
  </si>
  <si>
    <t>色彩色差計</t>
  </si>
  <si>
    <t>周波数カウンタ</t>
  </si>
  <si>
    <t>デジタル電圧計</t>
  </si>
  <si>
    <t>高周波信号源修理作業</t>
  </si>
  <si>
    <t>高周波信号発生器の修理</t>
  </si>
  <si>
    <t>ベクトルネットワークアナライザの修理</t>
  </si>
  <si>
    <t>サーミスタ</t>
  </si>
  <si>
    <t>計測器ラック</t>
  </si>
  <si>
    <t>電動計測スタンド機能追加</t>
  </si>
  <si>
    <t>デジタルオシロスコープ</t>
  </si>
  <si>
    <t>校正キット</t>
  </si>
  <si>
    <t>超伝導電線</t>
  </si>
  <si>
    <t>温度コントローラー</t>
  </si>
  <si>
    <t>AC/DC電流源修理作業</t>
  </si>
  <si>
    <t>DC電源</t>
  </si>
  <si>
    <t>PXIシャーシ</t>
  </si>
  <si>
    <t>ファイバアレイホルダ　他</t>
  </si>
  <si>
    <t>計測器のJCSS校正</t>
  </si>
  <si>
    <t>I/Oアダプタモジュール　他</t>
  </si>
  <si>
    <t>GPIBボード（ロープロファイル型）</t>
  </si>
  <si>
    <t>3次元CADの保守サポート</t>
  </si>
  <si>
    <t>電圧計及び周波数カウンタの校正作業</t>
  </si>
  <si>
    <t>国立研究開発法人産業技術総合研究所運営費交付金</t>
    <rPh sb="0" eb="2">
      <t>コクリツ</t>
    </rPh>
    <rPh sb="2" eb="8">
      <t>ケンキュウカイハツホウジン</t>
    </rPh>
    <rPh sb="8" eb="12">
      <t>サンギョウギジュツ</t>
    </rPh>
    <rPh sb="12" eb="14">
      <t>ソウゴウ</t>
    </rPh>
    <rPh sb="14" eb="17">
      <t>ケンキュウショ</t>
    </rPh>
    <rPh sb="17" eb="23">
      <t>ウンエイヒコウフキン</t>
    </rPh>
    <phoneticPr fontId="8"/>
  </si>
  <si>
    <t>実施契約件数90件を目指す</t>
  </si>
  <si>
    <t>イノベーション人材育成数15人を目指す。</t>
  </si>
  <si>
    <t>産業技術総合研究所</t>
    <rPh sb="0" eb="2">
      <t>サンギョウ</t>
    </rPh>
    <rPh sb="2" eb="4">
      <t>ギジュツ</t>
    </rPh>
    <rPh sb="4" eb="6">
      <t>ソウゴウ</t>
    </rPh>
    <rPh sb="6" eb="9">
      <t>ケンキュウジョ</t>
    </rPh>
    <phoneticPr fontId="1"/>
  </si>
  <si>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8"/>
  </si>
  <si>
    <t>室長　中井 康裕</t>
    <rPh sb="0" eb="2">
      <t>シツチョウ</t>
    </rPh>
    <rPh sb="3" eb="5">
      <t>ナカイ</t>
    </rPh>
    <rPh sb="6" eb="8">
      <t>コウユウ</t>
    </rPh>
    <phoneticPr fontId="7"/>
  </si>
  <si>
    <t>経産</t>
  </si>
  <si>
    <t>研究開発課産業技術総合研究所室</t>
    <rPh sb="0" eb="2">
      <t>ケンキュウ</t>
    </rPh>
    <rPh sb="2" eb="5">
      <t>カイハツカ</t>
    </rPh>
    <rPh sb="5" eb="15">
      <t>サンギョウギジュツソウゴウケンキュウジョシツ</t>
    </rPh>
    <phoneticPr fontId="7"/>
  </si>
  <si>
    <t>・成果実績：経済産業省　独立行政法人の評価について
http://www.meti.go.jp/intro/koueki_houjin/a_index_14.html
経済産業省所管独立行政法人の令和元年度における業務実績評価の結果について　産業技術総合研究所</t>
    <phoneticPr fontId="8"/>
  </si>
  <si>
    <t>以下を参考に計量標準総合センターの比率を試算
・成果実績：経済産業省　独立行政法人の評価について
http://www.meti.go.jp/intro/koueki_houjin/a_index_14.html</t>
    <rPh sb="0" eb="2">
      <t>イカ</t>
    </rPh>
    <rPh sb="3" eb="5">
      <t>サンコウ</t>
    </rPh>
    <rPh sb="6" eb="8">
      <t>ケイリョウ</t>
    </rPh>
    <rPh sb="8" eb="10">
      <t>ヒョウジュン</t>
    </rPh>
    <rPh sb="10" eb="12">
      <t>ソウゴウ</t>
    </rPh>
    <rPh sb="17" eb="19">
      <t>ヒリツ</t>
    </rPh>
    <rPh sb="20" eb="22">
      <t>シサン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</si>
</sst>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cellStyleXfs>
  <cellXfs count="888">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20"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6"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6" fillId="0" borderId="0" xfId="4">
      <alignment vertical="center"/>
    </xf>
    <xf numFmtId="0" fontId="31" fillId="0" borderId="0" xfId="4" applyFont="1" applyBorder="1" applyAlignment="1">
      <alignment vertical="center"/>
    </xf>
    <xf numFmtId="0" fontId="19" fillId="0" borderId="0" xfId="4" applyFont="1">
      <alignment vertical="center"/>
    </xf>
    <xf numFmtId="0" fontId="5" fillId="0" borderId="0" xfId="5">
      <alignment vertical="center"/>
    </xf>
    <xf numFmtId="0" fontId="15"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3"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31" fillId="0" borderId="0" xfId="4" applyFont="1" applyBorder="1" applyAlignment="1">
      <alignment horizontal="left" vertical="center" wrapText="1"/>
    </xf>
    <xf numFmtId="0" fontId="19" fillId="0" borderId="0" xfId="4" applyFont="1" applyAlignment="1">
      <alignment horizontal="left" vertical="center" wrapText="1"/>
    </xf>
    <xf numFmtId="0" fontId="6" fillId="0" borderId="0" xfId="4" applyFont="1">
      <alignment vertical="center"/>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3"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2"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8" fillId="3" borderId="9" xfId="0" applyFont="1" applyFill="1" applyBorder="1" applyAlignment="1">
      <alignment horizontal="left" vertical="center"/>
    </xf>
    <xf numFmtId="0" fontId="6" fillId="5" borderId="9" xfId="0" applyFont="1" applyFill="1" applyBorder="1" applyAlignment="1" applyProtection="1">
      <alignment horizontal="center" vertical="center" wrapText="1"/>
      <protection locked="0"/>
    </xf>
    <xf numFmtId="0" fontId="27" fillId="0" borderId="0" xfId="0" applyFont="1" applyBorder="1" applyAlignment="1" applyProtection="1">
      <alignment horizontal="center" vertical="center"/>
      <protection locked="0"/>
    </xf>
    <xf numFmtId="49" fontId="21" fillId="0" borderId="163"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183" fontId="23" fillId="0" borderId="156" xfId="0" applyNumberFormat="1"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49" fontId="21" fillId="0" borderId="65" xfId="0" applyNumberFormat="1" applyFont="1" applyFill="1" applyBorder="1" applyAlignment="1" applyProtection="1">
      <alignment horizontal="center" vertical="center" wrapText="1"/>
      <protection locked="0"/>
    </xf>
    <xf numFmtId="49" fontId="21" fillId="0" borderId="82" xfId="0" applyNumberFormat="1" applyFont="1" applyFill="1" applyBorder="1" applyAlignment="1" applyProtection="1">
      <alignment horizontal="center" vertical="center" wrapText="1"/>
      <protection locked="0"/>
    </xf>
    <xf numFmtId="0" fontId="23" fillId="0" borderId="160" xfId="0" applyFont="1" applyFill="1" applyBorder="1" applyAlignment="1" applyProtection="1">
      <alignment horizontal="center" vertical="center" wrapText="1"/>
      <protection locked="0"/>
    </xf>
    <xf numFmtId="183" fontId="23" fillId="0" borderId="160" xfId="0" applyNumberFormat="1"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49" fontId="21" fillId="0" borderId="92" xfId="0" applyNumberFormat="1"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51" xfId="3" applyFont="1" applyFill="1" applyBorder="1" applyAlignment="1" applyProtection="1">
      <alignment horizontal="center" vertical="center" wrapText="1"/>
    </xf>
    <xf numFmtId="0" fontId="6" fillId="0" borderId="74" xfId="1" applyFont="1" applyFill="1" applyBorder="1" applyAlignment="1" applyProtection="1">
      <alignment horizontal="left" vertical="top" wrapText="1"/>
      <protection locked="0"/>
    </xf>
    <xf numFmtId="0" fontId="6" fillId="0" borderId="48" xfId="1" applyFont="1" applyFill="1" applyBorder="1" applyAlignment="1" applyProtection="1">
      <alignment horizontal="left" vertical="top" wrapText="1"/>
      <protection locked="0"/>
    </xf>
    <xf numFmtId="0" fontId="6" fillId="0" borderId="49" xfId="1" applyFont="1" applyFill="1" applyBorder="1" applyAlignment="1" applyProtection="1">
      <alignment horizontal="left" vertical="top" wrapText="1"/>
      <protection locked="0"/>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6" fillId="6" borderId="59"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21" fillId="0" borderId="103"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183" fontId="23"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152" xfId="0" applyFont="1" applyFill="1" applyBorder="1" applyAlignment="1">
      <alignment horizontal="center" vertical="center" wrapText="1"/>
    </xf>
    <xf numFmtId="0" fontId="21" fillId="5" borderId="153" xfId="0" applyFont="1" applyFill="1" applyBorder="1" applyAlignment="1">
      <alignment horizontal="center" vertical="center" wrapText="1"/>
    </xf>
    <xf numFmtId="0" fontId="21" fillId="5" borderId="154" xfId="0" applyFont="1" applyFill="1" applyBorder="1" applyAlignment="1">
      <alignment horizontal="center" vertical="center" wrapText="1"/>
    </xf>
    <xf numFmtId="49" fontId="21" fillId="0" borderId="7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66" xfId="0" applyFont="1" applyFill="1" applyBorder="1" applyAlignment="1" applyProtection="1">
      <alignment horizontal="center" vertical="center" wrapTex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5" fillId="2" borderId="42" xfId="0" applyFont="1" applyFill="1" applyBorder="1" applyAlignment="1">
      <alignment horizontal="center" vertical="center" textRotation="255" wrapText="1"/>
    </xf>
    <xf numFmtId="0" fontId="15" fillId="2" borderId="4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6" fillId="2" borderId="9" xfId="0" applyFont="1" applyFill="1" applyBorder="1" applyAlignment="1">
      <alignment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9" xfId="0" applyFont="1" applyFill="1" applyBorder="1" applyAlignment="1">
      <alignment vertical="center" wrapText="1"/>
    </xf>
    <xf numFmtId="0" fontId="0" fillId="6" borderId="9" xfId="0"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3" fillId="3" borderId="141" xfId="0" applyFont="1" applyFill="1" applyBorder="1" applyAlignment="1">
      <alignment horizontal="center" vertical="center" textRotation="255"/>
    </xf>
    <xf numFmtId="0" fontId="13" fillId="3" borderId="142" xfId="0" applyFont="1" applyFill="1" applyBorder="1" applyAlignment="1">
      <alignment horizontal="center" vertical="center" textRotation="255"/>
    </xf>
    <xf numFmtId="0" fontId="13"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5" fillId="6" borderId="109" xfId="0" applyFont="1" applyFill="1" applyBorder="1" applyAlignment="1">
      <alignment horizontal="center" vertical="center" textRotation="255"/>
    </xf>
    <xf numFmtId="0" fontId="15"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5" fillId="2" borderId="39"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3"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7"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9" xfId="0" applyFont="1" applyFill="1" applyBorder="1" applyAlignment="1">
      <alignment horizontal="center" vertical="center"/>
    </xf>
    <xf numFmtId="9" fontId="6"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7"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0" fontId="6" fillId="2" borderId="9" xfId="0" applyFont="1" applyFill="1" applyBorder="1" applyAlignment="1">
      <alignment horizontal="center" vertical="center" wrapText="1"/>
    </xf>
    <xf numFmtId="177" fontId="6" fillId="0" borderId="9" xfId="0" applyNumberFormat="1" applyFont="1" applyFill="1" applyBorder="1" applyAlignment="1" applyProtection="1">
      <alignment horizontal="center" vertical="center"/>
      <protection locked="0"/>
    </xf>
    <xf numFmtId="177" fontId="6" fillId="0" borderId="77"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4"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4"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6"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6"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6" fillId="0" borderId="11"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4" xfId="0" applyNumberFormat="1" applyFont="1" applyFill="1" applyBorder="1" applyAlignment="1" applyProtection="1">
      <alignment horizontal="center" vertical="center"/>
    </xf>
    <xf numFmtId="177" fontId="6" fillId="0" borderId="125" xfId="0" applyNumberFormat="1" applyFont="1" applyFill="1" applyBorder="1" applyAlignment="1" applyProtection="1">
      <alignment horizontal="center" vertical="center"/>
    </xf>
    <xf numFmtId="177" fontId="6" fillId="0" borderId="126" xfId="0" applyNumberFormat="1" applyFont="1" applyFill="1" applyBorder="1" applyAlignment="1" applyProtection="1">
      <alignment horizontal="center" vertical="center"/>
    </xf>
    <xf numFmtId="177" fontId="6" fillId="0" borderId="128" xfId="0" applyNumberFormat="1"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6" fillId="0" borderId="9" xfId="0" applyNumberFormat="1" applyFon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6" fillId="0" borderId="121"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177" fontId="6" fillId="0" borderId="127" xfId="0" applyNumberFormat="1" applyFont="1" applyFill="1" applyBorder="1" applyAlignment="1" applyProtection="1">
      <alignment horizontal="center" vertical="center"/>
    </xf>
    <xf numFmtId="177" fontId="6" fillId="0" borderId="123"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6" fillId="2" borderId="24" xfId="0" applyFont="1" applyFill="1" applyBorder="1" applyAlignment="1">
      <alignment horizontal="center" vertical="center"/>
    </xf>
    <xf numFmtId="178" fontId="20" fillId="0" borderId="6" xfId="0" applyNumberFormat="1" applyFont="1" applyFill="1" applyBorder="1" applyAlignment="1" applyProtection="1">
      <alignment horizontal="center" vertical="center"/>
      <protection locked="0"/>
    </xf>
    <xf numFmtId="183" fontId="20" fillId="0" borderId="6" xfId="0" applyNumberFormat="1"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4" fillId="0" borderId="38" xfId="2" applyFont="1" applyBorder="1" applyAlignment="1" applyProtection="1">
      <alignment horizontal="left" vertical="center" wrapText="1" shrinkToFit="1"/>
      <protection locked="0"/>
    </xf>
    <xf numFmtId="0" fontId="14" fillId="0" borderId="39" xfId="2" applyFont="1" applyBorder="1" applyAlignment="1" applyProtection="1">
      <alignment horizontal="left" vertical="center" wrapText="1" shrinkToFit="1"/>
      <protection locked="0"/>
    </xf>
    <xf numFmtId="0" fontId="14" fillId="0" borderId="55" xfId="2" applyFont="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Border="1" applyAlignment="1" applyProtection="1">
      <alignment horizontal="center" vertical="center" shrinkToFit="1"/>
      <protection locked="0"/>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vertical="center" wrapText="1"/>
      <protection locked="0"/>
    </xf>
    <xf numFmtId="0" fontId="6" fillId="5" borderId="39" xfId="0" applyFont="1" applyFill="1" applyBorder="1" applyAlignment="1" applyProtection="1">
      <alignment vertical="center" wrapText="1"/>
      <protection locked="0"/>
    </xf>
    <xf numFmtId="0" fontId="6" fillId="5" borderId="59" xfId="0" applyFont="1" applyFill="1" applyBorder="1" applyAlignment="1" applyProtection="1">
      <alignment vertical="center" wrapText="1"/>
      <protection locked="0"/>
    </xf>
    <xf numFmtId="0" fontId="6" fillId="5" borderId="15" xfId="0" applyFont="1" applyFill="1" applyBorder="1" applyAlignment="1" applyProtection="1">
      <alignmen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5" fillId="4" borderId="71" xfId="0" applyFont="1" applyFill="1" applyBorder="1" applyAlignment="1" applyProtection="1">
      <alignment horizontal="center" vertical="center" wrapText="1"/>
    </xf>
    <xf numFmtId="0" fontId="15" fillId="4" borderId="72" xfId="0" applyFont="1" applyFill="1" applyBorder="1" applyAlignment="1" applyProtection="1">
      <alignment horizontal="center" vertical="center" wrapText="1"/>
    </xf>
    <xf numFmtId="0" fontId="15"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3" fillId="4" borderId="141" xfId="0" applyFont="1" applyFill="1" applyBorder="1" applyAlignment="1">
      <alignment horizontal="center" vertical="center" textRotation="255"/>
    </xf>
    <xf numFmtId="0" fontId="13"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49" xfId="0" applyFont="1" applyFill="1" applyBorder="1" applyAlignment="1">
      <alignment horizontal="left" vertical="center" wrapText="1"/>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6" fillId="5" borderId="66" xfId="0" applyFont="1" applyFill="1" applyBorder="1" applyAlignment="1" applyProtection="1">
      <alignment vertical="center" wrapText="1"/>
      <protection locked="0"/>
    </xf>
    <xf numFmtId="0" fontId="6" fillId="5" borderId="3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30" xfId="0" applyFont="1" applyFill="1" applyBorder="1" applyAlignment="1">
      <alignment horizontal="center" vertical="center"/>
    </xf>
    <xf numFmtId="0" fontId="15" fillId="2" borderId="131"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0" borderId="36" xfId="0" applyFont="1" applyFill="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32" xfId="0" applyFont="1" applyBorder="1" applyAlignment="1">
      <alignment horizontal="center" vertical="center" wrapText="1"/>
    </xf>
    <xf numFmtId="0" fontId="6" fillId="0" borderId="133" xfId="0" applyFont="1" applyBorder="1" applyAlignment="1">
      <alignment horizontal="center" vertical="center"/>
    </xf>
    <xf numFmtId="0" fontId="6"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6"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0" fontId="6" fillId="0" borderId="9" xfId="0" applyFont="1" applyBorder="1" applyAlignment="1">
      <alignment horizontal="center" vertical="center" wrapText="1"/>
    </xf>
    <xf numFmtId="0" fontId="0" fillId="3" borderId="9" xfId="0" applyFill="1" applyBorder="1" applyAlignment="1">
      <alignment horizontal="center" vertical="center" wrapText="1"/>
    </xf>
    <xf numFmtId="0" fontId="6"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C9A29C8C-22F8-4F07-9437-FF898A217F19}"/>
    <cellStyle name="標準 3 3" xfId="7" xr:uid="{CEEB465B-AF3D-42DA-B413-9620E9E0C89A}"/>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5952</xdr:colOff>
      <xdr:row>245</xdr:row>
      <xdr:rowOff>41671</xdr:rowOff>
    </xdr:from>
    <xdr:to>
      <xdr:col>31</xdr:col>
      <xdr:colOff>62081</xdr:colOff>
      <xdr:row>246</xdr:row>
      <xdr:rowOff>223107</xdr:rowOff>
    </xdr:to>
    <xdr:sp macro="" textlink="">
      <xdr:nvSpPr>
        <xdr:cNvPr id="2" name="テキスト ボックス 1">
          <a:extLst>
            <a:ext uri="{FF2B5EF4-FFF2-40B4-BE49-F238E27FC236}">
              <a16:creationId xmlns:a16="http://schemas.microsoft.com/office/drawing/2014/main" id="{C59A5CEA-609B-46C3-AAC4-B87E7F1CCF87}"/>
            </a:ext>
          </a:extLst>
        </xdr:cNvPr>
        <xdr:cNvSpPr txBox="1"/>
      </xdr:nvSpPr>
      <xdr:spPr bwMode="auto">
        <a:xfrm>
          <a:off x="4458890" y="37480875"/>
          <a:ext cx="1877785"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26</xdr:col>
      <xdr:colOff>130968</xdr:colOff>
      <xdr:row>246</xdr:row>
      <xdr:rowOff>238125</xdr:rowOff>
    </xdr:from>
    <xdr:to>
      <xdr:col>26</xdr:col>
      <xdr:colOff>130968</xdr:colOff>
      <xdr:row>248</xdr:row>
      <xdr:rowOff>83625</xdr:rowOff>
    </xdr:to>
    <xdr:cxnSp macro="">
      <xdr:nvCxnSpPr>
        <xdr:cNvPr id="3" name="直線矢印コネクタ 2">
          <a:extLst>
            <a:ext uri="{FF2B5EF4-FFF2-40B4-BE49-F238E27FC236}">
              <a16:creationId xmlns:a16="http://schemas.microsoft.com/office/drawing/2014/main" id="{F739592A-EEAC-4776-85D2-E9C5C8906229}"/>
            </a:ext>
          </a:extLst>
        </xdr:cNvPr>
        <xdr:cNvCxnSpPr/>
      </xdr:nvCxnSpPr>
      <xdr:spPr bwMode="auto">
        <a:xfrm>
          <a:off x="5393531" y="38058329"/>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21</xdr:col>
      <xdr:colOff>17861</xdr:colOff>
      <xdr:row>248</xdr:row>
      <xdr:rowOff>214312</xdr:rowOff>
    </xdr:from>
    <xdr:to>
      <xdr:col>32</xdr:col>
      <xdr:colOff>106359</xdr:colOff>
      <xdr:row>249</xdr:row>
      <xdr:rowOff>324302</xdr:rowOff>
    </xdr:to>
    <xdr:sp macro="" textlink="">
      <xdr:nvSpPr>
        <xdr:cNvPr id="4" name="テキスト ボックス 3">
          <a:extLst>
            <a:ext uri="{FF2B5EF4-FFF2-40B4-BE49-F238E27FC236}">
              <a16:creationId xmlns:a16="http://schemas.microsoft.com/office/drawing/2014/main" id="{B16BC0A5-69BB-47B5-82AF-C5DA7A6806D3}"/>
            </a:ext>
          </a:extLst>
        </xdr:cNvPr>
        <xdr:cNvSpPr txBox="1"/>
      </xdr:nvSpPr>
      <xdr:spPr bwMode="auto">
        <a:xfrm>
          <a:off x="4268392" y="38796516"/>
          <a:ext cx="2314967"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11906</xdr:colOff>
      <xdr:row>249</xdr:row>
      <xdr:rowOff>208360</xdr:rowOff>
    </xdr:from>
    <xdr:to>
      <xdr:col>37</xdr:col>
      <xdr:colOff>157388</xdr:colOff>
      <xdr:row>251</xdr:row>
      <xdr:rowOff>161666</xdr:rowOff>
    </xdr:to>
    <xdr:sp macro="" textlink="">
      <xdr:nvSpPr>
        <xdr:cNvPr id="5" name="テキスト ボックス 4">
          <a:extLst>
            <a:ext uri="{FF2B5EF4-FFF2-40B4-BE49-F238E27FC236}">
              <a16:creationId xmlns:a16="http://schemas.microsoft.com/office/drawing/2014/main" id="{4E2A7D80-71A4-40FE-8DA9-73D8C5C64C77}"/>
            </a:ext>
          </a:extLst>
        </xdr:cNvPr>
        <xdr:cNvSpPr txBox="1"/>
      </xdr:nvSpPr>
      <xdr:spPr bwMode="auto">
        <a:xfrm>
          <a:off x="3250406" y="39171564"/>
          <a:ext cx="4396013"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5,630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160734</xdr:colOff>
      <xdr:row>251</xdr:row>
      <xdr:rowOff>273843</xdr:rowOff>
    </xdr:from>
    <xdr:to>
      <xdr:col>40</xdr:col>
      <xdr:colOff>119767</xdr:colOff>
      <xdr:row>252</xdr:row>
      <xdr:rowOff>280091</xdr:rowOff>
    </xdr:to>
    <xdr:sp macro="" textlink="">
      <xdr:nvSpPr>
        <xdr:cNvPr id="6" name="Text Box 9">
          <a:extLst>
            <a:ext uri="{FF2B5EF4-FFF2-40B4-BE49-F238E27FC236}">
              <a16:creationId xmlns:a16="http://schemas.microsoft.com/office/drawing/2014/main" id="{3537A1BB-14D2-442A-B724-B339E7E53B98}"/>
            </a:ext>
          </a:extLst>
        </xdr:cNvPr>
        <xdr:cNvSpPr txBox="1">
          <a:spLocks noChangeArrowheads="1"/>
        </xdr:cNvSpPr>
      </xdr:nvSpPr>
      <xdr:spPr bwMode="auto">
        <a:xfrm>
          <a:off x="2994422" y="39999047"/>
          <a:ext cx="5221595"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18</xdr:col>
      <xdr:colOff>35718</xdr:colOff>
      <xdr:row>252</xdr:row>
      <xdr:rowOff>295752</xdr:rowOff>
    </xdr:from>
    <xdr:to>
      <xdr:col>35</xdr:col>
      <xdr:colOff>200935</xdr:colOff>
      <xdr:row>262</xdr:row>
      <xdr:rowOff>141518</xdr:rowOff>
    </xdr:to>
    <xdr:grpSp>
      <xdr:nvGrpSpPr>
        <xdr:cNvPr id="7" name="グループ化 6">
          <a:extLst>
            <a:ext uri="{FF2B5EF4-FFF2-40B4-BE49-F238E27FC236}">
              <a16:creationId xmlns:a16="http://schemas.microsoft.com/office/drawing/2014/main" id="{829A5B8E-2500-4E20-A313-B4834D6BC954}"/>
            </a:ext>
          </a:extLst>
        </xdr:cNvPr>
        <xdr:cNvGrpSpPr/>
      </xdr:nvGrpSpPr>
      <xdr:grpSpPr>
        <a:xfrm>
          <a:off x="3693318" y="38508147"/>
          <a:ext cx="3621522" cy="3655766"/>
          <a:chOff x="1128823" y="57379458"/>
          <a:chExt cx="1229804" cy="3349713"/>
        </a:xfrm>
      </xdr:grpSpPr>
      <xdr:grpSp>
        <xdr:nvGrpSpPr>
          <xdr:cNvPr id="8" name="グループ化 7">
            <a:extLst>
              <a:ext uri="{FF2B5EF4-FFF2-40B4-BE49-F238E27FC236}">
                <a16:creationId xmlns:a16="http://schemas.microsoft.com/office/drawing/2014/main" id="{AC478805-3541-4971-92C1-B17B29F918D1}"/>
              </a:ext>
            </a:extLst>
          </xdr:cNvPr>
          <xdr:cNvGrpSpPr/>
        </xdr:nvGrpSpPr>
        <xdr:grpSpPr>
          <a:xfrm>
            <a:off x="1128823" y="58315632"/>
            <a:ext cx="1229804" cy="2413539"/>
            <a:chOff x="1121566" y="58315632"/>
            <a:chExt cx="1229804" cy="2413539"/>
          </a:xfrm>
        </xdr:grpSpPr>
        <xdr:sp macro="" textlink="">
          <xdr:nvSpPr>
            <xdr:cNvPr id="11" name="テキスト ボックス 10">
              <a:extLst>
                <a:ext uri="{FF2B5EF4-FFF2-40B4-BE49-F238E27FC236}">
                  <a16:creationId xmlns:a16="http://schemas.microsoft.com/office/drawing/2014/main" id="{8B786E2A-A13E-45F0-BC5A-192949306FBA}"/>
                </a:ext>
              </a:extLst>
            </xdr:cNvPr>
            <xdr:cNvSpPr txBox="1"/>
          </xdr:nvSpPr>
          <xdr:spPr bwMode="auto">
            <a:xfrm>
              <a:off x="1141664" y="58315632"/>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392E5346-ABE6-402C-96B8-91B3BE48FCA7}"/>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計量標準総合センター</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C5BB0966-EDE9-4ADE-9BCB-3FA3870591BD}"/>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9</xdr:col>
      <xdr:colOff>70246</xdr:colOff>
      <xdr:row>262</xdr:row>
      <xdr:rowOff>275828</xdr:rowOff>
    </xdr:from>
    <xdr:to>
      <xdr:col>48</xdr:col>
      <xdr:colOff>8220</xdr:colOff>
      <xdr:row>264</xdr:row>
      <xdr:rowOff>237728</xdr:rowOff>
    </xdr:to>
    <xdr:sp macro="" textlink="">
      <xdr:nvSpPr>
        <xdr:cNvPr id="13" name="Rectangle 25">
          <a:extLst>
            <a:ext uri="{FF2B5EF4-FFF2-40B4-BE49-F238E27FC236}">
              <a16:creationId xmlns:a16="http://schemas.microsoft.com/office/drawing/2014/main" id="{4D19B6B6-A2C3-4CA3-B422-9F07E84B1BCB}"/>
            </a:ext>
          </a:extLst>
        </xdr:cNvPr>
        <xdr:cNvSpPr>
          <a:spLocks noChangeArrowheads="1"/>
        </xdr:cNvSpPr>
      </xdr:nvSpPr>
      <xdr:spPr bwMode="auto">
        <a:xfrm>
          <a:off x="2013346" y="44128928"/>
          <a:ext cx="8358074"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19</xdr:col>
      <xdr:colOff>190500</xdr:colOff>
      <xdr:row>256</xdr:row>
      <xdr:rowOff>76200</xdr:rowOff>
    </xdr:from>
    <xdr:to>
      <xdr:col>34</xdr:col>
      <xdr:colOff>97790</xdr:colOff>
      <xdr:row>260</xdr:row>
      <xdr:rowOff>342900</xdr:rowOff>
    </xdr:to>
    <xdr:sp macro="" textlink="">
      <xdr:nvSpPr>
        <xdr:cNvPr id="24" name="テキスト ボックス 23">
          <a:extLst>
            <a:ext uri="{FF2B5EF4-FFF2-40B4-BE49-F238E27FC236}">
              <a16:creationId xmlns:a16="http://schemas.microsoft.com/office/drawing/2014/main" id="{5208AC8C-6B42-4ECE-B057-BF04AC295345}"/>
            </a:ext>
          </a:extLst>
        </xdr:cNvPr>
        <xdr:cNvSpPr txBox="1"/>
      </xdr:nvSpPr>
      <xdr:spPr bwMode="auto">
        <a:xfrm>
          <a:off x="4051300" y="41668700"/>
          <a:ext cx="2955290" cy="179070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762</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734</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953</a:t>
          </a:r>
          <a:r>
            <a:rPr kumimoji="1" lang="ja-JP" altLang="ja-JP" sz="14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J3" sqref="AJ3:AW3"/>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60" ht="24" customHeight="1" x14ac:dyDescent="0.2">
      <c r="AO1" s="41"/>
      <c r="AP1" s="41"/>
      <c r="AQ1" s="41"/>
      <c r="AR1" s="41"/>
      <c r="AS1" s="41"/>
      <c r="AT1" s="41"/>
      <c r="AU1" s="41"/>
      <c r="AV1" s="41"/>
      <c r="AW1" s="1"/>
    </row>
    <row r="2" spans="1:60" ht="24"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68">
        <v>2022</v>
      </c>
      <c r="AE2" s="568"/>
      <c r="AF2" s="568"/>
      <c r="AG2" s="568"/>
      <c r="AH2" s="568"/>
      <c r="AI2" s="88" t="s">
        <v>637</v>
      </c>
      <c r="AJ2" s="568" t="s">
        <v>840</v>
      </c>
      <c r="AK2" s="568"/>
      <c r="AL2" s="568"/>
      <c r="AM2" s="568"/>
      <c r="AN2" s="88" t="s">
        <v>375</v>
      </c>
      <c r="AO2" s="568">
        <v>21</v>
      </c>
      <c r="AP2" s="568"/>
      <c r="AQ2" s="568"/>
      <c r="AR2" s="89" t="s">
        <v>739</v>
      </c>
      <c r="AS2" s="567">
        <v>371</v>
      </c>
      <c r="AT2" s="567"/>
      <c r="AU2" s="567"/>
      <c r="AV2" s="88" t="str">
        <f>IF(AW2="","","-")</f>
        <v>-</v>
      </c>
      <c r="AW2" s="566">
        <v>7</v>
      </c>
      <c r="AX2" s="566"/>
      <c r="BH2" s="5"/>
    </row>
    <row r="3" spans="1:60" ht="24" customHeight="1" thickBot="1" x14ac:dyDescent="0.25">
      <c r="A3" s="606" t="s">
        <v>744</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7" t="s">
        <v>638</v>
      </c>
      <c r="AJ3" s="608" t="s">
        <v>837</v>
      </c>
      <c r="AK3" s="608"/>
      <c r="AL3" s="608"/>
      <c r="AM3" s="608"/>
      <c r="AN3" s="608"/>
      <c r="AO3" s="608"/>
      <c r="AP3" s="608"/>
      <c r="AQ3" s="608"/>
      <c r="AR3" s="608"/>
      <c r="AS3" s="608"/>
      <c r="AT3" s="608"/>
      <c r="AU3" s="608"/>
      <c r="AV3" s="608"/>
      <c r="AW3" s="608"/>
      <c r="AX3" s="8" t="s">
        <v>43</v>
      </c>
    </row>
    <row r="4" spans="1:60" ht="36" customHeight="1" x14ac:dyDescent="0.2">
      <c r="A4" s="583" t="s">
        <v>70</v>
      </c>
      <c r="B4" s="584"/>
      <c r="C4" s="584"/>
      <c r="D4" s="584"/>
      <c r="E4" s="584"/>
      <c r="F4" s="584"/>
      <c r="G4" s="585" t="s">
        <v>757</v>
      </c>
      <c r="H4" s="586"/>
      <c r="I4" s="586"/>
      <c r="J4" s="586"/>
      <c r="K4" s="586"/>
      <c r="L4" s="586"/>
      <c r="M4" s="586"/>
      <c r="N4" s="586"/>
      <c r="O4" s="586"/>
      <c r="P4" s="586"/>
      <c r="Q4" s="586"/>
      <c r="R4" s="586"/>
      <c r="S4" s="586"/>
      <c r="T4" s="586"/>
      <c r="U4" s="586"/>
      <c r="V4" s="586"/>
      <c r="W4" s="586"/>
      <c r="X4" s="586"/>
      <c r="Y4" s="587" t="s">
        <v>1</v>
      </c>
      <c r="Z4" s="588"/>
      <c r="AA4" s="588"/>
      <c r="AB4" s="588"/>
      <c r="AC4" s="588"/>
      <c r="AD4" s="589"/>
      <c r="AE4" s="590" t="s">
        <v>758</v>
      </c>
      <c r="AF4" s="591"/>
      <c r="AG4" s="591"/>
      <c r="AH4" s="591"/>
      <c r="AI4" s="591"/>
      <c r="AJ4" s="591"/>
      <c r="AK4" s="591"/>
      <c r="AL4" s="591"/>
      <c r="AM4" s="591"/>
      <c r="AN4" s="591"/>
      <c r="AO4" s="591"/>
      <c r="AP4" s="592"/>
      <c r="AQ4" s="593" t="s">
        <v>2</v>
      </c>
      <c r="AR4" s="588"/>
      <c r="AS4" s="588"/>
      <c r="AT4" s="588"/>
      <c r="AU4" s="588"/>
      <c r="AV4" s="588"/>
      <c r="AW4" s="588"/>
      <c r="AX4" s="594"/>
    </row>
    <row r="5" spans="1:60" ht="36" customHeight="1" x14ac:dyDescent="0.2">
      <c r="A5" s="595" t="s">
        <v>45</v>
      </c>
      <c r="B5" s="596"/>
      <c r="C5" s="596"/>
      <c r="D5" s="596"/>
      <c r="E5" s="596"/>
      <c r="F5" s="597"/>
      <c r="G5" s="598" t="s">
        <v>460</v>
      </c>
      <c r="H5" s="599"/>
      <c r="I5" s="599"/>
      <c r="J5" s="599"/>
      <c r="K5" s="599"/>
      <c r="L5" s="599"/>
      <c r="M5" s="600" t="s">
        <v>44</v>
      </c>
      <c r="N5" s="601"/>
      <c r="O5" s="601"/>
      <c r="P5" s="601"/>
      <c r="Q5" s="601"/>
      <c r="R5" s="602"/>
      <c r="S5" s="603" t="s">
        <v>211</v>
      </c>
      <c r="T5" s="599"/>
      <c r="U5" s="599"/>
      <c r="V5" s="599"/>
      <c r="W5" s="599"/>
      <c r="X5" s="604"/>
      <c r="Y5" s="605" t="s">
        <v>3</v>
      </c>
      <c r="Z5" s="443"/>
      <c r="AA5" s="443"/>
      <c r="AB5" s="443"/>
      <c r="AC5" s="443"/>
      <c r="AD5" s="444"/>
      <c r="AE5" s="569" t="s">
        <v>841</v>
      </c>
      <c r="AF5" s="569"/>
      <c r="AG5" s="569"/>
      <c r="AH5" s="569"/>
      <c r="AI5" s="569"/>
      <c r="AJ5" s="569"/>
      <c r="AK5" s="569"/>
      <c r="AL5" s="569"/>
      <c r="AM5" s="569"/>
      <c r="AN5" s="569"/>
      <c r="AO5" s="569"/>
      <c r="AP5" s="570"/>
      <c r="AQ5" s="571" t="s">
        <v>839</v>
      </c>
      <c r="AR5" s="572"/>
      <c r="AS5" s="572"/>
      <c r="AT5" s="572"/>
      <c r="AU5" s="572"/>
      <c r="AV5" s="572"/>
      <c r="AW5" s="572"/>
      <c r="AX5" s="573"/>
    </row>
    <row r="6" spans="1:60" ht="36" customHeight="1" x14ac:dyDescent="0.2">
      <c r="A6" s="574" t="s">
        <v>4</v>
      </c>
      <c r="B6" s="575"/>
      <c r="C6" s="575"/>
      <c r="D6" s="575"/>
      <c r="E6" s="575"/>
      <c r="F6" s="575"/>
      <c r="G6" s="576" t="str">
        <f>入力規則等!F39</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row>
    <row r="7" spans="1:60" ht="36" customHeight="1" x14ac:dyDescent="0.2">
      <c r="A7" s="579" t="s">
        <v>74</v>
      </c>
      <c r="B7" s="575"/>
      <c r="C7" s="575"/>
      <c r="D7" s="575"/>
      <c r="E7" s="575"/>
      <c r="F7" s="575"/>
      <c r="G7" s="580" t="s">
        <v>760</v>
      </c>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row>
    <row r="8" spans="1:60" ht="36" customHeight="1" x14ac:dyDescent="0.2">
      <c r="A8" s="532" t="s">
        <v>71</v>
      </c>
      <c r="B8" s="533"/>
      <c r="C8" s="533"/>
      <c r="D8" s="533"/>
      <c r="E8" s="533"/>
      <c r="F8" s="534"/>
      <c r="G8" s="535" t="s">
        <v>761</v>
      </c>
      <c r="H8" s="536"/>
      <c r="I8" s="536"/>
      <c r="J8" s="536"/>
      <c r="K8" s="536"/>
      <c r="L8" s="536"/>
      <c r="M8" s="536"/>
      <c r="N8" s="536"/>
      <c r="O8" s="536"/>
      <c r="P8" s="536"/>
      <c r="Q8" s="536"/>
      <c r="R8" s="536"/>
      <c r="S8" s="536"/>
      <c r="T8" s="536"/>
      <c r="U8" s="536"/>
      <c r="V8" s="536"/>
      <c r="W8" s="536"/>
      <c r="X8" s="537"/>
      <c r="Y8" s="538" t="s">
        <v>301</v>
      </c>
      <c r="Z8" s="539"/>
      <c r="AA8" s="539"/>
      <c r="AB8" s="539"/>
      <c r="AC8" s="539"/>
      <c r="AD8" s="540"/>
      <c r="AE8" s="541" t="s">
        <v>762</v>
      </c>
      <c r="AF8" s="542"/>
      <c r="AG8" s="542"/>
      <c r="AH8" s="542"/>
      <c r="AI8" s="542"/>
      <c r="AJ8" s="542"/>
      <c r="AK8" s="542"/>
      <c r="AL8" s="542"/>
      <c r="AM8" s="542"/>
      <c r="AN8" s="542"/>
      <c r="AO8" s="542"/>
      <c r="AP8" s="542"/>
      <c r="AQ8" s="542"/>
      <c r="AR8" s="542"/>
      <c r="AS8" s="542"/>
      <c r="AT8" s="542"/>
      <c r="AU8" s="542"/>
      <c r="AV8" s="542"/>
      <c r="AW8" s="542"/>
      <c r="AX8" s="543"/>
    </row>
    <row r="9" spans="1:60" ht="36" customHeight="1" x14ac:dyDescent="0.2">
      <c r="A9" s="532" t="s">
        <v>72</v>
      </c>
      <c r="B9" s="533"/>
      <c r="C9" s="533"/>
      <c r="D9" s="533"/>
      <c r="E9" s="533"/>
      <c r="F9" s="534"/>
      <c r="G9" s="544" t="str">
        <f>入力規則等!A25</f>
        <v>-</v>
      </c>
      <c r="H9" s="545"/>
      <c r="I9" s="545"/>
      <c r="J9" s="545"/>
      <c r="K9" s="545"/>
      <c r="L9" s="545"/>
      <c r="M9" s="545"/>
      <c r="N9" s="545"/>
      <c r="O9" s="545"/>
      <c r="P9" s="545"/>
      <c r="Q9" s="545"/>
      <c r="R9" s="545"/>
      <c r="S9" s="545"/>
      <c r="T9" s="545"/>
      <c r="U9" s="545"/>
      <c r="V9" s="545"/>
      <c r="W9" s="545"/>
      <c r="X9" s="546"/>
      <c r="Y9" s="547" t="s">
        <v>73</v>
      </c>
      <c r="Z9" s="548"/>
      <c r="AA9" s="548"/>
      <c r="AB9" s="548"/>
      <c r="AC9" s="548"/>
      <c r="AD9" s="549"/>
      <c r="AE9" s="550" t="str">
        <f>入力規則等!K13</f>
        <v>文教及び科学振興</v>
      </c>
      <c r="AF9" s="545"/>
      <c r="AG9" s="545"/>
      <c r="AH9" s="545"/>
      <c r="AI9" s="545"/>
      <c r="AJ9" s="545"/>
      <c r="AK9" s="545"/>
      <c r="AL9" s="545"/>
      <c r="AM9" s="545"/>
      <c r="AN9" s="545"/>
      <c r="AO9" s="545"/>
      <c r="AP9" s="545"/>
      <c r="AQ9" s="545"/>
      <c r="AR9" s="545"/>
      <c r="AS9" s="545"/>
      <c r="AT9" s="545"/>
      <c r="AU9" s="545"/>
      <c r="AV9" s="545"/>
      <c r="AW9" s="545"/>
      <c r="AX9" s="551"/>
    </row>
    <row r="10" spans="1:60" ht="59.25" customHeight="1" x14ac:dyDescent="0.2">
      <c r="A10" s="503" t="s">
        <v>319</v>
      </c>
      <c r="B10" s="504"/>
      <c r="C10" s="504"/>
      <c r="D10" s="504"/>
      <c r="E10" s="504"/>
      <c r="F10" s="504"/>
      <c r="G10" s="505" t="s">
        <v>763</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7"/>
    </row>
    <row r="11" spans="1:60" ht="59.25" customHeight="1" x14ac:dyDescent="0.2">
      <c r="A11" s="508" t="s">
        <v>320</v>
      </c>
      <c r="B11" s="509"/>
      <c r="C11" s="509"/>
      <c r="D11" s="509"/>
      <c r="E11" s="509"/>
      <c r="F11" s="509"/>
      <c r="G11" s="510" t="s">
        <v>764</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60" ht="36" customHeight="1" x14ac:dyDescent="0.2">
      <c r="A12" s="508" t="s">
        <v>5</v>
      </c>
      <c r="B12" s="509"/>
      <c r="C12" s="509"/>
      <c r="D12" s="509"/>
      <c r="E12" s="509"/>
      <c r="F12" s="513"/>
      <c r="G12" s="514" t="str">
        <f>入力規則等!P10</f>
        <v>交付</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row>
    <row r="13" spans="1:60" ht="24" customHeight="1" x14ac:dyDescent="0.2">
      <c r="A13" s="559" t="s">
        <v>113</v>
      </c>
      <c r="B13" s="560"/>
      <c r="C13" s="560"/>
      <c r="D13" s="560"/>
      <c r="E13" s="560"/>
      <c r="F13" s="561"/>
      <c r="G13" s="563"/>
      <c r="H13" s="564"/>
      <c r="I13" s="564"/>
      <c r="J13" s="564"/>
      <c r="K13" s="564"/>
      <c r="L13" s="564"/>
      <c r="M13" s="564"/>
      <c r="N13" s="564"/>
      <c r="O13" s="564"/>
      <c r="P13" s="428" t="s">
        <v>382</v>
      </c>
      <c r="Q13" s="524"/>
      <c r="R13" s="524"/>
      <c r="S13" s="524"/>
      <c r="T13" s="524"/>
      <c r="U13" s="524"/>
      <c r="V13" s="565"/>
      <c r="W13" s="428" t="s">
        <v>736</v>
      </c>
      <c r="X13" s="524"/>
      <c r="Y13" s="524"/>
      <c r="Z13" s="524"/>
      <c r="AA13" s="524"/>
      <c r="AB13" s="524"/>
      <c r="AC13" s="565"/>
      <c r="AD13" s="428" t="s">
        <v>738</v>
      </c>
      <c r="AE13" s="524"/>
      <c r="AF13" s="524"/>
      <c r="AG13" s="524"/>
      <c r="AH13" s="524"/>
      <c r="AI13" s="524"/>
      <c r="AJ13" s="565"/>
      <c r="AK13" s="428" t="s">
        <v>745</v>
      </c>
      <c r="AL13" s="524"/>
      <c r="AM13" s="524"/>
      <c r="AN13" s="524"/>
      <c r="AO13" s="524"/>
      <c r="AP13" s="524"/>
      <c r="AQ13" s="565"/>
      <c r="AR13" s="428" t="s">
        <v>746</v>
      </c>
      <c r="AS13" s="524"/>
      <c r="AT13" s="524"/>
      <c r="AU13" s="524"/>
      <c r="AV13" s="524"/>
      <c r="AW13" s="524"/>
      <c r="AX13" s="525"/>
    </row>
    <row r="14" spans="1:60" ht="24" customHeight="1" x14ac:dyDescent="0.2">
      <c r="A14" s="330"/>
      <c r="B14" s="331"/>
      <c r="C14" s="331"/>
      <c r="D14" s="331"/>
      <c r="E14" s="331"/>
      <c r="F14" s="332"/>
      <c r="G14" s="486" t="s">
        <v>110</v>
      </c>
      <c r="H14" s="488" t="s">
        <v>101</v>
      </c>
      <c r="I14" s="488"/>
      <c r="J14" s="488"/>
      <c r="K14" s="488"/>
      <c r="L14" s="488"/>
      <c r="M14" s="488"/>
      <c r="N14" s="488"/>
      <c r="O14" s="488"/>
      <c r="P14" s="487">
        <v>6567</v>
      </c>
      <c r="Q14" s="480"/>
      <c r="R14" s="480"/>
      <c r="S14" s="480"/>
      <c r="T14" s="480"/>
      <c r="U14" s="480"/>
      <c r="V14" s="480"/>
      <c r="W14" s="480">
        <v>6576</v>
      </c>
      <c r="X14" s="480"/>
      <c r="Y14" s="480"/>
      <c r="Z14" s="480"/>
      <c r="AA14" s="480"/>
      <c r="AB14" s="480"/>
      <c r="AC14" s="480"/>
      <c r="AD14" s="480">
        <v>6369</v>
      </c>
      <c r="AE14" s="480"/>
      <c r="AF14" s="480"/>
      <c r="AG14" s="480"/>
      <c r="AH14" s="480"/>
      <c r="AI14" s="480"/>
      <c r="AJ14" s="480"/>
      <c r="AK14" s="480">
        <v>5594</v>
      </c>
      <c r="AL14" s="480"/>
      <c r="AM14" s="480"/>
      <c r="AN14" s="480"/>
      <c r="AO14" s="480"/>
      <c r="AP14" s="480"/>
      <c r="AQ14" s="480"/>
      <c r="AR14" s="487" t="s">
        <v>375</v>
      </c>
      <c r="AS14" s="480"/>
      <c r="AT14" s="480"/>
      <c r="AU14" s="480"/>
      <c r="AV14" s="480"/>
      <c r="AW14" s="480"/>
      <c r="AX14" s="493"/>
    </row>
    <row r="15" spans="1:60" ht="24" customHeight="1" x14ac:dyDescent="0.2">
      <c r="A15" s="330"/>
      <c r="B15" s="331"/>
      <c r="C15" s="331"/>
      <c r="D15" s="331"/>
      <c r="E15" s="331"/>
      <c r="F15" s="332"/>
      <c r="G15" s="486"/>
      <c r="H15" s="488" t="s">
        <v>102</v>
      </c>
      <c r="I15" s="488" t="s">
        <v>106</v>
      </c>
      <c r="J15" s="488"/>
      <c r="K15" s="488"/>
      <c r="L15" s="488"/>
      <c r="M15" s="488"/>
      <c r="N15" s="488"/>
      <c r="O15" s="488"/>
      <c r="P15" s="497">
        <v>6137</v>
      </c>
      <c r="Q15" s="498"/>
      <c r="R15" s="498"/>
      <c r="S15" s="498"/>
      <c r="T15" s="498"/>
      <c r="U15" s="498"/>
      <c r="V15" s="499"/>
      <c r="W15" s="500">
        <v>5327</v>
      </c>
      <c r="X15" s="501"/>
      <c r="Y15" s="501"/>
      <c r="Z15" s="501"/>
      <c r="AA15" s="501"/>
      <c r="AB15" s="501"/>
      <c r="AC15" s="502"/>
      <c r="AD15" s="500">
        <v>5246</v>
      </c>
      <c r="AE15" s="501"/>
      <c r="AF15" s="501"/>
      <c r="AG15" s="501"/>
      <c r="AH15" s="501"/>
      <c r="AI15" s="501"/>
      <c r="AJ15" s="502"/>
      <c r="AK15" s="552"/>
      <c r="AL15" s="553"/>
      <c r="AM15" s="553"/>
      <c r="AN15" s="553"/>
      <c r="AO15" s="553"/>
      <c r="AP15" s="553"/>
      <c r="AQ15" s="555"/>
      <c r="AR15" s="552"/>
      <c r="AS15" s="553"/>
      <c r="AT15" s="553"/>
      <c r="AU15" s="553"/>
      <c r="AV15" s="553"/>
      <c r="AW15" s="553"/>
      <c r="AX15" s="554"/>
    </row>
    <row r="16" spans="1:60" ht="24" customHeight="1" x14ac:dyDescent="0.2">
      <c r="A16" s="330"/>
      <c r="B16" s="331"/>
      <c r="C16" s="331"/>
      <c r="D16" s="331"/>
      <c r="E16" s="331"/>
      <c r="F16" s="332"/>
      <c r="G16" s="486"/>
      <c r="H16" s="488"/>
      <c r="I16" s="488" t="s">
        <v>107</v>
      </c>
      <c r="J16" s="488"/>
      <c r="K16" s="488"/>
      <c r="L16" s="488"/>
      <c r="M16" s="488"/>
      <c r="N16" s="488"/>
      <c r="O16" s="488"/>
      <c r="P16" s="517">
        <v>52</v>
      </c>
      <c r="Q16" s="518"/>
      <c r="R16" s="518"/>
      <c r="S16" s="518"/>
      <c r="T16" s="518"/>
      <c r="U16" s="518"/>
      <c r="V16" s="519"/>
      <c r="W16" s="517">
        <v>184</v>
      </c>
      <c r="X16" s="518"/>
      <c r="Y16" s="518"/>
      <c r="Z16" s="518"/>
      <c r="AA16" s="518"/>
      <c r="AB16" s="518"/>
      <c r="AC16" s="519"/>
      <c r="AD16" s="517">
        <v>155</v>
      </c>
      <c r="AE16" s="518"/>
      <c r="AF16" s="518"/>
      <c r="AG16" s="518"/>
      <c r="AH16" s="518"/>
      <c r="AI16" s="518"/>
      <c r="AJ16" s="519"/>
      <c r="AK16" s="520"/>
      <c r="AL16" s="521"/>
      <c r="AM16" s="521"/>
      <c r="AN16" s="521"/>
      <c r="AO16" s="521"/>
      <c r="AP16" s="521"/>
      <c r="AQ16" s="522"/>
      <c r="AR16" s="520"/>
      <c r="AS16" s="521"/>
      <c r="AT16" s="521"/>
      <c r="AU16" s="521"/>
      <c r="AV16" s="521"/>
      <c r="AW16" s="521"/>
      <c r="AX16" s="523"/>
    </row>
    <row r="17" spans="1:50" ht="24" customHeight="1" x14ac:dyDescent="0.2">
      <c r="A17" s="330"/>
      <c r="B17" s="331"/>
      <c r="C17" s="331"/>
      <c r="D17" s="331"/>
      <c r="E17" s="331"/>
      <c r="F17" s="332"/>
      <c r="G17" s="486"/>
      <c r="H17" s="488"/>
      <c r="I17" s="488" t="s">
        <v>108</v>
      </c>
      <c r="J17" s="488"/>
      <c r="K17" s="488"/>
      <c r="L17" s="488"/>
      <c r="M17" s="488"/>
      <c r="N17" s="488"/>
      <c r="O17" s="488"/>
      <c r="P17" s="517">
        <v>2081</v>
      </c>
      <c r="Q17" s="518"/>
      <c r="R17" s="518"/>
      <c r="S17" s="518"/>
      <c r="T17" s="518"/>
      <c r="U17" s="518"/>
      <c r="V17" s="519"/>
      <c r="W17" s="517">
        <v>2793</v>
      </c>
      <c r="X17" s="518"/>
      <c r="Y17" s="518"/>
      <c r="Z17" s="518"/>
      <c r="AA17" s="518"/>
      <c r="AB17" s="518"/>
      <c r="AC17" s="519"/>
      <c r="AD17" s="517">
        <v>3014</v>
      </c>
      <c r="AE17" s="518"/>
      <c r="AF17" s="518"/>
      <c r="AG17" s="518"/>
      <c r="AH17" s="518"/>
      <c r="AI17" s="518"/>
      <c r="AJ17" s="519"/>
      <c r="AK17" s="520"/>
      <c r="AL17" s="521"/>
      <c r="AM17" s="521"/>
      <c r="AN17" s="521"/>
      <c r="AO17" s="521"/>
      <c r="AP17" s="521"/>
      <c r="AQ17" s="522"/>
      <c r="AR17" s="520"/>
      <c r="AS17" s="521"/>
      <c r="AT17" s="521"/>
      <c r="AU17" s="521"/>
      <c r="AV17" s="521"/>
      <c r="AW17" s="521"/>
      <c r="AX17" s="523"/>
    </row>
    <row r="18" spans="1:50" ht="24" customHeight="1" x14ac:dyDescent="0.2">
      <c r="A18" s="330"/>
      <c r="B18" s="331"/>
      <c r="C18" s="331"/>
      <c r="D18" s="331"/>
      <c r="E18" s="331"/>
      <c r="F18" s="332"/>
      <c r="G18" s="486"/>
      <c r="H18" s="488"/>
      <c r="I18" s="488" t="s">
        <v>103</v>
      </c>
      <c r="J18" s="488"/>
      <c r="K18" s="488"/>
      <c r="L18" s="488"/>
      <c r="M18" s="488"/>
      <c r="N18" s="488"/>
      <c r="O18" s="488"/>
      <c r="P18" s="556">
        <f>SUM(P15:V17)</f>
        <v>8270</v>
      </c>
      <c r="Q18" s="557"/>
      <c r="R18" s="557"/>
      <c r="S18" s="557"/>
      <c r="T18" s="557"/>
      <c r="U18" s="557"/>
      <c r="V18" s="558"/>
      <c r="W18" s="556">
        <f t="shared" ref="W18" si="0">SUM(W15:AC17)</f>
        <v>8304</v>
      </c>
      <c r="X18" s="557"/>
      <c r="Y18" s="557"/>
      <c r="Z18" s="557"/>
      <c r="AA18" s="557"/>
      <c r="AB18" s="557"/>
      <c r="AC18" s="558"/>
      <c r="AD18" s="556">
        <f t="shared" ref="AD18" si="1">SUM(AD15:AJ17)</f>
        <v>8415</v>
      </c>
      <c r="AE18" s="557"/>
      <c r="AF18" s="557"/>
      <c r="AG18" s="557"/>
      <c r="AH18" s="557"/>
      <c r="AI18" s="557"/>
      <c r="AJ18" s="558"/>
      <c r="AK18" s="520"/>
      <c r="AL18" s="521"/>
      <c r="AM18" s="521"/>
      <c r="AN18" s="521"/>
      <c r="AO18" s="521"/>
      <c r="AP18" s="521"/>
      <c r="AQ18" s="522"/>
      <c r="AR18" s="520"/>
      <c r="AS18" s="521"/>
      <c r="AT18" s="521"/>
      <c r="AU18" s="521"/>
      <c r="AV18" s="521"/>
      <c r="AW18" s="521"/>
      <c r="AX18" s="523"/>
    </row>
    <row r="19" spans="1:50" ht="36" customHeight="1" x14ac:dyDescent="0.2">
      <c r="A19" s="330"/>
      <c r="B19" s="331"/>
      <c r="C19" s="331"/>
      <c r="D19" s="331"/>
      <c r="E19" s="331"/>
      <c r="F19" s="332"/>
      <c r="G19" s="486"/>
      <c r="H19" s="488" t="s">
        <v>111</v>
      </c>
      <c r="I19" s="488"/>
      <c r="J19" s="488"/>
      <c r="K19" s="488"/>
      <c r="L19" s="488"/>
      <c r="M19" s="488"/>
      <c r="N19" s="488"/>
      <c r="O19" s="488"/>
      <c r="P19" s="531">
        <f>P15/P18</f>
        <v>0.74207980652962513</v>
      </c>
      <c r="Q19" s="531"/>
      <c r="R19" s="531"/>
      <c r="S19" s="531"/>
      <c r="T19" s="531"/>
      <c r="U19" s="531"/>
      <c r="V19" s="531"/>
      <c r="W19" s="531">
        <f>W15/W18</f>
        <v>0.64149807321772645</v>
      </c>
      <c r="X19" s="531"/>
      <c r="Y19" s="531"/>
      <c r="Z19" s="531"/>
      <c r="AA19" s="531"/>
      <c r="AB19" s="531"/>
      <c r="AC19" s="531"/>
      <c r="AD19" s="531">
        <f>AD15/AD18</f>
        <v>0.62341057635175279</v>
      </c>
      <c r="AE19" s="531"/>
      <c r="AF19" s="531"/>
      <c r="AG19" s="531"/>
      <c r="AH19" s="531"/>
      <c r="AI19" s="531"/>
      <c r="AJ19" s="531"/>
      <c r="AK19" s="477"/>
      <c r="AL19" s="477"/>
      <c r="AM19" s="477"/>
      <c r="AN19" s="477"/>
      <c r="AO19" s="477"/>
      <c r="AP19" s="477"/>
      <c r="AQ19" s="477"/>
      <c r="AR19" s="477"/>
      <c r="AS19" s="477"/>
      <c r="AT19" s="477"/>
      <c r="AU19" s="477"/>
      <c r="AV19" s="477"/>
      <c r="AW19" s="477"/>
      <c r="AX19" s="478"/>
    </row>
    <row r="20" spans="1:50" ht="36" customHeight="1" x14ac:dyDescent="0.2">
      <c r="A20" s="330"/>
      <c r="B20" s="331"/>
      <c r="C20" s="331"/>
      <c r="D20" s="331"/>
      <c r="E20" s="331"/>
      <c r="F20" s="332"/>
      <c r="G20" s="486"/>
      <c r="H20" s="488" t="s">
        <v>112</v>
      </c>
      <c r="I20" s="488"/>
      <c r="J20" s="488"/>
      <c r="K20" s="488"/>
      <c r="L20" s="488"/>
      <c r="M20" s="488"/>
      <c r="N20" s="488"/>
      <c r="O20" s="488"/>
      <c r="P20" s="526" t="s">
        <v>765</v>
      </c>
      <c r="Q20" s="527"/>
      <c r="R20" s="527"/>
      <c r="S20" s="527"/>
      <c r="T20" s="527"/>
      <c r="U20" s="527"/>
      <c r="V20" s="527"/>
      <c r="W20" s="527" t="s">
        <v>766</v>
      </c>
      <c r="X20" s="527"/>
      <c r="Y20" s="527"/>
      <c r="Z20" s="527"/>
      <c r="AA20" s="527"/>
      <c r="AB20" s="527"/>
      <c r="AC20" s="527"/>
      <c r="AD20" s="527" t="s">
        <v>766</v>
      </c>
      <c r="AE20" s="527"/>
      <c r="AF20" s="527"/>
      <c r="AG20" s="527"/>
      <c r="AH20" s="527"/>
      <c r="AI20" s="527"/>
      <c r="AJ20" s="527"/>
      <c r="AK20" s="527" t="s">
        <v>766</v>
      </c>
      <c r="AL20" s="527"/>
      <c r="AM20" s="527"/>
      <c r="AN20" s="527"/>
      <c r="AO20" s="527"/>
      <c r="AP20" s="527"/>
      <c r="AQ20" s="527"/>
      <c r="AR20" s="528"/>
      <c r="AS20" s="528"/>
      <c r="AT20" s="528"/>
      <c r="AU20" s="529"/>
      <c r="AV20" s="529"/>
      <c r="AW20" s="529"/>
      <c r="AX20" s="530"/>
    </row>
    <row r="21" spans="1:50" ht="24" customHeight="1" x14ac:dyDescent="0.2">
      <c r="A21" s="330"/>
      <c r="B21" s="331"/>
      <c r="C21" s="331"/>
      <c r="D21" s="331"/>
      <c r="E21" s="331"/>
      <c r="F21" s="332"/>
      <c r="G21" s="486" t="s">
        <v>109</v>
      </c>
      <c r="H21" s="479" t="s">
        <v>104</v>
      </c>
      <c r="I21" s="479"/>
      <c r="J21" s="479"/>
      <c r="K21" s="479"/>
      <c r="L21" s="479"/>
      <c r="M21" s="479"/>
      <c r="N21" s="479"/>
      <c r="O21" s="479"/>
      <c r="P21" s="487">
        <v>8569</v>
      </c>
      <c r="Q21" s="480"/>
      <c r="R21" s="480"/>
      <c r="S21" s="480"/>
      <c r="T21" s="480"/>
      <c r="U21" s="480"/>
      <c r="V21" s="480"/>
      <c r="W21" s="480">
        <v>8494</v>
      </c>
      <c r="X21" s="480"/>
      <c r="Y21" s="480"/>
      <c r="Z21" s="480"/>
      <c r="AA21" s="480"/>
      <c r="AB21" s="480"/>
      <c r="AC21" s="480"/>
      <c r="AD21" s="480">
        <v>8307</v>
      </c>
      <c r="AE21" s="480"/>
      <c r="AF21" s="480"/>
      <c r="AG21" s="480"/>
      <c r="AH21" s="480"/>
      <c r="AI21" s="480"/>
      <c r="AJ21" s="480"/>
      <c r="AK21" s="487" t="s">
        <v>375</v>
      </c>
      <c r="AL21" s="480"/>
      <c r="AM21" s="480"/>
      <c r="AN21" s="480"/>
      <c r="AO21" s="480"/>
      <c r="AP21" s="480"/>
      <c r="AQ21" s="480"/>
      <c r="AR21" s="487" t="s">
        <v>375</v>
      </c>
      <c r="AS21" s="480"/>
      <c r="AT21" s="480"/>
      <c r="AU21" s="480"/>
      <c r="AV21" s="480"/>
      <c r="AW21" s="480"/>
      <c r="AX21" s="493"/>
    </row>
    <row r="22" spans="1:50" ht="24" customHeight="1" x14ac:dyDescent="0.2">
      <c r="A22" s="330"/>
      <c r="B22" s="331"/>
      <c r="C22" s="331"/>
      <c r="D22" s="331"/>
      <c r="E22" s="331"/>
      <c r="F22" s="332"/>
      <c r="G22" s="486"/>
      <c r="H22" s="479" t="s">
        <v>102</v>
      </c>
      <c r="I22" s="479"/>
      <c r="J22" s="479"/>
      <c r="K22" s="479"/>
      <c r="L22" s="479"/>
      <c r="M22" s="479"/>
      <c r="N22" s="479"/>
      <c r="O22" s="479"/>
      <c r="P22" s="480">
        <v>8276</v>
      </c>
      <c r="Q22" s="480"/>
      <c r="R22" s="480"/>
      <c r="S22" s="480"/>
      <c r="T22" s="480"/>
      <c r="U22" s="480"/>
      <c r="V22" s="480"/>
      <c r="W22" s="480">
        <v>7998</v>
      </c>
      <c r="X22" s="480"/>
      <c r="Y22" s="480"/>
      <c r="Z22" s="480"/>
      <c r="AA22" s="480"/>
      <c r="AB22" s="480"/>
      <c r="AC22" s="480"/>
      <c r="AD22" s="480">
        <v>7970</v>
      </c>
      <c r="AE22" s="480"/>
      <c r="AF22" s="480"/>
      <c r="AG22" s="480"/>
      <c r="AH22" s="480"/>
      <c r="AI22" s="480"/>
      <c r="AJ22" s="480"/>
      <c r="AK22" s="481"/>
      <c r="AL22" s="481"/>
      <c r="AM22" s="481"/>
      <c r="AN22" s="481"/>
      <c r="AO22" s="481"/>
      <c r="AP22" s="481"/>
      <c r="AQ22" s="481"/>
      <c r="AR22" s="481"/>
      <c r="AS22" s="481"/>
      <c r="AT22" s="481"/>
      <c r="AU22" s="481"/>
      <c r="AV22" s="481"/>
      <c r="AW22" s="481"/>
      <c r="AX22" s="482"/>
    </row>
    <row r="23" spans="1:50" ht="24" customHeight="1" x14ac:dyDescent="0.2">
      <c r="A23" s="503"/>
      <c r="B23" s="504"/>
      <c r="C23" s="504"/>
      <c r="D23" s="504"/>
      <c r="E23" s="504"/>
      <c r="F23" s="562"/>
      <c r="G23" s="486"/>
      <c r="H23" s="488" t="s">
        <v>105</v>
      </c>
      <c r="I23" s="488"/>
      <c r="J23" s="488"/>
      <c r="K23" s="488"/>
      <c r="L23" s="488"/>
      <c r="M23" s="488"/>
      <c r="N23" s="488"/>
      <c r="O23" s="488"/>
      <c r="P23" s="467">
        <f>IF(P21=0, "-",P22/P21)</f>
        <v>0.96580697864394915</v>
      </c>
      <c r="Q23" s="467"/>
      <c r="R23" s="467"/>
      <c r="S23" s="467"/>
      <c r="T23" s="467"/>
      <c r="U23" s="467"/>
      <c r="V23" s="467"/>
      <c r="W23" s="467">
        <f t="shared" ref="W23" si="2">IF(W21=0, "-",W22/W21)</f>
        <v>0.94160583941605835</v>
      </c>
      <c r="X23" s="467"/>
      <c r="Y23" s="467"/>
      <c r="Z23" s="467"/>
      <c r="AA23" s="467"/>
      <c r="AB23" s="467"/>
      <c r="AC23" s="467"/>
      <c r="AD23" s="467">
        <f>IF(AD21=0, "-",AD22/AD21)</f>
        <v>0.95943180450222709</v>
      </c>
      <c r="AE23" s="467"/>
      <c r="AF23" s="467"/>
      <c r="AG23" s="467"/>
      <c r="AH23" s="467"/>
      <c r="AI23" s="467"/>
      <c r="AJ23" s="467"/>
      <c r="AK23" s="481"/>
      <c r="AL23" s="481"/>
      <c r="AM23" s="481"/>
      <c r="AN23" s="481"/>
      <c r="AO23" s="481"/>
      <c r="AP23" s="481"/>
      <c r="AQ23" s="491"/>
      <c r="AR23" s="481"/>
      <c r="AS23" s="481"/>
      <c r="AT23" s="481"/>
      <c r="AU23" s="481"/>
      <c r="AV23" s="481"/>
      <c r="AW23" s="481"/>
      <c r="AX23" s="482"/>
    </row>
    <row r="24" spans="1:50" ht="45" customHeight="1" x14ac:dyDescent="0.2">
      <c r="A24" s="609" t="s">
        <v>747</v>
      </c>
      <c r="B24" s="610"/>
      <c r="C24" s="461" t="s">
        <v>76</v>
      </c>
      <c r="D24" s="461"/>
      <c r="E24" s="461"/>
      <c r="F24" s="461"/>
      <c r="G24" s="461"/>
      <c r="H24" s="461"/>
      <c r="I24" s="461"/>
      <c r="J24" s="461"/>
      <c r="K24" s="489"/>
      <c r="L24" s="249" t="s">
        <v>748</v>
      </c>
      <c r="M24" s="249"/>
      <c r="N24" s="249"/>
      <c r="O24" s="249"/>
      <c r="P24" s="249"/>
      <c r="Q24" s="249"/>
      <c r="R24" s="249" t="s">
        <v>746</v>
      </c>
      <c r="S24" s="249"/>
      <c r="T24" s="249"/>
      <c r="U24" s="249"/>
      <c r="V24" s="249"/>
      <c r="W24" s="249"/>
      <c r="X24" s="490" t="s">
        <v>77</v>
      </c>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2"/>
    </row>
    <row r="25" spans="1:50" ht="27" customHeight="1" x14ac:dyDescent="0.2">
      <c r="A25" s="611"/>
      <c r="B25" s="612"/>
      <c r="C25" s="629" t="s">
        <v>834</v>
      </c>
      <c r="D25" s="629"/>
      <c r="E25" s="629"/>
      <c r="F25" s="629"/>
      <c r="G25" s="629"/>
      <c r="H25" s="629"/>
      <c r="I25" s="629"/>
      <c r="J25" s="629"/>
      <c r="K25" s="630"/>
      <c r="L25" s="497">
        <v>5594</v>
      </c>
      <c r="M25" s="498"/>
      <c r="N25" s="498"/>
      <c r="O25" s="498"/>
      <c r="P25" s="498"/>
      <c r="Q25" s="499"/>
      <c r="R25" s="631" t="s">
        <v>375</v>
      </c>
      <c r="S25" s="632"/>
      <c r="T25" s="632"/>
      <c r="U25" s="632"/>
      <c r="V25" s="632"/>
      <c r="W25" s="633"/>
      <c r="X25" s="634"/>
      <c r="Y25" s="635"/>
      <c r="Z25" s="635"/>
      <c r="AA25" s="635"/>
      <c r="AB25" s="635"/>
      <c r="AC25" s="635"/>
      <c r="AD25" s="635"/>
      <c r="AE25" s="635"/>
      <c r="AF25" s="635"/>
      <c r="AG25" s="635"/>
      <c r="AH25" s="635"/>
      <c r="AI25" s="635"/>
      <c r="AJ25" s="635"/>
      <c r="AK25" s="635"/>
      <c r="AL25" s="635"/>
      <c r="AM25" s="635"/>
      <c r="AN25" s="635"/>
      <c r="AO25" s="635"/>
      <c r="AP25" s="635"/>
      <c r="AQ25" s="635"/>
      <c r="AR25" s="635"/>
      <c r="AS25" s="635"/>
      <c r="AT25" s="635"/>
      <c r="AU25" s="635"/>
      <c r="AV25" s="635"/>
      <c r="AW25" s="635"/>
      <c r="AX25" s="636"/>
    </row>
    <row r="26" spans="1:50" ht="27" hidden="1" customHeight="1" x14ac:dyDescent="0.2">
      <c r="A26" s="611"/>
      <c r="B26" s="612"/>
      <c r="C26" s="615"/>
      <c r="D26" s="615"/>
      <c r="E26" s="615"/>
      <c r="F26" s="615"/>
      <c r="G26" s="615"/>
      <c r="H26" s="615"/>
      <c r="I26" s="615"/>
      <c r="J26" s="615"/>
      <c r="K26" s="616"/>
      <c r="L26" s="497"/>
      <c r="M26" s="498"/>
      <c r="N26" s="498"/>
      <c r="O26" s="498"/>
      <c r="P26" s="498"/>
      <c r="Q26" s="499"/>
      <c r="R26" s="497"/>
      <c r="S26" s="498"/>
      <c r="T26" s="498"/>
      <c r="U26" s="498"/>
      <c r="V26" s="498"/>
      <c r="W26" s="499"/>
      <c r="X26" s="637"/>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9"/>
    </row>
    <row r="27" spans="1:50" ht="27" hidden="1" customHeight="1" x14ac:dyDescent="0.2">
      <c r="A27" s="611"/>
      <c r="B27" s="612"/>
      <c r="C27" s="615"/>
      <c r="D27" s="615"/>
      <c r="E27" s="615"/>
      <c r="F27" s="615"/>
      <c r="G27" s="615"/>
      <c r="H27" s="615"/>
      <c r="I27" s="615"/>
      <c r="J27" s="615"/>
      <c r="K27" s="616"/>
      <c r="L27" s="497"/>
      <c r="M27" s="498"/>
      <c r="N27" s="498"/>
      <c r="O27" s="498"/>
      <c r="P27" s="498"/>
      <c r="Q27" s="499"/>
      <c r="R27" s="497"/>
      <c r="S27" s="498"/>
      <c r="T27" s="498"/>
      <c r="U27" s="498"/>
      <c r="V27" s="498"/>
      <c r="W27" s="499"/>
      <c r="X27" s="637"/>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9"/>
    </row>
    <row r="28" spans="1:50" ht="27" hidden="1" customHeight="1" x14ac:dyDescent="0.2">
      <c r="A28" s="611"/>
      <c r="B28" s="612"/>
      <c r="C28" s="615"/>
      <c r="D28" s="615"/>
      <c r="E28" s="615"/>
      <c r="F28" s="615"/>
      <c r="G28" s="615"/>
      <c r="H28" s="615"/>
      <c r="I28" s="615"/>
      <c r="J28" s="615"/>
      <c r="K28" s="616"/>
      <c r="L28" s="497"/>
      <c r="M28" s="498"/>
      <c r="N28" s="498"/>
      <c r="O28" s="498"/>
      <c r="P28" s="498"/>
      <c r="Q28" s="499"/>
      <c r="R28" s="497"/>
      <c r="S28" s="498"/>
      <c r="T28" s="498"/>
      <c r="U28" s="498"/>
      <c r="V28" s="498"/>
      <c r="W28" s="499"/>
      <c r="X28" s="637"/>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8"/>
      <c r="AX28" s="639"/>
    </row>
    <row r="29" spans="1:50" ht="27" hidden="1" customHeight="1" x14ac:dyDescent="0.2">
      <c r="A29" s="611"/>
      <c r="B29" s="612"/>
      <c r="C29" s="615"/>
      <c r="D29" s="615"/>
      <c r="E29" s="615"/>
      <c r="F29" s="615"/>
      <c r="G29" s="615"/>
      <c r="H29" s="615"/>
      <c r="I29" s="615"/>
      <c r="J29" s="615"/>
      <c r="K29" s="616"/>
      <c r="L29" s="497"/>
      <c r="M29" s="498"/>
      <c r="N29" s="498"/>
      <c r="O29" s="498"/>
      <c r="P29" s="498"/>
      <c r="Q29" s="499"/>
      <c r="R29" s="497"/>
      <c r="S29" s="498"/>
      <c r="T29" s="498"/>
      <c r="U29" s="498"/>
      <c r="V29" s="498"/>
      <c r="W29" s="499"/>
      <c r="X29" s="637"/>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9"/>
    </row>
    <row r="30" spans="1:50" ht="27" hidden="1" customHeight="1" x14ac:dyDescent="0.2">
      <c r="A30" s="611"/>
      <c r="B30" s="612"/>
      <c r="C30" s="664" t="s">
        <v>167</v>
      </c>
      <c r="D30" s="664"/>
      <c r="E30" s="664"/>
      <c r="F30" s="664"/>
      <c r="G30" s="664"/>
      <c r="H30" s="664"/>
      <c r="I30" s="664"/>
      <c r="J30" s="664"/>
      <c r="K30" s="665"/>
      <c r="L30" s="666">
        <f>L31-SUM(L25:L29)</f>
        <v>0</v>
      </c>
      <c r="M30" s="667"/>
      <c r="N30" s="667"/>
      <c r="O30" s="667"/>
      <c r="P30" s="667"/>
      <c r="Q30" s="668"/>
      <c r="R30" s="669" t="e">
        <f>R31-SUM(R25:R29)</f>
        <v>#VALUE!</v>
      </c>
      <c r="S30" s="670"/>
      <c r="T30" s="670"/>
      <c r="U30" s="670"/>
      <c r="V30" s="670"/>
      <c r="W30" s="671"/>
      <c r="X30" s="637"/>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9"/>
    </row>
    <row r="31" spans="1:50" ht="27" customHeight="1" thickBot="1" x14ac:dyDescent="0.25">
      <c r="A31" s="613"/>
      <c r="B31" s="614"/>
      <c r="C31" s="672" t="s">
        <v>16</v>
      </c>
      <c r="D31" s="672"/>
      <c r="E31" s="672"/>
      <c r="F31" s="672"/>
      <c r="G31" s="672"/>
      <c r="H31" s="672"/>
      <c r="I31" s="672"/>
      <c r="J31" s="672"/>
      <c r="K31" s="673"/>
      <c r="L31" s="674">
        <f>AK14</f>
        <v>5594</v>
      </c>
      <c r="M31" s="675"/>
      <c r="N31" s="675"/>
      <c r="O31" s="675"/>
      <c r="P31" s="675"/>
      <c r="Q31" s="676"/>
      <c r="R31" s="674" t="str">
        <f>AR14</f>
        <v>-</v>
      </c>
      <c r="S31" s="675"/>
      <c r="T31" s="675"/>
      <c r="U31" s="675"/>
      <c r="V31" s="675"/>
      <c r="W31" s="676"/>
      <c r="X31" s="640"/>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2"/>
    </row>
    <row r="32" spans="1:50" ht="47.25" customHeight="1" x14ac:dyDescent="0.2">
      <c r="A32" s="146" t="s">
        <v>740</v>
      </c>
      <c r="B32" s="147"/>
      <c r="C32" s="147"/>
      <c r="D32" s="147"/>
      <c r="E32" s="147"/>
      <c r="F32" s="148"/>
      <c r="G32" s="149" t="s">
        <v>764</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2">
      <c r="A33" s="658" t="s">
        <v>741</v>
      </c>
      <c r="B33" s="659"/>
      <c r="C33" s="659"/>
      <c r="D33" s="659"/>
      <c r="E33" s="659"/>
      <c r="F33" s="660"/>
      <c r="G33" s="158" t="s">
        <v>742</v>
      </c>
      <c r="H33" s="159"/>
      <c r="I33" s="159"/>
      <c r="J33" s="159"/>
      <c r="K33" s="159"/>
      <c r="L33" s="159"/>
      <c r="M33" s="159"/>
      <c r="N33" s="159"/>
      <c r="O33" s="159"/>
      <c r="P33" s="160" t="s">
        <v>743</v>
      </c>
      <c r="Q33" s="159"/>
      <c r="R33" s="159"/>
      <c r="S33" s="159"/>
      <c r="T33" s="159"/>
      <c r="U33" s="159"/>
      <c r="V33" s="159"/>
      <c r="W33" s="159"/>
      <c r="X33" s="161"/>
      <c r="Y33" s="162"/>
      <c r="Z33" s="163"/>
      <c r="AA33" s="164"/>
      <c r="AB33" s="165" t="s">
        <v>6</v>
      </c>
      <c r="AC33" s="165"/>
      <c r="AD33" s="165"/>
      <c r="AE33" s="166" t="s">
        <v>382</v>
      </c>
      <c r="AF33" s="167"/>
      <c r="AG33" s="167"/>
      <c r="AH33" s="168"/>
      <c r="AI33" s="166" t="s">
        <v>736</v>
      </c>
      <c r="AJ33" s="167"/>
      <c r="AK33" s="167"/>
      <c r="AL33" s="168"/>
      <c r="AM33" s="166" t="s">
        <v>481</v>
      </c>
      <c r="AN33" s="167"/>
      <c r="AO33" s="167"/>
      <c r="AP33" s="168"/>
      <c r="AQ33" s="463" t="s">
        <v>511</v>
      </c>
      <c r="AR33" s="464"/>
      <c r="AS33" s="464"/>
      <c r="AT33" s="465"/>
      <c r="AU33" s="463" t="s">
        <v>749</v>
      </c>
      <c r="AV33" s="464"/>
      <c r="AW33" s="464"/>
      <c r="AX33" s="466"/>
    </row>
    <row r="34" spans="1:51" ht="23.25" customHeight="1" x14ac:dyDescent="0.2">
      <c r="A34" s="658"/>
      <c r="B34" s="659"/>
      <c r="C34" s="659"/>
      <c r="D34" s="659"/>
      <c r="E34" s="659"/>
      <c r="F34" s="660"/>
      <c r="G34" s="677" t="s">
        <v>835</v>
      </c>
      <c r="H34" s="678"/>
      <c r="I34" s="678"/>
      <c r="J34" s="678"/>
      <c r="K34" s="678"/>
      <c r="L34" s="678"/>
      <c r="M34" s="678"/>
      <c r="N34" s="678"/>
      <c r="O34" s="678"/>
      <c r="P34" s="124" t="s">
        <v>778</v>
      </c>
      <c r="Q34" s="681"/>
      <c r="R34" s="681"/>
      <c r="S34" s="681"/>
      <c r="T34" s="681"/>
      <c r="U34" s="681"/>
      <c r="V34" s="681"/>
      <c r="W34" s="681"/>
      <c r="X34" s="682"/>
      <c r="Y34" s="455" t="s">
        <v>35</v>
      </c>
      <c r="Z34" s="443"/>
      <c r="AA34" s="444"/>
      <c r="AB34" s="452" t="s">
        <v>779</v>
      </c>
      <c r="AC34" s="452"/>
      <c r="AD34" s="452"/>
      <c r="AE34" s="301">
        <v>100</v>
      </c>
      <c r="AF34" s="179"/>
      <c r="AG34" s="179"/>
      <c r="AH34" s="453"/>
      <c r="AI34" s="301">
        <v>115</v>
      </c>
      <c r="AJ34" s="179"/>
      <c r="AK34" s="179"/>
      <c r="AL34" s="453"/>
      <c r="AM34" s="301">
        <v>110</v>
      </c>
      <c r="AN34" s="179"/>
      <c r="AO34" s="179"/>
      <c r="AP34" s="453"/>
      <c r="AQ34" s="301" t="s">
        <v>375</v>
      </c>
      <c r="AR34" s="179"/>
      <c r="AS34" s="179"/>
      <c r="AT34" s="453"/>
      <c r="AU34" s="301" t="s">
        <v>375</v>
      </c>
      <c r="AV34" s="179"/>
      <c r="AW34" s="179"/>
      <c r="AX34" s="180"/>
    </row>
    <row r="35" spans="1:51" ht="23.25" customHeight="1" x14ac:dyDescent="0.2">
      <c r="A35" s="661"/>
      <c r="B35" s="662"/>
      <c r="C35" s="662"/>
      <c r="D35" s="662"/>
      <c r="E35" s="662"/>
      <c r="F35" s="663"/>
      <c r="G35" s="679"/>
      <c r="H35" s="680"/>
      <c r="I35" s="680"/>
      <c r="J35" s="680"/>
      <c r="K35" s="680"/>
      <c r="L35" s="680"/>
      <c r="M35" s="680"/>
      <c r="N35" s="680"/>
      <c r="O35" s="680"/>
      <c r="P35" s="683"/>
      <c r="Q35" s="684"/>
      <c r="R35" s="684"/>
      <c r="S35" s="684"/>
      <c r="T35" s="684"/>
      <c r="U35" s="684"/>
      <c r="V35" s="684"/>
      <c r="W35" s="684"/>
      <c r="X35" s="685"/>
      <c r="Y35" s="472" t="s">
        <v>306</v>
      </c>
      <c r="Z35" s="473"/>
      <c r="AA35" s="474"/>
      <c r="AB35" s="452" t="s">
        <v>779</v>
      </c>
      <c r="AC35" s="452"/>
      <c r="AD35" s="452"/>
      <c r="AE35" s="441">
        <v>90</v>
      </c>
      <c r="AF35" s="441"/>
      <c r="AG35" s="441"/>
      <c r="AH35" s="441"/>
      <c r="AI35" s="441">
        <v>90</v>
      </c>
      <c r="AJ35" s="441"/>
      <c r="AK35" s="441"/>
      <c r="AL35" s="441"/>
      <c r="AM35" s="441">
        <v>90</v>
      </c>
      <c r="AN35" s="441"/>
      <c r="AO35" s="441"/>
      <c r="AP35" s="441"/>
      <c r="AQ35" s="483">
        <v>90</v>
      </c>
      <c r="AR35" s="484"/>
      <c r="AS35" s="484"/>
      <c r="AT35" s="485"/>
      <c r="AU35" s="301" t="s">
        <v>375</v>
      </c>
      <c r="AV35" s="179"/>
      <c r="AW35" s="179"/>
      <c r="AX35" s="180"/>
    </row>
    <row r="36" spans="1:51" ht="31.5" hidden="1" customHeight="1" x14ac:dyDescent="0.2">
      <c r="A36" s="718" t="s">
        <v>11</v>
      </c>
      <c r="B36" s="719"/>
      <c r="C36" s="719"/>
      <c r="D36" s="719"/>
      <c r="E36" s="719"/>
      <c r="F36" s="720"/>
      <c r="G36" s="429" t="s">
        <v>12</v>
      </c>
      <c r="H36" s="429"/>
      <c r="I36" s="429"/>
      <c r="J36" s="429"/>
      <c r="K36" s="429"/>
      <c r="L36" s="429"/>
      <c r="M36" s="429"/>
      <c r="N36" s="429"/>
      <c r="O36" s="429"/>
      <c r="P36" s="429"/>
      <c r="Q36" s="429"/>
      <c r="R36" s="429"/>
      <c r="S36" s="429"/>
      <c r="T36" s="429"/>
      <c r="U36" s="429"/>
      <c r="V36" s="429"/>
      <c r="W36" s="429"/>
      <c r="X36" s="430"/>
      <c r="Y36" s="692"/>
      <c r="Z36" s="693"/>
      <c r="AA36" s="694"/>
      <c r="AB36" s="428" t="s">
        <v>6</v>
      </c>
      <c r="AC36" s="429"/>
      <c r="AD36" s="430"/>
      <c r="AE36" s="428" t="s">
        <v>382</v>
      </c>
      <c r="AF36" s="429"/>
      <c r="AG36" s="429"/>
      <c r="AH36" s="430"/>
      <c r="AI36" s="428" t="s">
        <v>736</v>
      </c>
      <c r="AJ36" s="429"/>
      <c r="AK36" s="429"/>
      <c r="AL36" s="430"/>
      <c r="AM36" s="428" t="s">
        <v>481</v>
      </c>
      <c r="AN36" s="429"/>
      <c r="AO36" s="429"/>
      <c r="AP36" s="430"/>
      <c r="AQ36" s="686" t="s">
        <v>750</v>
      </c>
      <c r="AR36" s="686"/>
      <c r="AS36" s="686"/>
      <c r="AT36" s="686"/>
      <c r="AU36" s="686"/>
      <c r="AV36" s="686"/>
      <c r="AW36" s="686"/>
      <c r="AX36" s="687"/>
    </row>
    <row r="37" spans="1:51" ht="23.25" hidden="1" customHeight="1" x14ac:dyDescent="0.2">
      <c r="A37" s="721"/>
      <c r="B37" s="722"/>
      <c r="C37" s="722"/>
      <c r="D37" s="722"/>
      <c r="E37" s="722"/>
      <c r="F37" s="723"/>
      <c r="G37" s="431" t="s">
        <v>509</v>
      </c>
      <c r="H37" s="431"/>
      <c r="I37" s="431"/>
      <c r="J37" s="431"/>
      <c r="K37" s="431"/>
      <c r="L37" s="431"/>
      <c r="M37" s="431"/>
      <c r="N37" s="431"/>
      <c r="O37" s="431"/>
      <c r="P37" s="431"/>
      <c r="Q37" s="431"/>
      <c r="R37" s="431"/>
      <c r="S37" s="431"/>
      <c r="T37" s="431"/>
      <c r="U37" s="431"/>
      <c r="V37" s="431"/>
      <c r="W37" s="431"/>
      <c r="X37" s="431"/>
      <c r="Y37" s="435" t="s">
        <v>11</v>
      </c>
      <c r="Z37" s="436"/>
      <c r="AA37" s="437"/>
      <c r="AB37" s="438"/>
      <c r="AC37" s="439"/>
      <c r="AD37" s="440"/>
      <c r="AE37" s="441"/>
      <c r="AF37" s="441"/>
      <c r="AG37" s="441"/>
      <c r="AH37" s="441"/>
      <c r="AI37" s="441"/>
      <c r="AJ37" s="441"/>
      <c r="AK37" s="441"/>
      <c r="AL37" s="441"/>
      <c r="AM37" s="441"/>
      <c r="AN37" s="441"/>
      <c r="AO37" s="441"/>
      <c r="AP37" s="441"/>
      <c r="AQ37" s="301"/>
      <c r="AR37" s="179"/>
      <c r="AS37" s="179"/>
      <c r="AT37" s="179"/>
      <c r="AU37" s="179"/>
      <c r="AV37" s="179"/>
      <c r="AW37" s="179"/>
      <c r="AX37" s="180"/>
    </row>
    <row r="38" spans="1:51" ht="46.5" hidden="1" customHeight="1" x14ac:dyDescent="0.2">
      <c r="A38" s="721"/>
      <c r="B38" s="722"/>
      <c r="C38" s="722"/>
      <c r="D38" s="722"/>
      <c r="E38" s="722"/>
      <c r="F38" s="723"/>
      <c r="G38" s="432"/>
      <c r="H38" s="432"/>
      <c r="I38" s="432"/>
      <c r="J38" s="432"/>
      <c r="K38" s="432"/>
      <c r="L38" s="432"/>
      <c r="M38" s="432"/>
      <c r="N38" s="432"/>
      <c r="O38" s="432"/>
      <c r="P38" s="432"/>
      <c r="Q38" s="432"/>
      <c r="R38" s="432"/>
      <c r="S38" s="432"/>
      <c r="T38" s="432"/>
      <c r="U38" s="432"/>
      <c r="V38" s="432"/>
      <c r="W38" s="432"/>
      <c r="X38" s="432"/>
      <c r="Y38" s="442" t="s">
        <v>32</v>
      </c>
      <c r="Z38" s="443"/>
      <c r="AA38" s="444"/>
      <c r="AB38" s="445" t="s">
        <v>58</v>
      </c>
      <c r="AC38" s="446"/>
      <c r="AD38" s="447"/>
      <c r="AE38" s="395"/>
      <c r="AF38" s="395"/>
      <c r="AG38" s="395"/>
      <c r="AH38" s="395"/>
      <c r="AI38" s="395"/>
      <c r="AJ38" s="395"/>
      <c r="AK38" s="395"/>
      <c r="AL38" s="395"/>
      <c r="AM38" s="395"/>
      <c r="AN38" s="395"/>
      <c r="AO38" s="395"/>
      <c r="AP38" s="395"/>
      <c r="AQ38" s="396"/>
      <c r="AR38" s="396"/>
      <c r="AS38" s="396"/>
      <c r="AT38" s="396"/>
      <c r="AU38" s="396"/>
      <c r="AV38" s="396"/>
      <c r="AW38" s="396"/>
      <c r="AX38" s="397"/>
    </row>
    <row r="39" spans="1:51" ht="18.75" customHeight="1" x14ac:dyDescent="0.2">
      <c r="A39" s="169" t="s">
        <v>305</v>
      </c>
      <c r="B39" s="170"/>
      <c r="C39" s="170"/>
      <c r="D39" s="170"/>
      <c r="E39" s="170"/>
      <c r="F39" s="171"/>
      <c r="G39" s="648" t="s">
        <v>54</v>
      </c>
      <c r="H39" s="461"/>
      <c r="I39" s="461"/>
      <c r="J39" s="461"/>
      <c r="K39" s="461"/>
      <c r="L39" s="461"/>
      <c r="M39" s="461"/>
      <c r="N39" s="461"/>
      <c r="O39" s="489"/>
      <c r="P39" s="490" t="s">
        <v>39</v>
      </c>
      <c r="Q39" s="461"/>
      <c r="R39" s="461"/>
      <c r="S39" s="461"/>
      <c r="T39" s="461"/>
      <c r="U39" s="461"/>
      <c r="V39" s="461"/>
      <c r="W39" s="461"/>
      <c r="X39" s="489"/>
      <c r="Y39" s="653"/>
      <c r="Z39" s="654"/>
      <c r="AA39" s="655"/>
      <c r="AB39" s="492" t="s">
        <v>6</v>
      </c>
      <c r="AC39" s="656"/>
      <c r="AD39" s="657"/>
      <c r="AE39" s="476" t="s">
        <v>382</v>
      </c>
      <c r="AF39" s="476"/>
      <c r="AG39" s="476"/>
      <c r="AH39" s="476"/>
      <c r="AI39" s="476" t="s">
        <v>736</v>
      </c>
      <c r="AJ39" s="476"/>
      <c r="AK39" s="476"/>
      <c r="AL39" s="492"/>
      <c r="AM39" s="476" t="s">
        <v>481</v>
      </c>
      <c r="AN39" s="476"/>
      <c r="AO39" s="476"/>
      <c r="AP39" s="492"/>
      <c r="AQ39" s="494" t="s">
        <v>59</v>
      </c>
      <c r="AR39" s="495"/>
      <c r="AS39" s="495"/>
      <c r="AT39" s="496"/>
      <c r="AU39" s="461" t="s">
        <v>46</v>
      </c>
      <c r="AV39" s="461"/>
      <c r="AW39" s="461"/>
      <c r="AX39" s="462"/>
    </row>
    <row r="40" spans="1:51" ht="18.75" customHeight="1" x14ac:dyDescent="0.2">
      <c r="A40" s="169"/>
      <c r="B40" s="170"/>
      <c r="C40" s="170"/>
      <c r="D40" s="170"/>
      <c r="E40" s="170"/>
      <c r="F40" s="171"/>
      <c r="G40" s="649"/>
      <c r="H40" s="650"/>
      <c r="I40" s="650"/>
      <c r="J40" s="650"/>
      <c r="K40" s="650"/>
      <c r="L40" s="650"/>
      <c r="M40" s="650"/>
      <c r="N40" s="650"/>
      <c r="O40" s="651"/>
      <c r="P40" s="652"/>
      <c r="Q40" s="650"/>
      <c r="R40" s="650"/>
      <c r="S40" s="650"/>
      <c r="T40" s="650"/>
      <c r="U40" s="650"/>
      <c r="V40" s="650"/>
      <c r="W40" s="650"/>
      <c r="X40" s="651"/>
      <c r="Y40" s="653"/>
      <c r="Z40" s="654"/>
      <c r="AA40" s="655"/>
      <c r="AB40" s="166"/>
      <c r="AC40" s="167"/>
      <c r="AD40" s="168"/>
      <c r="AE40" s="165"/>
      <c r="AF40" s="165"/>
      <c r="AG40" s="165"/>
      <c r="AH40" s="165"/>
      <c r="AI40" s="165"/>
      <c r="AJ40" s="165"/>
      <c r="AK40" s="165"/>
      <c r="AL40" s="166"/>
      <c r="AM40" s="165"/>
      <c r="AN40" s="165"/>
      <c r="AO40" s="165"/>
      <c r="AP40" s="166"/>
      <c r="AQ40" s="643" t="s">
        <v>375</v>
      </c>
      <c r="AR40" s="644"/>
      <c r="AS40" s="645" t="s">
        <v>60</v>
      </c>
      <c r="AT40" s="646"/>
      <c r="AU40" s="647" t="s">
        <v>375</v>
      </c>
      <c r="AV40" s="647"/>
      <c r="AW40" s="650" t="s">
        <v>56</v>
      </c>
      <c r="AX40" s="688"/>
    </row>
    <row r="41" spans="1:51" ht="23.25" customHeight="1" x14ac:dyDescent="0.2">
      <c r="A41" s="172"/>
      <c r="B41" s="170"/>
      <c r="C41" s="170"/>
      <c r="D41" s="170"/>
      <c r="E41" s="170"/>
      <c r="F41" s="171"/>
      <c r="G41" s="620" t="s">
        <v>768</v>
      </c>
      <c r="H41" s="621"/>
      <c r="I41" s="621"/>
      <c r="J41" s="621"/>
      <c r="K41" s="621"/>
      <c r="L41" s="621"/>
      <c r="M41" s="621"/>
      <c r="N41" s="621"/>
      <c r="O41" s="622"/>
      <c r="P41" s="125" t="s">
        <v>769</v>
      </c>
      <c r="Q41" s="125"/>
      <c r="R41" s="125"/>
      <c r="S41" s="125"/>
      <c r="T41" s="125"/>
      <c r="U41" s="125"/>
      <c r="V41" s="125"/>
      <c r="W41" s="125"/>
      <c r="X41" s="424"/>
      <c r="Y41" s="403" t="s">
        <v>8</v>
      </c>
      <c r="Z41" s="404"/>
      <c r="AA41" s="405"/>
      <c r="AB41" s="452" t="s">
        <v>771</v>
      </c>
      <c r="AC41" s="452"/>
      <c r="AD41" s="452"/>
      <c r="AE41" s="301">
        <v>4</v>
      </c>
      <c r="AF41" s="179"/>
      <c r="AG41" s="179"/>
      <c r="AH41" s="179"/>
      <c r="AI41" s="301" t="s">
        <v>767</v>
      </c>
      <c r="AJ41" s="179"/>
      <c r="AK41" s="179"/>
      <c r="AL41" s="179"/>
      <c r="AM41" s="301" t="s">
        <v>375</v>
      </c>
      <c r="AN41" s="179"/>
      <c r="AO41" s="179"/>
      <c r="AP41" s="179"/>
      <c r="AQ41" s="211"/>
      <c r="AR41" s="212"/>
      <c r="AS41" s="212"/>
      <c r="AT41" s="213"/>
      <c r="AU41" s="617"/>
      <c r="AV41" s="618"/>
      <c r="AW41" s="618"/>
      <c r="AX41" s="619"/>
    </row>
    <row r="42" spans="1:51" ht="23.25" customHeight="1" x14ac:dyDescent="0.2">
      <c r="A42" s="173"/>
      <c r="B42" s="174"/>
      <c r="C42" s="174"/>
      <c r="D42" s="174"/>
      <c r="E42" s="174"/>
      <c r="F42" s="175"/>
      <c r="G42" s="623"/>
      <c r="H42" s="624"/>
      <c r="I42" s="624"/>
      <c r="J42" s="624"/>
      <c r="K42" s="624"/>
      <c r="L42" s="624"/>
      <c r="M42" s="624"/>
      <c r="N42" s="624"/>
      <c r="O42" s="625"/>
      <c r="P42" s="128"/>
      <c r="Q42" s="128"/>
      <c r="R42" s="128"/>
      <c r="S42" s="128"/>
      <c r="T42" s="128"/>
      <c r="U42" s="128"/>
      <c r="V42" s="128"/>
      <c r="W42" s="128"/>
      <c r="X42" s="425"/>
      <c r="Y42" s="428" t="s">
        <v>34</v>
      </c>
      <c r="Z42" s="429"/>
      <c r="AA42" s="430"/>
      <c r="AB42" s="398" t="s">
        <v>771</v>
      </c>
      <c r="AC42" s="398"/>
      <c r="AD42" s="398"/>
      <c r="AE42" s="301">
        <v>3</v>
      </c>
      <c r="AF42" s="179"/>
      <c r="AG42" s="179"/>
      <c r="AH42" s="179"/>
      <c r="AI42" s="301" t="s">
        <v>767</v>
      </c>
      <c r="AJ42" s="179"/>
      <c r="AK42" s="179"/>
      <c r="AL42" s="179"/>
      <c r="AM42" s="301" t="s">
        <v>375</v>
      </c>
      <c r="AN42" s="179"/>
      <c r="AO42" s="179"/>
      <c r="AP42" s="179"/>
      <c r="AQ42" s="176" t="s">
        <v>375</v>
      </c>
      <c r="AR42" s="177"/>
      <c r="AS42" s="177"/>
      <c r="AT42" s="178"/>
      <c r="AU42" s="179" t="s">
        <v>375</v>
      </c>
      <c r="AV42" s="179"/>
      <c r="AW42" s="179"/>
      <c r="AX42" s="180"/>
    </row>
    <row r="43" spans="1:51" ht="23.25" customHeight="1" x14ac:dyDescent="0.2">
      <c r="A43" s="173"/>
      <c r="B43" s="174"/>
      <c r="C43" s="174"/>
      <c r="D43" s="174"/>
      <c r="E43" s="174"/>
      <c r="F43" s="175"/>
      <c r="G43" s="626"/>
      <c r="H43" s="627"/>
      <c r="I43" s="627"/>
      <c r="J43" s="627"/>
      <c r="K43" s="627"/>
      <c r="L43" s="627"/>
      <c r="M43" s="627"/>
      <c r="N43" s="627"/>
      <c r="O43" s="628"/>
      <c r="P43" s="131"/>
      <c r="Q43" s="131"/>
      <c r="R43" s="131"/>
      <c r="S43" s="131"/>
      <c r="T43" s="131"/>
      <c r="U43" s="131"/>
      <c r="V43" s="131"/>
      <c r="W43" s="131"/>
      <c r="X43" s="426"/>
      <c r="Y43" s="428" t="s">
        <v>9</v>
      </c>
      <c r="Z43" s="429"/>
      <c r="AA43" s="430"/>
      <c r="AB43" s="475" t="s">
        <v>57</v>
      </c>
      <c r="AC43" s="475"/>
      <c r="AD43" s="475"/>
      <c r="AE43" s="301">
        <v>133.30000000000001</v>
      </c>
      <c r="AF43" s="179"/>
      <c r="AG43" s="179"/>
      <c r="AH43" s="179"/>
      <c r="AI43" s="301" t="s">
        <v>767</v>
      </c>
      <c r="AJ43" s="179"/>
      <c r="AK43" s="179"/>
      <c r="AL43" s="179"/>
      <c r="AM43" s="301" t="s">
        <v>375</v>
      </c>
      <c r="AN43" s="179"/>
      <c r="AO43" s="179"/>
      <c r="AP43" s="179"/>
      <c r="AQ43" s="211"/>
      <c r="AR43" s="212"/>
      <c r="AS43" s="212"/>
      <c r="AT43" s="213"/>
      <c r="AU43" s="617"/>
      <c r="AV43" s="618"/>
      <c r="AW43" s="618"/>
      <c r="AX43" s="619"/>
    </row>
    <row r="44" spans="1:51" ht="41.4" customHeight="1" x14ac:dyDescent="0.2">
      <c r="A44" s="199" t="s">
        <v>337</v>
      </c>
      <c r="B44" s="200"/>
      <c r="C44" s="200"/>
      <c r="D44" s="200"/>
      <c r="E44" s="200"/>
      <c r="F44" s="201"/>
      <c r="G44" s="205" t="s">
        <v>842</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41.4" customHeight="1" x14ac:dyDescent="0.2">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 hidden="1" customHeight="1" x14ac:dyDescent="0.2">
      <c r="A46" s="768" t="s">
        <v>55</v>
      </c>
      <c r="B46" s="771" t="s">
        <v>52</v>
      </c>
      <c r="C46" s="772"/>
      <c r="D46" s="772"/>
      <c r="E46" s="772"/>
      <c r="F46" s="773"/>
      <c r="G46" s="461" t="s">
        <v>47</v>
      </c>
      <c r="H46" s="461"/>
      <c r="I46" s="461"/>
      <c r="J46" s="461"/>
      <c r="K46" s="461"/>
      <c r="L46" s="461"/>
      <c r="M46" s="461"/>
      <c r="N46" s="461"/>
      <c r="O46" s="461"/>
      <c r="P46" s="461"/>
      <c r="Q46" s="461"/>
      <c r="R46" s="461"/>
      <c r="S46" s="461"/>
      <c r="T46" s="461"/>
      <c r="U46" s="461"/>
      <c r="V46" s="461"/>
      <c r="W46" s="461"/>
      <c r="X46" s="461"/>
      <c r="Y46" s="461"/>
      <c r="Z46" s="461"/>
      <c r="AA46" s="489"/>
      <c r="AB46" s="490" t="s">
        <v>751</v>
      </c>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2"/>
      <c r="AY46">
        <f>COUNTA($G$48)</f>
        <v>0</v>
      </c>
    </row>
    <row r="47" spans="1:51" ht="21.9" hidden="1" customHeight="1" x14ac:dyDescent="0.2">
      <c r="A47" s="769"/>
      <c r="B47" s="774"/>
      <c r="C47" s="659"/>
      <c r="D47" s="659"/>
      <c r="E47" s="659"/>
      <c r="F47" s="660"/>
      <c r="G47" s="650"/>
      <c r="H47" s="650"/>
      <c r="I47" s="650"/>
      <c r="J47" s="650"/>
      <c r="K47" s="650"/>
      <c r="L47" s="650"/>
      <c r="M47" s="650"/>
      <c r="N47" s="650"/>
      <c r="O47" s="650"/>
      <c r="P47" s="650"/>
      <c r="Q47" s="650"/>
      <c r="R47" s="650"/>
      <c r="S47" s="650"/>
      <c r="T47" s="650"/>
      <c r="U47" s="650"/>
      <c r="V47" s="650"/>
      <c r="W47" s="650"/>
      <c r="X47" s="650"/>
      <c r="Y47" s="650"/>
      <c r="Z47" s="650"/>
      <c r="AA47" s="651"/>
      <c r="AB47" s="652"/>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88"/>
      <c r="AY47">
        <f t="shared" ref="AY47:AY55" si="3">$AY$46</f>
        <v>0</v>
      </c>
    </row>
    <row r="48" spans="1:51" ht="21.9" hidden="1" customHeight="1" x14ac:dyDescent="0.2">
      <c r="A48" s="769"/>
      <c r="B48" s="774"/>
      <c r="C48" s="659"/>
      <c r="D48" s="659"/>
      <c r="E48" s="659"/>
      <c r="F48" s="660"/>
      <c r="G48" s="776"/>
      <c r="H48" s="776"/>
      <c r="I48" s="776"/>
      <c r="J48" s="776"/>
      <c r="K48" s="776"/>
      <c r="L48" s="776"/>
      <c r="M48" s="776"/>
      <c r="N48" s="776"/>
      <c r="O48" s="776"/>
      <c r="P48" s="776"/>
      <c r="Q48" s="776"/>
      <c r="R48" s="776"/>
      <c r="S48" s="776"/>
      <c r="T48" s="776"/>
      <c r="U48" s="776"/>
      <c r="V48" s="776"/>
      <c r="W48" s="776"/>
      <c r="X48" s="776"/>
      <c r="Y48" s="776"/>
      <c r="Z48" s="776"/>
      <c r="AA48" s="777"/>
      <c r="AB48" s="782"/>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83"/>
      <c r="AY48">
        <f t="shared" si="3"/>
        <v>0</v>
      </c>
    </row>
    <row r="49" spans="1:60" ht="21.9" hidden="1" customHeight="1" x14ac:dyDescent="0.2">
      <c r="A49" s="769"/>
      <c r="B49" s="774"/>
      <c r="C49" s="659"/>
      <c r="D49" s="659"/>
      <c r="E49" s="659"/>
      <c r="F49" s="660"/>
      <c r="G49" s="778"/>
      <c r="H49" s="778"/>
      <c r="I49" s="778"/>
      <c r="J49" s="778"/>
      <c r="K49" s="778"/>
      <c r="L49" s="778"/>
      <c r="M49" s="778"/>
      <c r="N49" s="778"/>
      <c r="O49" s="778"/>
      <c r="P49" s="778"/>
      <c r="Q49" s="778"/>
      <c r="R49" s="778"/>
      <c r="S49" s="778"/>
      <c r="T49" s="778"/>
      <c r="U49" s="778"/>
      <c r="V49" s="778"/>
      <c r="W49" s="778"/>
      <c r="X49" s="778"/>
      <c r="Y49" s="778"/>
      <c r="Z49" s="778"/>
      <c r="AA49" s="779"/>
      <c r="AB49" s="784"/>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85"/>
      <c r="AY49">
        <f t="shared" si="3"/>
        <v>0</v>
      </c>
      <c r="AZ49" s="5"/>
      <c r="BA49" s="5"/>
      <c r="BB49" s="5"/>
      <c r="BC49" s="5"/>
    </row>
    <row r="50" spans="1:60" ht="21.9" hidden="1" customHeight="1" x14ac:dyDescent="0.2">
      <c r="A50" s="769"/>
      <c r="B50" s="775"/>
      <c r="C50" s="662"/>
      <c r="D50" s="662"/>
      <c r="E50" s="662"/>
      <c r="F50" s="663"/>
      <c r="G50" s="780"/>
      <c r="H50" s="780"/>
      <c r="I50" s="780"/>
      <c r="J50" s="780"/>
      <c r="K50" s="780"/>
      <c r="L50" s="780"/>
      <c r="M50" s="780"/>
      <c r="N50" s="780"/>
      <c r="O50" s="780"/>
      <c r="P50" s="780"/>
      <c r="Q50" s="780"/>
      <c r="R50" s="780"/>
      <c r="S50" s="780"/>
      <c r="T50" s="780"/>
      <c r="U50" s="780"/>
      <c r="V50" s="780"/>
      <c r="W50" s="780"/>
      <c r="X50" s="780"/>
      <c r="Y50" s="780"/>
      <c r="Z50" s="780"/>
      <c r="AA50" s="781"/>
      <c r="AB50" s="786"/>
      <c r="AC50" s="780"/>
      <c r="AD50" s="780"/>
      <c r="AE50" s="780"/>
      <c r="AF50" s="780"/>
      <c r="AG50" s="780"/>
      <c r="AH50" s="780"/>
      <c r="AI50" s="780"/>
      <c r="AJ50" s="780"/>
      <c r="AK50" s="780"/>
      <c r="AL50" s="780"/>
      <c r="AM50" s="780"/>
      <c r="AN50" s="780"/>
      <c r="AO50" s="780"/>
      <c r="AP50" s="780"/>
      <c r="AQ50" s="778"/>
      <c r="AR50" s="778"/>
      <c r="AS50" s="778"/>
      <c r="AT50" s="778"/>
      <c r="AU50" s="780"/>
      <c r="AV50" s="780"/>
      <c r="AW50" s="780"/>
      <c r="AX50" s="787"/>
      <c r="AY50">
        <f t="shared" si="3"/>
        <v>0</v>
      </c>
      <c r="AZ50" s="5"/>
      <c r="BA50" s="5"/>
      <c r="BB50" s="5"/>
      <c r="BC50" s="5"/>
      <c r="BD50" s="5"/>
      <c r="BE50" s="5"/>
      <c r="BF50" s="5"/>
      <c r="BG50" s="5"/>
      <c r="BH50" s="5"/>
    </row>
    <row r="51" spans="1:60" ht="18.75" hidden="1" customHeight="1" x14ac:dyDescent="0.2">
      <c r="A51" s="769"/>
      <c r="B51" s="659" t="s">
        <v>53</v>
      </c>
      <c r="C51" s="659"/>
      <c r="D51" s="659"/>
      <c r="E51" s="659"/>
      <c r="F51" s="660"/>
      <c r="G51" s="648" t="s">
        <v>40</v>
      </c>
      <c r="H51" s="461"/>
      <c r="I51" s="461"/>
      <c r="J51" s="461"/>
      <c r="K51" s="461"/>
      <c r="L51" s="461"/>
      <c r="M51" s="461"/>
      <c r="N51" s="461"/>
      <c r="O51" s="489"/>
      <c r="P51" s="490" t="s">
        <v>42</v>
      </c>
      <c r="Q51" s="461"/>
      <c r="R51" s="461"/>
      <c r="S51" s="461"/>
      <c r="T51" s="461"/>
      <c r="U51" s="461"/>
      <c r="V51" s="461"/>
      <c r="W51" s="461"/>
      <c r="X51" s="489"/>
      <c r="Y51" s="793"/>
      <c r="Z51" s="794"/>
      <c r="AA51" s="795"/>
      <c r="AB51" s="492" t="s">
        <v>6</v>
      </c>
      <c r="AC51" s="656"/>
      <c r="AD51" s="657"/>
      <c r="AE51" s="476" t="s">
        <v>382</v>
      </c>
      <c r="AF51" s="476"/>
      <c r="AG51" s="476"/>
      <c r="AH51" s="476"/>
      <c r="AI51" s="476" t="s">
        <v>736</v>
      </c>
      <c r="AJ51" s="476"/>
      <c r="AK51" s="476"/>
      <c r="AL51" s="492"/>
      <c r="AM51" s="476" t="s">
        <v>481</v>
      </c>
      <c r="AN51" s="476"/>
      <c r="AO51" s="476"/>
      <c r="AP51" s="492"/>
      <c r="AQ51" s="494" t="s">
        <v>59</v>
      </c>
      <c r="AR51" s="495"/>
      <c r="AS51" s="495"/>
      <c r="AT51" s="496"/>
      <c r="AU51" s="461" t="s">
        <v>46</v>
      </c>
      <c r="AV51" s="461"/>
      <c r="AW51" s="461"/>
      <c r="AX51" s="462"/>
      <c r="AY51">
        <f t="shared" si="3"/>
        <v>0</v>
      </c>
    </row>
    <row r="52" spans="1:60" ht="18.75" hidden="1" customHeight="1" x14ac:dyDescent="0.2">
      <c r="A52" s="769"/>
      <c r="B52" s="659"/>
      <c r="C52" s="659"/>
      <c r="D52" s="659"/>
      <c r="E52" s="659"/>
      <c r="F52" s="660"/>
      <c r="G52" s="649"/>
      <c r="H52" s="650"/>
      <c r="I52" s="650"/>
      <c r="J52" s="650"/>
      <c r="K52" s="650"/>
      <c r="L52" s="650"/>
      <c r="M52" s="650"/>
      <c r="N52" s="650"/>
      <c r="O52" s="651"/>
      <c r="P52" s="652"/>
      <c r="Q52" s="650"/>
      <c r="R52" s="650"/>
      <c r="S52" s="650"/>
      <c r="T52" s="650"/>
      <c r="U52" s="650"/>
      <c r="V52" s="650"/>
      <c r="W52" s="650"/>
      <c r="X52" s="651"/>
      <c r="Y52" s="793"/>
      <c r="Z52" s="794"/>
      <c r="AA52" s="795"/>
      <c r="AB52" s="166"/>
      <c r="AC52" s="167"/>
      <c r="AD52" s="168"/>
      <c r="AE52" s="165"/>
      <c r="AF52" s="165"/>
      <c r="AG52" s="165"/>
      <c r="AH52" s="165"/>
      <c r="AI52" s="165"/>
      <c r="AJ52" s="165"/>
      <c r="AK52" s="165"/>
      <c r="AL52" s="166"/>
      <c r="AM52" s="165"/>
      <c r="AN52" s="165"/>
      <c r="AO52" s="165"/>
      <c r="AP52" s="166"/>
      <c r="AQ52" s="736"/>
      <c r="AR52" s="647"/>
      <c r="AS52" s="645" t="s">
        <v>60</v>
      </c>
      <c r="AT52" s="646"/>
      <c r="AU52" s="647"/>
      <c r="AV52" s="647"/>
      <c r="AW52" s="650" t="s">
        <v>56</v>
      </c>
      <c r="AX52" s="688"/>
      <c r="AY52">
        <f t="shared" si="3"/>
        <v>0</v>
      </c>
    </row>
    <row r="53" spans="1:60" ht="23.25" hidden="1" customHeight="1" x14ac:dyDescent="0.2">
      <c r="A53" s="769"/>
      <c r="B53" s="659"/>
      <c r="C53" s="659"/>
      <c r="D53" s="659"/>
      <c r="E53" s="659"/>
      <c r="F53" s="660"/>
      <c r="G53" s="800"/>
      <c r="H53" s="125"/>
      <c r="I53" s="125"/>
      <c r="J53" s="125"/>
      <c r="K53" s="125"/>
      <c r="L53" s="125"/>
      <c r="M53" s="125"/>
      <c r="N53" s="125"/>
      <c r="O53" s="424"/>
      <c r="P53" s="125"/>
      <c r="Q53" s="805"/>
      <c r="R53" s="805"/>
      <c r="S53" s="805"/>
      <c r="T53" s="805"/>
      <c r="U53" s="805"/>
      <c r="V53" s="805"/>
      <c r="W53" s="805"/>
      <c r="X53" s="806"/>
      <c r="Y53" s="468" t="s">
        <v>41</v>
      </c>
      <c r="Z53" s="422"/>
      <c r="AA53" s="423"/>
      <c r="AB53" s="452"/>
      <c r="AC53" s="452"/>
      <c r="AD53" s="452"/>
      <c r="AE53" s="301"/>
      <c r="AF53" s="179"/>
      <c r="AG53" s="179"/>
      <c r="AH53" s="453"/>
      <c r="AI53" s="301"/>
      <c r="AJ53" s="179"/>
      <c r="AK53" s="179"/>
      <c r="AL53" s="179"/>
      <c r="AM53" s="301"/>
      <c r="AN53" s="179"/>
      <c r="AO53" s="179"/>
      <c r="AP53" s="179"/>
      <c r="AQ53" s="176"/>
      <c r="AR53" s="177"/>
      <c r="AS53" s="177"/>
      <c r="AT53" s="178"/>
      <c r="AU53" s="179"/>
      <c r="AV53" s="179"/>
      <c r="AW53" s="179"/>
      <c r="AX53" s="180"/>
      <c r="AY53">
        <f t="shared" si="3"/>
        <v>0</v>
      </c>
    </row>
    <row r="54" spans="1:60" ht="23.25" hidden="1" customHeight="1" x14ac:dyDescent="0.2">
      <c r="A54" s="769"/>
      <c r="B54" s="659"/>
      <c r="C54" s="659"/>
      <c r="D54" s="659"/>
      <c r="E54" s="659"/>
      <c r="F54" s="660"/>
      <c r="G54" s="801"/>
      <c r="H54" s="128"/>
      <c r="I54" s="128"/>
      <c r="J54" s="128"/>
      <c r="K54" s="128"/>
      <c r="L54" s="128"/>
      <c r="M54" s="128"/>
      <c r="N54" s="128"/>
      <c r="O54" s="425"/>
      <c r="P54" s="807"/>
      <c r="Q54" s="807"/>
      <c r="R54" s="807"/>
      <c r="S54" s="807"/>
      <c r="T54" s="807"/>
      <c r="U54" s="807"/>
      <c r="V54" s="807"/>
      <c r="W54" s="807"/>
      <c r="X54" s="808"/>
      <c r="Y54" s="469" t="s">
        <v>34</v>
      </c>
      <c r="Z54" s="470"/>
      <c r="AA54" s="471"/>
      <c r="AB54" s="398"/>
      <c r="AC54" s="398"/>
      <c r="AD54" s="398"/>
      <c r="AE54" s="301"/>
      <c r="AF54" s="179"/>
      <c r="AG54" s="179"/>
      <c r="AH54" s="179"/>
      <c r="AI54" s="301"/>
      <c r="AJ54" s="179"/>
      <c r="AK54" s="179"/>
      <c r="AL54" s="179"/>
      <c r="AM54" s="301"/>
      <c r="AN54" s="179"/>
      <c r="AO54" s="179"/>
      <c r="AP54" s="179"/>
      <c r="AQ54" s="176"/>
      <c r="AR54" s="177"/>
      <c r="AS54" s="177"/>
      <c r="AT54" s="178"/>
      <c r="AU54" s="179"/>
      <c r="AV54" s="179"/>
      <c r="AW54" s="179"/>
      <c r="AX54" s="180"/>
      <c r="AY54">
        <f t="shared" si="3"/>
        <v>0</v>
      </c>
    </row>
    <row r="55" spans="1:60" ht="23.25" hidden="1" customHeight="1" x14ac:dyDescent="0.2">
      <c r="A55" s="769"/>
      <c r="B55" s="659"/>
      <c r="C55" s="659"/>
      <c r="D55" s="659"/>
      <c r="E55" s="659"/>
      <c r="F55" s="660"/>
      <c r="G55" s="801"/>
      <c r="H55" s="128"/>
      <c r="I55" s="128"/>
      <c r="J55" s="128"/>
      <c r="K55" s="128"/>
      <c r="L55" s="128"/>
      <c r="M55" s="128"/>
      <c r="N55" s="128"/>
      <c r="O55" s="425"/>
      <c r="P55" s="807"/>
      <c r="Q55" s="807"/>
      <c r="R55" s="807"/>
      <c r="S55" s="807"/>
      <c r="T55" s="807"/>
      <c r="U55" s="807"/>
      <c r="V55" s="807"/>
      <c r="W55" s="807"/>
      <c r="X55" s="808"/>
      <c r="Y55" s="490" t="s">
        <v>9</v>
      </c>
      <c r="Z55" s="461"/>
      <c r="AA55" s="489"/>
      <c r="AB55" s="811" t="s">
        <v>10</v>
      </c>
      <c r="AC55" s="811"/>
      <c r="AD55" s="811"/>
      <c r="AE55" s="483"/>
      <c r="AF55" s="484"/>
      <c r="AG55" s="484"/>
      <c r="AH55" s="484"/>
      <c r="AI55" s="483"/>
      <c r="AJ55" s="484"/>
      <c r="AK55" s="484"/>
      <c r="AL55" s="484"/>
      <c r="AM55" s="483"/>
      <c r="AN55" s="484"/>
      <c r="AO55" s="484"/>
      <c r="AP55" s="484"/>
      <c r="AQ55" s="483"/>
      <c r="AR55" s="484"/>
      <c r="AS55" s="484"/>
      <c r="AT55" s="484"/>
      <c r="AU55" s="483"/>
      <c r="AV55" s="484"/>
      <c r="AW55" s="484"/>
      <c r="AX55" s="817"/>
      <c r="AY55">
        <f t="shared" si="3"/>
        <v>0</v>
      </c>
    </row>
    <row r="56" spans="1:60" ht="18.75" hidden="1" customHeight="1" x14ac:dyDescent="0.2">
      <c r="A56" s="769"/>
      <c r="B56" s="771" t="s">
        <v>53</v>
      </c>
      <c r="C56" s="772"/>
      <c r="D56" s="772"/>
      <c r="E56" s="772"/>
      <c r="F56" s="773"/>
      <c r="G56" s="648" t="s">
        <v>40</v>
      </c>
      <c r="H56" s="461"/>
      <c r="I56" s="461"/>
      <c r="J56" s="461"/>
      <c r="K56" s="461"/>
      <c r="L56" s="461"/>
      <c r="M56" s="461"/>
      <c r="N56" s="461"/>
      <c r="O56" s="489"/>
      <c r="P56" s="490" t="s">
        <v>42</v>
      </c>
      <c r="Q56" s="461"/>
      <c r="R56" s="461"/>
      <c r="S56" s="461"/>
      <c r="T56" s="461"/>
      <c r="U56" s="461"/>
      <c r="V56" s="461"/>
      <c r="W56" s="461"/>
      <c r="X56" s="489"/>
      <c r="Y56" s="793"/>
      <c r="Z56" s="794"/>
      <c r="AA56" s="795"/>
      <c r="AB56" s="492" t="s">
        <v>6</v>
      </c>
      <c r="AC56" s="656"/>
      <c r="AD56" s="657"/>
      <c r="AE56" s="476" t="s">
        <v>382</v>
      </c>
      <c r="AF56" s="476"/>
      <c r="AG56" s="476"/>
      <c r="AH56" s="476"/>
      <c r="AI56" s="476" t="s">
        <v>736</v>
      </c>
      <c r="AJ56" s="476"/>
      <c r="AK56" s="476"/>
      <c r="AL56" s="492"/>
      <c r="AM56" s="476" t="s">
        <v>481</v>
      </c>
      <c r="AN56" s="476"/>
      <c r="AO56" s="476"/>
      <c r="AP56" s="492"/>
      <c r="AQ56" s="494" t="s">
        <v>59</v>
      </c>
      <c r="AR56" s="495"/>
      <c r="AS56" s="495"/>
      <c r="AT56" s="496"/>
      <c r="AU56" s="461" t="s">
        <v>46</v>
      </c>
      <c r="AV56" s="461"/>
      <c r="AW56" s="461"/>
      <c r="AX56" s="462"/>
      <c r="AY56">
        <f>COUNTA($G$58)</f>
        <v>0</v>
      </c>
    </row>
    <row r="57" spans="1:60" ht="18.75" hidden="1" customHeight="1" x14ac:dyDescent="0.2">
      <c r="A57" s="769"/>
      <c r="B57" s="774"/>
      <c r="C57" s="659"/>
      <c r="D57" s="659"/>
      <c r="E57" s="659"/>
      <c r="F57" s="660"/>
      <c r="G57" s="649"/>
      <c r="H57" s="650"/>
      <c r="I57" s="650"/>
      <c r="J57" s="650"/>
      <c r="K57" s="650"/>
      <c r="L57" s="650"/>
      <c r="M57" s="650"/>
      <c r="N57" s="650"/>
      <c r="O57" s="651"/>
      <c r="P57" s="652"/>
      <c r="Q57" s="650"/>
      <c r="R57" s="650"/>
      <c r="S57" s="650"/>
      <c r="T57" s="650"/>
      <c r="U57" s="650"/>
      <c r="V57" s="650"/>
      <c r="W57" s="650"/>
      <c r="X57" s="651"/>
      <c r="Y57" s="793"/>
      <c r="Z57" s="794"/>
      <c r="AA57" s="795"/>
      <c r="AB57" s="166"/>
      <c r="AC57" s="167"/>
      <c r="AD57" s="168"/>
      <c r="AE57" s="165"/>
      <c r="AF57" s="165"/>
      <c r="AG57" s="165"/>
      <c r="AH57" s="165"/>
      <c r="AI57" s="165"/>
      <c r="AJ57" s="165"/>
      <c r="AK57" s="165"/>
      <c r="AL57" s="166"/>
      <c r="AM57" s="165"/>
      <c r="AN57" s="165"/>
      <c r="AO57" s="165"/>
      <c r="AP57" s="166"/>
      <c r="AQ57" s="736"/>
      <c r="AR57" s="647"/>
      <c r="AS57" s="645" t="s">
        <v>60</v>
      </c>
      <c r="AT57" s="646"/>
      <c r="AU57" s="647"/>
      <c r="AV57" s="647"/>
      <c r="AW57" s="650" t="s">
        <v>56</v>
      </c>
      <c r="AX57" s="688"/>
      <c r="AY57">
        <f>$AY$56</f>
        <v>0</v>
      </c>
    </row>
    <row r="58" spans="1:60" ht="23.25" hidden="1" customHeight="1" x14ac:dyDescent="0.2">
      <c r="A58" s="769"/>
      <c r="B58" s="774"/>
      <c r="C58" s="659"/>
      <c r="D58" s="659"/>
      <c r="E58" s="659"/>
      <c r="F58" s="660"/>
      <c r="G58" s="800"/>
      <c r="H58" s="125"/>
      <c r="I58" s="125"/>
      <c r="J58" s="125"/>
      <c r="K58" s="125"/>
      <c r="L58" s="125"/>
      <c r="M58" s="125"/>
      <c r="N58" s="125"/>
      <c r="O58" s="424"/>
      <c r="P58" s="125"/>
      <c r="Q58" s="805"/>
      <c r="R58" s="805"/>
      <c r="S58" s="805"/>
      <c r="T58" s="805"/>
      <c r="U58" s="805"/>
      <c r="V58" s="805"/>
      <c r="W58" s="805"/>
      <c r="X58" s="806"/>
      <c r="Y58" s="468" t="s">
        <v>41</v>
      </c>
      <c r="Z58" s="422"/>
      <c r="AA58" s="423"/>
      <c r="AB58" s="452"/>
      <c r="AC58" s="452"/>
      <c r="AD58" s="452"/>
      <c r="AE58" s="301"/>
      <c r="AF58" s="179"/>
      <c r="AG58" s="179"/>
      <c r="AH58" s="453"/>
      <c r="AI58" s="301"/>
      <c r="AJ58" s="179"/>
      <c r="AK58" s="179"/>
      <c r="AL58" s="179"/>
      <c r="AM58" s="301"/>
      <c r="AN58" s="179"/>
      <c r="AO58" s="179"/>
      <c r="AP58" s="179"/>
      <c r="AQ58" s="176"/>
      <c r="AR58" s="177"/>
      <c r="AS58" s="177"/>
      <c r="AT58" s="178"/>
      <c r="AU58" s="179"/>
      <c r="AV58" s="179"/>
      <c r="AW58" s="179"/>
      <c r="AX58" s="180"/>
      <c r="AY58">
        <f t="shared" ref="AY58:AY60" si="4">$AY$56</f>
        <v>0</v>
      </c>
    </row>
    <row r="59" spans="1:60" ht="23.25" hidden="1" customHeight="1" x14ac:dyDescent="0.2">
      <c r="A59" s="769"/>
      <c r="B59" s="774"/>
      <c r="C59" s="659"/>
      <c r="D59" s="659"/>
      <c r="E59" s="659"/>
      <c r="F59" s="660"/>
      <c r="G59" s="801"/>
      <c r="H59" s="128"/>
      <c r="I59" s="128"/>
      <c r="J59" s="128"/>
      <c r="K59" s="128"/>
      <c r="L59" s="128"/>
      <c r="M59" s="128"/>
      <c r="N59" s="128"/>
      <c r="O59" s="425"/>
      <c r="P59" s="807"/>
      <c r="Q59" s="807"/>
      <c r="R59" s="807"/>
      <c r="S59" s="807"/>
      <c r="T59" s="807"/>
      <c r="U59" s="807"/>
      <c r="V59" s="807"/>
      <c r="W59" s="807"/>
      <c r="X59" s="808"/>
      <c r="Y59" s="469" t="s">
        <v>34</v>
      </c>
      <c r="Z59" s="470"/>
      <c r="AA59" s="471"/>
      <c r="AB59" s="398"/>
      <c r="AC59" s="398"/>
      <c r="AD59" s="398"/>
      <c r="AE59" s="301"/>
      <c r="AF59" s="179"/>
      <c r="AG59" s="179"/>
      <c r="AH59" s="179"/>
      <c r="AI59" s="301"/>
      <c r="AJ59" s="179"/>
      <c r="AK59" s="179"/>
      <c r="AL59" s="179"/>
      <c r="AM59" s="301"/>
      <c r="AN59" s="179"/>
      <c r="AO59" s="179"/>
      <c r="AP59" s="179"/>
      <c r="AQ59" s="176"/>
      <c r="AR59" s="177"/>
      <c r="AS59" s="177"/>
      <c r="AT59" s="178"/>
      <c r="AU59" s="179"/>
      <c r="AV59" s="179"/>
      <c r="AW59" s="179"/>
      <c r="AX59" s="180"/>
      <c r="AY59">
        <f t="shared" si="4"/>
        <v>0</v>
      </c>
    </row>
    <row r="60" spans="1:60" ht="23.25" hidden="1" customHeight="1" x14ac:dyDescent="0.2">
      <c r="A60" s="769"/>
      <c r="B60" s="775"/>
      <c r="C60" s="662"/>
      <c r="D60" s="662"/>
      <c r="E60" s="662"/>
      <c r="F60" s="663"/>
      <c r="G60" s="814"/>
      <c r="H60" s="131"/>
      <c r="I60" s="131"/>
      <c r="J60" s="131"/>
      <c r="K60" s="131"/>
      <c r="L60" s="131"/>
      <c r="M60" s="131"/>
      <c r="N60" s="131"/>
      <c r="O60" s="426"/>
      <c r="P60" s="815"/>
      <c r="Q60" s="815"/>
      <c r="R60" s="815"/>
      <c r="S60" s="815"/>
      <c r="T60" s="815"/>
      <c r="U60" s="815"/>
      <c r="V60" s="815"/>
      <c r="W60" s="815"/>
      <c r="X60" s="816"/>
      <c r="Y60" s="469" t="s">
        <v>9</v>
      </c>
      <c r="Z60" s="470"/>
      <c r="AA60" s="471"/>
      <c r="AB60" s="475" t="s">
        <v>10</v>
      </c>
      <c r="AC60" s="475"/>
      <c r="AD60" s="475"/>
      <c r="AE60" s="301"/>
      <c r="AF60" s="179"/>
      <c r="AG60" s="179"/>
      <c r="AH60" s="179"/>
      <c r="AI60" s="301"/>
      <c r="AJ60" s="179"/>
      <c r="AK60" s="179"/>
      <c r="AL60" s="179"/>
      <c r="AM60" s="301"/>
      <c r="AN60" s="179"/>
      <c r="AO60" s="179"/>
      <c r="AP60" s="179"/>
      <c r="AQ60" s="301"/>
      <c r="AR60" s="179"/>
      <c r="AS60" s="179"/>
      <c r="AT60" s="179"/>
      <c r="AU60" s="301"/>
      <c r="AV60" s="179"/>
      <c r="AW60" s="179"/>
      <c r="AX60" s="180"/>
      <c r="AY60">
        <f t="shared" si="4"/>
        <v>0</v>
      </c>
    </row>
    <row r="61" spans="1:60" ht="18.75" hidden="1" customHeight="1" x14ac:dyDescent="0.2">
      <c r="A61" s="769"/>
      <c r="B61" s="659" t="s">
        <v>53</v>
      </c>
      <c r="C61" s="659"/>
      <c r="D61" s="659"/>
      <c r="E61" s="659"/>
      <c r="F61" s="660"/>
      <c r="G61" s="790" t="s">
        <v>40</v>
      </c>
      <c r="H61" s="459"/>
      <c r="I61" s="459"/>
      <c r="J61" s="459"/>
      <c r="K61" s="459"/>
      <c r="L61" s="459"/>
      <c r="M61" s="459"/>
      <c r="N61" s="459"/>
      <c r="O61" s="791"/>
      <c r="P61" s="792" t="s">
        <v>42</v>
      </c>
      <c r="Q61" s="459"/>
      <c r="R61" s="459"/>
      <c r="S61" s="459"/>
      <c r="T61" s="459"/>
      <c r="U61" s="459"/>
      <c r="V61" s="459"/>
      <c r="W61" s="459"/>
      <c r="X61" s="791"/>
      <c r="Y61" s="727"/>
      <c r="Z61" s="728"/>
      <c r="AA61" s="729"/>
      <c r="AB61" s="796" t="s">
        <v>6</v>
      </c>
      <c r="AC61" s="797"/>
      <c r="AD61" s="798"/>
      <c r="AE61" s="799" t="s">
        <v>382</v>
      </c>
      <c r="AF61" s="799"/>
      <c r="AG61" s="799"/>
      <c r="AH61" s="799"/>
      <c r="AI61" s="799" t="s">
        <v>736</v>
      </c>
      <c r="AJ61" s="799"/>
      <c r="AK61" s="799"/>
      <c r="AL61" s="796"/>
      <c r="AM61" s="799" t="s">
        <v>481</v>
      </c>
      <c r="AN61" s="799"/>
      <c r="AO61" s="799"/>
      <c r="AP61" s="796"/>
      <c r="AQ61" s="456" t="s">
        <v>59</v>
      </c>
      <c r="AR61" s="457"/>
      <c r="AS61" s="457"/>
      <c r="AT61" s="458"/>
      <c r="AU61" s="459" t="s">
        <v>46</v>
      </c>
      <c r="AV61" s="459"/>
      <c r="AW61" s="459"/>
      <c r="AX61" s="460"/>
      <c r="AY61">
        <f>COUNTA($G$63)</f>
        <v>0</v>
      </c>
    </row>
    <row r="62" spans="1:60" ht="18.75" hidden="1" customHeight="1" x14ac:dyDescent="0.2">
      <c r="A62" s="769"/>
      <c r="B62" s="659"/>
      <c r="C62" s="659"/>
      <c r="D62" s="659"/>
      <c r="E62" s="659"/>
      <c r="F62" s="660"/>
      <c r="G62" s="649"/>
      <c r="H62" s="650"/>
      <c r="I62" s="650"/>
      <c r="J62" s="650"/>
      <c r="K62" s="650"/>
      <c r="L62" s="650"/>
      <c r="M62" s="650"/>
      <c r="N62" s="650"/>
      <c r="O62" s="651"/>
      <c r="P62" s="652"/>
      <c r="Q62" s="650"/>
      <c r="R62" s="650"/>
      <c r="S62" s="650"/>
      <c r="T62" s="650"/>
      <c r="U62" s="650"/>
      <c r="V62" s="650"/>
      <c r="W62" s="650"/>
      <c r="X62" s="651"/>
      <c r="Y62" s="793"/>
      <c r="Z62" s="794"/>
      <c r="AA62" s="795"/>
      <c r="AB62" s="166"/>
      <c r="AC62" s="167"/>
      <c r="AD62" s="168"/>
      <c r="AE62" s="165"/>
      <c r="AF62" s="165"/>
      <c r="AG62" s="165"/>
      <c r="AH62" s="165"/>
      <c r="AI62" s="165"/>
      <c r="AJ62" s="165"/>
      <c r="AK62" s="165"/>
      <c r="AL62" s="166"/>
      <c r="AM62" s="165"/>
      <c r="AN62" s="165"/>
      <c r="AO62" s="165"/>
      <c r="AP62" s="166"/>
      <c r="AQ62" s="736"/>
      <c r="AR62" s="647"/>
      <c r="AS62" s="645" t="s">
        <v>60</v>
      </c>
      <c r="AT62" s="646"/>
      <c r="AU62" s="647"/>
      <c r="AV62" s="647"/>
      <c r="AW62" s="650" t="s">
        <v>56</v>
      </c>
      <c r="AX62" s="688"/>
      <c r="AY62">
        <f>$AY$61</f>
        <v>0</v>
      </c>
    </row>
    <row r="63" spans="1:60" ht="23.25" hidden="1" customHeight="1" x14ac:dyDescent="0.2">
      <c r="A63" s="769"/>
      <c r="B63" s="659"/>
      <c r="C63" s="659"/>
      <c r="D63" s="659"/>
      <c r="E63" s="659"/>
      <c r="F63" s="660"/>
      <c r="G63" s="800"/>
      <c r="H63" s="125"/>
      <c r="I63" s="125"/>
      <c r="J63" s="125"/>
      <c r="K63" s="125"/>
      <c r="L63" s="125"/>
      <c r="M63" s="125"/>
      <c r="N63" s="125"/>
      <c r="O63" s="424"/>
      <c r="P63" s="125"/>
      <c r="Q63" s="805"/>
      <c r="R63" s="805"/>
      <c r="S63" s="805"/>
      <c r="T63" s="805"/>
      <c r="U63" s="805"/>
      <c r="V63" s="805"/>
      <c r="W63" s="805"/>
      <c r="X63" s="806"/>
      <c r="Y63" s="468" t="s">
        <v>41</v>
      </c>
      <c r="Z63" s="422"/>
      <c r="AA63" s="423"/>
      <c r="AB63" s="452"/>
      <c r="AC63" s="452"/>
      <c r="AD63" s="452"/>
      <c r="AE63" s="301"/>
      <c r="AF63" s="179"/>
      <c r="AG63" s="179"/>
      <c r="AH63" s="453"/>
      <c r="AI63" s="301"/>
      <c r="AJ63" s="179"/>
      <c r="AK63" s="179"/>
      <c r="AL63" s="179"/>
      <c r="AM63" s="301"/>
      <c r="AN63" s="179"/>
      <c r="AO63" s="179"/>
      <c r="AP63" s="179"/>
      <c r="AQ63" s="176"/>
      <c r="AR63" s="177"/>
      <c r="AS63" s="177"/>
      <c r="AT63" s="178"/>
      <c r="AU63" s="179"/>
      <c r="AV63" s="179"/>
      <c r="AW63" s="179"/>
      <c r="AX63" s="180"/>
      <c r="AY63">
        <f>$AY$61</f>
        <v>0</v>
      </c>
    </row>
    <row r="64" spans="1:60" ht="23.25" hidden="1" customHeight="1" x14ac:dyDescent="0.2">
      <c r="A64" s="769"/>
      <c r="B64" s="659"/>
      <c r="C64" s="659"/>
      <c r="D64" s="659"/>
      <c r="E64" s="659"/>
      <c r="F64" s="660"/>
      <c r="G64" s="801"/>
      <c r="H64" s="128"/>
      <c r="I64" s="128"/>
      <c r="J64" s="128"/>
      <c r="K64" s="128"/>
      <c r="L64" s="128"/>
      <c r="M64" s="128"/>
      <c r="N64" s="128"/>
      <c r="O64" s="425"/>
      <c r="P64" s="807"/>
      <c r="Q64" s="807"/>
      <c r="R64" s="807"/>
      <c r="S64" s="807"/>
      <c r="T64" s="807"/>
      <c r="U64" s="807"/>
      <c r="V64" s="807"/>
      <c r="W64" s="807"/>
      <c r="X64" s="808"/>
      <c r="Y64" s="469" t="s">
        <v>34</v>
      </c>
      <c r="Z64" s="470"/>
      <c r="AA64" s="471"/>
      <c r="AB64" s="398"/>
      <c r="AC64" s="398"/>
      <c r="AD64" s="398"/>
      <c r="AE64" s="301"/>
      <c r="AF64" s="179"/>
      <c r="AG64" s="179"/>
      <c r="AH64" s="179"/>
      <c r="AI64" s="301"/>
      <c r="AJ64" s="179"/>
      <c r="AK64" s="179"/>
      <c r="AL64" s="179"/>
      <c r="AM64" s="301"/>
      <c r="AN64" s="179"/>
      <c r="AO64" s="179"/>
      <c r="AP64" s="179"/>
      <c r="AQ64" s="176"/>
      <c r="AR64" s="177"/>
      <c r="AS64" s="177"/>
      <c r="AT64" s="178"/>
      <c r="AU64" s="179"/>
      <c r="AV64" s="179"/>
      <c r="AW64" s="179"/>
      <c r="AX64" s="180"/>
      <c r="AY64">
        <f>$AY$61</f>
        <v>0</v>
      </c>
    </row>
    <row r="65" spans="1:51" ht="23.25" hidden="1" customHeight="1" thickBot="1" x14ac:dyDescent="0.25">
      <c r="A65" s="770"/>
      <c r="B65" s="788"/>
      <c r="C65" s="788"/>
      <c r="D65" s="788"/>
      <c r="E65" s="788"/>
      <c r="F65" s="789"/>
      <c r="G65" s="802"/>
      <c r="H65" s="803"/>
      <c r="I65" s="803"/>
      <c r="J65" s="803"/>
      <c r="K65" s="803"/>
      <c r="L65" s="803"/>
      <c r="M65" s="803"/>
      <c r="N65" s="803"/>
      <c r="O65" s="804"/>
      <c r="P65" s="809"/>
      <c r="Q65" s="809"/>
      <c r="R65" s="809"/>
      <c r="S65" s="809"/>
      <c r="T65" s="809"/>
      <c r="U65" s="809"/>
      <c r="V65" s="809"/>
      <c r="W65" s="809"/>
      <c r="X65" s="810"/>
      <c r="Y65" s="448" t="s">
        <v>9</v>
      </c>
      <c r="Z65" s="449"/>
      <c r="AA65" s="450"/>
      <c r="AB65" s="451" t="s">
        <v>10</v>
      </c>
      <c r="AC65" s="451"/>
      <c r="AD65" s="451"/>
      <c r="AE65" s="433"/>
      <c r="AF65" s="434"/>
      <c r="AG65" s="434"/>
      <c r="AH65" s="434"/>
      <c r="AI65" s="433"/>
      <c r="AJ65" s="434"/>
      <c r="AK65" s="434"/>
      <c r="AL65" s="434"/>
      <c r="AM65" s="433"/>
      <c r="AN65" s="434"/>
      <c r="AO65" s="434"/>
      <c r="AP65" s="434"/>
      <c r="AQ65" s="433"/>
      <c r="AR65" s="434"/>
      <c r="AS65" s="434"/>
      <c r="AT65" s="434"/>
      <c r="AU65" s="433"/>
      <c r="AV65" s="434"/>
      <c r="AW65" s="434"/>
      <c r="AX65" s="454"/>
      <c r="AY65">
        <f>$AY$61</f>
        <v>0</v>
      </c>
    </row>
    <row r="66" spans="1:51" ht="47.25" hidden="1" customHeight="1" x14ac:dyDescent="0.2">
      <c r="A66" s="146" t="s">
        <v>740</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2">
      <c r="A67" s="152" t="s">
        <v>741</v>
      </c>
      <c r="B67" s="153"/>
      <c r="C67" s="153"/>
      <c r="D67" s="153"/>
      <c r="E67" s="153"/>
      <c r="F67" s="154"/>
      <c r="G67" s="158" t="s">
        <v>742</v>
      </c>
      <c r="H67" s="159"/>
      <c r="I67" s="159"/>
      <c r="J67" s="159"/>
      <c r="K67" s="159"/>
      <c r="L67" s="159"/>
      <c r="M67" s="159"/>
      <c r="N67" s="159"/>
      <c r="O67" s="159"/>
      <c r="P67" s="160" t="s">
        <v>743</v>
      </c>
      <c r="Q67" s="159"/>
      <c r="R67" s="159"/>
      <c r="S67" s="159"/>
      <c r="T67" s="159"/>
      <c r="U67" s="159"/>
      <c r="V67" s="159"/>
      <c r="W67" s="159"/>
      <c r="X67" s="161"/>
      <c r="Y67" s="162"/>
      <c r="Z67" s="163"/>
      <c r="AA67" s="164"/>
      <c r="AB67" s="165" t="s">
        <v>6</v>
      </c>
      <c r="AC67" s="165"/>
      <c r="AD67" s="165"/>
      <c r="AE67" s="166" t="s">
        <v>382</v>
      </c>
      <c r="AF67" s="167"/>
      <c r="AG67" s="167"/>
      <c r="AH67" s="168"/>
      <c r="AI67" s="166" t="s">
        <v>736</v>
      </c>
      <c r="AJ67" s="167"/>
      <c r="AK67" s="167"/>
      <c r="AL67" s="168"/>
      <c r="AM67" s="166" t="s">
        <v>481</v>
      </c>
      <c r="AN67" s="167"/>
      <c r="AO67" s="167"/>
      <c r="AP67" s="168"/>
      <c r="AQ67" s="463" t="s">
        <v>511</v>
      </c>
      <c r="AR67" s="464"/>
      <c r="AS67" s="464"/>
      <c r="AT67" s="465"/>
      <c r="AU67" s="463" t="s">
        <v>749</v>
      </c>
      <c r="AV67" s="464"/>
      <c r="AW67" s="464"/>
      <c r="AX67" s="466"/>
      <c r="AY67">
        <f>COUNTA($G$68)</f>
        <v>1</v>
      </c>
    </row>
    <row r="68" spans="1:51" ht="23.25" customHeight="1" x14ac:dyDescent="0.2">
      <c r="A68" s="152"/>
      <c r="B68" s="153"/>
      <c r="C68" s="153"/>
      <c r="D68" s="153"/>
      <c r="E68" s="153"/>
      <c r="F68" s="154"/>
      <c r="G68" s="677" t="s">
        <v>836</v>
      </c>
      <c r="H68" s="678"/>
      <c r="I68" s="678"/>
      <c r="J68" s="678"/>
      <c r="K68" s="678"/>
      <c r="L68" s="678"/>
      <c r="M68" s="678"/>
      <c r="N68" s="678"/>
      <c r="O68" s="678"/>
      <c r="P68" s="124" t="s">
        <v>780</v>
      </c>
      <c r="Q68" s="681"/>
      <c r="R68" s="681"/>
      <c r="S68" s="681"/>
      <c r="T68" s="681"/>
      <c r="U68" s="681"/>
      <c r="V68" s="681"/>
      <c r="W68" s="681"/>
      <c r="X68" s="682"/>
      <c r="Y68" s="455" t="s">
        <v>35</v>
      </c>
      <c r="Z68" s="443"/>
      <c r="AA68" s="444"/>
      <c r="AB68" s="452" t="s">
        <v>781</v>
      </c>
      <c r="AC68" s="452"/>
      <c r="AD68" s="452"/>
      <c r="AE68" s="301">
        <v>15</v>
      </c>
      <c r="AF68" s="179"/>
      <c r="AG68" s="179"/>
      <c r="AH68" s="453"/>
      <c r="AI68" s="301">
        <v>16</v>
      </c>
      <c r="AJ68" s="179"/>
      <c r="AK68" s="179"/>
      <c r="AL68" s="453"/>
      <c r="AM68" s="301">
        <v>12</v>
      </c>
      <c r="AN68" s="179"/>
      <c r="AO68" s="179"/>
      <c r="AP68" s="453"/>
      <c r="AQ68" s="301"/>
      <c r="AR68" s="179"/>
      <c r="AS68" s="179"/>
      <c r="AT68" s="453"/>
      <c r="AU68" s="301"/>
      <c r="AV68" s="179"/>
      <c r="AW68" s="179"/>
      <c r="AX68" s="180"/>
      <c r="AY68">
        <f>$AY$67</f>
        <v>1</v>
      </c>
    </row>
    <row r="69" spans="1:51" ht="23.25" customHeight="1" x14ac:dyDescent="0.2">
      <c r="A69" s="155"/>
      <c r="B69" s="156"/>
      <c r="C69" s="156"/>
      <c r="D69" s="156"/>
      <c r="E69" s="156"/>
      <c r="F69" s="157"/>
      <c r="G69" s="679"/>
      <c r="H69" s="680"/>
      <c r="I69" s="680"/>
      <c r="J69" s="680"/>
      <c r="K69" s="680"/>
      <c r="L69" s="680"/>
      <c r="M69" s="680"/>
      <c r="N69" s="680"/>
      <c r="O69" s="680"/>
      <c r="P69" s="683"/>
      <c r="Q69" s="684"/>
      <c r="R69" s="684"/>
      <c r="S69" s="684"/>
      <c r="T69" s="684"/>
      <c r="U69" s="684"/>
      <c r="V69" s="684"/>
      <c r="W69" s="684"/>
      <c r="X69" s="685"/>
      <c r="Y69" s="472" t="s">
        <v>36</v>
      </c>
      <c r="Z69" s="473"/>
      <c r="AA69" s="474"/>
      <c r="AB69" s="452" t="s">
        <v>781</v>
      </c>
      <c r="AC69" s="452"/>
      <c r="AD69" s="452"/>
      <c r="AE69" s="441">
        <v>15</v>
      </c>
      <c r="AF69" s="441"/>
      <c r="AG69" s="441"/>
      <c r="AH69" s="441"/>
      <c r="AI69" s="441">
        <v>15</v>
      </c>
      <c r="AJ69" s="441"/>
      <c r="AK69" s="441"/>
      <c r="AL69" s="441"/>
      <c r="AM69" s="441">
        <v>15</v>
      </c>
      <c r="AN69" s="441"/>
      <c r="AO69" s="441"/>
      <c r="AP69" s="441"/>
      <c r="AQ69" s="483">
        <v>15</v>
      </c>
      <c r="AR69" s="484"/>
      <c r="AS69" s="484"/>
      <c r="AT69" s="485"/>
      <c r="AU69" s="301"/>
      <c r="AV69" s="179"/>
      <c r="AW69" s="179"/>
      <c r="AX69" s="180"/>
      <c r="AY69">
        <f>$AY$67</f>
        <v>1</v>
      </c>
    </row>
    <row r="70" spans="1:51" ht="31.5" hidden="1" customHeight="1" x14ac:dyDescent="0.2">
      <c r="A70" s="718" t="s">
        <v>11</v>
      </c>
      <c r="B70" s="719"/>
      <c r="C70" s="719"/>
      <c r="D70" s="719"/>
      <c r="E70" s="719"/>
      <c r="F70" s="720"/>
      <c r="G70" s="429" t="s">
        <v>12</v>
      </c>
      <c r="H70" s="429"/>
      <c r="I70" s="429"/>
      <c r="J70" s="429"/>
      <c r="K70" s="429"/>
      <c r="L70" s="429"/>
      <c r="M70" s="429"/>
      <c r="N70" s="429"/>
      <c r="O70" s="429"/>
      <c r="P70" s="429"/>
      <c r="Q70" s="429"/>
      <c r="R70" s="429"/>
      <c r="S70" s="429"/>
      <c r="T70" s="429"/>
      <c r="U70" s="429"/>
      <c r="V70" s="429"/>
      <c r="W70" s="429"/>
      <c r="X70" s="430"/>
      <c r="Y70" s="692"/>
      <c r="Z70" s="693"/>
      <c r="AA70" s="694"/>
      <c r="AB70" s="428" t="s">
        <v>6</v>
      </c>
      <c r="AC70" s="429"/>
      <c r="AD70" s="430"/>
      <c r="AE70" s="428" t="s">
        <v>382</v>
      </c>
      <c r="AF70" s="429"/>
      <c r="AG70" s="429"/>
      <c r="AH70" s="430"/>
      <c r="AI70" s="428" t="s">
        <v>736</v>
      </c>
      <c r="AJ70" s="429"/>
      <c r="AK70" s="429"/>
      <c r="AL70" s="430"/>
      <c r="AM70" s="428" t="s">
        <v>481</v>
      </c>
      <c r="AN70" s="429"/>
      <c r="AO70" s="429"/>
      <c r="AP70" s="430"/>
      <c r="AQ70" s="686" t="s">
        <v>750</v>
      </c>
      <c r="AR70" s="686"/>
      <c r="AS70" s="686"/>
      <c r="AT70" s="686"/>
      <c r="AU70" s="686"/>
      <c r="AV70" s="686"/>
      <c r="AW70" s="686"/>
      <c r="AX70" s="687"/>
      <c r="AY70">
        <f>IF(SUBSTITUTE(SUBSTITUTE($G$71,"／",""),"　","")="",0,1)</f>
        <v>0</v>
      </c>
    </row>
    <row r="71" spans="1:51" ht="23.25" hidden="1" customHeight="1" x14ac:dyDescent="0.2">
      <c r="A71" s="721"/>
      <c r="B71" s="722"/>
      <c r="C71" s="722"/>
      <c r="D71" s="722"/>
      <c r="E71" s="722"/>
      <c r="F71" s="723"/>
      <c r="G71" s="431" t="s">
        <v>65</v>
      </c>
      <c r="H71" s="431"/>
      <c r="I71" s="431"/>
      <c r="J71" s="431"/>
      <c r="K71" s="431"/>
      <c r="L71" s="431"/>
      <c r="M71" s="431"/>
      <c r="N71" s="431"/>
      <c r="O71" s="431"/>
      <c r="P71" s="431"/>
      <c r="Q71" s="431"/>
      <c r="R71" s="431"/>
      <c r="S71" s="431"/>
      <c r="T71" s="431"/>
      <c r="U71" s="431"/>
      <c r="V71" s="431"/>
      <c r="W71" s="431"/>
      <c r="X71" s="431"/>
      <c r="Y71" s="435" t="s">
        <v>11</v>
      </c>
      <c r="Z71" s="436"/>
      <c r="AA71" s="437"/>
      <c r="AB71" s="438"/>
      <c r="AC71" s="439"/>
      <c r="AD71" s="440"/>
      <c r="AE71" s="441"/>
      <c r="AF71" s="441"/>
      <c r="AG71" s="441"/>
      <c r="AH71" s="441"/>
      <c r="AI71" s="441"/>
      <c r="AJ71" s="441"/>
      <c r="AK71" s="441"/>
      <c r="AL71" s="441"/>
      <c r="AM71" s="441"/>
      <c r="AN71" s="441"/>
      <c r="AO71" s="441"/>
      <c r="AP71" s="441"/>
      <c r="AQ71" s="301"/>
      <c r="AR71" s="179"/>
      <c r="AS71" s="179"/>
      <c r="AT71" s="179"/>
      <c r="AU71" s="179"/>
      <c r="AV71" s="179"/>
      <c r="AW71" s="179"/>
      <c r="AX71" s="180"/>
      <c r="AY71">
        <f>$AY$70</f>
        <v>0</v>
      </c>
    </row>
    <row r="72" spans="1:51" ht="46.5" hidden="1" customHeight="1" x14ac:dyDescent="0.2">
      <c r="A72" s="721"/>
      <c r="B72" s="722"/>
      <c r="C72" s="722"/>
      <c r="D72" s="722"/>
      <c r="E72" s="722"/>
      <c r="F72" s="723"/>
      <c r="G72" s="432"/>
      <c r="H72" s="432"/>
      <c r="I72" s="432"/>
      <c r="J72" s="432"/>
      <c r="K72" s="432"/>
      <c r="L72" s="432"/>
      <c r="M72" s="432"/>
      <c r="N72" s="432"/>
      <c r="O72" s="432"/>
      <c r="P72" s="432"/>
      <c r="Q72" s="432"/>
      <c r="R72" s="432"/>
      <c r="S72" s="432"/>
      <c r="T72" s="432"/>
      <c r="U72" s="432"/>
      <c r="V72" s="432"/>
      <c r="W72" s="432"/>
      <c r="X72" s="432"/>
      <c r="Y72" s="442" t="s">
        <v>32</v>
      </c>
      <c r="Z72" s="443"/>
      <c r="AA72" s="444"/>
      <c r="AB72" s="445" t="s">
        <v>58</v>
      </c>
      <c r="AC72" s="446"/>
      <c r="AD72" s="447"/>
      <c r="AE72" s="395"/>
      <c r="AF72" s="395"/>
      <c r="AG72" s="395"/>
      <c r="AH72" s="395"/>
      <c r="AI72" s="395"/>
      <c r="AJ72" s="395"/>
      <c r="AK72" s="395"/>
      <c r="AL72" s="395"/>
      <c r="AM72" s="395"/>
      <c r="AN72" s="395"/>
      <c r="AO72" s="395"/>
      <c r="AP72" s="395"/>
      <c r="AQ72" s="396"/>
      <c r="AR72" s="396"/>
      <c r="AS72" s="396"/>
      <c r="AT72" s="396"/>
      <c r="AU72" s="396"/>
      <c r="AV72" s="396"/>
      <c r="AW72" s="396"/>
      <c r="AX72" s="397"/>
      <c r="AY72">
        <f>$AY$70</f>
        <v>0</v>
      </c>
    </row>
    <row r="73" spans="1:51" ht="18.75" hidden="1" customHeight="1" x14ac:dyDescent="0.2">
      <c r="A73" s="169" t="s">
        <v>305</v>
      </c>
      <c r="B73" s="170"/>
      <c r="C73" s="170"/>
      <c r="D73" s="170"/>
      <c r="E73" s="170"/>
      <c r="F73" s="171"/>
      <c r="G73" s="648" t="s">
        <v>54</v>
      </c>
      <c r="H73" s="461"/>
      <c r="I73" s="461"/>
      <c r="J73" s="461"/>
      <c r="K73" s="461"/>
      <c r="L73" s="461"/>
      <c r="M73" s="461"/>
      <c r="N73" s="461"/>
      <c r="O73" s="489"/>
      <c r="P73" s="490" t="s">
        <v>39</v>
      </c>
      <c r="Q73" s="461"/>
      <c r="R73" s="461"/>
      <c r="S73" s="461"/>
      <c r="T73" s="461"/>
      <c r="U73" s="461"/>
      <c r="V73" s="461"/>
      <c r="W73" s="461"/>
      <c r="X73" s="489"/>
      <c r="Y73" s="653"/>
      <c r="Z73" s="654"/>
      <c r="AA73" s="655"/>
      <c r="AB73" s="492" t="s">
        <v>6</v>
      </c>
      <c r="AC73" s="656"/>
      <c r="AD73" s="657"/>
      <c r="AE73" s="476" t="s">
        <v>382</v>
      </c>
      <c r="AF73" s="476"/>
      <c r="AG73" s="476"/>
      <c r="AH73" s="476"/>
      <c r="AI73" s="476" t="s">
        <v>736</v>
      </c>
      <c r="AJ73" s="476"/>
      <c r="AK73" s="476"/>
      <c r="AL73" s="492"/>
      <c r="AM73" s="476" t="s">
        <v>481</v>
      </c>
      <c r="AN73" s="476"/>
      <c r="AO73" s="476"/>
      <c r="AP73" s="492"/>
      <c r="AQ73" s="494" t="s">
        <v>59</v>
      </c>
      <c r="AR73" s="495"/>
      <c r="AS73" s="495"/>
      <c r="AT73" s="496"/>
      <c r="AU73" s="461" t="s">
        <v>46</v>
      </c>
      <c r="AV73" s="461"/>
      <c r="AW73" s="461"/>
      <c r="AX73" s="462"/>
      <c r="AY73">
        <f>COUNTA($G$75)</f>
        <v>1</v>
      </c>
    </row>
    <row r="74" spans="1:51" ht="18.75" hidden="1" customHeight="1" x14ac:dyDescent="0.2">
      <c r="A74" s="169"/>
      <c r="B74" s="170"/>
      <c r="C74" s="170"/>
      <c r="D74" s="170"/>
      <c r="E74" s="170"/>
      <c r="F74" s="171"/>
      <c r="G74" s="649"/>
      <c r="H74" s="650"/>
      <c r="I74" s="650"/>
      <c r="J74" s="650"/>
      <c r="K74" s="650"/>
      <c r="L74" s="650"/>
      <c r="M74" s="650"/>
      <c r="N74" s="650"/>
      <c r="O74" s="651"/>
      <c r="P74" s="652"/>
      <c r="Q74" s="650"/>
      <c r="R74" s="650"/>
      <c r="S74" s="650"/>
      <c r="T74" s="650"/>
      <c r="U74" s="650"/>
      <c r="V74" s="650"/>
      <c r="W74" s="650"/>
      <c r="X74" s="651"/>
      <c r="Y74" s="653"/>
      <c r="Z74" s="654"/>
      <c r="AA74" s="655"/>
      <c r="AB74" s="166"/>
      <c r="AC74" s="167"/>
      <c r="AD74" s="168"/>
      <c r="AE74" s="165"/>
      <c r="AF74" s="165"/>
      <c r="AG74" s="165"/>
      <c r="AH74" s="165"/>
      <c r="AI74" s="165"/>
      <c r="AJ74" s="165"/>
      <c r="AK74" s="165"/>
      <c r="AL74" s="166"/>
      <c r="AM74" s="165"/>
      <c r="AN74" s="165"/>
      <c r="AO74" s="165"/>
      <c r="AP74" s="166"/>
      <c r="AQ74" s="643">
        <v>4</v>
      </c>
      <c r="AR74" s="644"/>
      <c r="AS74" s="645" t="s">
        <v>60</v>
      </c>
      <c r="AT74" s="646"/>
      <c r="AU74" s="647">
        <v>6</v>
      </c>
      <c r="AV74" s="647"/>
      <c r="AW74" s="650" t="s">
        <v>56</v>
      </c>
      <c r="AX74" s="688"/>
      <c r="AY74">
        <f>$AY$73</f>
        <v>1</v>
      </c>
    </row>
    <row r="75" spans="1:51" ht="23.25" hidden="1" customHeight="1" x14ac:dyDescent="0.2">
      <c r="A75" s="172"/>
      <c r="B75" s="170"/>
      <c r="C75" s="170"/>
      <c r="D75" s="170"/>
      <c r="E75" s="170"/>
      <c r="F75" s="171"/>
      <c r="G75" s="620" t="s">
        <v>772</v>
      </c>
      <c r="H75" s="621"/>
      <c r="I75" s="621"/>
      <c r="J75" s="621"/>
      <c r="K75" s="621"/>
      <c r="L75" s="621"/>
      <c r="M75" s="621"/>
      <c r="N75" s="621"/>
      <c r="O75" s="622"/>
      <c r="P75" s="125" t="s">
        <v>769</v>
      </c>
      <c r="Q75" s="125"/>
      <c r="R75" s="125"/>
      <c r="S75" s="125"/>
      <c r="T75" s="125"/>
      <c r="U75" s="125"/>
      <c r="V75" s="125"/>
      <c r="W75" s="125"/>
      <c r="X75" s="424"/>
      <c r="Y75" s="403" t="s">
        <v>8</v>
      </c>
      <c r="Z75" s="404"/>
      <c r="AA75" s="405"/>
      <c r="AB75" s="452" t="s">
        <v>771</v>
      </c>
      <c r="AC75" s="452"/>
      <c r="AD75" s="452"/>
      <c r="AE75" s="301">
        <v>3.4</v>
      </c>
      <c r="AF75" s="179"/>
      <c r="AG75" s="179"/>
      <c r="AH75" s="179"/>
      <c r="AI75" s="301">
        <v>4</v>
      </c>
      <c r="AJ75" s="179"/>
      <c r="AK75" s="179"/>
      <c r="AL75" s="179"/>
      <c r="AM75" s="301"/>
      <c r="AN75" s="179"/>
      <c r="AO75" s="179"/>
      <c r="AP75" s="179"/>
      <c r="AQ75" s="211"/>
      <c r="AR75" s="212"/>
      <c r="AS75" s="212"/>
      <c r="AT75" s="213"/>
      <c r="AU75" s="617"/>
      <c r="AV75" s="618"/>
      <c r="AW75" s="618"/>
      <c r="AX75" s="619"/>
      <c r="AY75">
        <f t="shared" ref="AY75:AY78" si="5">$AY$73</f>
        <v>1</v>
      </c>
    </row>
    <row r="76" spans="1:51" ht="23.25" hidden="1" customHeight="1" x14ac:dyDescent="0.2">
      <c r="A76" s="173"/>
      <c r="B76" s="174"/>
      <c r="C76" s="174"/>
      <c r="D76" s="174"/>
      <c r="E76" s="174"/>
      <c r="F76" s="175"/>
      <c r="G76" s="623"/>
      <c r="H76" s="624"/>
      <c r="I76" s="624"/>
      <c r="J76" s="624"/>
      <c r="K76" s="624"/>
      <c r="L76" s="624"/>
      <c r="M76" s="624"/>
      <c r="N76" s="624"/>
      <c r="O76" s="625"/>
      <c r="P76" s="128"/>
      <c r="Q76" s="128"/>
      <c r="R76" s="128"/>
      <c r="S76" s="128"/>
      <c r="T76" s="128"/>
      <c r="U76" s="128"/>
      <c r="V76" s="128"/>
      <c r="W76" s="128"/>
      <c r="X76" s="425"/>
      <c r="Y76" s="428" t="s">
        <v>34</v>
      </c>
      <c r="Z76" s="429"/>
      <c r="AA76" s="430"/>
      <c r="AB76" s="398" t="s">
        <v>771</v>
      </c>
      <c r="AC76" s="398"/>
      <c r="AD76" s="398"/>
      <c r="AE76" s="301">
        <v>3</v>
      </c>
      <c r="AF76" s="179"/>
      <c r="AG76" s="179"/>
      <c r="AH76" s="179"/>
      <c r="AI76" s="301">
        <v>3</v>
      </c>
      <c r="AJ76" s="179"/>
      <c r="AK76" s="179"/>
      <c r="AL76" s="179"/>
      <c r="AM76" s="301"/>
      <c r="AN76" s="179"/>
      <c r="AO76" s="179"/>
      <c r="AP76" s="179"/>
      <c r="AQ76" s="176">
        <v>3</v>
      </c>
      <c r="AR76" s="177"/>
      <c r="AS76" s="177"/>
      <c r="AT76" s="178"/>
      <c r="AU76" s="179">
        <v>3</v>
      </c>
      <c r="AV76" s="179"/>
      <c r="AW76" s="179"/>
      <c r="AX76" s="180"/>
      <c r="AY76">
        <f t="shared" si="5"/>
        <v>1</v>
      </c>
    </row>
    <row r="77" spans="1:51" ht="23.25" hidden="1" customHeight="1" x14ac:dyDescent="0.2">
      <c r="A77" s="173"/>
      <c r="B77" s="174"/>
      <c r="C77" s="174"/>
      <c r="D77" s="174"/>
      <c r="E77" s="174"/>
      <c r="F77" s="175"/>
      <c r="G77" s="626"/>
      <c r="H77" s="627"/>
      <c r="I77" s="627"/>
      <c r="J77" s="627"/>
      <c r="K77" s="627"/>
      <c r="L77" s="627"/>
      <c r="M77" s="627"/>
      <c r="N77" s="627"/>
      <c r="O77" s="628"/>
      <c r="P77" s="131"/>
      <c r="Q77" s="131"/>
      <c r="R77" s="131"/>
      <c r="S77" s="131"/>
      <c r="T77" s="131"/>
      <c r="U77" s="131"/>
      <c r="V77" s="131"/>
      <c r="W77" s="131"/>
      <c r="X77" s="426"/>
      <c r="Y77" s="428" t="s">
        <v>9</v>
      </c>
      <c r="Z77" s="429"/>
      <c r="AA77" s="430"/>
      <c r="AB77" s="475" t="s">
        <v>10</v>
      </c>
      <c r="AC77" s="475"/>
      <c r="AD77" s="475"/>
      <c r="AE77" s="301">
        <v>113.3</v>
      </c>
      <c r="AF77" s="179"/>
      <c r="AG77" s="179"/>
      <c r="AH77" s="179"/>
      <c r="AI77" s="301">
        <v>133.30000000000001</v>
      </c>
      <c r="AJ77" s="179"/>
      <c r="AK77" s="179"/>
      <c r="AL77" s="179"/>
      <c r="AM77" s="301"/>
      <c r="AN77" s="179"/>
      <c r="AO77" s="179"/>
      <c r="AP77" s="179"/>
      <c r="AQ77" s="211"/>
      <c r="AR77" s="212"/>
      <c r="AS77" s="212"/>
      <c r="AT77" s="213"/>
      <c r="AU77" s="617"/>
      <c r="AV77" s="618"/>
      <c r="AW77" s="618"/>
      <c r="AX77" s="619"/>
      <c r="AY77">
        <f t="shared" si="5"/>
        <v>1</v>
      </c>
    </row>
    <row r="78" spans="1:51" ht="33" hidden="1" customHeight="1" x14ac:dyDescent="0.2">
      <c r="A78" s="199" t="s">
        <v>337</v>
      </c>
      <c r="B78" s="200"/>
      <c r="C78" s="200"/>
      <c r="D78" s="200"/>
      <c r="E78" s="200"/>
      <c r="F78" s="201"/>
      <c r="G78" s="205" t="s">
        <v>770</v>
      </c>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1</v>
      </c>
    </row>
    <row r="79" spans="1:51" ht="33" hidden="1" customHeight="1" x14ac:dyDescent="0.2">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1</v>
      </c>
    </row>
    <row r="80" spans="1:51" ht="21.9" hidden="1" customHeight="1" x14ac:dyDescent="0.2">
      <c r="A80" s="768" t="s">
        <v>55</v>
      </c>
      <c r="B80" s="771" t="s">
        <v>52</v>
      </c>
      <c r="C80" s="772"/>
      <c r="D80" s="772"/>
      <c r="E80" s="772"/>
      <c r="F80" s="773"/>
      <c r="G80" s="461" t="s">
        <v>47</v>
      </c>
      <c r="H80" s="461"/>
      <c r="I80" s="461"/>
      <c r="J80" s="461"/>
      <c r="K80" s="461"/>
      <c r="L80" s="461"/>
      <c r="M80" s="461"/>
      <c r="N80" s="461"/>
      <c r="O80" s="461"/>
      <c r="P80" s="461"/>
      <c r="Q80" s="461"/>
      <c r="R80" s="461"/>
      <c r="S80" s="461"/>
      <c r="T80" s="461"/>
      <c r="U80" s="461"/>
      <c r="V80" s="461"/>
      <c r="W80" s="461"/>
      <c r="X80" s="461"/>
      <c r="Y80" s="461"/>
      <c r="Z80" s="461"/>
      <c r="AA80" s="489"/>
      <c r="AB80" s="490" t="s">
        <v>751</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c r="AY80">
        <f>COUNTA($G$82)</f>
        <v>0</v>
      </c>
    </row>
    <row r="81" spans="1:60" ht="21.9" hidden="1" customHeight="1" x14ac:dyDescent="0.2">
      <c r="A81" s="769"/>
      <c r="B81" s="774"/>
      <c r="C81" s="659"/>
      <c r="D81" s="659"/>
      <c r="E81" s="659"/>
      <c r="F81" s="660"/>
      <c r="G81" s="650"/>
      <c r="H81" s="650"/>
      <c r="I81" s="650"/>
      <c r="J81" s="650"/>
      <c r="K81" s="650"/>
      <c r="L81" s="650"/>
      <c r="M81" s="650"/>
      <c r="N81" s="650"/>
      <c r="O81" s="650"/>
      <c r="P81" s="650"/>
      <c r="Q81" s="650"/>
      <c r="R81" s="650"/>
      <c r="S81" s="650"/>
      <c r="T81" s="650"/>
      <c r="U81" s="650"/>
      <c r="V81" s="650"/>
      <c r="W81" s="650"/>
      <c r="X81" s="650"/>
      <c r="Y81" s="650"/>
      <c r="Z81" s="650"/>
      <c r="AA81" s="651"/>
      <c r="AB81" s="652"/>
      <c r="AC81" s="650"/>
      <c r="AD81" s="650"/>
      <c r="AE81" s="650"/>
      <c r="AF81" s="650"/>
      <c r="AG81" s="650"/>
      <c r="AH81" s="650"/>
      <c r="AI81" s="650"/>
      <c r="AJ81" s="650"/>
      <c r="AK81" s="650"/>
      <c r="AL81" s="650"/>
      <c r="AM81" s="650"/>
      <c r="AN81" s="650"/>
      <c r="AO81" s="650"/>
      <c r="AP81" s="650"/>
      <c r="AQ81" s="650"/>
      <c r="AR81" s="650"/>
      <c r="AS81" s="650"/>
      <c r="AT81" s="650"/>
      <c r="AU81" s="650"/>
      <c r="AV81" s="650"/>
      <c r="AW81" s="650"/>
      <c r="AX81" s="688"/>
      <c r="AY81">
        <f t="shared" ref="AY81:AY89" si="6">$AY$80</f>
        <v>0</v>
      </c>
    </row>
    <row r="82" spans="1:60" ht="21.9" hidden="1" customHeight="1" x14ac:dyDescent="0.2">
      <c r="A82" s="769"/>
      <c r="B82" s="774"/>
      <c r="C82" s="659"/>
      <c r="D82" s="659"/>
      <c r="E82" s="659"/>
      <c r="F82" s="660"/>
      <c r="G82" s="776"/>
      <c r="H82" s="776"/>
      <c r="I82" s="776"/>
      <c r="J82" s="776"/>
      <c r="K82" s="776"/>
      <c r="L82" s="776"/>
      <c r="M82" s="776"/>
      <c r="N82" s="776"/>
      <c r="O82" s="776"/>
      <c r="P82" s="776"/>
      <c r="Q82" s="776"/>
      <c r="R82" s="776"/>
      <c r="S82" s="776"/>
      <c r="T82" s="776"/>
      <c r="U82" s="776"/>
      <c r="V82" s="776"/>
      <c r="W82" s="776"/>
      <c r="X82" s="776"/>
      <c r="Y82" s="776"/>
      <c r="Z82" s="776"/>
      <c r="AA82" s="777"/>
      <c r="AB82" s="782"/>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83"/>
      <c r="AY82">
        <f t="shared" si="6"/>
        <v>0</v>
      </c>
    </row>
    <row r="83" spans="1:60" ht="21.9" hidden="1" customHeight="1" x14ac:dyDescent="0.2">
      <c r="A83" s="769"/>
      <c r="B83" s="774"/>
      <c r="C83" s="659"/>
      <c r="D83" s="659"/>
      <c r="E83" s="659"/>
      <c r="F83" s="660"/>
      <c r="G83" s="778"/>
      <c r="H83" s="778"/>
      <c r="I83" s="778"/>
      <c r="J83" s="778"/>
      <c r="K83" s="778"/>
      <c r="L83" s="778"/>
      <c r="M83" s="778"/>
      <c r="N83" s="778"/>
      <c r="O83" s="778"/>
      <c r="P83" s="778"/>
      <c r="Q83" s="778"/>
      <c r="R83" s="778"/>
      <c r="S83" s="778"/>
      <c r="T83" s="778"/>
      <c r="U83" s="778"/>
      <c r="V83" s="778"/>
      <c r="W83" s="778"/>
      <c r="X83" s="778"/>
      <c r="Y83" s="778"/>
      <c r="Z83" s="778"/>
      <c r="AA83" s="779"/>
      <c r="AB83" s="784"/>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85"/>
      <c r="AY83">
        <f t="shared" si="6"/>
        <v>0</v>
      </c>
      <c r="AZ83" s="5"/>
      <c r="BA83" s="5"/>
      <c r="BB83" s="5"/>
      <c r="BC83" s="5"/>
    </row>
    <row r="84" spans="1:60" ht="21.9" hidden="1" customHeight="1" x14ac:dyDescent="0.2">
      <c r="A84" s="769"/>
      <c r="B84" s="775"/>
      <c r="C84" s="662"/>
      <c r="D84" s="662"/>
      <c r="E84" s="662"/>
      <c r="F84" s="663"/>
      <c r="G84" s="780"/>
      <c r="H84" s="780"/>
      <c r="I84" s="780"/>
      <c r="J84" s="780"/>
      <c r="K84" s="780"/>
      <c r="L84" s="780"/>
      <c r="M84" s="780"/>
      <c r="N84" s="780"/>
      <c r="O84" s="780"/>
      <c r="P84" s="780"/>
      <c r="Q84" s="780"/>
      <c r="R84" s="780"/>
      <c r="S84" s="780"/>
      <c r="T84" s="780"/>
      <c r="U84" s="780"/>
      <c r="V84" s="780"/>
      <c r="W84" s="780"/>
      <c r="X84" s="780"/>
      <c r="Y84" s="780"/>
      <c r="Z84" s="780"/>
      <c r="AA84" s="781"/>
      <c r="AB84" s="786"/>
      <c r="AC84" s="780"/>
      <c r="AD84" s="780"/>
      <c r="AE84" s="780"/>
      <c r="AF84" s="780"/>
      <c r="AG84" s="780"/>
      <c r="AH84" s="780"/>
      <c r="AI84" s="780"/>
      <c r="AJ84" s="780"/>
      <c r="AK84" s="780"/>
      <c r="AL84" s="780"/>
      <c r="AM84" s="780"/>
      <c r="AN84" s="780"/>
      <c r="AO84" s="780"/>
      <c r="AP84" s="780"/>
      <c r="AQ84" s="778"/>
      <c r="AR84" s="778"/>
      <c r="AS84" s="778"/>
      <c r="AT84" s="778"/>
      <c r="AU84" s="780"/>
      <c r="AV84" s="780"/>
      <c r="AW84" s="780"/>
      <c r="AX84" s="787"/>
      <c r="AY84">
        <f t="shared" si="6"/>
        <v>0</v>
      </c>
      <c r="AZ84" s="5"/>
      <c r="BA84" s="5"/>
      <c r="BB84" s="5"/>
      <c r="BC84" s="5"/>
      <c r="BD84" s="5"/>
      <c r="BE84" s="5"/>
      <c r="BF84" s="5"/>
      <c r="BG84" s="5"/>
      <c r="BH84" s="5"/>
    </row>
    <row r="85" spans="1:60" ht="18.75" hidden="1" customHeight="1" x14ac:dyDescent="0.2">
      <c r="A85" s="769"/>
      <c r="B85" s="659" t="s">
        <v>53</v>
      </c>
      <c r="C85" s="659"/>
      <c r="D85" s="659"/>
      <c r="E85" s="659"/>
      <c r="F85" s="660"/>
      <c r="G85" s="648" t="s">
        <v>40</v>
      </c>
      <c r="H85" s="461"/>
      <c r="I85" s="461"/>
      <c r="J85" s="461"/>
      <c r="K85" s="461"/>
      <c r="L85" s="461"/>
      <c r="M85" s="461"/>
      <c r="N85" s="461"/>
      <c r="O85" s="489"/>
      <c r="P85" s="490" t="s">
        <v>42</v>
      </c>
      <c r="Q85" s="461"/>
      <c r="R85" s="461"/>
      <c r="S85" s="461"/>
      <c r="T85" s="461"/>
      <c r="U85" s="461"/>
      <c r="V85" s="461"/>
      <c r="W85" s="461"/>
      <c r="X85" s="489"/>
      <c r="Y85" s="793"/>
      <c r="Z85" s="794"/>
      <c r="AA85" s="795"/>
      <c r="AB85" s="492" t="s">
        <v>6</v>
      </c>
      <c r="AC85" s="656"/>
      <c r="AD85" s="657"/>
      <c r="AE85" s="476" t="s">
        <v>382</v>
      </c>
      <c r="AF85" s="476"/>
      <c r="AG85" s="476"/>
      <c r="AH85" s="476"/>
      <c r="AI85" s="476" t="s">
        <v>736</v>
      </c>
      <c r="AJ85" s="476"/>
      <c r="AK85" s="476"/>
      <c r="AL85" s="492"/>
      <c r="AM85" s="476" t="s">
        <v>481</v>
      </c>
      <c r="AN85" s="476"/>
      <c r="AO85" s="476"/>
      <c r="AP85" s="492"/>
      <c r="AQ85" s="494" t="s">
        <v>59</v>
      </c>
      <c r="AR85" s="495"/>
      <c r="AS85" s="495"/>
      <c r="AT85" s="496"/>
      <c r="AU85" s="461" t="s">
        <v>46</v>
      </c>
      <c r="AV85" s="461"/>
      <c r="AW85" s="461"/>
      <c r="AX85" s="462"/>
      <c r="AY85">
        <f t="shared" si="6"/>
        <v>0</v>
      </c>
    </row>
    <row r="86" spans="1:60" ht="18.75" hidden="1" customHeight="1" x14ac:dyDescent="0.2">
      <c r="A86" s="769"/>
      <c r="B86" s="659"/>
      <c r="C86" s="659"/>
      <c r="D86" s="659"/>
      <c r="E86" s="659"/>
      <c r="F86" s="660"/>
      <c r="G86" s="649"/>
      <c r="H86" s="650"/>
      <c r="I86" s="650"/>
      <c r="J86" s="650"/>
      <c r="K86" s="650"/>
      <c r="L86" s="650"/>
      <c r="M86" s="650"/>
      <c r="N86" s="650"/>
      <c r="O86" s="651"/>
      <c r="P86" s="652"/>
      <c r="Q86" s="650"/>
      <c r="R86" s="650"/>
      <c r="S86" s="650"/>
      <c r="T86" s="650"/>
      <c r="U86" s="650"/>
      <c r="V86" s="650"/>
      <c r="W86" s="650"/>
      <c r="X86" s="651"/>
      <c r="Y86" s="793"/>
      <c r="Z86" s="794"/>
      <c r="AA86" s="795"/>
      <c r="AB86" s="166"/>
      <c r="AC86" s="167"/>
      <c r="AD86" s="168"/>
      <c r="AE86" s="165"/>
      <c r="AF86" s="165"/>
      <c r="AG86" s="165"/>
      <c r="AH86" s="165"/>
      <c r="AI86" s="165"/>
      <c r="AJ86" s="165"/>
      <c r="AK86" s="165"/>
      <c r="AL86" s="166"/>
      <c r="AM86" s="165"/>
      <c r="AN86" s="165"/>
      <c r="AO86" s="165"/>
      <c r="AP86" s="166"/>
      <c r="AQ86" s="736"/>
      <c r="AR86" s="647"/>
      <c r="AS86" s="645" t="s">
        <v>60</v>
      </c>
      <c r="AT86" s="646"/>
      <c r="AU86" s="647"/>
      <c r="AV86" s="647"/>
      <c r="AW86" s="650" t="s">
        <v>56</v>
      </c>
      <c r="AX86" s="688"/>
      <c r="AY86">
        <f t="shared" si="6"/>
        <v>0</v>
      </c>
    </row>
    <row r="87" spans="1:60" ht="23.25" hidden="1" customHeight="1" x14ac:dyDescent="0.2">
      <c r="A87" s="769"/>
      <c r="B87" s="659"/>
      <c r="C87" s="659"/>
      <c r="D87" s="659"/>
      <c r="E87" s="659"/>
      <c r="F87" s="660"/>
      <c r="G87" s="800"/>
      <c r="H87" s="125"/>
      <c r="I87" s="125"/>
      <c r="J87" s="125"/>
      <c r="K87" s="125"/>
      <c r="L87" s="125"/>
      <c r="M87" s="125"/>
      <c r="N87" s="125"/>
      <c r="O87" s="424"/>
      <c r="P87" s="125"/>
      <c r="Q87" s="805"/>
      <c r="R87" s="805"/>
      <c r="S87" s="805"/>
      <c r="T87" s="805"/>
      <c r="U87" s="805"/>
      <c r="V87" s="805"/>
      <c r="W87" s="805"/>
      <c r="X87" s="806"/>
      <c r="Y87" s="468" t="s">
        <v>41</v>
      </c>
      <c r="Z87" s="422"/>
      <c r="AA87" s="423"/>
      <c r="AB87" s="452"/>
      <c r="AC87" s="452"/>
      <c r="AD87" s="452"/>
      <c r="AE87" s="301"/>
      <c r="AF87" s="179"/>
      <c r="AG87" s="179"/>
      <c r="AH87" s="453"/>
      <c r="AI87" s="301"/>
      <c r="AJ87" s="179"/>
      <c r="AK87" s="179"/>
      <c r="AL87" s="179"/>
      <c r="AM87" s="301"/>
      <c r="AN87" s="179"/>
      <c r="AO87" s="179"/>
      <c r="AP87" s="179"/>
      <c r="AQ87" s="176"/>
      <c r="AR87" s="177"/>
      <c r="AS87" s="177"/>
      <c r="AT87" s="178"/>
      <c r="AU87" s="179"/>
      <c r="AV87" s="179"/>
      <c r="AW87" s="179"/>
      <c r="AX87" s="180"/>
      <c r="AY87">
        <f t="shared" si="6"/>
        <v>0</v>
      </c>
    </row>
    <row r="88" spans="1:60" ht="23.25" hidden="1" customHeight="1" x14ac:dyDescent="0.2">
      <c r="A88" s="769"/>
      <c r="B88" s="659"/>
      <c r="C88" s="659"/>
      <c r="D88" s="659"/>
      <c r="E88" s="659"/>
      <c r="F88" s="660"/>
      <c r="G88" s="801"/>
      <c r="H88" s="128"/>
      <c r="I88" s="128"/>
      <c r="J88" s="128"/>
      <c r="K88" s="128"/>
      <c r="L88" s="128"/>
      <c r="M88" s="128"/>
      <c r="N88" s="128"/>
      <c r="O88" s="425"/>
      <c r="P88" s="807"/>
      <c r="Q88" s="807"/>
      <c r="R88" s="807"/>
      <c r="S88" s="807"/>
      <c r="T88" s="807"/>
      <c r="U88" s="807"/>
      <c r="V88" s="807"/>
      <c r="W88" s="807"/>
      <c r="X88" s="808"/>
      <c r="Y88" s="469" t="s">
        <v>34</v>
      </c>
      <c r="Z88" s="470"/>
      <c r="AA88" s="471"/>
      <c r="AB88" s="398"/>
      <c r="AC88" s="398"/>
      <c r="AD88" s="398"/>
      <c r="AE88" s="301"/>
      <c r="AF88" s="179"/>
      <c r="AG88" s="179"/>
      <c r="AH88" s="179"/>
      <c r="AI88" s="301"/>
      <c r="AJ88" s="179"/>
      <c r="AK88" s="179"/>
      <c r="AL88" s="179"/>
      <c r="AM88" s="301"/>
      <c r="AN88" s="179"/>
      <c r="AO88" s="179"/>
      <c r="AP88" s="179"/>
      <c r="AQ88" s="176"/>
      <c r="AR88" s="177"/>
      <c r="AS88" s="177"/>
      <c r="AT88" s="178"/>
      <c r="AU88" s="179"/>
      <c r="AV88" s="179"/>
      <c r="AW88" s="179"/>
      <c r="AX88" s="180"/>
      <c r="AY88">
        <f t="shared" si="6"/>
        <v>0</v>
      </c>
    </row>
    <row r="89" spans="1:60" ht="23.25" hidden="1" customHeight="1" x14ac:dyDescent="0.2">
      <c r="A89" s="769"/>
      <c r="B89" s="659"/>
      <c r="C89" s="659"/>
      <c r="D89" s="659"/>
      <c r="E89" s="659"/>
      <c r="F89" s="660"/>
      <c r="G89" s="801"/>
      <c r="H89" s="128"/>
      <c r="I89" s="128"/>
      <c r="J89" s="128"/>
      <c r="K89" s="128"/>
      <c r="L89" s="128"/>
      <c r="M89" s="128"/>
      <c r="N89" s="128"/>
      <c r="O89" s="425"/>
      <c r="P89" s="807"/>
      <c r="Q89" s="807"/>
      <c r="R89" s="807"/>
      <c r="S89" s="807"/>
      <c r="T89" s="807"/>
      <c r="U89" s="807"/>
      <c r="V89" s="807"/>
      <c r="W89" s="807"/>
      <c r="X89" s="808"/>
      <c r="Y89" s="490" t="s">
        <v>9</v>
      </c>
      <c r="Z89" s="461"/>
      <c r="AA89" s="489"/>
      <c r="AB89" s="811" t="s">
        <v>10</v>
      </c>
      <c r="AC89" s="811"/>
      <c r="AD89" s="811"/>
      <c r="AE89" s="483"/>
      <c r="AF89" s="484"/>
      <c r="AG89" s="484"/>
      <c r="AH89" s="484"/>
      <c r="AI89" s="483"/>
      <c r="AJ89" s="484"/>
      <c r="AK89" s="484"/>
      <c r="AL89" s="484"/>
      <c r="AM89" s="483"/>
      <c r="AN89" s="484"/>
      <c r="AO89" s="484"/>
      <c r="AP89" s="484"/>
      <c r="AQ89" s="483"/>
      <c r="AR89" s="484"/>
      <c r="AS89" s="484"/>
      <c r="AT89" s="484"/>
      <c r="AU89" s="483"/>
      <c r="AV89" s="484"/>
      <c r="AW89" s="484"/>
      <c r="AX89" s="817"/>
      <c r="AY89">
        <f t="shared" si="6"/>
        <v>0</v>
      </c>
    </row>
    <row r="90" spans="1:60" ht="18.75" hidden="1" customHeight="1" x14ac:dyDescent="0.2">
      <c r="A90" s="769"/>
      <c r="B90" s="771" t="s">
        <v>53</v>
      </c>
      <c r="C90" s="772"/>
      <c r="D90" s="772"/>
      <c r="E90" s="772"/>
      <c r="F90" s="773"/>
      <c r="G90" s="648" t="s">
        <v>40</v>
      </c>
      <c r="H90" s="461"/>
      <c r="I90" s="461"/>
      <c r="J90" s="461"/>
      <c r="K90" s="461"/>
      <c r="L90" s="461"/>
      <c r="M90" s="461"/>
      <c r="N90" s="461"/>
      <c r="O90" s="489"/>
      <c r="P90" s="490" t="s">
        <v>42</v>
      </c>
      <c r="Q90" s="461"/>
      <c r="R90" s="461"/>
      <c r="S90" s="461"/>
      <c r="T90" s="461"/>
      <c r="U90" s="461"/>
      <c r="V90" s="461"/>
      <c r="W90" s="461"/>
      <c r="X90" s="489"/>
      <c r="Y90" s="793"/>
      <c r="Z90" s="794"/>
      <c r="AA90" s="795"/>
      <c r="AB90" s="492" t="s">
        <v>6</v>
      </c>
      <c r="AC90" s="656"/>
      <c r="AD90" s="657"/>
      <c r="AE90" s="476" t="s">
        <v>382</v>
      </c>
      <c r="AF90" s="476"/>
      <c r="AG90" s="476"/>
      <c r="AH90" s="476"/>
      <c r="AI90" s="476" t="s">
        <v>736</v>
      </c>
      <c r="AJ90" s="476"/>
      <c r="AK90" s="476"/>
      <c r="AL90" s="492"/>
      <c r="AM90" s="476" t="s">
        <v>481</v>
      </c>
      <c r="AN90" s="476"/>
      <c r="AO90" s="476"/>
      <c r="AP90" s="492"/>
      <c r="AQ90" s="494" t="s">
        <v>59</v>
      </c>
      <c r="AR90" s="495"/>
      <c r="AS90" s="495"/>
      <c r="AT90" s="496"/>
      <c r="AU90" s="461" t="s">
        <v>46</v>
      </c>
      <c r="AV90" s="461"/>
      <c r="AW90" s="461"/>
      <c r="AX90" s="462"/>
      <c r="AY90">
        <f>COUNTA($G$92)</f>
        <v>0</v>
      </c>
    </row>
    <row r="91" spans="1:60" ht="18.75" hidden="1" customHeight="1" x14ac:dyDescent="0.2">
      <c r="A91" s="769"/>
      <c r="B91" s="774"/>
      <c r="C91" s="659"/>
      <c r="D91" s="659"/>
      <c r="E91" s="659"/>
      <c r="F91" s="660"/>
      <c r="G91" s="649"/>
      <c r="H91" s="650"/>
      <c r="I91" s="650"/>
      <c r="J91" s="650"/>
      <c r="K91" s="650"/>
      <c r="L91" s="650"/>
      <c r="M91" s="650"/>
      <c r="N91" s="650"/>
      <c r="O91" s="651"/>
      <c r="P91" s="652"/>
      <c r="Q91" s="650"/>
      <c r="R91" s="650"/>
      <c r="S91" s="650"/>
      <c r="T91" s="650"/>
      <c r="U91" s="650"/>
      <c r="V91" s="650"/>
      <c r="W91" s="650"/>
      <c r="X91" s="651"/>
      <c r="Y91" s="793"/>
      <c r="Z91" s="794"/>
      <c r="AA91" s="795"/>
      <c r="AB91" s="166"/>
      <c r="AC91" s="167"/>
      <c r="AD91" s="168"/>
      <c r="AE91" s="165"/>
      <c r="AF91" s="165"/>
      <c r="AG91" s="165"/>
      <c r="AH91" s="165"/>
      <c r="AI91" s="165"/>
      <c r="AJ91" s="165"/>
      <c r="AK91" s="165"/>
      <c r="AL91" s="166"/>
      <c r="AM91" s="165"/>
      <c r="AN91" s="165"/>
      <c r="AO91" s="165"/>
      <c r="AP91" s="166"/>
      <c r="AQ91" s="736"/>
      <c r="AR91" s="647"/>
      <c r="AS91" s="645" t="s">
        <v>60</v>
      </c>
      <c r="AT91" s="646"/>
      <c r="AU91" s="647"/>
      <c r="AV91" s="647"/>
      <c r="AW91" s="650" t="s">
        <v>56</v>
      </c>
      <c r="AX91" s="688"/>
      <c r="AY91">
        <f>$AY$90</f>
        <v>0</v>
      </c>
    </row>
    <row r="92" spans="1:60" ht="23.25" hidden="1" customHeight="1" x14ac:dyDescent="0.2">
      <c r="A92" s="769"/>
      <c r="B92" s="774"/>
      <c r="C92" s="659"/>
      <c r="D92" s="659"/>
      <c r="E92" s="659"/>
      <c r="F92" s="660"/>
      <c r="G92" s="800"/>
      <c r="H92" s="125"/>
      <c r="I92" s="125"/>
      <c r="J92" s="125"/>
      <c r="K92" s="125"/>
      <c r="L92" s="125"/>
      <c r="M92" s="125"/>
      <c r="N92" s="125"/>
      <c r="O92" s="424"/>
      <c r="P92" s="125"/>
      <c r="Q92" s="805"/>
      <c r="R92" s="805"/>
      <c r="S92" s="805"/>
      <c r="T92" s="805"/>
      <c r="U92" s="805"/>
      <c r="V92" s="805"/>
      <c r="W92" s="805"/>
      <c r="X92" s="806"/>
      <c r="Y92" s="468" t="s">
        <v>41</v>
      </c>
      <c r="Z92" s="422"/>
      <c r="AA92" s="423"/>
      <c r="AB92" s="452"/>
      <c r="AC92" s="452"/>
      <c r="AD92" s="452"/>
      <c r="AE92" s="301"/>
      <c r="AF92" s="179"/>
      <c r="AG92" s="179"/>
      <c r="AH92" s="453"/>
      <c r="AI92" s="301"/>
      <c r="AJ92" s="179"/>
      <c r="AK92" s="179"/>
      <c r="AL92" s="179"/>
      <c r="AM92" s="301"/>
      <c r="AN92" s="179"/>
      <c r="AO92" s="179"/>
      <c r="AP92" s="179"/>
      <c r="AQ92" s="176"/>
      <c r="AR92" s="177"/>
      <c r="AS92" s="177"/>
      <c r="AT92" s="178"/>
      <c r="AU92" s="179"/>
      <c r="AV92" s="179"/>
      <c r="AW92" s="179"/>
      <c r="AX92" s="180"/>
      <c r="AY92">
        <f t="shared" ref="AY92:AY94" si="7">$AY$90</f>
        <v>0</v>
      </c>
    </row>
    <row r="93" spans="1:60" ht="23.25" hidden="1" customHeight="1" x14ac:dyDescent="0.2">
      <c r="A93" s="769"/>
      <c r="B93" s="774"/>
      <c r="C93" s="659"/>
      <c r="D93" s="659"/>
      <c r="E93" s="659"/>
      <c r="F93" s="660"/>
      <c r="G93" s="801"/>
      <c r="H93" s="128"/>
      <c r="I93" s="128"/>
      <c r="J93" s="128"/>
      <c r="K93" s="128"/>
      <c r="L93" s="128"/>
      <c r="M93" s="128"/>
      <c r="N93" s="128"/>
      <c r="O93" s="425"/>
      <c r="P93" s="807"/>
      <c r="Q93" s="807"/>
      <c r="R93" s="807"/>
      <c r="S93" s="807"/>
      <c r="T93" s="807"/>
      <c r="U93" s="807"/>
      <c r="V93" s="807"/>
      <c r="W93" s="807"/>
      <c r="X93" s="808"/>
      <c r="Y93" s="469" t="s">
        <v>34</v>
      </c>
      <c r="Z93" s="470"/>
      <c r="AA93" s="471"/>
      <c r="AB93" s="398"/>
      <c r="AC93" s="398"/>
      <c r="AD93" s="398"/>
      <c r="AE93" s="301"/>
      <c r="AF93" s="179"/>
      <c r="AG93" s="179"/>
      <c r="AH93" s="179"/>
      <c r="AI93" s="301"/>
      <c r="AJ93" s="179"/>
      <c r="AK93" s="179"/>
      <c r="AL93" s="179"/>
      <c r="AM93" s="301"/>
      <c r="AN93" s="179"/>
      <c r="AO93" s="179"/>
      <c r="AP93" s="179"/>
      <c r="AQ93" s="176"/>
      <c r="AR93" s="177"/>
      <c r="AS93" s="177"/>
      <c r="AT93" s="178"/>
      <c r="AU93" s="179"/>
      <c r="AV93" s="179"/>
      <c r="AW93" s="179"/>
      <c r="AX93" s="180"/>
      <c r="AY93">
        <f t="shared" si="7"/>
        <v>0</v>
      </c>
    </row>
    <row r="94" spans="1:60" ht="23.25" hidden="1" customHeight="1" x14ac:dyDescent="0.2">
      <c r="A94" s="769"/>
      <c r="B94" s="775"/>
      <c r="C94" s="662"/>
      <c r="D94" s="662"/>
      <c r="E94" s="662"/>
      <c r="F94" s="663"/>
      <c r="G94" s="814"/>
      <c r="H94" s="131"/>
      <c r="I94" s="131"/>
      <c r="J94" s="131"/>
      <c r="K94" s="131"/>
      <c r="L94" s="131"/>
      <c r="M94" s="131"/>
      <c r="N94" s="131"/>
      <c r="O94" s="426"/>
      <c r="P94" s="815"/>
      <c r="Q94" s="815"/>
      <c r="R94" s="815"/>
      <c r="S94" s="815"/>
      <c r="T94" s="815"/>
      <c r="U94" s="815"/>
      <c r="V94" s="815"/>
      <c r="W94" s="815"/>
      <c r="X94" s="816"/>
      <c r="Y94" s="469" t="s">
        <v>9</v>
      </c>
      <c r="Z94" s="470"/>
      <c r="AA94" s="471"/>
      <c r="AB94" s="475" t="s">
        <v>10</v>
      </c>
      <c r="AC94" s="475"/>
      <c r="AD94" s="475"/>
      <c r="AE94" s="301"/>
      <c r="AF94" s="179"/>
      <c r="AG94" s="179"/>
      <c r="AH94" s="179"/>
      <c r="AI94" s="301"/>
      <c r="AJ94" s="179"/>
      <c r="AK94" s="179"/>
      <c r="AL94" s="179"/>
      <c r="AM94" s="301"/>
      <c r="AN94" s="179"/>
      <c r="AO94" s="179"/>
      <c r="AP94" s="179"/>
      <c r="AQ94" s="301"/>
      <c r="AR94" s="179"/>
      <c r="AS94" s="179"/>
      <c r="AT94" s="179"/>
      <c r="AU94" s="301"/>
      <c r="AV94" s="179"/>
      <c r="AW94" s="179"/>
      <c r="AX94" s="180"/>
      <c r="AY94">
        <f t="shared" si="7"/>
        <v>0</v>
      </c>
    </row>
    <row r="95" spans="1:60" ht="18.75" hidden="1" customHeight="1" x14ac:dyDescent="0.2">
      <c r="A95" s="769"/>
      <c r="B95" s="659" t="s">
        <v>53</v>
      </c>
      <c r="C95" s="659"/>
      <c r="D95" s="659"/>
      <c r="E95" s="659"/>
      <c r="F95" s="660"/>
      <c r="G95" s="648" t="s">
        <v>40</v>
      </c>
      <c r="H95" s="461"/>
      <c r="I95" s="461"/>
      <c r="J95" s="461"/>
      <c r="K95" s="461"/>
      <c r="L95" s="461"/>
      <c r="M95" s="461"/>
      <c r="N95" s="461"/>
      <c r="O95" s="489"/>
      <c r="P95" s="490" t="s">
        <v>42</v>
      </c>
      <c r="Q95" s="461"/>
      <c r="R95" s="461"/>
      <c r="S95" s="461"/>
      <c r="T95" s="461"/>
      <c r="U95" s="461"/>
      <c r="V95" s="461"/>
      <c r="W95" s="461"/>
      <c r="X95" s="489"/>
      <c r="Y95" s="793"/>
      <c r="Z95" s="794"/>
      <c r="AA95" s="795"/>
      <c r="AB95" s="492" t="s">
        <v>6</v>
      </c>
      <c r="AC95" s="656"/>
      <c r="AD95" s="657"/>
      <c r="AE95" s="476" t="s">
        <v>382</v>
      </c>
      <c r="AF95" s="476"/>
      <c r="AG95" s="476"/>
      <c r="AH95" s="476"/>
      <c r="AI95" s="476" t="s">
        <v>736</v>
      </c>
      <c r="AJ95" s="476"/>
      <c r="AK95" s="476"/>
      <c r="AL95" s="492"/>
      <c r="AM95" s="476" t="s">
        <v>481</v>
      </c>
      <c r="AN95" s="476"/>
      <c r="AO95" s="476"/>
      <c r="AP95" s="492"/>
      <c r="AQ95" s="494" t="s">
        <v>59</v>
      </c>
      <c r="AR95" s="495"/>
      <c r="AS95" s="495"/>
      <c r="AT95" s="496"/>
      <c r="AU95" s="461" t="s">
        <v>46</v>
      </c>
      <c r="AV95" s="461"/>
      <c r="AW95" s="461"/>
      <c r="AX95" s="462"/>
      <c r="AY95">
        <f>COUNTA($G$97)</f>
        <v>0</v>
      </c>
    </row>
    <row r="96" spans="1:60" ht="18.75" hidden="1" customHeight="1" x14ac:dyDescent="0.2">
      <c r="A96" s="769"/>
      <c r="B96" s="659"/>
      <c r="C96" s="659"/>
      <c r="D96" s="659"/>
      <c r="E96" s="659"/>
      <c r="F96" s="660"/>
      <c r="G96" s="649"/>
      <c r="H96" s="650"/>
      <c r="I96" s="650"/>
      <c r="J96" s="650"/>
      <c r="K96" s="650"/>
      <c r="L96" s="650"/>
      <c r="M96" s="650"/>
      <c r="N96" s="650"/>
      <c r="O96" s="651"/>
      <c r="P96" s="652"/>
      <c r="Q96" s="650"/>
      <c r="R96" s="650"/>
      <c r="S96" s="650"/>
      <c r="T96" s="650"/>
      <c r="U96" s="650"/>
      <c r="V96" s="650"/>
      <c r="W96" s="650"/>
      <c r="X96" s="651"/>
      <c r="Y96" s="793"/>
      <c r="Z96" s="794"/>
      <c r="AA96" s="795"/>
      <c r="AB96" s="166"/>
      <c r="AC96" s="167"/>
      <c r="AD96" s="168"/>
      <c r="AE96" s="165"/>
      <c r="AF96" s="165"/>
      <c r="AG96" s="165"/>
      <c r="AH96" s="165"/>
      <c r="AI96" s="165"/>
      <c r="AJ96" s="165"/>
      <c r="AK96" s="165"/>
      <c r="AL96" s="166"/>
      <c r="AM96" s="165"/>
      <c r="AN96" s="165"/>
      <c r="AO96" s="165"/>
      <c r="AP96" s="166"/>
      <c r="AQ96" s="736"/>
      <c r="AR96" s="647"/>
      <c r="AS96" s="645" t="s">
        <v>60</v>
      </c>
      <c r="AT96" s="646"/>
      <c r="AU96" s="647"/>
      <c r="AV96" s="647"/>
      <c r="AW96" s="650" t="s">
        <v>56</v>
      </c>
      <c r="AX96" s="688"/>
      <c r="AY96">
        <f>$AY$95</f>
        <v>0</v>
      </c>
    </row>
    <row r="97" spans="1:51" ht="23.25" hidden="1" customHeight="1" x14ac:dyDescent="0.2">
      <c r="A97" s="769"/>
      <c r="B97" s="659"/>
      <c r="C97" s="659"/>
      <c r="D97" s="659"/>
      <c r="E97" s="659"/>
      <c r="F97" s="660"/>
      <c r="G97" s="800"/>
      <c r="H97" s="125"/>
      <c r="I97" s="125"/>
      <c r="J97" s="125"/>
      <c r="K97" s="125"/>
      <c r="L97" s="125"/>
      <c r="M97" s="125"/>
      <c r="N97" s="125"/>
      <c r="O97" s="424"/>
      <c r="P97" s="125"/>
      <c r="Q97" s="805"/>
      <c r="R97" s="805"/>
      <c r="S97" s="805"/>
      <c r="T97" s="805"/>
      <c r="U97" s="805"/>
      <c r="V97" s="805"/>
      <c r="W97" s="805"/>
      <c r="X97" s="806"/>
      <c r="Y97" s="468" t="s">
        <v>41</v>
      </c>
      <c r="Z97" s="422"/>
      <c r="AA97" s="423"/>
      <c r="AB97" s="452"/>
      <c r="AC97" s="452"/>
      <c r="AD97" s="452"/>
      <c r="AE97" s="301"/>
      <c r="AF97" s="179"/>
      <c r="AG97" s="179"/>
      <c r="AH97" s="453"/>
      <c r="AI97" s="301"/>
      <c r="AJ97" s="179"/>
      <c r="AK97" s="179"/>
      <c r="AL97" s="179"/>
      <c r="AM97" s="301"/>
      <c r="AN97" s="179"/>
      <c r="AO97" s="179"/>
      <c r="AP97" s="179"/>
      <c r="AQ97" s="176"/>
      <c r="AR97" s="177"/>
      <c r="AS97" s="177"/>
      <c r="AT97" s="178"/>
      <c r="AU97" s="179"/>
      <c r="AV97" s="179"/>
      <c r="AW97" s="179"/>
      <c r="AX97" s="180"/>
      <c r="AY97">
        <f t="shared" ref="AY97:AY99" si="8">$AY$95</f>
        <v>0</v>
      </c>
    </row>
    <row r="98" spans="1:51" ht="23.25" hidden="1" customHeight="1" x14ac:dyDescent="0.2">
      <c r="A98" s="769"/>
      <c r="B98" s="659"/>
      <c r="C98" s="659"/>
      <c r="D98" s="659"/>
      <c r="E98" s="659"/>
      <c r="F98" s="660"/>
      <c r="G98" s="801"/>
      <c r="H98" s="128"/>
      <c r="I98" s="128"/>
      <c r="J98" s="128"/>
      <c r="K98" s="128"/>
      <c r="L98" s="128"/>
      <c r="M98" s="128"/>
      <c r="N98" s="128"/>
      <c r="O98" s="425"/>
      <c r="P98" s="807"/>
      <c r="Q98" s="807"/>
      <c r="R98" s="807"/>
      <c r="S98" s="807"/>
      <c r="T98" s="807"/>
      <c r="U98" s="807"/>
      <c r="V98" s="807"/>
      <c r="W98" s="807"/>
      <c r="X98" s="808"/>
      <c r="Y98" s="469" t="s">
        <v>34</v>
      </c>
      <c r="Z98" s="470"/>
      <c r="AA98" s="471"/>
      <c r="AB98" s="398"/>
      <c r="AC98" s="398"/>
      <c r="AD98" s="398"/>
      <c r="AE98" s="301"/>
      <c r="AF98" s="179"/>
      <c r="AG98" s="179"/>
      <c r="AH98" s="179"/>
      <c r="AI98" s="301"/>
      <c r="AJ98" s="179"/>
      <c r="AK98" s="179"/>
      <c r="AL98" s="179"/>
      <c r="AM98" s="301"/>
      <c r="AN98" s="179"/>
      <c r="AO98" s="179"/>
      <c r="AP98" s="179"/>
      <c r="AQ98" s="176"/>
      <c r="AR98" s="177"/>
      <c r="AS98" s="177"/>
      <c r="AT98" s="178"/>
      <c r="AU98" s="179"/>
      <c r="AV98" s="179"/>
      <c r="AW98" s="179"/>
      <c r="AX98" s="180"/>
      <c r="AY98">
        <f t="shared" si="8"/>
        <v>0</v>
      </c>
    </row>
    <row r="99" spans="1:51" ht="23.25" hidden="1" customHeight="1" thickBot="1" x14ac:dyDescent="0.25">
      <c r="A99" s="770"/>
      <c r="B99" s="788"/>
      <c r="C99" s="788"/>
      <c r="D99" s="788"/>
      <c r="E99" s="788"/>
      <c r="F99" s="789"/>
      <c r="G99" s="802"/>
      <c r="H99" s="803"/>
      <c r="I99" s="803"/>
      <c r="J99" s="803"/>
      <c r="K99" s="803"/>
      <c r="L99" s="803"/>
      <c r="M99" s="803"/>
      <c r="N99" s="803"/>
      <c r="O99" s="804"/>
      <c r="P99" s="809"/>
      <c r="Q99" s="809"/>
      <c r="R99" s="809"/>
      <c r="S99" s="809"/>
      <c r="T99" s="809"/>
      <c r="U99" s="809"/>
      <c r="V99" s="809"/>
      <c r="W99" s="809"/>
      <c r="X99" s="810"/>
      <c r="Y99" s="448" t="s">
        <v>9</v>
      </c>
      <c r="Z99" s="449"/>
      <c r="AA99" s="450"/>
      <c r="AB99" s="451" t="s">
        <v>10</v>
      </c>
      <c r="AC99" s="451"/>
      <c r="AD99" s="451"/>
      <c r="AE99" s="433"/>
      <c r="AF99" s="434"/>
      <c r="AG99" s="434"/>
      <c r="AH99" s="434"/>
      <c r="AI99" s="433"/>
      <c r="AJ99" s="434"/>
      <c r="AK99" s="434"/>
      <c r="AL99" s="434"/>
      <c r="AM99" s="433"/>
      <c r="AN99" s="434"/>
      <c r="AO99" s="434"/>
      <c r="AP99" s="434"/>
      <c r="AQ99" s="433"/>
      <c r="AR99" s="434"/>
      <c r="AS99" s="434"/>
      <c r="AT99" s="434"/>
      <c r="AU99" s="433"/>
      <c r="AV99" s="434"/>
      <c r="AW99" s="434"/>
      <c r="AX99" s="454"/>
      <c r="AY99">
        <f t="shared" si="8"/>
        <v>0</v>
      </c>
    </row>
    <row r="100" spans="1:51" ht="47.25" hidden="1" customHeight="1" x14ac:dyDescent="0.2">
      <c r="A100" s="146" t="s">
        <v>740</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hidden="1" customHeight="1" x14ac:dyDescent="0.2">
      <c r="A101" s="152" t="s">
        <v>741</v>
      </c>
      <c r="B101" s="153"/>
      <c r="C101" s="153"/>
      <c r="D101" s="153"/>
      <c r="E101" s="153"/>
      <c r="F101" s="154"/>
      <c r="G101" s="158" t="s">
        <v>742</v>
      </c>
      <c r="H101" s="159"/>
      <c r="I101" s="159"/>
      <c r="J101" s="159"/>
      <c r="K101" s="159"/>
      <c r="L101" s="159"/>
      <c r="M101" s="159"/>
      <c r="N101" s="159"/>
      <c r="O101" s="159"/>
      <c r="P101" s="160" t="s">
        <v>743</v>
      </c>
      <c r="Q101" s="159"/>
      <c r="R101" s="159"/>
      <c r="S101" s="159"/>
      <c r="T101" s="159"/>
      <c r="U101" s="159"/>
      <c r="V101" s="159"/>
      <c r="W101" s="159"/>
      <c r="X101" s="161"/>
      <c r="Y101" s="162"/>
      <c r="Z101" s="163"/>
      <c r="AA101" s="164"/>
      <c r="AB101" s="165" t="s">
        <v>6</v>
      </c>
      <c r="AC101" s="165"/>
      <c r="AD101" s="165"/>
      <c r="AE101" s="166" t="s">
        <v>382</v>
      </c>
      <c r="AF101" s="167"/>
      <c r="AG101" s="167"/>
      <c r="AH101" s="168"/>
      <c r="AI101" s="166" t="s">
        <v>736</v>
      </c>
      <c r="AJ101" s="167"/>
      <c r="AK101" s="167"/>
      <c r="AL101" s="168"/>
      <c r="AM101" s="166" t="s">
        <v>481</v>
      </c>
      <c r="AN101" s="167"/>
      <c r="AO101" s="167"/>
      <c r="AP101" s="168"/>
      <c r="AQ101" s="463" t="s">
        <v>511</v>
      </c>
      <c r="AR101" s="464"/>
      <c r="AS101" s="464"/>
      <c r="AT101" s="465"/>
      <c r="AU101" s="463" t="s">
        <v>749</v>
      </c>
      <c r="AV101" s="464"/>
      <c r="AW101" s="464"/>
      <c r="AX101" s="466"/>
      <c r="AY101">
        <f>COUNTA($G$102)</f>
        <v>0</v>
      </c>
    </row>
    <row r="102" spans="1:51" ht="23.25" hidden="1" customHeight="1" x14ac:dyDescent="0.2">
      <c r="A102" s="152"/>
      <c r="B102" s="153"/>
      <c r="C102" s="153"/>
      <c r="D102" s="153"/>
      <c r="E102" s="153"/>
      <c r="F102" s="154"/>
      <c r="G102" s="812"/>
      <c r="H102" s="678"/>
      <c r="I102" s="678"/>
      <c r="J102" s="678"/>
      <c r="K102" s="678"/>
      <c r="L102" s="678"/>
      <c r="M102" s="678"/>
      <c r="N102" s="678"/>
      <c r="O102" s="678"/>
      <c r="P102" s="813"/>
      <c r="Q102" s="681"/>
      <c r="R102" s="681"/>
      <c r="S102" s="681"/>
      <c r="T102" s="681"/>
      <c r="U102" s="681"/>
      <c r="V102" s="681"/>
      <c r="W102" s="681"/>
      <c r="X102" s="682"/>
      <c r="Y102" s="455" t="s">
        <v>35</v>
      </c>
      <c r="Z102" s="443"/>
      <c r="AA102" s="444"/>
      <c r="AB102" s="452"/>
      <c r="AC102" s="452"/>
      <c r="AD102" s="452"/>
      <c r="AE102" s="301"/>
      <c r="AF102" s="179"/>
      <c r="AG102" s="179"/>
      <c r="AH102" s="453"/>
      <c r="AI102" s="301"/>
      <c r="AJ102" s="179"/>
      <c r="AK102" s="179"/>
      <c r="AL102" s="453"/>
      <c r="AM102" s="301"/>
      <c r="AN102" s="179"/>
      <c r="AO102" s="179"/>
      <c r="AP102" s="453"/>
      <c r="AQ102" s="301"/>
      <c r="AR102" s="179"/>
      <c r="AS102" s="179"/>
      <c r="AT102" s="453"/>
      <c r="AU102" s="301"/>
      <c r="AV102" s="179"/>
      <c r="AW102" s="179"/>
      <c r="AX102" s="180"/>
      <c r="AY102">
        <f>$AY$101</f>
        <v>0</v>
      </c>
    </row>
    <row r="103" spans="1:51" ht="23.25" hidden="1" customHeight="1" x14ac:dyDescent="0.2">
      <c r="A103" s="155"/>
      <c r="B103" s="156"/>
      <c r="C103" s="156"/>
      <c r="D103" s="156"/>
      <c r="E103" s="156"/>
      <c r="F103" s="157"/>
      <c r="G103" s="679"/>
      <c r="H103" s="680"/>
      <c r="I103" s="680"/>
      <c r="J103" s="680"/>
      <c r="K103" s="680"/>
      <c r="L103" s="680"/>
      <c r="M103" s="680"/>
      <c r="N103" s="680"/>
      <c r="O103" s="680"/>
      <c r="P103" s="683"/>
      <c r="Q103" s="684"/>
      <c r="R103" s="684"/>
      <c r="S103" s="684"/>
      <c r="T103" s="684"/>
      <c r="U103" s="684"/>
      <c r="V103" s="684"/>
      <c r="W103" s="684"/>
      <c r="X103" s="685"/>
      <c r="Y103" s="472" t="s">
        <v>36</v>
      </c>
      <c r="Z103" s="473"/>
      <c r="AA103" s="474"/>
      <c r="AB103" s="452"/>
      <c r="AC103" s="452"/>
      <c r="AD103" s="452"/>
      <c r="AE103" s="441"/>
      <c r="AF103" s="441"/>
      <c r="AG103" s="441"/>
      <c r="AH103" s="441"/>
      <c r="AI103" s="441"/>
      <c r="AJ103" s="441"/>
      <c r="AK103" s="441"/>
      <c r="AL103" s="441"/>
      <c r="AM103" s="441"/>
      <c r="AN103" s="441"/>
      <c r="AO103" s="441"/>
      <c r="AP103" s="441"/>
      <c r="AQ103" s="483"/>
      <c r="AR103" s="484"/>
      <c r="AS103" s="484"/>
      <c r="AT103" s="485"/>
      <c r="AU103" s="301"/>
      <c r="AV103" s="179"/>
      <c r="AW103" s="179"/>
      <c r="AX103" s="180"/>
      <c r="AY103">
        <f>$AY$101</f>
        <v>0</v>
      </c>
    </row>
    <row r="104" spans="1:51" ht="31.5" hidden="1" customHeight="1" x14ac:dyDescent="0.2">
      <c r="A104" s="718" t="s">
        <v>11</v>
      </c>
      <c r="B104" s="719"/>
      <c r="C104" s="719"/>
      <c r="D104" s="719"/>
      <c r="E104" s="719"/>
      <c r="F104" s="720"/>
      <c r="G104" s="429" t="s">
        <v>12</v>
      </c>
      <c r="H104" s="429"/>
      <c r="I104" s="429"/>
      <c r="J104" s="429"/>
      <c r="K104" s="429"/>
      <c r="L104" s="429"/>
      <c r="M104" s="429"/>
      <c r="N104" s="429"/>
      <c r="O104" s="429"/>
      <c r="P104" s="429"/>
      <c r="Q104" s="429"/>
      <c r="R104" s="429"/>
      <c r="S104" s="429"/>
      <c r="T104" s="429"/>
      <c r="U104" s="429"/>
      <c r="V104" s="429"/>
      <c r="W104" s="429"/>
      <c r="X104" s="430"/>
      <c r="Y104" s="692"/>
      <c r="Z104" s="693"/>
      <c r="AA104" s="694"/>
      <c r="AB104" s="428" t="s">
        <v>6</v>
      </c>
      <c r="AC104" s="429"/>
      <c r="AD104" s="430"/>
      <c r="AE104" s="428" t="s">
        <v>382</v>
      </c>
      <c r="AF104" s="429"/>
      <c r="AG104" s="429"/>
      <c r="AH104" s="430"/>
      <c r="AI104" s="428" t="s">
        <v>736</v>
      </c>
      <c r="AJ104" s="429"/>
      <c r="AK104" s="429"/>
      <c r="AL104" s="430"/>
      <c r="AM104" s="428" t="s">
        <v>481</v>
      </c>
      <c r="AN104" s="429"/>
      <c r="AO104" s="429"/>
      <c r="AP104" s="430"/>
      <c r="AQ104" s="686" t="s">
        <v>750</v>
      </c>
      <c r="AR104" s="686"/>
      <c r="AS104" s="686"/>
      <c r="AT104" s="686"/>
      <c r="AU104" s="686"/>
      <c r="AV104" s="686"/>
      <c r="AW104" s="686"/>
      <c r="AX104" s="687"/>
      <c r="AY104">
        <f>IF(SUBSTITUTE(SUBSTITUTE($G$105,"／",""),"　","")="",0,1)</f>
        <v>0</v>
      </c>
    </row>
    <row r="105" spans="1:51" ht="23.25" hidden="1" customHeight="1" x14ac:dyDescent="0.2">
      <c r="A105" s="721"/>
      <c r="B105" s="722"/>
      <c r="C105" s="722"/>
      <c r="D105" s="722"/>
      <c r="E105" s="722"/>
      <c r="F105" s="723"/>
      <c r="G105" s="431" t="s">
        <v>65</v>
      </c>
      <c r="H105" s="431"/>
      <c r="I105" s="431"/>
      <c r="J105" s="431"/>
      <c r="K105" s="431"/>
      <c r="L105" s="431"/>
      <c r="M105" s="431"/>
      <c r="N105" s="431"/>
      <c r="O105" s="431"/>
      <c r="P105" s="431"/>
      <c r="Q105" s="431"/>
      <c r="R105" s="431"/>
      <c r="S105" s="431"/>
      <c r="T105" s="431"/>
      <c r="U105" s="431"/>
      <c r="V105" s="431"/>
      <c r="W105" s="431"/>
      <c r="X105" s="431"/>
      <c r="Y105" s="435" t="s">
        <v>11</v>
      </c>
      <c r="Z105" s="436"/>
      <c r="AA105" s="437"/>
      <c r="AB105" s="438"/>
      <c r="AC105" s="439"/>
      <c r="AD105" s="440"/>
      <c r="AE105" s="441"/>
      <c r="AF105" s="441"/>
      <c r="AG105" s="441"/>
      <c r="AH105" s="441"/>
      <c r="AI105" s="441"/>
      <c r="AJ105" s="441"/>
      <c r="AK105" s="441"/>
      <c r="AL105" s="441"/>
      <c r="AM105" s="441"/>
      <c r="AN105" s="441"/>
      <c r="AO105" s="441"/>
      <c r="AP105" s="441"/>
      <c r="AQ105" s="301"/>
      <c r="AR105" s="179"/>
      <c r="AS105" s="179"/>
      <c r="AT105" s="179"/>
      <c r="AU105" s="179"/>
      <c r="AV105" s="179"/>
      <c r="AW105" s="179"/>
      <c r="AX105" s="180"/>
      <c r="AY105">
        <f>$AY$104</f>
        <v>0</v>
      </c>
    </row>
    <row r="106" spans="1:51" ht="46.5" hidden="1" customHeight="1" x14ac:dyDescent="0.2">
      <c r="A106" s="721"/>
      <c r="B106" s="722"/>
      <c r="C106" s="722"/>
      <c r="D106" s="722"/>
      <c r="E106" s="722"/>
      <c r="F106" s="723"/>
      <c r="G106" s="432"/>
      <c r="H106" s="432"/>
      <c r="I106" s="432"/>
      <c r="J106" s="432"/>
      <c r="K106" s="432"/>
      <c r="L106" s="432"/>
      <c r="M106" s="432"/>
      <c r="N106" s="432"/>
      <c r="O106" s="432"/>
      <c r="P106" s="432"/>
      <c r="Q106" s="432"/>
      <c r="R106" s="432"/>
      <c r="S106" s="432"/>
      <c r="T106" s="432"/>
      <c r="U106" s="432"/>
      <c r="V106" s="432"/>
      <c r="W106" s="432"/>
      <c r="X106" s="432"/>
      <c r="Y106" s="442" t="s">
        <v>32</v>
      </c>
      <c r="Z106" s="443"/>
      <c r="AA106" s="444"/>
      <c r="AB106" s="445" t="s">
        <v>58</v>
      </c>
      <c r="AC106" s="446"/>
      <c r="AD106" s="447"/>
      <c r="AE106" s="395"/>
      <c r="AF106" s="395"/>
      <c r="AG106" s="395"/>
      <c r="AH106" s="395"/>
      <c r="AI106" s="395"/>
      <c r="AJ106" s="395"/>
      <c r="AK106" s="395"/>
      <c r="AL106" s="395"/>
      <c r="AM106" s="395"/>
      <c r="AN106" s="395"/>
      <c r="AO106" s="395"/>
      <c r="AP106" s="395"/>
      <c r="AQ106" s="396"/>
      <c r="AR106" s="396"/>
      <c r="AS106" s="396"/>
      <c r="AT106" s="396"/>
      <c r="AU106" s="396"/>
      <c r="AV106" s="396"/>
      <c r="AW106" s="396"/>
      <c r="AX106" s="397"/>
      <c r="AY106">
        <f>$AY$104</f>
        <v>0</v>
      </c>
    </row>
    <row r="107" spans="1:51" ht="18.75" customHeight="1" x14ac:dyDescent="0.2">
      <c r="A107" s="169" t="s">
        <v>305</v>
      </c>
      <c r="B107" s="170"/>
      <c r="C107" s="170"/>
      <c r="D107" s="170"/>
      <c r="E107" s="170"/>
      <c r="F107" s="171"/>
      <c r="G107" s="648" t="s">
        <v>54</v>
      </c>
      <c r="H107" s="461"/>
      <c r="I107" s="461"/>
      <c r="J107" s="461"/>
      <c r="K107" s="461"/>
      <c r="L107" s="461"/>
      <c r="M107" s="461"/>
      <c r="N107" s="461"/>
      <c r="O107" s="489"/>
      <c r="P107" s="490" t="s">
        <v>39</v>
      </c>
      <c r="Q107" s="461"/>
      <c r="R107" s="461"/>
      <c r="S107" s="461"/>
      <c r="T107" s="461"/>
      <c r="U107" s="461"/>
      <c r="V107" s="461"/>
      <c r="W107" s="461"/>
      <c r="X107" s="489"/>
      <c r="Y107" s="653"/>
      <c r="Z107" s="654"/>
      <c r="AA107" s="655"/>
      <c r="AB107" s="492" t="s">
        <v>6</v>
      </c>
      <c r="AC107" s="656"/>
      <c r="AD107" s="657"/>
      <c r="AE107" s="476" t="s">
        <v>382</v>
      </c>
      <c r="AF107" s="476"/>
      <c r="AG107" s="476"/>
      <c r="AH107" s="476"/>
      <c r="AI107" s="476" t="s">
        <v>736</v>
      </c>
      <c r="AJ107" s="476"/>
      <c r="AK107" s="476"/>
      <c r="AL107" s="492"/>
      <c r="AM107" s="476" t="s">
        <v>481</v>
      </c>
      <c r="AN107" s="476"/>
      <c r="AO107" s="476"/>
      <c r="AP107" s="492"/>
      <c r="AQ107" s="494" t="s">
        <v>59</v>
      </c>
      <c r="AR107" s="495"/>
      <c r="AS107" s="495"/>
      <c r="AT107" s="496"/>
      <c r="AU107" s="461" t="s">
        <v>46</v>
      </c>
      <c r="AV107" s="461"/>
      <c r="AW107" s="461"/>
      <c r="AX107" s="462"/>
      <c r="AY107">
        <f>COUNTA($G$109)</f>
        <v>1</v>
      </c>
    </row>
    <row r="108" spans="1:51" ht="18.75" customHeight="1" x14ac:dyDescent="0.2">
      <c r="A108" s="169"/>
      <c r="B108" s="170"/>
      <c r="C108" s="170"/>
      <c r="D108" s="170"/>
      <c r="E108" s="170"/>
      <c r="F108" s="171"/>
      <c r="G108" s="649"/>
      <c r="H108" s="650"/>
      <c r="I108" s="650"/>
      <c r="J108" s="650"/>
      <c r="K108" s="650"/>
      <c r="L108" s="650"/>
      <c r="M108" s="650"/>
      <c r="N108" s="650"/>
      <c r="O108" s="651"/>
      <c r="P108" s="652"/>
      <c r="Q108" s="650"/>
      <c r="R108" s="650"/>
      <c r="S108" s="650"/>
      <c r="T108" s="650"/>
      <c r="U108" s="650"/>
      <c r="V108" s="650"/>
      <c r="W108" s="650"/>
      <c r="X108" s="651"/>
      <c r="Y108" s="653"/>
      <c r="Z108" s="654"/>
      <c r="AA108" s="655"/>
      <c r="AB108" s="166"/>
      <c r="AC108" s="167"/>
      <c r="AD108" s="168"/>
      <c r="AE108" s="165"/>
      <c r="AF108" s="165"/>
      <c r="AG108" s="165"/>
      <c r="AH108" s="165"/>
      <c r="AI108" s="165"/>
      <c r="AJ108" s="165"/>
      <c r="AK108" s="165"/>
      <c r="AL108" s="166"/>
      <c r="AM108" s="165"/>
      <c r="AN108" s="165"/>
      <c r="AO108" s="165"/>
      <c r="AP108" s="166"/>
      <c r="AQ108" s="643">
        <v>4</v>
      </c>
      <c r="AR108" s="644"/>
      <c r="AS108" s="645" t="s">
        <v>60</v>
      </c>
      <c r="AT108" s="646"/>
      <c r="AU108" s="647">
        <v>6</v>
      </c>
      <c r="AV108" s="647"/>
      <c r="AW108" s="650" t="s">
        <v>56</v>
      </c>
      <c r="AX108" s="688"/>
      <c r="AY108">
        <f>$AY$107</f>
        <v>1</v>
      </c>
    </row>
    <row r="109" spans="1:51" ht="32.4" customHeight="1" x14ac:dyDescent="0.2">
      <c r="A109" s="172"/>
      <c r="B109" s="170"/>
      <c r="C109" s="170"/>
      <c r="D109" s="170"/>
      <c r="E109" s="170"/>
      <c r="F109" s="171"/>
      <c r="G109" s="620" t="s">
        <v>773</v>
      </c>
      <c r="H109" s="621"/>
      <c r="I109" s="621"/>
      <c r="J109" s="621"/>
      <c r="K109" s="621"/>
      <c r="L109" s="621"/>
      <c r="M109" s="621"/>
      <c r="N109" s="621"/>
      <c r="O109" s="622"/>
      <c r="P109" s="125" t="s">
        <v>769</v>
      </c>
      <c r="Q109" s="125"/>
      <c r="R109" s="125"/>
      <c r="S109" s="125"/>
      <c r="T109" s="125"/>
      <c r="U109" s="125"/>
      <c r="V109" s="125"/>
      <c r="W109" s="125"/>
      <c r="X109" s="424"/>
      <c r="Y109" s="403" t="s">
        <v>8</v>
      </c>
      <c r="Z109" s="404"/>
      <c r="AA109" s="405"/>
      <c r="AB109" s="452" t="s">
        <v>771</v>
      </c>
      <c r="AC109" s="452"/>
      <c r="AD109" s="452"/>
      <c r="AE109" s="301" t="s">
        <v>767</v>
      </c>
      <c r="AF109" s="179"/>
      <c r="AG109" s="179"/>
      <c r="AH109" s="179"/>
      <c r="AI109" s="301">
        <v>4</v>
      </c>
      <c r="AJ109" s="179"/>
      <c r="AK109" s="179"/>
      <c r="AL109" s="179"/>
      <c r="AM109" s="301">
        <v>3</v>
      </c>
      <c r="AN109" s="179"/>
      <c r="AO109" s="179"/>
      <c r="AP109" s="179"/>
      <c r="AQ109" s="211"/>
      <c r="AR109" s="212"/>
      <c r="AS109" s="212"/>
      <c r="AT109" s="213"/>
      <c r="AU109" s="617"/>
      <c r="AV109" s="618"/>
      <c r="AW109" s="618"/>
      <c r="AX109" s="619"/>
      <c r="AY109">
        <f t="shared" ref="AY109:AY113" si="9">$AY$107</f>
        <v>1</v>
      </c>
    </row>
    <row r="110" spans="1:51" ht="32.4" customHeight="1" x14ac:dyDescent="0.2">
      <c r="A110" s="173"/>
      <c r="B110" s="174"/>
      <c r="C110" s="174"/>
      <c r="D110" s="174"/>
      <c r="E110" s="174"/>
      <c r="F110" s="175"/>
      <c r="G110" s="623"/>
      <c r="H110" s="624"/>
      <c r="I110" s="624"/>
      <c r="J110" s="624"/>
      <c r="K110" s="624"/>
      <c r="L110" s="624"/>
      <c r="M110" s="624"/>
      <c r="N110" s="624"/>
      <c r="O110" s="625"/>
      <c r="P110" s="128"/>
      <c r="Q110" s="128"/>
      <c r="R110" s="128"/>
      <c r="S110" s="128"/>
      <c r="T110" s="128"/>
      <c r="U110" s="128"/>
      <c r="V110" s="128"/>
      <c r="W110" s="128"/>
      <c r="X110" s="425"/>
      <c r="Y110" s="428" t="s">
        <v>34</v>
      </c>
      <c r="Z110" s="429"/>
      <c r="AA110" s="430"/>
      <c r="AB110" s="398" t="s">
        <v>771</v>
      </c>
      <c r="AC110" s="398"/>
      <c r="AD110" s="398"/>
      <c r="AE110" s="301" t="s">
        <v>767</v>
      </c>
      <c r="AF110" s="179"/>
      <c r="AG110" s="179"/>
      <c r="AH110" s="179"/>
      <c r="AI110" s="301">
        <v>3</v>
      </c>
      <c r="AJ110" s="179"/>
      <c r="AK110" s="179"/>
      <c r="AL110" s="179"/>
      <c r="AM110" s="301">
        <v>3</v>
      </c>
      <c r="AN110" s="179"/>
      <c r="AO110" s="179"/>
      <c r="AP110" s="179"/>
      <c r="AQ110" s="176">
        <v>3</v>
      </c>
      <c r="AR110" s="177"/>
      <c r="AS110" s="177"/>
      <c r="AT110" s="178"/>
      <c r="AU110" s="179">
        <v>3</v>
      </c>
      <c r="AV110" s="179"/>
      <c r="AW110" s="179"/>
      <c r="AX110" s="180"/>
      <c r="AY110">
        <f t="shared" si="9"/>
        <v>1</v>
      </c>
    </row>
    <row r="111" spans="1:51" ht="32.4" customHeight="1" x14ac:dyDescent="0.2">
      <c r="A111" s="173"/>
      <c r="B111" s="174"/>
      <c r="C111" s="174"/>
      <c r="D111" s="174"/>
      <c r="E111" s="174"/>
      <c r="F111" s="175"/>
      <c r="G111" s="626"/>
      <c r="H111" s="627"/>
      <c r="I111" s="627"/>
      <c r="J111" s="627"/>
      <c r="K111" s="627"/>
      <c r="L111" s="627"/>
      <c r="M111" s="627"/>
      <c r="N111" s="627"/>
      <c r="O111" s="628"/>
      <c r="P111" s="131"/>
      <c r="Q111" s="131"/>
      <c r="R111" s="131"/>
      <c r="S111" s="131"/>
      <c r="T111" s="131"/>
      <c r="U111" s="131"/>
      <c r="V111" s="131"/>
      <c r="W111" s="131"/>
      <c r="X111" s="426"/>
      <c r="Y111" s="428" t="s">
        <v>9</v>
      </c>
      <c r="Z111" s="429"/>
      <c r="AA111" s="430"/>
      <c r="AB111" s="475" t="s">
        <v>10</v>
      </c>
      <c r="AC111" s="475"/>
      <c r="AD111" s="475"/>
      <c r="AE111" s="301" t="s">
        <v>767</v>
      </c>
      <c r="AF111" s="179"/>
      <c r="AG111" s="179"/>
      <c r="AH111" s="179"/>
      <c r="AI111" s="301">
        <v>133.30000000000001</v>
      </c>
      <c r="AJ111" s="179"/>
      <c r="AK111" s="179"/>
      <c r="AL111" s="179"/>
      <c r="AM111" s="301">
        <v>100</v>
      </c>
      <c r="AN111" s="179"/>
      <c r="AO111" s="179"/>
      <c r="AP111" s="179"/>
      <c r="AQ111" s="211"/>
      <c r="AR111" s="212"/>
      <c r="AS111" s="212"/>
      <c r="AT111" s="213"/>
      <c r="AU111" s="617"/>
      <c r="AV111" s="618"/>
      <c r="AW111" s="618"/>
      <c r="AX111" s="619"/>
      <c r="AY111">
        <f t="shared" si="9"/>
        <v>1</v>
      </c>
    </row>
    <row r="112" spans="1:51" ht="23.25" customHeight="1" x14ac:dyDescent="0.2">
      <c r="A112" s="199" t="s">
        <v>337</v>
      </c>
      <c r="B112" s="200"/>
      <c r="C112" s="200"/>
      <c r="D112" s="200"/>
      <c r="E112" s="200"/>
      <c r="F112" s="201"/>
      <c r="G112" s="205" t="s">
        <v>843</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1</v>
      </c>
    </row>
    <row r="113" spans="1:60" ht="23.25" customHeight="1" x14ac:dyDescent="0.2">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1</v>
      </c>
    </row>
    <row r="114" spans="1:60" ht="21.9" hidden="1" customHeight="1" x14ac:dyDescent="0.2">
      <c r="A114" s="768" t="s">
        <v>55</v>
      </c>
      <c r="B114" s="771" t="s">
        <v>52</v>
      </c>
      <c r="C114" s="772"/>
      <c r="D114" s="772"/>
      <c r="E114" s="772"/>
      <c r="F114" s="773"/>
      <c r="G114" s="461" t="s">
        <v>47</v>
      </c>
      <c r="H114" s="461"/>
      <c r="I114" s="461"/>
      <c r="J114" s="461"/>
      <c r="K114" s="461"/>
      <c r="L114" s="461"/>
      <c r="M114" s="461"/>
      <c r="N114" s="461"/>
      <c r="O114" s="461"/>
      <c r="P114" s="461"/>
      <c r="Q114" s="461"/>
      <c r="R114" s="461"/>
      <c r="S114" s="461"/>
      <c r="T114" s="461"/>
      <c r="U114" s="461"/>
      <c r="V114" s="461"/>
      <c r="W114" s="461"/>
      <c r="X114" s="461"/>
      <c r="Y114" s="461"/>
      <c r="Z114" s="461"/>
      <c r="AA114" s="489"/>
      <c r="AB114" s="490" t="s">
        <v>751</v>
      </c>
      <c r="AC114" s="461"/>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2"/>
      <c r="AY114">
        <f>COUNTA($G$116)</f>
        <v>0</v>
      </c>
    </row>
    <row r="115" spans="1:60" ht="21.9" hidden="1" customHeight="1" x14ac:dyDescent="0.2">
      <c r="A115" s="769"/>
      <c r="B115" s="774"/>
      <c r="C115" s="659"/>
      <c r="D115" s="659"/>
      <c r="E115" s="659"/>
      <c r="F115" s="660"/>
      <c r="G115" s="650"/>
      <c r="H115" s="650"/>
      <c r="I115" s="650"/>
      <c r="J115" s="650"/>
      <c r="K115" s="650"/>
      <c r="L115" s="650"/>
      <c r="M115" s="650"/>
      <c r="N115" s="650"/>
      <c r="O115" s="650"/>
      <c r="P115" s="650"/>
      <c r="Q115" s="650"/>
      <c r="R115" s="650"/>
      <c r="S115" s="650"/>
      <c r="T115" s="650"/>
      <c r="U115" s="650"/>
      <c r="V115" s="650"/>
      <c r="W115" s="650"/>
      <c r="X115" s="650"/>
      <c r="Y115" s="650"/>
      <c r="Z115" s="650"/>
      <c r="AA115" s="651"/>
      <c r="AB115" s="652"/>
      <c r="AC115" s="650"/>
      <c r="AD115" s="650"/>
      <c r="AE115" s="650"/>
      <c r="AF115" s="650"/>
      <c r="AG115" s="650"/>
      <c r="AH115" s="650"/>
      <c r="AI115" s="650"/>
      <c r="AJ115" s="650"/>
      <c r="AK115" s="650"/>
      <c r="AL115" s="650"/>
      <c r="AM115" s="650"/>
      <c r="AN115" s="650"/>
      <c r="AO115" s="650"/>
      <c r="AP115" s="650"/>
      <c r="AQ115" s="650"/>
      <c r="AR115" s="650"/>
      <c r="AS115" s="650"/>
      <c r="AT115" s="650"/>
      <c r="AU115" s="650"/>
      <c r="AV115" s="650"/>
      <c r="AW115" s="650"/>
      <c r="AX115" s="688"/>
      <c r="AY115">
        <f t="shared" ref="AY115:AY123" si="10">$AY$114</f>
        <v>0</v>
      </c>
    </row>
    <row r="116" spans="1:60" ht="21.9" hidden="1" customHeight="1" x14ac:dyDescent="0.2">
      <c r="A116" s="769"/>
      <c r="B116" s="774"/>
      <c r="C116" s="659"/>
      <c r="D116" s="659"/>
      <c r="E116" s="659"/>
      <c r="F116" s="660"/>
      <c r="G116" s="776"/>
      <c r="H116" s="776"/>
      <c r="I116" s="776"/>
      <c r="J116" s="776"/>
      <c r="K116" s="776"/>
      <c r="L116" s="776"/>
      <c r="M116" s="776"/>
      <c r="N116" s="776"/>
      <c r="O116" s="776"/>
      <c r="P116" s="776"/>
      <c r="Q116" s="776"/>
      <c r="R116" s="776"/>
      <c r="S116" s="776"/>
      <c r="T116" s="776"/>
      <c r="U116" s="776"/>
      <c r="V116" s="776"/>
      <c r="W116" s="776"/>
      <c r="X116" s="776"/>
      <c r="Y116" s="776"/>
      <c r="Z116" s="776"/>
      <c r="AA116" s="777"/>
      <c r="AB116" s="782"/>
      <c r="AC116" s="776"/>
      <c r="AD116" s="776"/>
      <c r="AE116" s="776"/>
      <c r="AF116" s="776"/>
      <c r="AG116" s="776"/>
      <c r="AH116" s="776"/>
      <c r="AI116" s="776"/>
      <c r="AJ116" s="776"/>
      <c r="AK116" s="776"/>
      <c r="AL116" s="776"/>
      <c r="AM116" s="776"/>
      <c r="AN116" s="776"/>
      <c r="AO116" s="776"/>
      <c r="AP116" s="776"/>
      <c r="AQ116" s="776"/>
      <c r="AR116" s="776"/>
      <c r="AS116" s="776"/>
      <c r="AT116" s="776"/>
      <c r="AU116" s="776"/>
      <c r="AV116" s="776"/>
      <c r="AW116" s="776"/>
      <c r="AX116" s="783"/>
      <c r="AY116">
        <f t="shared" si="10"/>
        <v>0</v>
      </c>
    </row>
    <row r="117" spans="1:60" ht="21.9" hidden="1" customHeight="1" x14ac:dyDescent="0.2">
      <c r="A117" s="769"/>
      <c r="B117" s="774"/>
      <c r="C117" s="659"/>
      <c r="D117" s="659"/>
      <c r="E117" s="659"/>
      <c r="F117" s="660"/>
      <c r="G117" s="778"/>
      <c r="H117" s="778"/>
      <c r="I117" s="778"/>
      <c r="J117" s="778"/>
      <c r="K117" s="778"/>
      <c r="L117" s="778"/>
      <c r="M117" s="778"/>
      <c r="N117" s="778"/>
      <c r="O117" s="778"/>
      <c r="P117" s="778"/>
      <c r="Q117" s="778"/>
      <c r="R117" s="778"/>
      <c r="S117" s="778"/>
      <c r="T117" s="778"/>
      <c r="U117" s="778"/>
      <c r="V117" s="778"/>
      <c r="W117" s="778"/>
      <c r="X117" s="778"/>
      <c r="Y117" s="778"/>
      <c r="Z117" s="778"/>
      <c r="AA117" s="779"/>
      <c r="AB117" s="784"/>
      <c r="AC117" s="778"/>
      <c r="AD117" s="778"/>
      <c r="AE117" s="778"/>
      <c r="AF117" s="778"/>
      <c r="AG117" s="778"/>
      <c r="AH117" s="778"/>
      <c r="AI117" s="778"/>
      <c r="AJ117" s="778"/>
      <c r="AK117" s="778"/>
      <c r="AL117" s="778"/>
      <c r="AM117" s="778"/>
      <c r="AN117" s="778"/>
      <c r="AO117" s="778"/>
      <c r="AP117" s="778"/>
      <c r="AQ117" s="778"/>
      <c r="AR117" s="778"/>
      <c r="AS117" s="778"/>
      <c r="AT117" s="778"/>
      <c r="AU117" s="778"/>
      <c r="AV117" s="778"/>
      <c r="AW117" s="778"/>
      <c r="AX117" s="785"/>
      <c r="AY117">
        <f t="shared" si="10"/>
        <v>0</v>
      </c>
      <c r="AZ117" s="5"/>
      <c r="BA117" s="5"/>
      <c r="BB117" s="5"/>
      <c r="BC117" s="5"/>
    </row>
    <row r="118" spans="1:60" ht="21.9" hidden="1" customHeight="1" x14ac:dyDescent="0.2">
      <c r="A118" s="769"/>
      <c r="B118" s="775"/>
      <c r="C118" s="662"/>
      <c r="D118" s="662"/>
      <c r="E118" s="662"/>
      <c r="F118" s="663"/>
      <c r="G118" s="780"/>
      <c r="H118" s="780"/>
      <c r="I118" s="780"/>
      <c r="J118" s="780"/>
      <c r="K118" s="780"/>
      <c r="L118" s="780"/>
      <c r="M118" s="780"/>
      <c r="N118" s="780"/>
      <c r="O118" s="780"/>
      <c r="P118" s="780"/>
      <c r="Q118" s="780"/>
      <c r="R118" s="780"/>
      <c r="S118" s="780"/>
      <c r="T118" s="780"/>
      <c r="U118" s="780"/>
      <c r="V118" s="780"/>
      <c r="W118" s="780"/>
      <c r="X118" s="780"/>
      <c r="Y118" s="780"/>
      <c r="Z118" s="780"/>
      <c r="AA118" s="781"/>
      <c r="AB118" s="786"/>
      <c r="AC118" s="780"/>
      <c r="AD118" s="780"/>
      <c r="AE118" s="780"/>
      <c r="AF118" s="780"/>
      <c r="AG118" s="780"/>
      <c r="AH118" s="780"/>
      <c r="AI118" s="780"/>
      <c r="AJ118" s="780"/>
      <c r="AK118" s="780"/>
      <c r="AL118" s="780"/>
      <c r="AM118" s="780"/>
      <c r="AN118" s="780"/>
      <c r="AO118" s="780"/>
      <c r="AP118" s="780"/>
      <c r="AQ118" s="778"/>
      <c r="AR118" s="778"/>
      <c r="AS118" s="778"/>
      <c r="AT118" s="778"/>
      <c r="AU118" s="780"/>
      <c r="AV118" s="780"/>
      <c r="AW118" s="780"/>
      <c r="AX118" s="787"/>
      <c r="AY118">
        <f t="shared" si="10"/>
        <v>0</v>
      </c>
      <c r="AZ118" s="5"/>
      <c r="BA118" s="5"/>
      <c r="BB118" s="5"/>
      <c r="BC118" s="5"/>
      <c r="BD118" s="5"/>
      <c r="BE118" s="5"/>
      <c r="BF118" s="5"/>
      <c r="BG118" s="5"/>
      <c r="BH118" s="5"/>
    </row>
    <row r="119" spans="1:60" ht="18.75" hidden="1" customHeight="1" x14ac:dyDescent="0.2">
      <c r="A119" s="769"/>
      <c r="B119" s="659" t="s">
        <v>53</v>
      </c>
      <c r="C119" s="659"/>
      <c r="D119" s="659"/>
      <c r="E119" s="659"/>
      <c r="F119" s="660"/>
      <c r="G119" s="648" t="s">
        <v>40</v>
      </c>
      <c r="H119" s="461"/>
      <c r="I119" s="461"/>
      <c r="J119" s="461"/>
      <c r="K119" s="461"/>
      <c r="L119" s="461"/>
      <c r="M119" s="461"/>
      <c r="N119" s="461"/>
      <c r="O119" s="489"/>
      <c r="P119" s="490" t="s">
        <v>42</v>
      </c>
      <c r="Q119" s="461"/>
      <c r="R119" s="461"/>
      <c r="S119" s="461"/>
      <c r="T119" s="461"/>
      <c r="U119" s="461"/>
      <c r="V119" s="461"/>
      <c r="W119" s="461"/>
      <c r="X119" s="489"/>
      <c r="Y119" s="793"/>
      <c r="Z119" s="794"/>
      <c r="AA119" s="795"/>
      <c r="AB119" s="492" t="s">
        <v>6</v>
      </c>
      <c r="AC119" s="656"/>
      <c r="AD119" s="657"/>
      <c r="AE119" s="476" t="s">
        <v>382</v>
      </c>
      <c r="AF119" s="476"/>
      <c r="AG119" s="476"/>
      <c r="AH119" s="476"/>
      <c r="AI119" s="476" t="s">
        <v>736</v>
      </c>
      <c r="AJ119" s="476"/>
      <c r="AK119" s="476"/>
      <c r="AL119" s="492"/>
      <c r="AM119" s="476" t="s">
        <v>481</v>
      </c>
      <c r="AN119" s="476"/>
      <c r="AO119" s="476"/>
      <c r="AP119" s="492"/>
      <c r="AQ119" s="494" t="s">
        <v>59</v>
      </c>
      <c r="AR119" s="495"/>
      <c r="AS119" s="495"/>
      <c r="AT119" s="496"/>
      <c r="AU119" s="461" t="s">
        <v>46</v>
      </c>
      <c r="AV119" s="461"/>
      <c r="AW119" s="461"/>
      <c r="AX119" s="462"/>
      <c r="AY119">
        <f t="shared" si="10"/>
        <v>0</v>
      </c>
    </row>
    <row r="120" spans="1:60" ht="18.75" hidden="1" customHeight="1" x14ac:dyDescent="0.2">
      <c r="A120" s="769"/>
      <c r="B120" s="659"/>
      <c r="C120" s="659"/>
      <c r="D120" s="659"/>
      <c r="E120" s="659"/>
      <c r="F120" s="660"/>
      <c r="G120" s="649"/>
      <c r="H120" s="650"/>
      <c r="I120" s="650"/>
      <c r="J120" s="650"/>
      <c r="K120" s="650"/>
      <c r="L120" s="650"/>
      <c r="M120" s="650"/>
      <c r="N120" s="650"/>
      <c r="O120" s="651"/>
      <c r="P120" s="652"/>
      <c r="Q120" s="650"/>
      <c r="R120" s="650"/>
      <c r="S120" s="650"/>
      <c r="T120" s="650"/>
      <c r="U120" s="650"/>
      <c r="V120" s="650"/>
      <c r="W120" s="650"/>
      <c r="X120" s="651"/>
      <c r="Y120" s="793"/>
      <c r="Z120" s="794"/>
      <c r="AA120" s="795"/>
      <c r="AB120" s="166"/>
      <c r="AC120" s="167"/>
      <c r="AD120" s="168"/>
      <c r="AE120" s="165"/>
      <c r="AF120" s="165"/>
      <c r="AG120" s="165"/>
      <c r="AH120" s="165"/>
      <c r="AI120" s="165"/>
      <c r="AJ120" s="165"/>
      <c r="AK120" s="165"/>
      <c r="AL120" s="166"/>
      <c r="AM120" s="165"/>
      <c r="AN120" s="165"/>
      <c r="AO120" s="165"/>
      <c r="AP120" s="166"/>
      <c r="AQ120" s="736"/>
      <c r="AR120" s="647"/>
      <c r="AS120" s="645" t="s">
        <v>60</v>
      </c>
      <c r="AT120" s="646"/>
      <c r="AU120" s="647"/>
      <c r="AV120" s="647"/>
      <c r="AW120" s="650" t="s">
        <v>56</v>
      </c>
      <c r="AX120" s="688"/>
      <c r="AY120">
        <f t="shared" si="10"/>
        <v>0</v>
      </c>
    </row>
    <row r="121" spans="1:60" ht="23.25" hidden="1" customHeight="1" x14ac:dyDescent="0.2">
      <c r="A121" s="769"/>
      <c r="B121" s="659"/>
      <c r="C121" s="659"/>
      <c r="D121" s="659"/>
      <c r="E121" s="659"/>
      <c r="F121" s="660"/>
      <c r="G121" s="800"/>
      <c r="H121" s="125"/>
      <c r="I121" s="125"/>
      <c r="J121" s="125"/>
      <c r="K121" s="125"/>
      <c r="L121" s="125"/>
      <c r="M121" s="125"/>
      <c r="N121" s="125"/>
      <c r="O121" s="424"/>
      <c r="P121" s="125"/>
      <c r="Q121" s="805"/>
      <c r="R121" s="805"/>
      <c r="S121" s="805"/>
      <c r="T121" s="805"/>
      <c r="U121" s="805"/>
      <c r="V121" s="805"/>
      <c r="W121" s="805"/>
      <c r="X121" s="806"/>
      <c r="Y121" s="468" t="s">
        <v>41</v>
      </c>
      <c r="Z121" s="422"/>
      <c r="AA121" s="423"/>
      <c r="AB121" s="452"/>
      <c r="AC121" s="452"/>
      <c r="AD121" s="452"/>
      <c r="AE121" s="301"/>
      <c r="AF121" s="179"/>
      <c r="AG121" s="179"/>
      <c r="AH121" s="453"/>
      <c r="AI121" s="301"/>
      <c r="AJ121" s="179"/>
      <c r="AK121" s="179"/>
      <c r="AL121" s="179"/>
      <c r="AM121" s="301"/>
      <c r="AN121" s="179"/>
      <c r="AO121" s="179"/>
      <c r="AP121" s="179"/>
      <c r="AQ121" s="176"/>
      <c r="AR121" s="177"/>
      <c r="AS121" s="177"/>
      <c r="AT121" s="178"/>
      <c r="AU121" s="179"/>
      <c r="AV121" s="179"/>
      <c r="AW121" s="179"/>
      <c r="AX121" s="180"/>
      <c r="AY121">
        <f t="shared" si="10"/>
        <v>0</v>
      </c>
    </row>
    <row r="122" spans="1:60" ht="23.25" hidden="1" customHeight="1" x14ac:dyDescent="0.2">
      <c r="A122" s="769"/>
      <c r="B122" s="659"/>
      <c r="C122" s="659"/>
      <c r="D122" s="659"/>
      <c r="E122" s="659"/>
      <c r="F122" s="660"/>
      <c r="G122" s="801"/>
      <c r="H122" s="128"/>
      <c r="I122" s="128"/>
      <c r="J122" s="128"/>
      <c r="K122" s="128"/>
      <c r="L122" s="128"/>
      <c r="M122" s="128"/>
      <c r="N122" s="128"/>
      <c r="O122" s="425"/>
      <c r="P122" s="807"/>
      <c r="Q122" s="807"/>
      <c r="R122" s="807"/>
      <c r="S122" s="807"/>
      <c r="T122" s="807"/>
      <c r="U122" s="807"/>
      <c r="V122" s="807"/>
      <c r="W122" s="807"/>
      <c r="X122" s="808"/>
      <c r="Y122" s="469" t="s">
        <v>34</v>
      </c>
      <c r="Z122" s="470"/>
      <c r="AA122" s="471"/>
      <c r="AB122" s="398"/>
      <c r="AC122" s="398"/>
      <c r="AD122" s="398"/>
      <c r="AE122" s="301"/>
      <c r="AF122" s="179"/>
      <c r="AG122" s="179"/>
      <c r="AH122" s="179"/>
      <c r="AI122" s="301"/>
      <c r="AJ122" s="179"/>
      <c r="AK122" s="179"/>
      <c r="AL122" s="179"/>
      <c r="AM122" s="301"/>
      <c r="AN122" s="179"/>
      <c r="AO122" s="179"/>
      <c r="AP122" s="179"/>
      <c r="AQ122" s="176"/>
      <c r="AR122" s="177"/>
      <c r="AS122" s="177"/>
      <c r="AT122" s="178"/>
      <c r="AU122" s="179"/>
      <c r="AV122" s="179"/>
      <c r="AW122" s="179"/>
      <c r="AX122" s="180"/>
      <c r="AY122">
        <f t="shared" si="10"/>
        <v>0</v>
      </c>
    </row>
    <row r="123" spans="1:60" ht="23.25" hidden="1" customHeight="1" x14ac:dyDescent="0.2">
      <c r="A123" s="769"/>
      <c r="B123" s="659"/>
      <c r="C123" s="659"/>
      <c r="D123" s="659"/>
      <c r="E123" s="659"/>
      <c r="F123" s="660"/>
      <c r="G123" s="801"/>
      <c r="H123" s="128"/>
      <c r="I123" s="128"/>
      <c r="J123" s="128"/>
      <c r="K123" s="128"/>
      <c r="L123" s="128"/>
      <c r="M123" s="128"/>
      <c r="N123" s="128"/>
      <c r="O123" s="425"/>
      <c r="P123" s="807"/>
      <c r="Q123" s="807"/>
      <c r="R123" s="807"/>
      <c r="S123" s="807"/>
      <c r="T123" s="807"/>
      <c r="U123" s="807"/>
      <c r="V123" s="807"/>
      <c r="W123" s="807"/>
      <c r="X123" s="808"/>
      <c r="Y123" s="490" t="s">
        <v>9</v>
      </c>
      <c r="Z123" s="461"/>
      <c r="AA123" s="489"/>
      <c r="AB123" s="811" t="s">
        <v>10</v>
      </c>
      <c r="AC123" s="811"/>
      <c r="AD123" s="811"/>
      <c r="AE123" s="483"/>
      <c r="AF123" s="484"/>
      <c r="AG123" s="484"/>
      <c r="AH123" s="484"/>
      <c r="AI123" s="483"/>
      <c r="AJ123" s="484"/>
      <c r="AK123" s="484"/>
      <c r="AL123" s="484"/>
      <c r="AM123" s="483"/>
      <c r="AN123" s="484"/>
      <c r="AO123" s="484"/>
      <c r="AP123" s="484"/>
      <c r="AQ123" s="483"/>
      <c r="AR123" s="484"/>
      <c r="AS123" s="484"/>
      <c r="AT123" s="484"/>
      <c r="AU123" s="483"/>
      <c r="AV123" s="484"/>
      <c r="AW123" s="484"/>
      <c r="AX123" s="817"/>
      <c r="AY123">
        <f t="shared" si="10"/>
        <v>0</v>
      </c>
    </row>
    <row r="124" spans="1:60" ht="18.75" hidden="1" customHeight="1" x14ac:dyDescent="0.2">
      <c r="A124" s="769"/>
      <c r="B124" s="771" t="s">
        <v>53</v>
      </c>
      <c r="C124" s="772"/>
      <c r="D124" s="772"/>
      <c r="E124" s="772"/>
      <c r="F124" s="773"/>
      <c r="G124" s="648" t="s">
        <v>40</v>
      </c>
      <c r="H124" s="461"/>
      <c r="I124" s="461"/>
      <c r="J124" s="461"/>
      <c r="K124" s="461"/>
      <c r="L124" s="461"/>
      <c r="M124" s="461"/>
      <c r="N124" s="461"/>
      <c r="O124" s="489"/>
      <c r="P124" s="490" t="s">
        <v>42</v>
      </c>
      <c r="Q124" s="461"/>
      <c r="R124" s="461"/>
      <c r="S124" s="461"/>
      <c r="T124" s="461"/>
      <c r="U124" s="461"/>
      <c r="V124" s="461"/>
      <c r="W124" s="461"/>
      <c r="X124" s="489"/>
      <c r="Y124" s="793"/>
      <c r="Z124" s="794"/>
      <c r="AA124" s="795"/>
      <c r="AB124" s="492" t="s">
        <v>6</v>
      </c>
      <c r="AC124" s="656"/>
      <c r="AD124" s="657"/>
      <c r="AE124" s="476" t="s">
        <v>382</v>
      </c>
      <c r="AF124" s="476"/>
      <c r="AG124" s="476"/>
      <c r="AH124" s="476"/>
      <c r="AI124" s="476" t="s">
        <v>736</v>
      </c>
      <c r="AJ124" s="476"/>
      <c r="AK124" s="476"/>
      <c r="AL124" s="492"/>
      <c r="AM124" s="476" t="s">
        <v>481</v>
      </c>
      <c r="AN124" s="476"/>
      <c r="AO124" s="476"/>
      <c r="AP124" s="492"/>
      <c r="AQ124" s="494" t="s">
        <v>59</v>
      </c>
      <c r="AR124" s="495"/>
      <c r="AS124" s="495"/>
      <c r="AT124" s="496"/>
      <c r="AU124" s="461" t="s">
        <v>46</v>
      </c>
      <c r="AV124" s="461"/>
      <c r="AW124" s="461"/>
      <c r="AX124" s="462"/>
      <c r="AY124">
        <f>COUNTA($G$126)</f>
        <v>0</v>
      </c>
    </row>
    <row r="125" spans="1:60" ht="18.75" hidden="1" customHeight="1" x14ac:dyDescent="0.2">
      <c r="A125" s="769"/>
      <c r="B125" s="774"/>
      <c r="C125" s="659"/>
      <c r="D125" s="659"/>
      <c r="E125" s="659"/>
      <c r="F125" s="660"/>
      <c r="G125" s="649"/>
      <c r="H125" s="650"/>
      <c r="I125" s="650"/>
      <c r="J125" s="650"/>
      <c r="K125" s="650"/>
      <c r="L125" s="650"/>
      <c r="M125" s="650"/>
      <c r="N125" s="650"/>
      <c r="O125" s="651"/>
      <c r="P125" s="652"/>
      <c r="Q125" s="650"/>
      <c r="R125" s="650"/>
      <c r="S125" s="650"/>
      <c r="T125" s="650"/>
      <c r="U125" s="650"/>
      <c r="V125" s="650"/>
      <c r="W125" s="650"/>
      <c r="X125" s="651"/>
      <c r="Y125" s="793"/>
      <c r="Z125" s="794"/>
      <c r="AA125" s="795"/>
      <c r="AB125" s="166"/>
      <c r="AC125" s="167"/>
      <c r="AD125" s="168"/>
      <c r="AE125" s="165"/>
      <c r="AF125" s="165"/>
      <c r="AG125" s="165"/>
      <c r="AH125" s="165"/>
      <c r="AI125" s="165"/>
      <c r="AJ125" s="165"/>
      <c r="AK125" s="165"/>
      <c r="AL125" s="166"/>
      <c r="AM125" s="165"/>
      <c r="AN125" s="165"/>
      <c r="AO125" s="165"/>
      <c r="AP125" s="166"/>
      <c r="AQ125" s="736"/>
      <c r="AR125" s="647"/>
      <c r="AS125" s="645" t="s">
        <v>60</v>
      </c>
      <c r="AT125" s="646"/>
      <c r="AU125" s="647"/>
      <c r="AV125" s="647"/>
      <c r="AW125" s="650" t="s">
        <v>56</v>
      </c>
      <c r="AX125" s="688"/>
      <c r="AY125">
        <f>$AY$124</f>
        <v>0</v>
      </c>
    </row>
    <row r="126" spans="1:60" ht="23.25" hidden="1" customHeight="1" x14ac:dyDescent="0.2">
      <c r="A126" s="769"/>
      <c r="B126" s="774"/>
      <c r="C126" s="659"/>
      <c r="D126" s="659"/>
      <c r="E126" s="659"/>
      <c r="F126" s="660"/>
      <c r="G126" s="800"/>
      <c r="H126" s="125"/>
      <c r="I126" s="125"/>
      <c r="J126" s="125"/>
      <c r="K126" s="125"/>
      <c r="L126" s="125"/>
      <c r="M126" s="125"/>
      <c r="N126" s="125"/>
      <c r="O126" s="424"/>
      <c r="P126" s="125"/>
      <c r="Q126" s="805"/>
      <c r="R126" s="805"/>
      <c r="S126" s="805"/>
      <c r="T126" s="805"/>
      <c r="U126" s="805"/>
      <c r="V126" s="805"/>
      <c r="W126" s="805"/>
      <c r="X126" s="806"/>
      <c r="Y126" s="468" t="s">
        <v>41</v>
      </c>
      <c r="Z126" s="422"/>
      <c r="AA126" s="423"/>
      <c r="AB126" s="452"/>
      <c r="AC126" s="452"/>
      <c r="AD126" s="452"/>
      <c r="AE126" s="301"/>
      <c r="AF126" s="179"/>
      <c r="AG126" s="179"/>
      <c r="AH126" s="453"/>
      <c r="AI126" s="301"/>
      <c r="AJ126" s="179"/>
      <c r="AK126" s="179"/>
      <c r="AL126" s="179"/>
      <c r="AM126" s="301"/>
      <c r="AN126" s="179"/>
      <c r="AO126" s="179"/>
      <c r="AP126" s="179"/>
      <c r="AQ126" s="176"/>
      <c r="AR126" s="177"/>
      <c r="AS126" s="177"/>
      <c r="AT126" s="178"/>
      <c r="AU126" s="179"/>
      <c r="AV126" s="179"/>
      <c r="AW126" s="179"/>
      <c r="AX126" s="180"/>
      <c r="AY126">
        <f t="shared" ref="AY126:AY128" si="11">$AY$124</f>
        <v>0</v>
      </c>
    </row>
    <row r="127" spans="1:60" ht="23.25" hidden="1" customHeight="1" x14ac:dyDescent="0.2">
      <c r="A127" s="769"/>
      <c r="B127" s="774"/>
      <c r="C127" s="659"/>
      <c r="D127" s="659"/>
      <c r="E127" s="659"/>
      <c r="F127" s="660"/>
      <c r="G127" s="801"/>
      <c r="H127" s="128"/>
      <c r="I127" s="128"/>
      <c r="J127" s="128"/>
      <c r="K127" s="128"/>
      <c r="L127" s="128"/>
      <c r="M127" s="128"/>
      <c r="N127" s="128"/>
      <c r="O127" s="425"/>
      <c r="P127" s="807"/>
      <c r="Q127" s="807"/>
      <c r="R127" s="807"/>
      <c r="S127" s="807"/>
      <c r="T127" s="807"/>
      <c r="U127" s="807"/>
      <c r="V127" s="807"/>
      <c r="W127" s="807"/>
      <c r="X127" s="808"/>
      <c r="Y127" s="469" t="s">
        <v>34</v>
      </c>
      <c r="Z127" s="470"/>
      <c r="AA127" s="471"/>
      <c r="AB127" s="398"/>
      <c r="AC127" s="398"/>
      <c r="AD127" s="398"/>
      <c r="AE127" s="301"/>
      <c r="AF127" s="179"/>
      <c r="AG127" s="179"/>
      <c r="AH127" s="179"/>
      <c r="AI127" s="301"/>
      <c r="AJ127" s="179"/>
      <c r="AK127" s="179"/>
      <c r="AL127" s="179"/>
      <c r="AM127" s="301"/>
      <c r="AN127" s="179"/>
      <c r="AO127" s="179"/>
      <c r="AP127" s="179"/>
      <c r="AQ127" s="176"/>
      <c r="AR127" s="177"/>
      <c r="AS127" s="177"/>
      <c r="AT127" s="178"/>
      <c r="AU127" s="179"/>
      <c r="AV127" s="179"/>
      <c r="AW127" s="179"/>
      <c r="AX127" s="180"/>
      <c r="AY127">
        <f t="shared" si="11"/>
        <v>0</v>
      </c>
    </row>
    <row r="128" spans="1:60" ht="23.25" hidden="1" customHeight="1" x14ac:dyDescent="0.2">
      <c r="A128" s="769"/>
      <c r="B128" s="775"/>
      <c r="C128" s="662"/>
      <c r="D128" s="662"/>
      <c r="E128" s="662"/>
      <c r="F128" s="663"/>
      <c r="G128" s="814"/>
      <c r="H128" s="131"/>
      <c r="I128" s="131"/>
      <c r="J128" s="131"/>
      <c r="K128" s="131"/>
      <c r="L128" s="131"/>
      <c r="M128" s="131"/>
      <c r="N128" s="131"/>
      <c r="O128" s="426"/>
      <c r="P128" s="815"/>
      <c r="Q128" s="815"/>
      <c r="R128" s="815"/>
      <c r="S128" s="815"/>
      <c r="T128" s="815"/>
      <c r="U128" s="815"/>
      <c r="V128" s="815"/>
      <c r="W128" s="815"/>
      <c r="X128" s="816"/>
      <c r="Y128" s="469" t="s">
        <v>9</v>
      </c>
      <c r="Z128" s="470"/>
      <c r="AA128" s="471"/>
      <c r="AB128" s="475" t="s">
        <v>10</v>
      </c>
      <c r="AC128" s="475"/>
      <c r="AD128" s="475"/>
      <c r="AE128" s="301"/>
      <c r="AF128" s="179"/>
      <c r="AG128" s="179"/>
      <c r="AH128" s="179"/>
      <c r="AI128" s="301"/>
      <c r="AJ128" s="179"/>
      <c r="AK128" s="179"/>
      <c r="AL128" s="179"/>
      <c r="AM128" s="301"/>
      <c r="AN128" s="179"/>
      <c r="AO128" s="179"/>
      <c r="AP128" s="179"/>
      <c r="AQ128" s="301"/>
      <c r="AR128" s="179"/>
      <c r="AS128" s="179"/>
      <c r="AT128" s="179"/>
      <c r="AU128" s="301"/>
      <c r="AV128" s="179"/>
      <c r="AW128" s="179"/>
      <c r="AX128" s="180"/>
      <c r="AY128">
        <f t="shared" si="11"/>
        <v>0</v>
      </c>
    </row>
    <row r="129" spans="1:51" ht="18.75" hidden="1" customHeight="1" x14ac:dyDescent="0.2">
      <c r="A129" s="769"/>
      <c r="B129" s="659" t="s">
        <v>53</v>
      </c>
      <c r="C129" s="659"/>
      <c r="D129" s="659"/>
      <c r="E129" s="659"/>
      <c r="F129" s="660"/>
      <c r="G129" s="648" t="s">
        <v>40</v>
      </c>
      <c r="H129" s="461"/>
      <c r="I129" s="461"/>
      <c r="J129" s="461"/>
      <c r="K129" s="461"/>
      <c r="L129" s="461"/>
      <c r="M129" s="461"/>
      <c r="N129" s="461"/>
      <c r="O129" s="489"/>
      <c r="P129" s="490" t="s">
        <v>42</v>
      </c>
      <c r="Q129" s="461"/>
      <c r="R129" s="461"/>
      <c r="S129" s="461"/>
      <c r="T129" s="461"/>
      <c r="U129" s="461"/>
      <c r="V129" s="461"/>
      <c r="W129" s="461"/>
      <c r="X129" s="489"/>
      <c r="Y129" s="793"/>
      <c r="Z129" s="794"/>
      <c r="AA129" s="795"/>
      <c r="AB129" s="492" t="s">
        <v>6</v>
      </c>
      <c r="AC129" s="656"/>
      <c r="AD129" s="657"/>
      <c r="AE129" s="476" t="s">
        <v>382</v>
      </c>
      <c r="AF129" s="476"/>
      <c r="AG129" s="476"/>
      <c r="AH129" s="476"/>
      <c r="AI129" s="476" t="s">
        <v>736</v>
      </c>
      <c r="AJ129" s="476"/>
      <c r="AK129" s="476"/>
      <c r="AL129" s="492"/>
      <c r="AM129" s="476" t="s">
        <v>481</v>
      </c>
      <c r="AN129" s="476"/>
      <c r="AO129" s="476"/>
      <c r="AP129" s="492"/>
      <c r="AQ129" s="494" t="s">
        <v>59</v>
      </c>
      <c r="AR129" s="495"/>
      <c r="AS129" s="495"/>
      <c r="AT129" s="496"/>
      <c r="AU129" s="461" t="s">
        <v>46</v>
      </c>
      <c r="AV129" s="461"/>
      <c r="AW129" s="461"/>
      <c r="AX129" s="462"/>
      <c r="AY129">
        <f>COUNTA($G$131)</f>
        <v>0</v>
      </c>
    </row>
    <row r="130" spans="1:51" ht="18.75" hidden="1" customHeight="1" x14ac:dyDescent="0.2">
      <c r="A130" s="769"/>
      <c r="B130" s="659"/>
      <c r="C130" s="659"/>
      <c r="D130" s="659"/>
      <c r="E130" s="659"/>
      <c r="F130" s="660"/>
      <c r="G130" s="649"/>
      <c r="H130" s="650"/>
      <c r="I130" s="650"/>
      <c r="J130" s="650"/>
      <c r="K130" s="650"/>
      <c r="L130" s="650"/>
      <c r="M130" s="650"/>
      <c r="N130" s="650"/>
      <c r="O130" s="651"/>
      <c r="P130" s="652"/>
      <c r="Q130" s="650"/>
      <c r="R130" s="650"/>
      <c r="S130" s="650"/>
      <c r="T130" s="650"/>
      <c r="U130" s="650"/>
      <c r="V130" s="650"/>
      <c r="W130" s="650"/>
      <c r="X130" s="651"/>
      <c r="Y130" s="793"/>
      <c r="Z130" s="794"/>
      <c r="AA130" s="795"/>
      <c r="AB130" s="166"/>
      <c r="AC130" s="167"/>
      <c r="AD130" s="168"/>
      <c r="AE130" s="165"/>
      <c r="AF130" s="165"/>
      <c r="AG130" s="165"/>
      <c r="AH130" s="165"/>
      <c r="AI130" s="165"/>
      <c r="AJ130" s="165"/>
      <c r="AK130" s="165"/>
      <c r="AL130" s="166"/>
      <c r="AM130" s="165"/>
      <c r="AN130" s="165"/>
      <c r="AO130" s="165"/>
      <c r="AP130" s="166"/>
      <c r="AQ130" s="736"/>
      <c r="AR130" s="647"/>
      <c r="AS130" s="645" t="s">
        <v>60</v>
      </c>
      <c r="AT130" s="646"/>
      <c r="AU130" s="647"/>
      <c r="AV130" s="647"/>
      <c r="AW130" s="650" t="s">
        <v>56</v>
      </c>
      <c r="AX130" s="688"/>
      <c r="AY130">
        <f>$AY$129</f>
        <v>0</v>
      </c>
    </row>
    <row r="131" spans="1:51" ht="23.25" hidden="1" customHeight="1" x14ac:dyDescent="0.2">
      <c r="A131" s="769"/>
      <c r="B131" s="659"/>
      <c r="C131" s="659"/>
      <c r="D131" s="659"/>
      <c r="E131" s="659"/>
      <c r="F131" s="660"/>
      <c r="G131" s="800"/>
      <c r="H131" s="125"/>
      <c r="I131" s="125"/>
      <c r="J131" s="125"/>
      <c r="K131" s="125"/>
      <c r="L131" s="125"/>
      <c r="M131" s="125"/>
      <c r="N131" s="125"/>
      <c r="O131" s="424"/>
      <c r="P131" s="125"/>
      <c r="Q131" s="805"/>
      <c r="R131" s="805"/>
      <c r="S131" s="805"/>
      <c r="T131" s="805"/>
      <c r="U131" s="805"/>
      <c r="V131" s="805"/>
      <c r="W131" s="805"/>
      <c r="X131" s="806"/>
      <c r="Y131" s="468" t="s">
        <v>41</v>
      </c>
      <c r="Z131" s="422"/>
      <c r="AA131" s="423"/>
      <c r="AB131" s="452"/>
      <c r="AC131" s="452"/>
      <c r="AD131" s="452"/>
      <c r="AE131" s="301"/>
      <c r="AF131" s="179"/>
      <c r="AG131" s="179"/>
      <c r="AH131" s="453"/>
      <c r="AI131" s="301"/>
      <c r="AJ131" s="179"/>
      <c r="AK131" s="179"/>
      <c r="AL131" s="179"/>
      <c r="AM131" s="301"/>
      <c r="AN131" s="179"/>
      <c r="AO131" s="179"/>
      <c r="AP131" s="179"/>
      <c r="AQ131" s="176"/>
      <c r="AR131" s="177"/>
      <c r="AS131" s="177"/>
      <c r="AT131" s="178"/>
      <c r="AU131" s="179"/>
      <c r="AV131" s="179"/>
      <c r="AW131" s="179"/>
      <c r="AX131" s="180"/>
      <c r="AY131">
        <f t="shared" ref="AY131:AY133" si="12">$AY$129</f>
        <v>0</v>
      </c>
    </row>
    <row r="132" spans="1:51" ht="23.25" hidden="1" customHeight="1" x14ac:dyDescent="0.2">
      <c r="A132" s="769"/>
      <c r="B132" s="659"/>
      <c r="C132" s="659"/>
      <c r="D132" s="659"/>
      <c r="E132" s="659"/>
      <c r="F132" s="660"/>
      <c r="G132" s="801"/>
      <c r="H132" s="128"/>
      <c r="I132" s="128"/>
      <c r="J132" s="128"/>
      <c r="K132" s="128"/>
      <c r="L132" s="128"/>
      <c r="M132" s="128"/>
      <c r="N132" s="128"/>
      <c r="O132" s="425"/>
      <c r="P132" s="807"/>
      <c r="Q132" s="807"/>
      <c r="R132" s="807"/>
      <c r="S132" s="807"/>
      <c r="T132" s="807"/>
      <c r="U132" s="807"/>
      <c r="V132" s="807"/>
      <c r="W132" s="807"/>
      <c r="X132" s="808"/>
      <c r="Y132" s="469" t="s">
        <v>34</v>
      </c>
      <c r="Z132" s="470"/>
      <c r="AA132" s="471"/>
      <c r="AB132" s="398"/>
      <c r="AC132" s="398"/>
      <c r="AD132" s="398"/>
      <c r="AE132" s="301"/>
      <c r="AF132" s="179"/>
      <c r="AG132" s="179"/>
      <c r="AH132" s="179"/>
      <c r="AI132" s="301"/>
      <c r="AJ132" s="179"/>
      <c r="AK132" s="179"/>
      <c r="AL132" s="179"/>
      <c r="AM132" s="301"/>
      <c r="AN132" s="179"/>
      <c r="AO132" s="179"/>
      <c r="AP132" s="179"/>
      <c r="AQ132" s="176"/>
      <c r="AR132" s="177"/>
      <c r="AS132" s="177"/>
      <c r="AT132" s="178"/>
      <c r="AU132" s="179"/>
      <c r="AV132" s="179"/>
      <c r="AW132" s="179"/>
      <c r="AX132" s="180"/>
      <c r="AY132">
        <f t="shared" si="12"/>
        <v>0</v>
      </c>
    </row>
    <row r="133" spans="1:51" ht="23.25" hidden="1" customHeight="1" thickBot="1" x14ac:dyDescent="0.25">
      <c r="A133" s="770"/>
      <c r="B133" s="788"/>
      <c r="C133" s="788"/>
      <c r="D133" s="788"/>
      <c r="E133" s="788"/>
      <c r="F133" s="789"/>
      <c r="G133" s="802"/>
      <c r="H133" s="803"/>
      <c r="I133" s="803"/>
      <c r="J133" s="803"/>
      <c r="K133" s="803"/>
      <c r="L133" s="803"/>
      <c r="M133" s="803"/>
      <c r="N133" s="803"/>
      <c r="O133" s="804"/>
      <c r="P133" s="809"/>
      <c r="Q133" s="809"/>
      <c r="R133" s="809"/>
      <c r="S133" s="809"/>
      <c r="T133" s="809"/>
      <c r="U133" s="809"/>
      <c r="V133" s="809"/>
      <c r="W133" s="809"/>
      <c r="X133" s="810"/>
      <c r="Y133" s="448" t="s">
        <v>9</v>
      </c>
      <c r="Z133" s="449"/>
      <c r="AA133" s="450"/>
      <c r="AB133" s="451" t="s">
        <v>10</v>
      </c>
      <c r="AC133" s="451"/>
      <c r="AD133" s="451"/>
      <c r="AE133" s="433"/>
      <c r="AF133" s="434"/>
      <c r="AG133" s="434"/>
      <c r="AH133" s="434"/>
      <c r="AI133" s="433"/>
      <c r="AJ133" s="434"/>
      <c r="AK133" s="434"/>
      <c r="AL133" s="434"/>
      <c r="AM133" s="433"/>
      <c r="AN133" s="434"/>
      <c r="AO133" s="434"/>
      <c r="AP133" s="434"/>
      <c r="AQ133" s="433"/>
      <c r="AR133" s="434"/>
      <c r="AS133" s="434"/>
      <c r="AT133" s="434"/>
      <c r="AU133" s="433"/>
      <c r="AV133" s="434"/>
      <c r="AW133" s="434"/>
      <c r="AX133" s="454"/>
      <c r="AY133">
        <f t="shared" si="12"/>
        <v>0</v>
      </c>
    </row>
    <row r="134" spans="1:51" ht="47.25" hidden="1" customHeight="1" x14ac:dyDescent="0.2">
      <c r="A134" s="146" t="s">
        <v>740</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2">
      <c r="A135" s="152" t="s">
        <v>741</v>
      </c>
      <c r="B135" s="153"/>
      <c r="C135" s="153"/>
      <c r="D135" s="153"/>
      <c r="E135" s="153"/>
      <c r="F135" s="154"/>
      <c r="G135" s="158" t="s">
        <v>742</v>
      </c>
      <c r="H135" s="159"/>
      <c r="I135" s="159"/>
      <c r="J135" s="159"/>
      <c r="K135" s="159"/>
      <c r="L135" s="159"/>
      <c r="M135" s="159"/>
      <c r="N135" s="159"/>
      <c r="O135" s="159"/>
      <c r="P135" s="160" t="s">
        <v>743</v>
      </c>
      <c r="Q135" s="159"/>
      <c r="R135" s="159"/>
      <c r="S135" s="159"/>
      <c r="T135" s="159"/>
      <c r="U135" s="159"/>
      <c r="V135" s="159"/>
      <c r="W135" s="159"/>
      <c r="X135" s="161"/>
      <c r="Y135" s="162"/>
      <c r="Z135" s="163"/>
      <c r="AA135" s="164"/>
      <c r="AB135" s="165" t="s">
        <v>6</v>
      </c>
      <c r="AC135" s="165"/>
      <c r="AD135" s="165"/>
      <c r="AE135" s="166" t="s">
        <v>382</v>
      </c>
      <c r="AF135" s="167"/>
      <c r="AG135" s="167"/>
      <c r="AH135" s="168"/>
      <c r="AI135" s="166" t="s">
        <v>736</v>
      </c>
      <c r="AJ135" s="167"/>
      <c r="AK135" s="167"/>
      <c r="AL135" s="168"/>
      <c r="AM135" s="166" t="s">
        <v>481</v>
      </c>
      <c r="AN135" s="167"/>
      <c r="AO135" s="167"/>
      <c r="AP135" s="168"/>
      <c r="AQ135" s="463" t="s">
        <v>511</v>
      </c>
      <c r="AR135" s="464"/>
      <c r="AS135" s="464"/>
      <c r="AT135" s="465"/>
      <c r="AU135" s="463" t="s">
        <v>749</v>
      </c>
      <c r="AV135" s="464"/>
      <c r="AW135" s="464"/>
      <c r="AX135" s="466"/>
      <c r="AY135">
        <f>COUNTA($G$136)</f>
        <v>0</v>
      </c>
    </row>
    <row r="136" spans="1:51" ht="23.25" hidden="1" customHeight="1" x14ac:dyDescent="0.2">
      <c r="A136" s="152"/>
      <c r="B136" s="153"/>
      <c r="C136" s="153"/>
      <c r="D136" s="153"/>
      <c r="E136" s="153"/>
      <c r="F136" s="154"/>
      <c r="G136" s="812"/>
      <c r="H136" s="678"/>
      <c r="I136" s="678"/>
      <c r="J136" s="678"/>
      <c r="K136" s="678"/>
      <c r="L136" s="678"/>
      <c r="M136" s="678"/>
      <c r="N136" s="678"/>
      <c r="O136" s="678"/>
      <c r="P136" s="813"/>
      <c r="Q136" s="681"/>
      <c r="R136" s="681"/>
      <c r="S136" s="681"/>
      <c r="T136" s="681"/>
      <c r="U136" s="681"/>
      <c r="V136" s="681"/>
      <c r="W136" s="681"/>
      <c r="X136" s="682"/>
      <c r="Y136" s="455" t="s">
        <v>35</v>
      </c>
      <c r="Z136" s="443"/>
      <c r="AA136" s="444"/>
      <c r="AB136" s="452"/>
      <c r="AC136" s="452"/>
      <c r="AD136" s="452"/>
      <c r="AE136" s="301"/>
      <c r="AF136" s="179"/>
      <c r="AG136" s="179"/>
      <c r="AH136" s="453"/>
      <c r="AI136" s="301"/>
      <c r="AJ136" s="179"/>
      <c r="AK136" s="179"/>
      <c r="AL136" s="453"/>
      <c r="AM136" s="301"/>
      <c r="AN136" s="179"/>
      <c r="AO136" s="179"/>
      <c r="AP136" s="453"/>
      <c r="AQ136" s="301"/>
      <c r="AR136" s="179"/>
      <c r="AS136" s="179"/>
      <c r="AT136" s="453"/>
      <c r="AU136" s="301"/>
      <c r="AV136" s="179"/>
      <c r="AW136" s="179"/>
      <c r="AX136" s="180"/>
      <c r="AY136">
        <f>$AY$135</f>
        <v>0</v>
      </c>
    </row>
    <row r="137" spans="1:51" ht="23.25" hidden="1" customHeight="1" x14ac:dyDescent="0.2">
      <c r="A137" s="155"/>
      <c r="B137" s="156"/>
      <c r="C137" s="156"/>
      <c r="D137" s="156"/>
      <c r="E137" s="156"/>
      <c r="F137" s="157"/>
      <c r="G137" s="679"/>
      <c r="H137" s="680"/>
      <c r="I137" s="680"/>
      <c r="J137" s="680"/>
      <c r="K137" s="680"/>
      <c r="L137" s="680"/>
      <c r="M137" s="680"/>
      <c r="N137" s="680"/>
      <c r="O137" s="680"/>
      <c r="P137" s="683"/>
      <c r="Q137" s="684"/>
      <c r="R137" s="684"/>
      <c r="S137" s="684"/>
      <c r="T137" s="684"/>
      <c r="U137" s="684"/>
      <c r="V137" s="684"/>
      <c r="W137" s="684"/>
      <c r="X137" s="685"/>
      <c r="Y137" s="472" t="s">
        <v>36</v>
      </c>
      <c r="Z137" s="473"/>
      <c r="AA137" s="474"/>
      <c r="AB137" s="452"/>
      <c r="AC137" s="452"/>
      <c r="AD137" s="452"/>
      <c r="AE137" s="441"/>
      <c r="AF137" s="441"/>
      <c r="AG137" s="441"/>
      <c r="AH137" s="441"/>
      <c r="AI137" s="441"/>
      <c r="AJ137" s="441"/>
      <c r="AK137" s="441"/>
      <c r="AL137" s="441"/>
      <c r="AM137" s="441"/>
      <c r="AN137" s="441"/>
      <c r="AO137" s="441"/>
      <c r="AP137" s="441"/>
      <c r="AQ137" s="483"/>
      <c r="AR137" s="484"/>
      <c r="AS137" s="484"/>
      <c r="AT137" s="485"/>
      <c r="AU137" s="301"/>
      <c r="AV137" s="179"/>
      <c r="AW137" s="179"/>
      <c r="AX137" s="180"/>
      <c r="AY137">
        <f>$AY$135</f>
        <v>0</v>
      </c>
    </row>
    <row r="138" spans="1:51" ht="31.5" hidden="1" customHeight="1" x14ac:dyDescent="0.2">
      <c r="A138" s="718" t="s">
        <v>11</v>
      </c>
      <c r="B138" s="719"/>
      <c r="C138" s="719"/>
      <c r="D138" s="719"/>
      <c r="E138" s="719"/>
      <c r="F138" s="720"/>
      <c r="G138" s="429" t="s">
        <v>12</v>
      </c>
      <c r="H138" s="429"/>
      <c r="I138" s="429"/>
      <c r="J138" s="429"/>
      <c r="K138" s="429"/>
      <c r="L138" s="429"/>
      <c r="M138" s="429"/>
      <c r="N138" s="429"/>
      <c r="O138" s="429"/>
      <c r="P138" s="429"/>
      <c r="Q138" s="429"/>
      <c r="R138" s="429"/>
      <c r="S138" s="429"/>
      <c r="T138" s="429"/>
      <c r="U138" s="429"/>
      <c r="V138" s="429"/>
      <c r="W138" s="429"/>
      <c r="X138" s="430"/>
      <c r="Y138" s="692"/>
      <c r="Z138" s="693"/>
      <c r="AA138" s="694"/>
      <c r="AB138" s="428" t="s">
        <v>6</v>
      </c>
      <c r="AC138" s="429"/>
      <c r="AD138" s="430"/>
      <c r="AE138" s="428" t="s">
        <v>382</v>
      </c>
      <c r="AF138" s="429"/>
      <c r="AG138" s="429"/>
      <c r="AH138" s="430"/>
      <c r="AI138" s="428" t="s">
        <v>736</v>
      </c>
      <c r="AJ138" s="429"/>
      <c r="AK138" s="429"/>
      <c r="AL138" s="430"/>
      <c r="AM138" s="428" t="s">
        <v>481</v>
      </c>
      <c r="AN138" s="429"/>
      <c r="AO138" s="429"/>
      <c r="AP138" s="430"/>
      <c r="AQ138" s="686" t="s">
        <v>750</v>
      </c>
      <c r="AR138" s="686"/>
      <c r="AS138" s="686"/>
      <c r="AT138" s="686"/>
      <c r="AU138" s="686"/>
      <c r="AV138" s="686"/>
      <c r="AW138" s="686"/>
      <c r="AX138" s="687"/>
      <c r="AY138">
        <f>IF(SUBSTITUTE(SUBSTITUTE($G$139,"／",""),"　","")="",0,1)</f>
        <v>0</v>
      </c>
    </row>
    <row r="139" spans="1:51" ht="23.25" hidden="1" customHeight="1" x14ac:dyDescent="0.2">
      <c r="A139" s="721"/>
      <c r="B139" s="722"/>
      <c r="C139" s="722"/>
      <c r="D139" s="722"/>
      <c r="E139" s="722"/>
      <c r="F139" s="723"/>
      <c r="G139" s="431" t="s">
        <v>65</v>
      </c>
      <c r="H139" s="431"/>
      <c r="I139" s="431"/>
      <c r="J139" s="431"/>
      <c r="K139" s="431"/>
      <c r="L139" s="431"/>
      <c r="M139" s="431"/>
      <c r="N139" s="431"/>
      <c r="O139" s="431"/>
      <c r="P139" s="431"/>
      <c r="Q139" s="431"/>
      <c r="R139" s="431"/>
      <c r="S139" s="431"/>
      <c r="T139" s="431"/>
      <c r="U139" s="431"/>
      <c r="V139" s="431"/>
      <c r="W139" s="431"/>
      <c r="X139" s="431"/>
      <c r="Y139" s="435" t="s">
        <v>11</v>
      </c>
      <c r="Z139" s="436"/>
      <c r="AA139" s="437"/>
      <c r="AB139" s="438"/>
      <c r="AC139" s="439"/>
      <c r="AD139" s="440"/>
      <c r="AE139" s="441"/>
      <c r="AF139" s="441"/>
      <c r="AG139" s="441"/>
      <c r="AH139" s="441"/>
      <c r="AI139" s="441"/>
      <c r="AJ139" s="441"/>
      <c r="AK139" s="441"/>
      <c r="AL139" s="441"/>
      <c r="AM139" s="441"/>
      <c r="AN139" s="441"/>
      <c r="AO139" s="441"/>
      <c r="AP139" s="441"/>
      <c r="AQ139" s="301"/>
      <c r="AR139" s="179"/>
      <c r="AS139" s="179"/>
      <c r="AT139" s="179"/>
      <c r="AU139" s="179"/>
      <c r="AV139" s="179"/>
      <c r="AW139" s="179"/>
      <c r="AX139" s="180"/>
      <c r="AY139">
        <f>$AY$138</f>
        <v>0</v>
      </c>
    </row>
    <row r="140" spans="1:51" ht="46.5" hidden="1" customHeight="1" x14ac:dyDescent="0.2">
      <c r="A140" s="721"/>
      <c r="B140" s="722"/>
      <c r="C140" s="722"/>
      <c r="D140" s="722"/>
      <c r="E140" s="722"/>
      <c r="F140" s="723"/>
      <c r="G140" s="432"/>
      <c r="H140" s="432"/>
      <c r="I140" s="432"/>
      <c r="J140" s="432"/>
      <c r="K140" s="432"/>
      <c r="L140" s="432"/>
      <c r="M140" s="432"/>
      <c r="N140" s="432"/>
      <c r="O140" s="432"/>
      <c r="P140" s="432"/>
      <c r="Q140" s="432"/>
      <c r="R140" s="432"/>
      <c r="S140" s="432"/>
      <c r="T140" s="432"/>
      <c r="U140" s="432"/>
      <c r="V140" s="432"/>
      <c r="W140" s="432"/>
      <c r="X140" s="432"/>
      <c r="Y140" s="442" t="s">
        <v>32</v>
      </c>
      <c r="Z140" s="443"/>
      <c r="AA140" s="444"/>
      <c r="AB140" s="445" t="s">
        <v>58</v>
      </c>
      <c r="AC140" s="446"/>
      <c r="AD140" s="447"/>
      <c r="AE140" s="395"/>
      <c r="AF140" s="395"/>
      <c r="AG140" s="395"/>
      <c r="AH140" s="395"/>
      <c r="AI140" s="395"/>
      <c r="AJ140" s="395"/>
      <c r="AK140" s="395"/>
      <c r="AL140" s="395"/>
      <c r="AM140" s="395"/>
      <c r="AN140" s="395"/>
      <c r="AO140" s="395"/>
      <c r="AP140" s="395"/>
      <c r="AQ140" s="396"/>
      <c r="AR140" s="396"/>
      <c r="AS140" s="396"/>
      <c r="AT140" s="396"/>
      <c r="AU140" s="396"/>
      <c r="AV140" s="396"/>
      <c r="AW140" s="396"/>
      <c r="AX140" s="397"/>
      <c r="AY140">
        <f>$AY$138</f>
        <v>0</v>
      </c>
    </row>
    <row r="141" spans="1:51" ht="18.75" customHeight="1" x14ac:dyDescent="0.2">
      <c r="A141" s="169" t="s">
        <v>305</v>
      </c>
      <c r="B141" s="170"/>
      <c r="C141" s="170"/>
      <c r="D141" s="170"/>
      <c r="E141" s="170"/>
      <c r="F141" s="171"/>
      <c r="G141" s="648" t="s">
        <v>54</v>
      </c>
      <c r="H141" s="461"/>
      <c r="I141" s="461"/>
      <c r="J141" s="461"/>
      <c r="K141" s="461"/>
      <c r="L141" s="461"/>
      <c r="M141" s="461"/>
      <c r="N141" s="461"/>
      <c r="O141" s="489"/>
      <c r="P141" s="490" t="s">
        <v>39</v>
      </c>
      <c r="Q141" s="461"/>
      <c r="R141" s="461"/>
      <c r="S141" s="461"/>
      <c r="T141" s="461"/>
      <c r="U141" s="461"/>
      <c r="V141" s="461"/>
      <c r="W141" s="461"/>
      <c r="X141" s="489"/>
      <c r="Y141" s="653"/>
      <c r="Z141" s="654"/>
      <c r="AA141" s="655"/>
      <c r="AB141" s="492" t="s">
        <v>6</v>
      </c>
      <c r="AC141" s="656"/>
      <c r="AD141" s="657"/>
      <c r="AE141" s="476" t="s">
        <v>382</v>
      </c>
      <c r="AF141" s="476"/>
      <c r="AG141" s="476"/>
      <c r="AH141" s="476"/>
      <c r="AI141" s="476" t="s">
        <v>736</v>
      </c>
      <c r="AJ141" s="476"/>
      <c r="AK141" s="476"/>
      <c r="AL141" s="492"/>
      <c r="AM141" s="476" t="s">
        <v>481</v>
      </c>
      <c r="AN141" s="476"/>
      <c r="AO141" s="476"/>
      <c r="AP141" s="492"/>
      <c r="AQ141" s="494" t="s">
        <v>59</v>
      </c>
      <c r="AR141" s="495"/>
      <c r="AS141" s="495"/>
      <c r="AT141" s="496"/>
      <c r="AU141" s="461" t="s">
        <v>46</v>
      </c>
      <c r="AV141" s="461"/>
      <c r="AW141" s="461"/>
      <c r="AX141" s="462"/>
      <c r="AY141">
        <f>COUNTA($G$143)</f>
        <v>1</v>
      </c>
    </row>
    <row r="142" spans="1:51" ht="18.75" customHeight="1" x14ac:dyDescent="0.2">
      <c r="A142" s="169"/>
      <c r="B142" s="170"/>
      <c r="C142" s="170"/>
      <c r="D142" s="170"/>
      <c r="E142" s="170"/>
      <c r="F142" s="171"/>
      <c r="G142" s="649"/>
      <c r="H142" s="650"/>
      <c r="I142" s="650"/>
      <c r="J142" s="650"/>
      <c r="K142" s="650"/>
      <c r="L142" s="650"/>
      <c r="M142" s="650"/>
      <c r="N142" s="650"/>
      <c r="O142" s="651"/>
      <c r="P142" s="652"/>
      <c r="Q142" s="650"/>
      <c r="R142" s="650"/>
      <c r="S142" s="650"/>
      <c r="T142" s="650"/>
      <c r="U142" s="650"/>
      <c r="V142" s="650"/>
      <c r="W142" s="650"/>
      <c r="X142" s="651"/>
      <c r="Y142" s="653"/>
      <c r="Z142" s="654"/>
      <c r="AA142" s="655"/>
      <c r="AB142" s="166"/>
      <c r="AC142" s="167"/>
      <c r="AD142" s="168"/>
      <c r="AE142" s="165"/>
      <c r="AF142" s="165"/>
      <c r="AG142" s="165"/>
      <c r="AH142" s="165"/>
      <c r="AI142" s="165"/>
      <c r="AJ142" s="165"/>
      <c r="AK142" s="165"/>
      <c r="AL142" s="166"/>
      <c r="AM142" s="165"/>
      <c r="AN142" s="165"/>
      <c r="AO142" s="165"/>
      <c r="AP142" s="166"/>
      <c r="AQ142" s="643" t="s">
        <v>375</v>
      </c>
      <c r="AR142" s="644"/>
      <c r="AS142" s="645" t="s">
        <v>60</v>
      </c>
      <c r="AT142" s="646"/>
      <c r="AU142" s="647" t="s">
        <v>375</v>
      </c>
      <c r="AV142" s="647"/>
      <c r="AW142" s="650" t="s">
        <v>56</v>
      </c>
      <c r="AX142" s="688"/>
      <c r="AY142">
        <f>$AY$141</f>
        <v>1</v>
      </c>
    </row>
    <row r="143" spans="1:51" ht="23.25" customHeight="1" x14ac:dyDescent="0.2">
      <c r="A143" s="172"/>
      <c r="B143" s="170"/>
      <c r="C143" s="170"/>
      <c r="D143" s="170"/>
      <c r="E143" s="170"/>
      <c r="F143" s="171"/>
      <c r="G143" s="620" t="s">
        <v>774</v>
      </c>
      <c r="H143" s="621"/>
      <c r="I143" s="621"/>
      <c r="J143" s="621"/>
      <c r="K143" s="621"/>
      <c r="L143" s="621"/>
      <c r="M143" s="621"/>
      <c r="N143" s="621"/>
      <c r="O143" s="622"/>
      <c r="P143" s="125" t="s">
        <v>774</v>
      </c>
      <c r="Q143" s="125"/>
      <c r="R143" s="125"/>
      <c r="S143" s="125"/>
      <c r="T143" s="125"/>
      <c r="U143" s="125"/>
      <c r="V143" s="125"/>
      <c r="W143" s="125"/>
      <c r="X143" s="424"/>
      <c r="Y143" s="403" t="s">
        <v>8</v>
      </c>
      <c r="Z143" s="404"/>
      <c r="AA143" s="405"/>
      <c r="AB143" s="452" t="s">
        <v>776</v>
      </c>
      <c r="AC143" s="452"/>
      <c r="AD143" s="452"/>
      <c r="AE143" s="301">
        <v>3143</v>
      </c>
      <c r="AF143" s="179"/>
      <c r="AG143" s="179"/>
      <c r="AH143" s="179"/>
      <c r="AI143" s="301">
        <v>3706</v>
      </c>
      <c r="AJ143" s="179"/>
      <c r="AK143" s="179"/>
      <c r="AL143" s="179"/>
      <c r="AM143" s="301">
        <v>4315</v>
      </c>
      <c r="AN143" s="179"/>
      <c r="AO143" s="179"/>
      <c r="AP143" s="179"/>
      <c r="AQ143" s="211"/>
      <c r="AR143" s="212"/>
      <c r="AS143" s="212"/>
      <c r="AT143" s="213"/>
      <c r="AU143" s="617"/>
      <c r="AV143" s="618"/>
      <c r="AW143" s="618"/>
      <c r="AX143" s="619"/>
      <c r="AY143">
        <f t="shared" ref="AY143:AY147" si="13">$AY$141</f>
        <v>1</v>
      </c>
    </row>
    <row r="144" spans="1:51" ht="23.25" customHeight="1" x14ac:dyDescent="0.2">
      <c r="A144" s="173"/>
      <c r="B144" s="174"/>
      <c r="C144" s="174"/>
      <c r="D144" s="174"/>
      <c r="E144" s="174"/>
      <c r="F144" s="175"/>
      <c r="G144" s="623"/>
      <c r="H144" s="624"/>
      <c r="I144" s="624"/>
      <c r="J144" s="624"/>
      <c r="K144" s="624"/>
      <c r="L144" s="624"/>
      <c r="M144" s="624"/>
      <c r="N144" s="624"/>
      <c r="O144" s="625"/>
      <c r="P144" s="128"/>
      <c r="Q144" s="128"/>
      <c r="R144" s="128"/>
      <c r="S144" s="128"/>
      <c r="T144" s="128"/>
      <c r="U144" s="128"/>
      <c r="V144" s="128"/>
      <c r="W144" s="128"/>
      <c r="X144" s="425"/>
      <c r="Y144" s="428" t="s">
        <v>34</v>
      </c>
      <c r="Z144" s="429"/>
      <c r="AA144" s="430"/>
      <c r="AB144" s="398" t="s">
        <v>776</v>
      </c>
      <c r="AC144" s="398"/>
      <c r="AD144" s="398"/>
      <c r="AE144" s="301">
        <v>2600</v>
      </c>
      <c r="AF144" s="179"/>
      <c r="AG144" s="179"/>
      <c r="AH144" s="179"/>
      <c r="AI144" s="301">
        <v>2600</v>
      </c>
      <c r="AJ144" s="179"/>
      <c r="AK144" s="179"/>
      <c r="AL144" s="179"/>
      <c r="AM144" s="301">
        <v>2643</v>
      </c>
      <c r="AN144" s="179"/>
      <c r="AO144" s="179"/>
      <c r="AP144" s="179"/>
      <c r="AQ144" s="176" t="s">
        <v>375</v>
      </c>
      <c r="AR144" s="177"/>
      <c r="AS144" s="177"/>
      <c r="AT144" s="178"/>
      <c r="AU144" s="179" t="s">
        <v>375</v>
      </c>
      <c r="AV144" s="179"/>
      <c r="AW144" s="179"/>
      <c r="AX144" s="180"/>
      <c r="AY144">
        <f t="shared" si="13"/>
        <v>1</v>
      </c>
    </row>
    <row r="145" spans="1:60" ht="23.25" customHeight="1" x14ac:dyDescent="0.2">
      <c r="A145" s="173"/>
      <c r="B145" s="174"/>
      <c r="C145" s="174"/>
      <c r="D145" s="174"/>
      <c r="E145" s="174"/>
      <c r="F145" s="175"/>
      <c r="G145" s="626"/>
      <c r="H145" s="627"/>
      <c r="I145" s="627"/>
      <c r="J145" s="627"/>
      <c r="K145" s="627"/>
      <c r="L145" s="627"/>
      <c r="M145" s="627"/>
      <c r="N145" s="627"/>
      <c r="O145" s="628"/>
      <c r="P145" s="131"/>
      <c r="Q145" s="131"/>
      <c r="R145" s="131"/>
      <c r="S145" s="131"/>
      <c r="T145" s="131"/>
      <c r="U145" s="131"/>
      <c r="V145" s="131"/>
      <c r="W145" s="131"/>
      <c r="X145" s="426"/>
      <c r="Y145" s="428" t="s">
        <v>9</v>
      </c>
      <c r="Z145" s="429"/>
      <c r="AA145" s="430"/>
      <c r="AB145" s="475" t="s">
        <v>10</v>
      </c>
      <c r="AC145" s="475"/>
      <c r="AD145" s="475"/>
      <c r="AE145" s="301">
        <v>120.9</v>
      </c>
      <c r="AF145" s="179"/>
      <c r="AG145" s="179"/>
      <c r="AH145" s="179"/>
      <c r="AI145" s="301">
        <v>142.6</v>
      </c>
      <c r="AJ145" s="179"/>
      <c r="AK145" s="179"/>
      <c r="AL145" s="179"/>
      <c r="AM145" s="301">
        <v>163.30000000000001</v>
      </c>
      <c r="AN145" s="179"/>
      <c r="AO145" s="179"/>
      <c r="AP145" s="179"/>
      <c r="AQ145" s="211"/>
      <c r="AR145" s="212"/>
      <c r="AS145" s="212"/>
      <c r="AT145" s="213"/>
      <c r="AU145" s="617"/>
      <c r="AV145" s="618"/>
      <c r="AW145" s="618"/>
      <c r="AX145" s="619"/>
      <c r="AY145">
        <f t="shared" si="13"/>
        <v>1</v>
      </c>
    </row>
    <row r="146" spans="1:60" ht="23.25" customHeight="1" x14ac:dyDescent="0.2">
      <c r="A146" s="199" t="s">
        <v>337</v>
      </c>
      <c r="B146" s="200"/>
      <c r="C146" s="200"/>
      <c r="D146" s="200"/>
      <c r="E146" s="200"/>
      <c r="F146" s="201"/>
      <c r="G146" s="205" t="s">
        <v>775</v>
      </c>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1</v>
      </c>
    </row>
    <row r="147" spans="1:60" ht="23.25" customHeight="1" x14ac:dyDescent="0.2">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1</v>
      </c>
    </row>
    <row r="148" spans="1:60" ht="21.9" hidden="1" customHeight="1" x14ac:dyDescent="0.2">
      <c r="A148" s="768" t="s">
        <v>55</v>
      </c>
      <c r="B148" s="771" t="s">
        <v>52</v>
      </c>
      <c r="C148" s="772"/>
      <c r="D148" s="772"/>
      <c r="E148" s="772"/>
      <c r="F148" s="773"/>
      <c r="G148" s="461" t="s">
        <v>47</v>
      </c>
      <c r="H148" s="461"/>
      <c r="I148" s="461"/>
      <c r="J148" s="461"/>
      <c r="K148" s="461"/>
      <c r="L148" s="461"/>
      <c r="M148" s="461"/>
      <c r="N148" s="461"/>
      <c r="O148" s="461"/>
      <c r="P148" s="461"/>
      <c r="Q148" s="461"/>
      <c r="R148" s="461"/>
      <c r="S148" s="461"/>
      <c r="T148" s="461"/>
      <c r="U148" s="461"/>
      <c r="V148" s="461"/>
      <c r="W148" s="461"/>
      <c r="X148" s="461"/>
      <c r="Y148" s="461"/>
      <c r="Z148" s="461"/>
      <c r="AA148" s="489"/>
      <c r="AB148" s="490" t="s">
        <v>751</v>
      </c>
      <c r="AC148" s="461"/>
      <c r="AD148" s="461"/>
      <c r="AE148" s="461"/>
      <c r="AF148" s="461"/>
      <c r="AG148" s="461"/>
      <c r="AH148" s="461"/>
      <c r="AI148" s="461"/>
      <c r="AJ148" s="461"/>
      <c r="AK148" s="461"/>
      <c r="AL148" s="461"/>
      <c r="AM148" s="461"/>
      <c r="AN148" s="461"/>
      <c r="AO148" s="461"/>
      <c r="AP148" s="461"/>
      <c r="AQ148" s="461"/>
      <c r="AR148" s="461"/>
      <c r="AS148" s="461"/>
      <c r="AT148" s="461"/>
      <c r="AU148" s="461"/>
      <c r="AV148" s="461"/>
      <c r="AW148" s="461"/>
      <c r="AX148" s="462"/>
      <c r="AY148">
        <f>COUNTA($G$150)</f>
        <v>0</v>
      </c>
    </row>
    <row r="149" spans="1:60" ht="21.9" hidden="1" customHeight="1" x14ac:dyDescent="0.2">
      <c r="A149" s="769"/>
      <c r="B149" s="774"/>
      <c r="C149" s="659"/>
      <c r="D149" s="659"/>
      <c r="E149" s="659"/>
      <c r="F149" s="660"/>
      <c r="G149" s="650"/>
      <c r="H149" s="650"/>
      <c r="I149" s="650"/>
      <c r="J149" s="650"/>
      <c r="K149" s="650"/>
      <c r="L149" s="650"/>
      <c r="M149" s="650"/>
      <c r="N149" s="650"/>
      <c r="O149" s="650"/>
      <c r="P149" s="650"/>
      <c r="Q149" s="650"/>
      <c r="R149" s="650"/>
      <c r="S149" s="650"/>
      <c r="T149" s="650"/>
      <c r="U149" s="650"/>
      <c r="V149" s="650"/>
      <c r="W149" s="650"/>
      <c r="X149" s="650"/>
      <c r="Y149" s="650"/>
      <c r="Z149" s="650"/>
      <c r="AA149" s="651"/>
      <c r="AB149" s="652"/>
      <c r="AC149" s="650"/>
      <c r="AD149" s="650"/>
      <c r="AE149" s="650"/>
      <c r="AF149" s="650"/>
      <c r="AG149" s="650"/>
      <c r="AH149" s="650"/>
      <c r="AI149" s="650"/>
      <c r="AJ149" s="650"/>
      <c r="AK149" s="650"/>
      <c r="AL149" s="650"/>
      <c r="AM149" s="650"/>
      <c r="AN149" s="650"/>
      <c r="AO149" s="650"/>
      <c r="AP149" s="650"/>
      <c r="AQ149" s="650"/>
      <c r="AR149" s="650"/>
      <c r="AS149" s="650"/>
      <c r="AT149" s="650"/>
      <c r="AU149" s="650"/>
      <c r="AV149" s="650"/>
      <c r="AW149" s="650"/>
      <c r="AX149" s="688"/>
      <c r="AY149">
        <f t="shared" ref="AY149:AY157" si="14">$AY$148</f>
        <v>0</v>
      </c>
    </row>
    <row r="150" spans="1:60" ht="21.9" hidden="1" customHeight="1" x14ac:dyDescent="0.2">
      <c r="A150" s="769"/>
      <c r="B150" s="774"/>
      <c r="C150" s="659"/>
      <c r="D150" s="659"/>
      <c r="E150" s="659"/>
      <c r="F150" s="660"/>
      <c r="G150" s="776"/>
      <c r="H150" s="776"/>
      <c r="I150" s="776"/>
      <c r="J150" s="776"/>
      <c r="K150" s="776"/>
      <c r="L150" s="776"/>
      <c r="M150" s="776"/>
      <c r="N150" s="776"/>
      <c r="O150" s="776"/>
      <c r="P150" s="776"/>
      <c r="Q150" s="776"/>
      <c r="R150" s="776"/>
      <c r="S150" s="776"/>
      <c r="T150" s="776"/>
      <c r="U150" s="776"/>
      <c r="V150" s="776"/>
      <c r="W150" s="776"/>
      <c r="X150" s="776"/>
      <c r="Y150" s="776"/>
      <c r="Z150" s="776"/>
      <c r="AA150" s="777"/>
      <c r="AB150" s="782"/>
      <c r="AC150" s="776"/>
      <c r="AD150" s="776"/>
      <c r="AE150" s="776"/>
      <c r="AF150" s="776"/>
      <c r="AG150" s="776"/>
      <c r="AH150" s="776"/>
      <c r="AI150" s="776"/>
      <c r="AJ150" s="776"/>
      <c r="AK150" s="776"/>
      <c r="AL150" s="776"/>
      <c r="AM150" s="776"/>
      <c r="AN150" s="776"/>
      <c r="AO150" s="776"/>
      <c r="AP150" s="776"/>
      <c r="AQ150" s="776"/>
      <c r="AR150" s="776"/>
      <c r="AS150" s="776"/>
      <c r="AT150" s="776"/>
      <c r="AU150" s="776"/>
      <c r="AV150" s="776"/>
      <c r="AW150" s="776"/>
      <c r="AX150" s="783"/>
      <c r="AY150">
        <f t="shared" si="14"/>
        <v>0</v>
      </c>
    </row>
    <row r="151" spans="1:60" ht="21.9" hidden="1" customHeight="1" x14ac:dyDescent="0.2">
      <c r="A151" s="769"/>
      <c r="B151" s="774"/>
      <c r="C151" s="659"/>
      <c r="D151" s="659"/>
      <c r="E151" s="659"/>
      <c r="F151" s="660"/>
      <c r="G151" s="778"/>
      <c r="H151" s="778"/>
      <c r="I151" s="778"/>
      <c r="J151" s="778"/>
      <c r="K151" s="778"/>
      <c r="L151" s="778"/>
      <c r="M151" s="778"/>
      <c r="N151" s="778"/>
      <c r="O151" s="778"/>
      <c r="P151" s="778"/>
      <c r="Q151" s="778"/>
      <c r="R151" s="778"/>
      <c r="S151" s="778"/>
      <c r="T151" s="778"/>
      <c r="U151" s="778"/>
      <c r="V151" s="778"/>
      <c r="W151" s="778"/>
      <c r="X151" s="778"/>
      <c r="Y151" s="778"/>
      <c r="Z151" s="778"/>
      <c r="AA151" s="779"/>
      <c r="AB151" s="784"/>
      <c r="AC151" s="778"/>
      <c r="AD151" s="778"/>
      <c r="AE151" s="778"/>
      <c r="AF151" s="778"/>
      <c r="AG151" s="778"/>
      <c r="AH151" s="778"/>
      <c r="AI151" s="778"/>
      <c r="AJ151" s="778"/>
      <c r="AK151" s="778"/>
      <c r="AL151" s="778"/>
      <c r="AM151" s="778"/>
      <c r="AN151" s="778"/>
      <c r="AO151" s="778"/>
      <c r="AP151" s="778"/>
      <c r="AQ151" s="778"/>
      <c r="AR151" s="778"/>
      <c r="AS151" s="778"/>
      <c r="AT151" s="778"/>
      <c r="AU151" s="778"/>
      <c r="AV151" s="778"/>
      <c r="AW151" s="778"/>
      <c r="AX151" s="785"/>
      <c r="AY151">
        <f t="shared" si="14"/>
        <v>0</v>
      </c>
      <c r="AZ151" s="5"/>
      <c r="BA151" s="5"/>
      <c r="BB151" s="5"/>
      <c r="BC151" s="5"/>
    </row>
    <row r="152" spans="1:60" ht="21.9" hidden="1" customHeight="1" x14ac:dyDescent="0.2">
      <c r="A152" s="769"/>
      <c r="B152" s="775"/>
      <c r="C152" s="662"/>
      <c r="D152" s="662"/>
      <c r="E152" s="662"/>
      <c r="F152" s="663"/>
      <c r="G152" s="780"/>
      <c r="H152" s="780"/>
      <c r="I152" s="780"/>
      <c r="J152" s="780"/>
      <c r="K152" s="780"/>
      <c r="L152" s="780"/>
      <c r="M152" s="780"/>
      <c r="N152" s="780"/>
      <c r="O152" s="780"/>
      <c r="P152" s="780"/>
      <c r="Q152" s="780"/>
      <c r="R152" s="780"/>
      <c r="S152" s="780"/>
      <c r="T152" s="780"/>
      <c r="U152" s="780"/>
      <c r="V152" s="780"/>
      <c r="W152" s="780"/>
      <c r="X152" s="780"/>
      <c r="Y152" s="780"/>
      <c r="Z152" s="780"/>
      <c r="AA152" s="781"/>
      <c r="AB152" s="786"/>
      <c r="AC152" s="780"/>
      <c r="AD152" s="780"/>
      <c r="AE152" s="780"/>
      <c r="AF152" s="780"/>
      <c r="AG152" s="780"/>
      <c r="AH152" s="780"/>
      <c r="AI152" s="780"/>
      <c r="AJ152" s="780"/>
      <c r="AK152" s="780"/>
      <c r="AL152" s="780"/>
      <c r="AM152" s="780"/>
      <c r="AN152" s="780"/>
      <c r="AO152" s="780"/>
      <c r="AP152" s="780"/>
      <c r="AQ152" s="778"/>
      <c r="AR152" s="778"/>
      <c r="AS152" s="778"/>
      <c r="AT152" s="778"/>
      <c r="AU152" s="780"/>
      <c r="AV152" s="780"/>
      <c r="AW152" s="780"/>
      <c r="AX152" s="787"/>
      <c r="AY152">
        <f t="shared" si="14"/>
        <v>0</v>
      </c>
      <c r="AZ152" s="5"/>
      <c r="BA152" s="5"/>
      <c r="BB152" s="5"/>
      <c r="BC152" s="5"/>
      <c r="BD152" s="5"/>
      <c r="BE152" s="5"/>
      <c r="BF152" s="5"/>
      <c r="BG152" s="5"/>
      <c r="BH152" s="5"/>
    </row>
    <row r="153" spans="1:60" ht="18.75" hidden="1" customHeight="1" x14ac:dyDescent="0.2">
      <c r="A153" s="769"/>
      <c r="B153" s="659" t="s">
        <v>53</v>
      </c>
      <c r="C153" s="659"/>
      <c r="D153" s="659"/>
      <c r="E153" s="659"/>
      <c r="F153" s="660"/>
      <c r="G153" s="648" t="s">
        <v>40</v>
      </c>
      <c r="H153" s="461"/>
      <c r="I153" s="461"/>
      <c r="J153" s="461"/>
      <c r="K153" s="461"/>
      <c r="L153" s="461"/>
      <c r="M153" s="461"/>
      <c r="N153" s="461"/>
      <c r="O153" s="489"/>
      <c r="P153" s="490" t="s">
        <v>42</v>
      </c>
      <c r="Q153" s="461"/>
      <c r="R153" s="461"/>
      <c r="S153" s="461"/>
      <c r="T153" s="461"/>
      <c r="U153" s="461"/>
      <c r="V153" s="461"/>
      <c r="W153" s="461"/>
      <c r="X153" s="489"/>
      <c r="Y153" s="793"/>
      <c r="Z153" s="794"/>
      <c r="AA153" s="795"/>
      <c r="AB153" s="492" t="s">
        <v>6</v>
      </c>
      <c r="AC153" s="656"/>
      <c r="AD153" s="657"/>
      <c r="AE153" s="476" t="s">
        <v>382</v>
      </c>
      <c r="AF153" s="476"/>
      <c r="AG153" s="476"/>
      <c r="AH153" s="476"/>
      <c r="AI153" s="476" t="s">
        <v>736</v>
      </c>
      <c r="AJ153" s="476"/>
      <c r="AK153" s="476"/>
      <c r="AL153" s="492"/>
      <c r="AM153" s="476" t="s">
        <v>481</v>
      </c>
      <c r="AN153" s="476"/>
      <c r="AO153" s="476"/>
      <c r="AP153" s="492"/>
      <c r="AQ153" s="494" t="s">
        <v>59</v>
      </c>
      <c r="AR153" s="495"/>
      <c r="AS153" s="495"/>
      <c r="AT153" s="496"/>
      <c r="AU153" s="461" t="s">
        <v>46</v>
      </c>
      <c r="AV153" s="461"/>
      <c r="AW153" s="461"/>
      <c r="AX153" s="462"/>
      <c r="AY153">
        <f t="shared" si="14"/>
        <v>0</v>
      </c>
    </row>
    <row r="154" spans="1:60" ht="18.75" hidden="1" customHeight="1" x14ac:dyDescent="0.2">
      <c r="A154" s="769"/>
      <c r="B154" s="659"/>
      <c r="C154" s="659"/>
      <c r="D154" s="659"/>
      <c r="E154" s="659"/>
      <c r="F154" s="660"/>
      <c r="G154" s="649"/>
      <c r="H154" s="650"/>
      <c r="I154" s="650"/>
      <c r="J154" s="650"/>
      <c r="K154" s="650"/>
      <c r="L154" s="650"/>
      <c r="M154" s="650"/>
      <c r="N154" s="650"/>
      <c r="O154" s="651"/>
      <c r="P154" s="652"/>
      <c r="Q154" s="650"/>
      <c r="R154" s="650"/>
      <c r="S154" s="650"/>
      <c r="T154" s="650"/>
      <c r="U154" s="650"/>
      <c r="V154" s="650"/>
      <c r="W154" s="650"/>
      <c r="X154" s="651"/>
      <c r="Y154" s="793"/>
      <c r="Z154" s="794"/>
      <c r="AA154" s="795"/>
      <c r="AB154" s="166"/>
      <c r="AC154" s="167"/>
      <c r="AD154" s="168"/>
      <c r="AE154" s="165"/>
      <c r="AF154" s="165"/>
      <c r="AG154" s="165"/>
      <c r="AH154" s="165"/>
      <c r="AI154" s="165"/>
      <c r="AJ154" s="165"/>
      <c r="AK154" s="165"/>
      <c r="AL154" s="166"/>
      <c r="AM154" s="165"/>
      <c r="AN154" s="165"/>
      <c r="AO154" s="165"/>
      <c r="AP154" s="166"/>
      <c r="AQ154" s="736"/>
      <c r="AR154" s="647"/>
      <c r="AS154" s="645" t="s">
        <v>60</v>
      </c>
      <c r="AT154" s="646"/>
      <c r="AU154" s="647"/>
      <c r="AV154" s="647"/>
      <c r="AW154" s="650" t="s">
        <v>56</v>
      </c>
      <c r="AX154" s="688"/>
      <c r="AY154">
        <f t="shared" si="14"/>
        <v>0</v>
      </c>
    </row>
    <row r="155" spans="1:60" ht="23.25" hidden="1" customHeight="1" x14ac:dyDescent="0.2">
      <c r="A155" s="769"/>
      <c r="B155" s="659"/>
      <c r="C155" s="659"/>
      <c r="D155" s="659"/>
      <c r="E155" s="659"/>
      <c r="F155" s="660"/>
      <c r="G155" s="800"/>
      <c r="H155" s="125"/>
      <c r="I155" s="125"/>
      <c r="J155" s="125"/>
      <c r="K155" s="125"/>
      <c r="L155" s="125"/>
      <c r="M155" s="125"/>
      <c r="N155" s="125"/>
      <c r="O155" s="424"/>
      <c r="P155" s="125"/>
      <c r="Q155" s="805"/>
      <c r="R155" s="805"/>
      <c r="S155" s="805"/>
      <c r="T155" s="805"/>
      <c r="U155" s="805"/>
      <c r="V155" s="805"/>
      <c r="W155" s="805"/>
      <c r="X155" s="806"/>
      <c r="Y155" s="468" t="s">
        <v>41</v>
      </c>
      <c r="Z155" s="422"/>
      <c r="AA155" s="423"/>
      <c r="AB155" s="452"/>
      <c r="AC155" s="452"/>
      <c r="AD155" s="452"/>
      <c r="AE155" s="301"/>
      <c r="AF155" s="179"/>
      <c r="AG155" s="179"/>
      <c r="AH155" s="453"/>
      <c r="AI155" s="301"/>
      <c r="AJ155" s="179"/>
      <c r="AK155" s="179"/>
      <c r="AL155" s="179"/>
      <c r="AM155" s="301"/>
      <c r="AN155" s="179"/>
      <c r="AO155" s="179"/>
      <c r="AP155" s="179"/>
      <c r="AQ155" s="176"/>
      <c r="AR155" s="177"/>
      <c r="AS155" s="177"/>
      <c r="AT155" s="178"/>
      <c r="AU155" s="179"/>
      <c r="AV155" s="179"/>
      <c r="AW155" s="179"/>
      <c r="AX155" s="180"/>
      <c r="AY155">
        <f t="shared" si="14"/>
        <v>0</v>
      </c>
    </row>
    <row r="156" spans="1:60" ht="23.25" hidden="1" customHeight="1" x14ac:dyDescent="0.2">
      <c r="A156" s="769"/>
      <c r="B156" s="659"/>
      <c r="C156" s="659"/>
      <c r="D156" s="659"/>
      <c r="E156" s="659"/>
      <c r="F156" s="660"/>
      <c r="G156" s="801"/>
      <c r="H156" s="128"/>
      <c r="I156" s="128"/>
      <c r="J156" s="128"/>
      <c r="K156" s="128"/>
      <c r="L156" s="128"/>
      <c r="M156" s="128"/>
      <c r="N156" s="128"/>
      <c r="O156" s="425"/>
      <c r="P156" s="807"/>
      <c r="Q156" s="807"/>
      <c r="R156" s="807"/>
      <c r="S156" s="807"/>
      <c r="T156" s="807"/>
      <c r="U156" s="807"/>
      <c r="V156" s="807"/>
      <c r="W156" s="807"/>
      <c r="X156" s="808"/>
      <c r="Y156" s="469" t="s">
        <v>34</v>
      </c>
      <c r="Z156" s="470"/>
      <c r="AA156" s="471"/>
      <c r="AB156" s="398"/>
      <c r="AC156" s="398"/>
      <c r="AD156" s="398"/>
      <c r="AE156" s="301"/>
      <c r="AF156" s="179"/>
      <c r="AG156" s="179"/>
      <c r="AH156" s="179"/>
      <c r="AI156" s="301"/>
      <c r="AJ156" s="179"/>
      <c r="AK156" s="179"/>
      <c r="AL156" s="179"/>
      <c r="AM156" s="301"/>
      <c r="AN156" s="179"/>
      <c r="AO156" s="179"/>
      <c r="AP156" s="179"/>
      <c r="AQ156" s="176"/>
      <c r="AR156" s="177"/>
      <c r="AS156" s="177"/>
      <c r="AT156" s="178"/>
      <c r="AU156" s="179"/>
      <c r="AV156" s="179"/>
      <c r="AW156" s="179"/>
      <c r="AX156" s="180"/>
      <c r="AY156">
        <f t="shared" si="14"/>
        <v>0</v>
      </c>
    </row>
    <row r="157" spans="1:60" ht="23.25" hidden="1" customHeight="1" x14ac:dyDescent="0.2">
      <c r="A157" s="769"/>
      <c r="B157" s="659"/>
      <c r="C157" s="659"/>
      <c r="D157" s="659"/>
      <c r="E157" s="659"/>
      <c r="F157" s="660"/>
      <c r="G157" s="801"/>
      <c r="H157" s="128"/>
      <c r="I157" s="128"/>
      <c r="J157" s="128"/>
      <c r="K157" s="128"/>
      <c r="L157" s="128"/>
      <c r="M157" s="128"/>
      <c r="N157" s="128"/>
      <c r="O157" s="425"/>
      <c r="P157" s="807"/>
      <c r="Q157" s="807"/>
      <c r="R157" s="807"/>
      <c r="S157" s="807"/>
      <c r="T157" s="807"/>
      <c r="U157" s="807"/>
      <c r="V157" s="807"/>
      <c r="W157" s="807"/>
      <c r="X157" s="808"/>
      <c r="Y157" s="490" t="s">
        <v>9</v>
      </c>
      <c r="Z157" s="461"/>
      <c r="AA157" s="489"/>
      <c r="AB157" s="811" t="s">
        <v>10</v>
      </c>
      <c r="AC157" s="811"/>
      <c r="AD157" s="811"/>
      <c r="AE157" s="483"/>
      <c r="AF157" s="484"/>
      <c r="AG157" s="484"/>
      <c r="AH157" s="484"/>
      <c r="AI157" s="483"/>
      <c r="AJ157" s="484"/>
      <c r="AK157" s="484"/>
      <c r="AL157" s="484"/>
      <c r="AM157" s="483"/>
      <c r="AN157" s="484"/>
      <c r="AO157" s="484"/>
      <c r="AP157" s="484"/>
      <c r="AQ157" s="483"/>
      <c r="AR157" s="484"/>
      <c r="AS157" s="484"/>
      <c r="AT157" s="484"/>
      <c r="AU157" s="483"/>
      <c r="AV157" s="484"/>
      <c r="AW157" s="484"/>
      <c r="AX157" s="817"/>
      <c r="AY157">
        <f t="shared" si="14"/>
        <v>0</v>
      </c>
    </row>
    <row r="158" spans="1:60" ht="18.75" hidden="1" customHeight="1" x14ac:dyDescent="0.2">
      <c r="A158" s="769"/>
      <c r="B158" s="771" t="s">
        <v>53</v>
      </c>
      <c r="C158" s="772"/>
      <c r="D158" s="772"/>
      <c r="E158" s="772"/>
      <c r="F158" s="773"/>
      <c r="G158" s="648" t="s">
        <v>40</v>
      </c>
      <c r="H158" s="461"/>
      <c r="I158" s="461"/>
      <c r="J158" s="461"/>
      <c r="K158" s="461"/>
      <c r="L158" s="461"/>
      <c r="M158" s="461"/>
      <c r="N158" s="461"/>
      <c r="O158" s="489"/>
      <c r="P158" s="490" t="s">
        <v>42</v>
      </c>
      <c r="Q158" s="461"/>
      <c r="R158" s="461"/>
      <c r="S158" s="461"/>
      <c r="T158" s="461"/>
      <c r="U158" s="461"/>
      <c r="V158" s="461"/>
      <c r="W158" s="461"/>
      <c r="X158" s="489"/>
      <c r="Y158" s="793"/>
      <c r="Z158" s="794"/>
      <c r="AA158" s="795"/>
      <c r="AB158" s="492" t="s">
        <v>6</v>
      </c>
      <c r="AC158" s="656"/>
      <c r="AD158" s="657"/>
      <c r="AE158" s="476" t="s">
        <v>382</v>
      </c>
      <c r="AF158" s="476"/>
      <c r="AG158" s="476"/>
      <c r="AH158" s="476"/>
      <c r="AI158" s="476" t="s">
        <v>736</v>
      </c>
      <c r="AJ158" s="476"/>
      <c r="AK158" s="476"/>
      <c r="AL158" s="492"/>
      <c r="AM158" s="476" t="s">
        <v>481</v>
      </c>
      <c r="AN158" s="476"/>
      <c r="AO158" s="476"/>
      <c r="AP158" s="492"/>
      <c r="AQ158" s="494" t="s">
        <v>59</v>
      </c>
      <c r="AR158" s="495"/>
      <c r="AS158" s="495"/>
      <c r="AT158" s="496"/>
      <c r="AU158" s="461" t="s">
        <v>46</v>
      </c>
      <c r="AV158" s="461"/>
      <c r="AW158" s="461"/>
      <c r="AX158" s="462"/>
      <c r="AY158">
        <f>COUNTA($G$160)</f>
        <v>0</v>
      </c>
    </row>
    <row r="159" spans="1:60" ht="18.75" hidden="1" customHeight="1" x14ac:dyDescent="0.2">
      <c r="A159" s="769"/>
      <c r="B159" s="774"/>
      <c r="C159" s="659"/>
      <c r="D159" s="659"/>
      <c r="E159" s="659"/>
      <c r="F159" s="660"/>
      <c r="G159" s="649"/>
      <c r="H159" s="650"/>
      <c r="I159" s="650"/>
      <c r="J159" s="650"/>
      <c r="K159" s="650"/>
      <c r="L159" s="650"/>
      <c r="M159" s="650"/>
      <c r="N159" s="650"/>
      <c r="O159" s="651"/>
      <c r="P159" s="652"/>
      <c r="Q159" s="650"/>
      <c r="R159" s="650"/>
      <c r="S159" s="650"/>
      <c r="T159" s="650"/>
      <c r="U159" s="650"/>
      <c r="V159" s="650"/>
      <c r="W159" s="650"/>
      <c r="X159" s="651"/>
      <c r="Y159" s="793"/>
      <c r="Z159" s="794"/>
      <c r="AA159" s="795"/>
      <c r="AB159" s="166"/>
      <c r="AC159" s="167"/>
      <c r="AD159" s="168"/>
      <c r="AE159" s="165"/>
      <c r="AF159" s="165"/>
      <c r="AG159" s="165"/>
      <c r="AH159" s="165"/>
      <c r="AI159" s="165"/>
      <c r="AJ159" s="165"/>
      <c r="AK159" s="165"/>
      <c r="AL159" s="166"/>
      <c r="AM159" s="165"/>
      <c r="AN159" s="165"/>
      <c r="AO159" s="165"/>
      <c r="AP159" s="166"/>
      <c r="AQ159" s="736"/>
      <c r="AR159" s="647"/>
      <c r="AS159" s="645" t="s">
        <v>60</v>
      </c>
      <c r="AT159" s="646"/>
      <c r="AU159" s="647"/>
      <c r="AV159" s="647"/>
      <c r="AW159" s="650" t="s">
        <v>56</v>
      </c>
      <c r="AX159" s="688"/>
      <c r="AY159">
        <f>$AY$158</f>
        <v>0</v>
      </c>
    </row>
    <row r="160" spans="1:60" ht="23.25" hidden="1" customHeight="1" x14ac:dyDescent="0.2">
      <c r="A160" s="769"/>
      <c r="B160" s="774"/>
      <c r="C160" s="659"/>
      <c r="D160" s="659"/>
      <c r="E160" s="659"/>
      <c r="F160" s="660"/>
      <c r="G160" s="800"/>
      <c r="H160" s="125"/>
      <c r="I160" s="125"/>
      <c r="J160" s="125"/>
      <c r="K160" s="125"/>
      <c r="L160" s="125"/>
      <c r="M160" s="125"/>
      <c r="N160" s="125"/>
      <c r="O160" s="424"/>
      <c r="P160" s="125"/>
      <c r="Q160" s="805"/>
      <c r="R160" s="805"/>
      <c r="S160" s="805"/>
      <c r="T160" s="805"/>
      <c r="U160" s="805"/>
      <c r="V160" s="805"/>
      <c r="W160" s="805"/>
      <c r="X160" s="806"/>
      <c r="Y160" s="468" t="s">
        <v>41</v>
      </c>
      <c r="Z160" s="422"/>
      <c r="AA160" s="423"/>
      <c r="AB160" s="452"/>
      <c r="AC160" s="452"/>
      <c r="AD160" s="452"/>
      <c r="AE160" s="301"/>
      <c r="AF160" s="179"/>
      <c r="AG160" s="179"/>
      <c r="AH160" s="453"/>
      <c r="AI160" s="301"/>
      <c r="AJ160" s="179"/>
      <c r="AK160" s="179"/>
      <c r="AL160" s="179"/>
      <c r="AM160" s="301"/>
      <c r="AN160" s="179"/>
      <c r="AO160" s="179"/>
      <c r="AP160" s="179"/>
      <c r="AQ160" s="176"/>
      <c r="AR160" s="177"/>
      <c r="AS160" s="177"/>
      <c r="AT160" s="178"/>
      <c r="AU160" s="179"/>
      <c r="AV160" s="179"/>
      <c r="AW160" s="179"/>
      <c r="AX160" s="180"/>
      <c r="AY160">
        <f t="shared" ref="AY160:AY162" si="15">$AY$158</f>
        <v>0</v>
      </c>
    </row>
    <row r="161" spans="1:51" ht="23.25" hidden="1" customHeight="1" x14ac:dyDescent="0.2">
      <c r="A161" s="769"/>
      <c r="B161" s="774"/>
      <c r="C161" s="659"/>
      <c r="D161" s="659"/>
      <c r="E161" s="659"/>
      <c r="F161" s="660"/>
      <c r="G161" s="801"/>
      <c r="H161" s="128"/>
      <c r="I161" s="128"/>
      <c r="J161" s="128"/>
      <c r="K161" s="128"/>
      <c r="L161" s="128"/>
      <c r="M161" s="128"/>
      <c r="N161" s="128"/>
      <c r="O161" s="425"/>
      <c r="P161" s="807"/>
      <c r="Q161" s="807"/>
      <c r="R161" s="807"/>
      <c r="S161" s="807"/>
      <c r="T161" s="807"/>
      <c r="U161" s="807"/>
      <c r="V161" s="807"/>
      <c r="W161" s="807"/>
      <c r="X161" s="808"/>
      <c r="Y161" s="469" t="s">
        <v>34</v>
      </c>
      <c r="Z161" s="470"/>
      <c r="AA161" s="471"/>
      <c r="AB161" s="398"/>
      <c r="AC161" s="398"/>
      <c r="AD161" s="398"/>
      <c r="AE161" s="301"/>
      <c r="AF161" s="179"/>
      <c r="AG161" s="179"/>
      <c r="AH161" s="179"/>
      <c r="AI161" s="301"/>
      <c r="AJ161" s="179"/>
      <c r="AK161" s="179"/>
      <c r="AL161" s="179"/>
      <c r="AM161" s="301"/>
      <c r="AN161" s="179"/>
      <c r="AO161" s="179"/>
      <c r="AP161" s="179"/>
      <c r="AQ161" s="176"/>
      <c r="AR161" s="177"/>
      <c r="AS161" s="177"/>
      <c r="AT161" s="178"/>
      <c r="AU161" s="179"/>
      <c r="AV161" s="179"/>
      <c r="AW161" s="179"/>
      <c r="AX161" s="180"/>
      <c r="AY161">
        <f t="shared" si="15"/>
        <v>0</v>
      </c>
    </row>
    <row r="162" spans="1:51" ht="23.25" hidden="1" customHeight="1" x14ac:dyDescent="0.2">
      <c r="A162" s="769"/>
      <c r="B162" s="775"/>
      <c r="C162" s="662"/>
      <c r="D162" s="662"/>
      <c r="E162" s="662"/>
      <c r="F162" s="663"/>
      <c r="G162" s="814"/>
      <c r="H162" s="131"/>
      <c r="I162" s="131"/>
      <c r="J162" s="131"/>
      <c r="K162" s="131"/>
      <c r="L162" s="131"/>
      <c r="M162" s="131"/>
      <c r="N162" s="131"/>
      <c r="O162" s="426"/>
      <c r="P162" s="815"/>
      <c r="Q162" s="815"/>
      <c r="R162" s="815"/>
      <c r="S162" s="815"/>
      <c r="T162" s="815"/>
      <c r="U162" s="815"/>
      <c r="V162" s="815"/>
      <c r="W162" s="815"/>
      <c r="X162" s="816"/>
      <c r="Y162" s="469" t="s">
        <v>9</v>
      </c>
      <c r="Z162" s="470"/>
      <c r="AA162" s="471"/>
      <c r="AB162" s="475" t="s">
        <v>10</v>
      </c>
      <c r="AC162" s="475"/>
      <c r="AD162" s="475"/>
      <c r="AE162" s="301"/>
      <c r="AF162" s="179"/>
      <c r="AG162" s="179"/>
      <c r="AH162" s="179"/>
      <c r="AI162" s="301"/>
      <c r="AJ162" s="179"/>
      <c r="AK162" s="179"/>
      <c r="AL162" s="179"/>
      <c r="AM162" s="301"/>
      <c r="AN162" s="179"/>
      <c r="AO162" s="179"/>
      <c r="AP162" s="179"/>
      <c r="AQ162" s="301"/>
      <c r="AR162" s="179"/>
      <c r="AS162" s="179"/>
      <c r="AT162" s="179"/>
      <c r="AU162" s="301"/>
      <c r="AV162" s="179"/>
      <c r="AW162" s="179"/>
      <c r="AX162" s="180"/>
      <c r="AY162">
        <f t="shared" si="15"/>
        <v>0</v>
      </c>
    </row>
    <row r="163" spans="1:51" ht="18.75" hidden="1" customHeight="1" x14ac:dyDescent="0.2">
      <c r="A163" s="769"/>
      <c r="B163" s="659" t="s">
        <v>53</v>
      </c>
      <c r="C163" s="659"/>
      <c r="D163" s="659"/>
      <c r="E163" s="659"/>
      <c r="F163" s="660"/>
      <c r="G163" s="648" t="s">
        <v>40</v>
      </c>
      <c r="H163" s="461"/>
      <c r="I163" s="461"/>
      <c r="J163" s="461"/>
      <c r="K163" s="461"/>
      <c r="L163" s="461"/>
      <c r="M163" s="461"/>
      <c r="N163" s="461"/>
      <c r="O163" s="489"/>
      <c r="P163" s="490" t="s">
        <v>42</v>
      </c>
      <c r="Q163" s="461"/>
      <c r="R163" s="461"/>
      <c r="S163" s="461"/>
      <c r="T163" s="461"/>
      <c r="U163" s="461"/>
      <c r="V163" s="461"/>
      <c r="W163" s="461"/>
      <c r="X163" s="489"/>
      <c r="Y163" s="793"/>
      <c r="Z163" s="794"/>
      <c r="AA163" s="795"/>
      <c r="AB163" s="492" t="s">
        <v>6</v>
      </c>
      <c r="AC163" s="656"/>
      <c r="AD163" s="657"/>
      <c r="AE163" s="476" t="s">
        <v>382</v>
      </c>
      <c r="AF163" s="476"/>
      <c r="AG163" s="476"/>
      <c r="AH163" s="476"/>
      <c r="AI163" s="476" t="s">
        <v>736</v>
      </c>
      <c r="AJ163" s="476"/>
      <c r="AK163" s="476"/>
      <c r="AL163" s="492"/>
      <c r="AM163" s="476" t="s">
        <v>481</v>
      </c>
      <c r="AN163" s="476"/>
      <c r="AO163" s="476"/>
      <c r="AP163" s="492"/>
      <c r="AQ163" s="494" t="s">
        <v>59</v>
      </c>
      <c r="AR163" s="495"/>
      <c r="AS163" s="495"/>
      <c r="AT163" s="496"/>
      <c r="AU163" s="461" t="s">
        <v>46</v>
      </c>
      <c r="AV163" s="461"/>
      <c r="AW163" s="461"/>
      <c r="AX163" s="462"/>
      <c r="AY163">
        <f>COUNTA($G$165)</f>
        <v>0</v>
      </c>
    </row>
    <row r="164" spans="1:51" ht="18.75" hidden="1" customHeight="1" x14ac:dyDescent="0.2">
      <c r="A164" s="769"/>
      <c r="B164" s="659"/>
      <c r="C164" s="659"/>
      <c r="D164" s="659"/>
      <c r="E164" s="659"/>
      <c r="F164" s="660"/>
      <c r="G164" s="649"/>
      <c r="H164" s="650"/>
      <c r="I164" s="650"/>
      <c r="J164" s="650"/>
      <c r="K164" s="650"/>
      <c r="L164" s="650"/>
      <c r="M164" s="650"/>
      <c r="N164" s="650"/>
      <c r="O164" s="651"/>
      <c r="P164" s="652"/>
      <c r="Q164" s="650"/>
      <c r="R164" s="650"/>
      <c r="S164" s="650"/>
      <c r="T164" s="650"/>
      <c r="U164" s="650"/>
      <c r="V164" s="650"/>
      <c r="W164" s="650"/>
      <c r="X164" s="651"/>
      <c r="Y164" s="793"/>
      <c r="Z164" s="794"/>
      <c r="AA164" s="795"/>
      <c r="AB164" s="166"/>
      <c r="AC164" s="167"/>
      <c r="AD164" s="168"/>
      <c r="AE164" s="165"/>
      <c r="AF164" s="165"/>
      <c r="AG164" s="165"/>
      <c r="AH164" s="165"/>
      <c r="AI164" s="165"/>
      <c r="AJ164" s="165"/>
      <c r="AK164" s="165"/>
      <c r="AL164" s="166"/>
      <c r="AM164" s="165"/>
      <c r="AN164" s="165"/>
      <c r="AO164" s="165"/>
      <c r="AP164" s="166"/>
      <c r="AQ164" s="736"/>
      <c r="AR164" s="647"/>
      <c r="AS164" s="645" t="s">
        <v>60</v>
      </c>
      <c r="AT164" s="646"/>
      <c r="AU164" s="647"/>
      <c r="AV164" s="647"/>
      <c r="AW164" s="650" t="s">
        <v>56</v>
      </c>
      <c r="AX164" s="688"/>
      <c r="AY164">
        <f>$AY$163</f>
        <v>0</v>
      </c>
    </row>
    <row r="165" spans="1:51" ht="23.25" hidden="1" customHeight="1" x14ac:dyDescent="0.2">
      <c r="A165" s="769"/>
      <c r="B165" s="659"/>
      <c r="C165" s="659"/>
      <c r="D165" s="659"/>
      <c r="E165" s="659"/>
      <c r="F165" s="660"/>
      <c r="G165" s="800"/>
      <c r="H165" s="125"/>
      <c r="I165" s="125"/>
      <c r="J165" s="125"/>
      <c r="K165" s="125"/>
      <c r="L165" s="125"/>
      <c r="M165" s="125"/>
      <c r="N165" s="125"/>
      <c r="O165" s="424"/>
      <c r="P165" s="125"/>
      <c r="Q165" s="805"/>
      <c r="R165" s="805"/>
      <c r="S165" s="805"/>
      <c r="T165" s="805"/>
      <c r="U165" s="805"/>
      <c r="V165" s="805"/>
      <c r="W165" s="805"/>
      <c r="X165" s="806"/>
      <c r="Y165" s="468" t="s">
        <v>41</v>
      </c>
      <c r="Z165" s="422"/>
      <c r="AA165" s="423"/>
      <c r="AB165" s="452"/>
      <c r="AC165" s="452"/>
      <c r="AD165" s="452"/>
      <c r="AE165" s="301"/>
      <c r="AF165" s="179"/>
      <c r="AG165" s="179"/>
      <c r="AH165" s="453"/>
      <c r="AI165" s="301"/>
      <c r="AJ165" s="179"/>
      <c r="AK165" s="179"/>
      <c r="AL165" s="179"/>
      <c r="AM165" s="301"/>
      <c r="AN165" s="179"/>
      <c r="AO165" s="179"/>
      <c r="AP165" s="179"/>
      <c r="AQ165" s="176"/>
      <c r="AR165" s="177"/>
      <c r="AS165" s="177"/>
      <c r="AT165" s="178"/>
      <c r="AU165" s="179"/>
      <c r="AV165" s="179"/>
      <c r="AW165" s="179"/>
      <c r="AX165" s="180"/>
      <c r="AY165">
        <f t="shared" ref="AY165:AY167" si="16">$AY$163</f>
        <v>0</v>
      </c>
    </row>
    <row r="166" spans="1:51" ht="23.25" hidden="1" customHeight="1" x14ac:dyDescent="0.2">
      <c r="A166" s="769"/>
      <c r="B166" s="659"/>
      <c r="C166" s="659"/>
      <c r="D166" s="659"/>
      <c r="E166" s="659"/>
      <c r="F166" s="660"/>
      <c r="G166" s="801"/>
      <c r="H166" s="128"/>
      <c r="I166" s="128"/>
      <c r="J166" s="128"/>
      <c r="K166" s="128"/>
      <c r="L166" s="128"/>
      <c r="M166" s="128"/>
      <c r="N166" s="128"/>
      <c r="O166" s="425"/>
      <c r="P166" s="807"/>
      <c r="Q166" s="807"/>
      <c r="R166" s="807"/>
      <c r="S166" s="807"/>
      <c r="T166" s="807"/>
      <c r="U166" s="807"/>
      <c r="V166" s="807"/>
      <c r="W166" s="807"/>
      <c r="X166" s="808"/>
      <c r="Y166" s="469" t="s">
        <v>34</v>
      </c>
      <c r="Z166" s="470"/>
      <c r="AA166" s="471"/>
      <c r="AB166" s="398"/>
      <c r="AC166" s="398"/>
      <c r="AD166" s="398"/>
      <c r="AE166" s="301"/>
      <c r="AF166" s="179"/>
      <c r="AG166" s="179"/>
      <c r="AH166" s="179"/>
      <c r="AI166" s="301"/>
      <c r="AJ166" s="179"/>
      <c r="AK166" s="179"/>
      <c r="AL166" s="179"/>
      <c r="AM166" s="301"/>
      <c r="AN166" s="179"/>
      <c r="AO166" s="179"/>
      <c r="AP166" s="179"/>
      <c r="AQ166" s="176"/>
      <c r="AR166" s="177"/>
      <c r="AS166" s="177"/>
      <c r="AT166" s="178"/>
      <c r="AU166" s="179"/>
      <c r="AV166" s="179"/>
      <c r="AW166" s="179"/>
      <c r="AX166" s="180"/>
      <c r="AY166">
        <f t="shared" si="16"/>
        <v>0</v>
      </c>
    </row>
    <row r="167" spans="1:51" ht="23.25" hidden="1" customHeight="1" thickBot="1" x14ac:dyDescent="0.25">
      <c r="A167" s="770"/>
      <c r="B167" s="788"/>
      <c r="C167" s="788"/>
      <c r="D167" s="788"/>
      <c r="E167" s="788"/>
      <c r="F167" s="789"/>
      <c r="G167" s="802"/>
      <c r="H167" s="803"/>
      <c r="I167" s="803"/>
      <c r="J167" s="803"/>
      <c r="K167" s="803"/>
      <c r="L167" s="803"/>
      <c r="M167" s="803"/>
      <c r="N167" s="803"/>
      <c r="O167" s="804"/>
      <c r="P167" s="809"/>
      <c r="Q167" s="809"/>
      <c r="R167" s="809"/>
      <c r="S167" s="809"/>
      <c r="T167" s="809"/>
      <c r="U167" s="809"/>
      <c r="V167" s="809"/>
      <c r="W167" s="809"/>
      <c r="X167" s="810"/>
      <c r="Y167" s="448" t="s">
        <v>9</v>
      </c>
      <c r="Z167" s="449"/>
      <c r="AA167" s="450"/>
      <c r="AB167" s="451" t="s">
        <v>10</v>
      </c>
      <c r="AC167" s="451"/>
      <c r="AD167" s="451"/>
      <c r="AE167" s="433"/>
      <c r="AF167" s="434"/>
      <c r="AG167" s="434"/>
      <c r="AH167" s="434"/>
      <c r="AI167" s="433"/>
      <c r="AJ167" s="434"/>
      <c r="AK167" s="434"/>
      <c r="AL167" s="434"/>
      <c r="AM167" s="433"/>
      <c r="AN167" s="434"/>
      <c r="AO167" s="434"/>
      <c r="AP167" s="434"/>
      <c r="AQ167" s="433"/>
      <c r="AR167" s="434"/>
      <c r="AS167" s="434"/>
      <c r="AT167" s="434"/>
      <c r="AU167" s="433"/>
      <c r="AV167" s="434"/>
      <c r="AW167" s="434"/>
      <c r="AX167" s="454"/>
      <c r="AY167">
        <f t="shared" si="16"/>
        <v>0</v>
      </c>
    </row>
    <row r="168" spans="1:51" ht="47.25" hidden="1" customHeight="1" x14ac:dyDescent="0.2">
      <c r="A168" s="146" t="s">
        <v>740</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2">
      <c r="A169" s="152" t="s">
        <v>741</v>
      </c>
      <c r="B169" s="153"/>
      <c r="C169" s="153"/>
      <c r="D169" s="153"/>
      <c r="E169" s="153"/>
      <c r="F169" s="154"/>
      <c r="G169" s="158" t="s">
        <v>742</v>
      </c>
      <c r="H169" s="159"/>
      <c r="I169" s="159"/>
      <c r="J169" s="159"/>
      <c r="K169" s="159"/>
      <c r="L169" s="159"/>
      <c r="M169" s="159"/>
      <c r="N169" s="159"/>
      <c r="O169" s="159"/>
      <c r="P169" s="160" t="s">
        <v>743</v>
      </c>
      <c r="Q169" s="159"/>
      <c r="R169" s="159"/>
      <c r="S169" s="159"/>
      <c r="T169" s="159"/>
      <c r="U169" s="159"/>
      <c r="V169" s="159"/>
      <c r="W169" s="159"/>
      <c r="X169" s="161"/>
      <c r="Y169" s="162"/>
      <c r="Z169" s="163"/>
      <c r="AA169" s="164"/>
      <c r="AB169" s="165" t="s">
        <v>6</v>
      </c>
      <c r="AC169" s="165"/>
      <c r="AD169" s="165"/>
      <c r="AE169" s="166" t="s">
        <v>382</v>
      </c>
      <c r="AF169" s="167"/>
      <c r="AG169" s="167"/>
      <c r="AH169" s="168"/>
      <c r="AI169" s="166" t="s">
        <v>736</v>
      </c>
      <c r="AJ169" s="167"/>
      <c r="AK169" s="167"/>
      <c r="AL169" s="168"/>
      <c r="AM169" s="166" t="s">
        <v>481</v>
      </c>
      <c r="AN169" s="167"/>
      <c r="AO169" s="167"/>
      <c r="AP169" s="168"/>
      <c r="AQ169" s="463" t="s">
        <v>511</v>
      </c>
      <c r="AR169" s="464"/>
      <c r="AS169" s="464"/>
      <c r="AT169" s="465"/>
      <c r="AU169" s="463" t="s">
        <v>749</v>
      </c>
      <c r="AV169" s="464"/>
      <c r="AW169" s="464"/>
      <c r="AX169" s="466"/>
      <c r="AY169">
        <f>COUNTA($G$170)</f>
        <v>0</v>
      </c>
    </row>
    <row r="170" spans="1:51" ht="23.25" hidden="1" customHeight="1" x14ac:dyDescent="0.2">
      <c r="A170" s="152"/>
      <c r="B170" s="153"/>
      <c r="C170" s="153"/>
      <c r="D170" s="153"/>
      <c r="E170" s="153"/>
      <c r="F170" s="154"/>
      <c r="G170" s="812"/>
      <c r="H170" s="678"/>
      <c r="I170" s="678"/>
      <c r="J170" s="678"/>
      <c r="K170" s="678"/>
      <c r="L170" s="678"/>
      <c r="M170" s="678"/>
      <c r="N170" s="678"/>
      <c r="O170" s="678"/>
      <c r="P170" s="813"/>
      <c r="Q170" s="681"/>
      <c r="R170" s="681"/>
      <c r="S170" s="681"/>
      <c r="T170" s="681"/>
      <c r="U170" s="681"/>
      <c r="V170" s="681"/>
      <c r="W170" s="681"/>
      <c r="X170" s="682"/>
      <c r="Y170" s="455" t="s">
        <v>35</v>
      </c>
      <c r="Z170" s="443"/>
      <c r="AA170" s="444"/>
      <c r="AB170" s="452"/>
      <c r="AC170" s="452"/>
      <c r="AD170" s="452"/>
      <c r="AE170" s="301"/>
      <c r="AF170" s="179"/>
      <c r="AG170" s="179"/>
      <c r="AH170" s="453"/>
      <c r="AI170" s="301"/>
      <c r="AJ170" s="179"/>
      <c r="AK170" s="179"/>
      <c r="AL170" s="453"/>
      <c r="AM170" s="301"/>
      <c r="AN170" s="179"/>
      <c r="AO170" s="179"/>
      <c r="AP170" s="453"/>
      <c r="AQ170" s="301"/>
      <c r="AR170" s="179"/>
      <c r="AS170" s="179"/>
      <c r="AT170" s="453"/>
      <c r="AU170" s="301"/>
      <c r="AV170" s="179"/>
      <c r="AW170" s="179"/>
      <c r="AX170" s="180"/>
      <c r="AY170">
        <f>$AY$169</f>
        <v>0</v>
      </c>
    </row>
    <row r="171" spans="1:51" ht="23.25" hidden="1" customHeight="1" x14ac:dyDescent="0.2">
      <c r="A171" s="155"/>
      <c r="B171" s="156"/>
      <c r="C171" s="156"/>
      <c r="D171" s="156"/>
      <c r="E171" s="156"/>
      <c r="F171" s="157"/>
      <c r="G171" s="679"/>
      <c r="H171" s="680"/>
      <c r="I171" s="680"/>
      <c r="J171" s="680"/>
      <c r="K171" s="680"/>
      <c r="L171" s="680"/>
      <c r="M171" s="680"/>
      <c r="N171" s="680"/>
      <c r="O171" s="680"/>
      <c r="P171" s="683"/>
      <c r="Q171" s="684"/>
      <c r="R171" s="684"/>
      <c r="S171" s="684"/>
      <c r="T171" s="684"/>
      <c r="U171" s="684"/>
      <c r="V171" s="684"/>
      <c r="W171" s="684"/>
      <c r="X171" s="685"/>
      <c r="Y171" s="472" t="s">
        <v>36</v>
      </c>
      <c r="Z171" s="473"/>
      <c r="AA171" s="474"/>
      <c r="AB171" s="452"/>
      <c r="AC171" s="452"/>
      <c r="AD171" s="452"/>
      <c r="AE171" s="441"/>
      <c r="AF171" s="441"/>
      <c r="AG171" s="441"/>
      <c r="AH171" s="441"/>
      <c r="AI171" s="441"/>
      <c r="AJ171" s="441"/>
      <c r="AK171" s="441"/>
      <c r="AL171" s="441"/>
      <c r="AM171" s="441"/>
      <c r="AN171" s="441"/>
      <c r="AO171" s="441"/>
      <c r="AP171" s="441"/>
      <c r="AQ171" s="483"/>
      <c r="AR171" s="484"/>
      <c r="AS171" s="484"/>
      <c r="AT171" s="485"/>
      <c r="AU171" s="301"/>
      <c r="AV171" s="179"/>
      <c r="AW171" s="179"/>
      <c r="AX171" s="180"/>
      <c r="AY171">
        <f>$AY$169</f>
        <v>0</v>
      </c>
    </row>
    <row r="172" spans="1:51" ht="31.5" customHeight="1" x14ac:dyDescent="0.2">
      <c r="A172" s="718" t="s">
        <v>11</v>
      </c>
      <c r="B172" s="719"/>
      <c r="C172" s="719"/>
      <c r="D172" s="719"/>
      <c r="E172" s="719"/>
      <c r="F172" s="720"/>
      <c r="G172" s="429" t="s">
        <v>12</v>
      </c>
      <c r="H172" s="429"/>
      <c r="I172" s="429"/>
      <c r="J172" s="429"/>
      <c r="K172" s="429"/>
      <c r="L172" s="429"/>
      <c r="M172" s="429"/>
      <c r="N172" s="429"/>
      <c r="O172" s="429"/>
      <c r="P172" s="429"/>
      <c r="Q172" s="429"/>
      <c r="R172" s="429"/>
      <c r="S172" s="429"/>
      <c r="T172" s="429"/>
      <c r="U172" s="429"/>
      <c r="V172" s="429"/>
      <c r="W172" s="429"/>
      <c r="X172" s="430"/>
      <c r="Y172" s="692"/>
      <c r="Z172" s="693"/>
      <c r="AA172" s="694"/>
      <c r="AB172" s="428" t="s">
        <v>6</v>
      </c>
      <c r="AC172" s="429"/>
      <c r="AD172" s="430"/>
      <c r="AE172" s="428" t="s">
        <v>382</v>
      </c>
      <c r="AF172" s="429"/>
      <c r="AG172" s="429"/>
      <c r="AH172" s="430"/>
      <c r="AI172" s="428" t="s">
        <v>736</v>
      </c>
      <c r="AJ172" s="429"/>
      <c r="AK172" s="429"/>
      <c r="AL172" s="430"/>
      <c r="AM172" s="428" t="s">
        <v>481</v>
      </c>
      <c r="AN172" s="429"/>
      <c r="AO172" s="429"/>
      <c r="AP172" s="430"/>
      <c r="AQ172" s="686" t="s">
        <v>750</v>
      </c>
      <c r="AR172" s="686"/>
      <c r="AS172" s="686"/>
      <c r="AT172" s="686"/>
      <c r="AU172" s="686"/>
      <c r="AV172" s="686"/>
      <c r="AW172" s="686"/>
      <c r="AX172" s="687"/>
      <c r="AY172">
        <f>IF(SUBSTITUTE(SUBSTITUTE($G$173,"／",""),"　","")="",0,1)</f>
        <v>1</v>
      </c>
    </row>
    <row r="173" spans="1:51" ht="23.25" customHeight="1" x14ac:dyDescent="0.2">
      <c r="A173" s="721"/>
      <c r="B173" s="722"/>
      <c r="C173" s="722"/>
      <c r="D173" s="722"/>
      <c r="E173" s="722"/>
      <c r="F173" s="723"/>
      <c r="G173" s="431" t="s">
        <v>777</v>
      </c>
      <c r="H173" s="431"/>
      <c r="I173" s="431"/>
      <c r="J173" s="431"/>
      <c r="K173" s="431"/>
      <c r="L173" s="431"/>
      <c r="M173" s="431"/>
      <c r="N173" s="431"/>
      <c r="O173" s="431"/>
      <c r="P173" s="431"/>
      <c r="Q173" s="431"/>
      <c r="R173" s="431"/>
      <c r="S173" s="431"/>
      <c r="T173" s="431"/>
      <c r="U173" s="431"/>
      <c r="V173" s="431"/>
      <c r="W173" s="431"/>
      <c r="X173" s="431"/>
      <c r="Y173" s="435" t="s">
        <v>11</v>
      </c>
      <c r="Z173" s="436"/>
      <c r="AA173" s="437"/>
      <c r="AB173" s="438" t="s">
        <v>375</v>
      </c>
      <c r="AC173" s="439"/>
      <c r="AD173" s="440"/>
      <c r="AE173" s="441" t="s">
        <v>375</v>
      </c>
      <c r="AF173" s="441"/>
      <c r="AG173" s="441"/>
      <c r="AH173" s="441"/>
      <c r="AI173" s="441" t="s">
        <v>375</v>
      </c>
      <c r="AJ173" s="441"/>
      <c r="AK173" s="441"/>
      <c r="AL173" s="441"/>
      <c r="AM173" s="441" t="s">
        <v>375</v>
      </c>
      <c r="AN173" s="441"/>
      <c r="AO173" s="441"/>
      <c r="AP173" s="441"/>
      <c r="AQ173" s="301" t="s">
        <v>375</v>
      </c>
      <c r="AR173" s="179"/>
      <c r="AS173" s="179"/>
      <c r="AT173" s="179"/>
      <c r="AU173" s="179"/>
      <c r="AV173" s="179"/>
      <c r="AW173" s="179"/>
      <c r="AX173" s="180"/>
      <c r="AY173">
        <f>$AY$172</f>
        <v>1</v>
      </c>
    </row>
    <row r="174" spans="1:51" ht="46.5" customHeight="1" thickBot="1" x14ac:dyDescent="0.25">
      <c r="A174" s="721"/>
      <c r="B174" s="722"/>
      <c r="C174" s="722"/>
      <c r="D174" s="722"/>
      <c r="E174" s="722"/>
      <c r="F174" s="723"/>
      <c r="G174" s="432"/>
      <c r="H174" s="432"/>
      <c r="I174" s="432"/>
      <c r="J174" s="432"/>
      <c r="K174" s="432"/>
      <c r="L174" s="432"/>
      <c r="M174" s="432"/>
      <c r="N174" s="432"/>
      <c r="O174" s="432"/>
      <c r="P174" s="432"/>
      <c r="Q174" s="432"/>
      <c r="R174" s="432"/>
      <c r="S174" s="432"/>
      <c r="T174" s="432"/>
      <c r="U174" s="432"/>
      <c r="V174" s="432"/>
      <c r="W174" s="432"/>
      <c r="X174" s="432"/>
      <c r="Y174" s="442" t="s">
        <v>32</v>
      </c>
      <c r="Z174" s="443"/>
      <c r="AA174" s="444"/>
      <c r="AB174" s="445" t="s">
        <v>58</v>
      </c>
      <c r="AC174" s="446"/>
      <c r="AD174" s="447"/>
      <c r="AE174" s="395" t="s">
        <v>375</v>
      </c>
      <c r="AF174" s="395"/>
      <c r="AG174" s="395"/>
      <c r="AH174" s="395"/>
      <c r="AI174" s="395" t="s">
        <v>375</v>
      </c>
      <c r="AJ174" s="395"/>
      <c r="AK174" s="395"/>
      <c r="AL174" s="395"/>
      <c r="AM174" s="395" t="s">
        <v>375</v>
      </c>
      <c r="AN174" s="395"/>
      <c r="AO174" s="395"/>
      <c r="AP174" s="395"/>
      <c r="AQ174" s="396" t="s">
        <v>375</v>
      </c>
      <c r="AR174" s="396"/>
      <c r="AS174" s="396"/>
      <c r="AT174" s="396"/>
      <c r="AU174" s="396"/>
      <c r="AV174" s="396"/>
      <c r="AW174" s="396"/>
      <c r="AX174" s="397"/>
      <c r="AY174">
        <f>$AY$172</f>
        <v>1</v>
      </c>
    </row>
    <row r="175" spans="1:51" ht="18.75" hidden="1" customHeight="1" x14ac:dyDescent="0.2">
      <c r="A175" s="169" t="s">
        <v>305</v>
      </c>
      <c r="B175" s="170"/>
      <c r="C175" s="170"/>
      <c r="D175" s="170"/>
      <c r="E175" s="170"/>
      <c r="F175" s="171"/>
      <c r="G175" s="648" t="s">
        <v>54</v>
      </c>
      <c r="H175" s="461"/>
      <c r="I175" s="461"/>
      <c r="J175" s="461"/>
      <c r="K175" s="461"/>
      <c r="L175" s="461"/>
      <c r="M175" s="461"/>
      <c r="N175" s="461"/>
      <c r="O175" s="489"/>
      <c r="P175" s="490" t="s">
        <v>39</v>
      </c>
      <c r="Q175" s="461"/>
      <c r="R175" s="461"/>
      <c r="S175" s="461"/>
      <c r="T175" s="461"/>
      <c r="U175" s="461"/>
      <c r="V175" s="461"/>
      <c r="W175" s="461"/>
      <c r="X175" s="489"/>
      <c r="Y175" s="653"/>
      <c r="Z175" s="654"/>
      <c r="AA175" s="655"/>
      <c r="AB175" s="492" t="s">
        <v>6</v>
      </c>
      <c r="AC175" s="656"/>
      <c r="AD175" s="657"/>
      <c r="AE175" s="476" t="s">
        <v>382</v>
      </c>
      <c r="AF175" s="476"/>
      <c r="AG175" s="476"/>
      <c r="AH175" s="476"/>
      <c r="AI175" s="476" t="s">
        <v>736</v>
      </c>
      <c r="AJ175" s="476"/>
      <c r="AK175" s="476"/>
      <c r="AL175" s="492"/>
      <c r="AM175" s="476" t="s">
        <v>481</v>
      </c>
      <c r="AN175" s="476"/>
      <c r="AO175" s="476"/>
      <c r="AP175" s="492"/>
      <c r="AQ175" s="494" t="s">
        <v>59</v>
      </c>
      <c r="AR175" s="495"/>
      <c r="AS175" s="495"/>
      <c r="AT175" s="496"/>
      <c r="AU175" s="461" t="s">
        <v>46</v>
      </c>
      <c r="AV175" s="461"/>
      <c r="AW175" s="461"/>
      <c r="AX175" s="462"/>
      <c r="AY175">
        <f>COUNTA($G$177)</f>
        <v>0</v>
      </c>
    </row>
    <row r="176" spans="1:51" ht="18.75" hidden="1" customHeight="1" x14ac:dyDescent="0.2">
      <c r="A176" s="169"/>
      <c r="B176" s="170"/>
      <c r="C176" s="170"/>
      <c r="D176" s="170"/>
      <c r="E176" s="170"/>
      <c r="F176" s="171"/>
      <c r="G176" s="649"/>
      <c r="H176" s="650"/>
      <c r="I176" s="650"/>
      <c r="J176" s="650"/>
      <c r="K176" s="650"/>
      <c r="L176" s="650"/>
      <c r="M176" s="650"/>
      <c r="N176" s="650"/>
      <c r="O176" s="651"/>
      <c r="P176" s="652"/>
      <c r="Q176" s="650"/>
      <c r="R176" s="650"/>
      <c r="S176" s="650"/>
      <c r="T176" s="650"/>
      <c r="U176" s="650"/>
      <c r="V176" s="650"/>
      <c r="W176" s="650"/>
      <c r="X176" s="651"/>
      <c r="Y176" s="653"/>
      <c r="Z176" s="654"/>
      <c r="AA176" s="655"/>
      <c r="AB176" s="166"/>
      <c r="AC176" s="167"/>
      <c r="AD176" s="168"/>
      <c r="AE176" s="165"/>
      <c r="AF176" s="165"/>
      <c r="AG176" s="165"/>
      <c r="AH176" s="165"/>
      <c r="AI176" s="165"/>
      <c r="AJ176" s="165"/>
      <c r="AK176" s="165"/>
      <c r="AL176" s="166"/>
      <c r="AM176" s="165"/>
      <c r="AN176" s="165"/>
      <c r="AO176" s="165"/>
      <c r="AP176" s="166"/>
      <c r="AQ176" s="643"/>
      <c r="AR176" s="644"/>
      <c r="AS176" s="645" t="s">
        <v>60</v>
      </c>
      <c r="AT176" s="646"/>
      <c r="AU176" s="647"/>
      <c r="AV176" s="647"/>
      <c r="AW176" s="650" t="s">
        <v>56</v>
      </c>
      <c r="AX176" s="688"/>
      <c r="AY176">
        <f>$AY$175</f>
        <v>0</v>
      </c>
    </row>
    <row r="177" spans="1:60" ht="23.25" hidden="1" customHeight="1" x14ac:dyDescent="0.2">
      <c r="A177" s="172"/>
      <c r="B177" s="170"/>
      <c r="C177" s="170"/>
      <c r="D177" s="170"/>
      <c r="E177" s="170"/>
      <c r="F177" s="171"/>
      <c r="G177" s="620"/>
      <c r="H177" s="621"/>
      <c r="I177" s="621"/>
      <c r="J177" s="621"/>
      <c r="K177" s="621"/>
      <c r="L177" s="621"/>
      <c r="M177" s="621"/>
      <c r="N177" s="621"/>
      <c r="O177" s="622"/>
      <c r="P177" s="125"/>
      <c r="Q177" s="125"/>
      <c r="R177" s="125"/>
      <c r="S177" s="125"/>
      <c r="T177" s="125"/>
      <c r="U177" s="125"/>
      <c r="V177" s="125"/>
      <c r="W177" s="125"/>
      <c r="X177" s="424"/>
      <c r="Y177" s="403" t="s">
        <v>8</v>
      </c>
      <c r="Z177" s="404"/>
      <c r="AA177" s="405"/>
      <c r="AB177" s="452"/>
      <c r="AC177" s="452"/>
      <c r="AD177" s="452"/>
      <c r="AE177" s="301"/>
      <c r="AF177" s="179"/>
      <c r="AG177" s="179"/>
      <c r="AH177" s="179"/>
      <c r="AI177" s="301"/>
      <c r="AJ177" s="179"/>
      <c r="AK177" s="179"/>
      <c r="AL177" s="179"/>
      <c r="AM177" s="301"/>
      <c r="AN177" s="179"/>
      <c r="AO177" s="179"/>
      <c r="AP177" s="179"/>
      <c r="AQ177" s="211"/>
      <c r="AR177" s="212"/>
      <c r="AS177" s="212"/>
      <c r="AT177" s="213"/>
      <c r="AU177" s="617"/>
      <c r="AV177" s="618"/>
      <c r="AW177" s="618"/>
      <c r="AX177" s="619"/>
      <c r="AY177">
        <f t="shared" ref="AY177:AY181" si="17">$AY$175</f>
        <v>0</v>
      </c>
    </row>
    <row r="178" spans="1:60" ht="23.25" hidden="1" customHeight="1" x14ac:dyDescent="0.2">
      <c r="A178" s="173"/>
      <c r="B178" s="174"/>
      <c r="C178" s="174"/>
      <c r="D178" s="174"/>
      <c r="E178" s="174"/>
      <c r="F178" s="175"/>
      <c r="G178" s="623"/>
      <c r="H178" s="624"/>
      <c r="I178" s="624"/>
      <c r="J178" s="624"/>
      <c r="K178" s="624"/>
      <c r="L178" s="624"/>
      <c r="M178" s="624"/>
      <c r="N178" s="624"/>
      <c r="O178" s="625"/>
      <c r="P178" s="128"/>
      <c r="Q178" s="128"/>
      <c r="R178" s="128"/>
      <c r="S178" s="128"/>
      <c r="T178" s="128"/>
      <c r="U178" s="128"/>
      <c r="V178" s="128"/>
      <c r="W178" s="128"/>
      <c r="X178" s="425"/>
      <c r="Y178" s="428" t="s">
        <v>34</v>
      </c>
      <c r="Z178" s="429"/>
      <c r="AA178" s="430"/>
      <c r="AB178" s="398"/>
      <c r="AC178" s="398"/>
      <c r="AD178" s="398"/>
      <c r="AE178" s="301"/>
      <c r="AF178" s="179"/>
      <c r="AG178" s="179"/>
      <c r="AH178" s="179"/>
      <c r="AI178" s="301"/>
      <c r="AJ178" s="179"/>
      <c r="AK178" s="179"/>
      <c r="AL178" s="179"/>
      <c r="AM178" s="301"/>
      <c r="AN178" s="179"/>
      <c r="AO178" s="179"/>
      <c r="AP178" s="179"/>
      <c r="AQ178" s="176"/>
      <c r="AR178" s="177"/>
      <c r="AS178" s="177"/>
      <c r="AT178" s="178"/>
      <c r="AU178" s="179"/>
      <c r="AV178" s="179"/>
      <c r="AW178" s="179"/>
      <c r="AX178" s="180"/>
      <c r="AY178">
        <f t="shared" si="17"/>
        <v>0</v>
      </c>
    </row>
    <row r="179" spans="1:60" ht="23.25" hidden="1" customHeight="1" x14ac:dyDescent="0.2">
      <c r="A179" s="173"/>
      <c r="B179" s="174"/>
      <c r="C179" s="174"/>
      <c r="D179" s="174"/>
      <c r="E179" s="174"/>
      <c r="F179" s="175"/>
      <c r="G179" s="626"/>
      <c r="H179" s="627"/>
      <c r="I179" s="627"/>
      <c r="J179" s="627"/>
      <c r="K179" s="627"/>
      <c r="L179" s="627"/>
      <c r="M179" s="627"/>
      <c r="N179" s="627"/>
      <c r="O179" s="628"/>
      <c r="P179" s="131"/>
      <c r="Q179" s="131"/>
      <c r="R179" s="131"/>
      <c r="S179" s="131"/>
      <c r="T179" s="131"/>
      <c r="U179" s="131"/>
      <c r="V179" s="131"/>
      <c r="W179" s="131"/>
      <c r="X179" s="426"/>
      <c r="Y179" s="428" t="s">
        <v>9</v>
      </c>
      <c r="Z179" s="429"/>
      <c r="AA179" s="430"/>
      <c r="AB179" s="475" t="s">
        <v>10</v>
      </c>
      <c r="AC179" s="475"/>
      <c r="AD179" s="475"/>
      <c r="AE179" s="301"/>
      <c r="AF179" s="179"/>
      <c r="AG179" s="179"/>
      <c r="AH179" s="179"/>
      <c r="AI179" s="301"/>
      <c r="AJ179" s="179"/>
      <c r="AK179" s="179"/>
      <c r="AL179" s="179"/>
      <c r="AM179" s="301"/>
      <c r="AN179" s="179"/>
      <c r="AO179" s="179"/>
      <c r="AP179" s="179"/>
      <c r="AQ179" s="211"/>
      <c r="AR179" s="212"/>
      <c r="AS179" s="212"/>
      <c r="AT179" s="213"/>
      <c r="AU179" s="617"/>
      <c r="AV179" s="618"/>
      <c r="AW179" s="618"/>
      <c r="AX179" s="619"/>
      <c r="AY179">
        <f t="shared" si="17"/>
        <v>0</v>
      </c>
    </row>
    <row r="180" spans="1:60" ht="23.25" hidden="1" customHeight="1" x14ac:dyDescent="0.2">
      <c r="A180" s="199" t="s">
        <v>337</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2">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 hidden="1" customHeight="1" x14ac:dyDescent="0.2">
      <c r="A182" s="768" t="s">
        <v>55</v>
      </c>
      <c r="B182" s="771" t="s">
        <v>52</v>
      </c>
      <c r="C182" s="772"/>
      <c r="D182" s="772"/>
      <c r="E182" s="772"/>
      <c r="F182" s="773"/>
      <c r="G182" s="461" t="s">
        <v>47</v>
      </c>
      <c r="H182" s="461"/>
      <c r="I182" s="461"/>
      <c r="J182" s="461"/>
      <c r="K182" s="461"/>
      <c r="L182" s="461"/>
      <c r="M182" s="461"/>
      <c r="N182" s="461"/>
      <c r="O182" s="461"/>
      <c r="P182" s="461"/>
      <c r="Q182" s="461"/>
      <c r="R182" s="461"/>
      <c r="S182" s="461"/>
      <c r="T182" s="461"/>
      <c r="U182" s="461"/>
      <c r="V182" s="461"/>
      <c r="W182" s="461"/>
      <c r="X182" s="461"/>
      <c r="Y182" s="461"/>
      <c r="Z182" s="461"/>
      <c r="AA182" s="489"/>
      <c r="AB182" s="490" t="s">
        <v>751</v>
      </c>
      <c r="AC182" s="461"/>
      <c r="AD182" s="461"/>
      <c r="AE182" s="461"/>
      <c r="AF182" s="461"/>
      <c r="AG182" s="461"/>
      <c r="AH182" s="461"/>
      <c r="AI182" s="461"/>
      <c r="AJ182" s="461"/>
      <c r="AK182" s="461"/>
      <c r="AL182" s="461"/>
      <c r="AM182" s="461"/>
      <c r="AN182" s="461"/>
      <c r="AO182" s="461"/>
      <c r="AP182" s="461"/>
      <c r="AQ182" s="461"/>
      <c r="AR182" s="461"/>
      <c r="AS182" s="461"/>
      <c r="AT182" s="461"/>
      <c r="AU182" s="461"/>
      <c r="AV182" s="461"/>
      <c r="AW182" s="461"/>
      <c r="AX182" s="462"/>
      <c r="AY182">
        <f>COUNTA($G$184)</f>
        <v>0</v>
      </c>
    </row>
    <row r="183" spans="1:60" ht="21.9" hidden="1" customHeight="1" x14ac:dyDescent="0.2">
      <c r="A183" s="769"/>
      <c r="B183" s="774"/>
      <c r="C183" s="659"/>
      <c r="D183" s="659"/>
      <c r="E183" s="659"/>
      <c r="F183" s="660"/>
      <c r="G183" s="650"/>
      <c r="H183" s="650"/>
      <c r="I183" s="650"/>
      <c r="J183" s="650"/>
      <c r="K183" s="650"/>
      <c r="L183" s="650"/>
      <c r="M183" s="650"/>
      <c r="N183" s="650"/>
      <c r="O183" s="650"/>
      <c r="P183" s="650"/>
      <c r="Q183" s="650"/>
      <c r="R183" s="650"/>
      <c r="S183" s="650"/>
      <c r="T183" s="650"/>
      <c r="U183" s="650"/>
      <c r="V183" s="650"/>
      <c r="W183" s="650"/>
      <c r="X183" s="650"/>
      <c r="Y183" s="650"/>
      <c r="Z183" s="650"/>
      <c r="AA183" s="651"/>
      <c r="AB183" s="652"/>
      <c r="AC183" s="650"/>
      <c r="AD183" s="650"/>
      <c r="AE183" s="650"/>
      <c r="AF183" s="650"/>
      <c r="AG183" s="650"/>
      <c r="AH183" s="650"/>
      <c r="AI183" s="650"/>
      <c r="AJ183" s="650"/>
      <c r="AK183" s="650"/>
      <c r="AL183" s="650"/>
      <c r="AM183" s="650"/>
      <c r="AN183" s="650"/>
      <c r="AO183" s="650"/>
      <c r="AP183" s="650"/>
      <c r="AQ183" s="650"/>
      <c r="AR183" s="650"/>
      <c r="AS183" s="650"/>
      <c r="AT183" s="650"/>
      <c r="AU183" s="650"/>
      <c r="AV183" s="650"/>
      <c r="AW183" s="650"/>
      <c r="AX183" s="688"/>
      <c r="AY183">
        <f t="shared" ref="AY183:AY191" si="18">$AY$182</f>
        <v>0</v>
      </c>
    </row>
    <row r="184" spans="1:60" ht="21.9" hidden="1" customHeight="1" x14ac:dyDescent="0.2">
      <c r="A184" s="769"/>
      <c r="B184" s="774"/>
      <c r="C184" s="659"/>
      <c r="D184" s="659"/>
      <c r="E184" s="659"/>
      <c r="F184" s="660"/>
      <c r="G184" s="776"/>
      <c r="H184" s="776"/>
      <c r="I184" s="776"/>
      <c r="J184" s="776"/>
      <c r="K184" s="776"/>
      <c r="L184" s="776"/>
      <c r="M184" s="776"/>
      <c r="N184" s="776"/>
      <c r="O184" s="776"/>
      <c r="P184" s="776"/>
      <c r="Q184" s="776"/>
      <c r="R184" s="776"/>
      <c r="S184" s="776"/>
      <c r="T184" s="776"/>
      <c r="U184" s="776"/>
      <c r="V184" s="776"/>
      <c r="W184" s="776"/>
      <c r="X184" s="776"/>
      <c r="Y184" s="776"/>
      <c r="Z184" s="776"/>
      <c r="AA184" s="777"/>
      <c r="AB184" s="782"/>
      <c r="AC184" s="776"/>
      <c r="AD184" s="776"/>
      <c r="AE184" s="776"/>
      <c r="AF184" s="776"/>
      <c r="AG184" s="776"/>
      <c r="AH184" s="776"/>
      <c r="AI184" s="776"/>
      <c r="AJ184" s="776"/>
      <c r="AK184" s="776"/>
      <c r="AL184" s="776"/>
      <c r="AM184" s="776"/>
      <c r="AN184" s="776"/>
      <c r="AO184" s="776"/>
      <c r="AP184" s="776"/>
      <c r="AQ184" s="776"/>
      <c r="AR184" s="776"/>
      <c r="AS184" s="776"/>
      <c r="AT184" s="776"/>
      <c r="AU184" s="776"/>
      <c r="AV184" s="776"/>
      <c r="AW184" s="776"/>
      <c r="AX184" s="783"/>
      <c r="AY184">
        <f t="shared" si="18"/>
        <v>0</v>
      </c>
    </row>
    <row r="185" spans="1:60" ht="21.9" hidden="1" customHeight="1" x14ac:dyDescent="0.2">
      <c r="A185" s="769"/>
      <c r="B185" s="774"/>
      <c r="C185" s="659"/>
      <c r="D185" s="659"/>
      <c r="E185" s="659"/>
      <c r="F185" s="660"/>
      <c r="G185" s="778"/>
      <c r="H185" s="778"/>
      <c r="I185" s="778"/>
      <c r="J185" s="778"/>
      <c r="K185" s="778"/>
      <c r="L185" s="778"/>
      <c r="M185" s="778"/>
      <c r="N185" s="778"/>
      <c r="O185" s="778"/>
      <c r="P185" s="778"/>
      <c r="Q185" s="778"/>
      <c r="R185" s="778"/>
      <c r="S185" s="778"/>
      <c r="T185" s="778"/>
      <c r="U185" s="778"/>
      <c r="V185" s="778"/>
      <c r="W185" s="778"/>
      <c r="X185" s="778"/>
      <c r="Y185" s="778"/>
      <c r="Z185" s="778"/>
      <c r="AA185" s="779"/>
      <c r="AB185" s="784"/>
      <c r="AC185" s="778"/>
      <c r="AD185" s="778"/>
      <c r="AE185" s="778"/>
      <c r="AF185" s="778"/>
      <c r="AG185" s="778"/>
      <c r="AH185" s="778"/>
      <c r="AI185" s="778"/>
      <c r="AJ185" s="778"/>
      <c r="AK185" s="778"/>
      <c r="AL185" s="778"/>
      <c r="AM185" s="778"/>
      <c r="AN185" s="778"/>
      <c r="AO185" s="778"/>
      <c r="AP185" s="778"/>
      <c r="AQ185" s="778"/>
      <c r="AR185" s="778"/>
      <c r="AS185" s="778"/>
      <c r="AT185" s="778"/>
      <c r="AU185" s="778"/>
      <c r="AV185" s="778"/>
      <c r="AW185" s="778"/>
      <c r="AX185" s="785"/>
      <c r="AY185">
        <f t="shared" si="18"/>
        <v>0</v>
      </c>
      <c r="AZ185" s="5"/>
      <c r="BA185" s="5"/>
      <c r="BB185" s="5"/>
      <c r="BC185" s="5"/>
    </row>
    <row r="186" spans="1:60" ht="21.9" hidden="1" customHeight="1" x14ac:dyDescent="0.2">
      <c r="A186" s="769"/>
      <c r="B186" s="775"/>
      <c r="C186" s="662"/>
      <c r="D186" s="662"/>
      <c r="E186" s="662"/>
      <c r="F186" s="663"/>
      <c r="G186" s="780"/>
      <c r="H186" s="780"/>
      <c r="I186" s="780"/>
      <c r="J186" s="780"/>
      <c r="K186" s="780"/>
      <c r="L186" s="780"/>
      <c r="M186" s="780"/>
      <c r="N186" s="780"/>
      <c r="O186" s="780"/>
      <c r="P186" s="780"/>
      <c r="Q186" s="780"/>
      <c r="R186" s="780"/>
      <c r="S186" s="780"/>
      <c r="T186" s="780"/>
      <c r="U186" s="780"/>
      <c r="V186" s="780"/>
      <c r="W186" s="780"/>
      <c r="X186" s="780"/>
      <c r="Y186" s="780"/>
      <c r="Z186" s="780"/>
      <c r="AA186" s="781"/>
      <c r="AB186" s="786"/>
      <c r="AC186" s="780"/>
      <c r="AD186" s="780"/>
      <c r="AE186" s="780"/>
      <c r="AF186" s="780"/>
      <c r="AG186" s="780"/>
      <c r="AH186" s="780"/>
      <c r="AI186" s="780"/>
      <c r="AJ186" s="780"/>
      <c r="AK186" s="780"/>
      <c r="AL186" s="780"/>
      <c r="AM186" s="780"/>
      <c r="AN186" s="780"/>
      <c r="AO186" s="780"/>
      <c r="AP186" s="780"/>
      <c r="AQ186" s="778"/>
      <c r="AR186" s="778"/>
      <c r="AS186" s="778"/>
      <c r="AT186" s="778"/>
      <c r="AU186" s="780"/>
      <c r="AV186" s="780"/>
      <c r="AW186" s="780"/>
      <c r="AX186" s="787"/>
      <c r="AY186">
        <f t="shared" si="18"/>
        <v>0</v>
      </c>
      <c r="AZ186" s="5"/>
      <c r="BA186" s="5"/>
      <c r="BB186" s="5"/>
      <c r="BC186" s="5"/>
      <c r="BD186" s="5"/>
      <c r="BE186" s="5"/>
      <c r="BF186" s="5"/>
      <c r="BG186" s="5"/>
      <c r="BH186" s="5"/>
    </row>
    <row r="187" spans="1:60" ht="18.75" hidden="1" customHeight="1" x14ac:dyDescent="0.2">
      <c r="A187" s="769"/>
      <c r="B187" s="659" t="s">
        <v>53</v>
      </c>
      <c r="C187" s="659"/>
      <c r="D187" s="659"/>
      <c r="E187" s="659"/>
      <c r="F187" s="660"/>
      <c r="G187" s="648" t="s">
        <v>40</v>
      </c>
      <c r="H187" s="461"/>
      <c r="I187" s="461"/>
      <c r="J187" s="461"/>
      <c r="K187" s="461"/>
      <c r="L187" s="461"/>
      <c r="M187" s="461"/>
      <c r="N187" s="461"/>
      <c r="O187" s="489"/>
      <c r="P187" s="490" t="s">
        <v>42</v>
      </c>
      <c r="Q187" s="461"/>
      <c r="R187" s="461"/>
      <c r="S187" s="461"/>
      <c r="T187" s="461"/>
      <c r="U187" s="461"/>
      <c r="V187" s="461"/>
      <c r="W187" s="461"/>
      <c r="X187" s="489"/>
      <c r="Y187" s="793"/>
      <c r="Z187" s="794"/>
      <c r="AA187" s="795"/>
      <c r="AB187" s="492" t="s">
        <v>6</v>
      </c>
      <c r="AC187" s="656"/>
      <c r="AD187" s="657"/>
      <c r="AE187" s="476" t="s">
        <v>382</v>
      </c>
      <c r="AF187" s="476"/>
      <c r="AG187" s="476"/>
      <c r="AH187" s="476"/>
      <c r="AI187" s="476" t="s">
        <v>736</v>
      </c>
      <c r="AJ187" s="476"/>
      <c r="AK187" s="476"/>
      <c r="AL187" s="492"/>
      <c r="AM187" s="476" t="s">
        <v>481</v>
      </c>
      <c r="AN187" s="476"/>
      <c r="AO187" s="476"/>
      <c r="AP187" s="492"/>
      <c r="AQ187" s="494" t="s">
        <v>59</v>
      </c>
      <c r="AR187" s="495"/>
      <c r="AS187" s="495"/>
      <c r="AT187" s="496"/>
      <c r="AU187" s="461" t="s">
        <v>46</v>
      </c>
      <c r="AV187" s="461"/>
      <c r="AW187" s="461"/>
      <c r="AX187" s="462"/>
      <c r="AY187">
        <f t="shared" si="18"/>
        <v>0</v>
      </c>
    </row>
    <row r="188" spans="1:60" ht="18.75" hidden="1" customHeight="1" x14ac:dyDescent="0.2">
      <c r="A188" s="769"/>
      <c r="B188" s="659"/>
      <c r="C188" s="659"/>
      <c r="D188" s="659"/>
      <c r="E188" s="659"/>
      <c r="F188" s="660"/>
      <c r="G188" s="649"/>
      <c r="H188" s="650"/>
      <c r="I188" s="650"/>
      <c r="J188" s="650"/>
      <c r="K188" s="650"/>
      <c r="L188" s="650"/>
      <c r="M188" s="650"/>
      <c r="N188" s="650"/>
      <c r="O188" s="651"/>
      <c r="P188" s="652"/>
      <c r="Q188" s="650"/>
      <c r="R188" s="650"/>
      <c r="S188" s="650"/>
      <c r="T188" s="650"/>
      <c r="U188" s="650"/>
      <c r="V188" s="650"/>
      <c r="W188" s="650"/>
      <c r="X188" s="651"/>
      <c r="Y188" s="793"/>
      <c r="Z188" s="794"/>
      <c r="AA188" s="795"/>
      <c r="AB188" s="166"/>
      <c r="AC188" s="167"/>
      <c r="AD188" s="168"/>
      <c r="AE188" s="165"/>
      <c r="AF188" s="165"/>
      <c r="AG188" s="165"/>
      <c r="AH188" s="165"/>
      <c r="AI188" s="165"/>
      <c r="AJ188" s="165"/>
      <c r="AK188" s="165"/>
      <c r="AL188" s="166"/>
      <c r="AM188" s="165"/>
      <c r="AN188" s="165"/>
      <c r="AO188" s="165"/>
      <c r="AP188" s="166"/>
      <c r="AQ188" s="736"/>
      <c r="AR188" s="647"/>
      <c r="AS188" s="645" t="s">
        <v>60</v>
      </c>
      <c r="AT188" s="646"/>
      <c r="AU188" s="647"/>
      <c r="AV188" s="647"/>
      <c r="AW188" s="650" t="s">
        <v>56</v>
      </c>
      <c r="AX188" s="688"/>
      <c r="AY188">
        <f t="shared" si="18"/>
        <v>0</v>
      </c>
    </row>
    <row r="189" spans="1:60" ht="23.25" hidden="1" customHeight="1" x14ac:dyDescent="0.2">
      <c r="A189" s="769"/>
      <c r="B189" s="659"/>
      <c r="C189" s="659"/>
      <c r="D189" s="659"/>
      <c r="E189" s="659"/>
      <c r="F189" s="660"/>
      <c r="G189" s="800"/>
      <c r="H189" s="125"/>
      <c r="I189" s="125"/>
      <c r="J189" s="125"/>
      <c r="K189" s="125"/>
      <c r="L189" s="125"/>
      <c r="M189" s="125"/>
      <c r="N189" s="125"/>
      <c r="O189" s="424"/>
      <c r="P189" s="125"/>
      <c r="Q189" s="805"/>
      <c r="R189" s="805"/>
      <c r="S189" s="805"/>
      <c r="T189" s="805"/>
      <c r="U189" s="805"/>
      <c r="V189" s="805"/>
      <c r="W189" s="805"/>
      <c r="X189" s="806"/>
      <c r="Y189" s="468" t="s">
        <v>41</v>
      </c>
      <c r="Z189" s="422"/>
      <c r="AA189" s="423"/>
      <c r="AB189" s="452"/>
      <c r="AC189" s="452"/>
      <c r="AD189" s="452"/>
      <c r="AE189" s="301"/>
      <c r="AF189" s="179"/>
      <c r="AG189" s="179"/>
      <c r="AH189" s="453"/>
      <c r="AI189" s="301"/>
      <c r="AJ189" s="179"/>
      <c r="AK189" s="179"/>
      <c r="AL189" s="179"/>
      <c r="AM189" s="301"/>
      <c r="AN189" s="179"/>
      <c r="AO189" s="179"/>
      <c r="AP189" s="179"/>
      <c r="AQ189" s="176"/>
      <c r="AR189" s="177"/>
      <c r="AS189" s="177"/>
      <c r="AT189" s="178"/>
      <c r="AU189" s="179"/>
      <c r="AV189" s="179"/>
      <c r="AW189" s="179"/>
      <c r="AX189" s="180"/>
      <c r="AY189">
        <f t="shared" si="18"/>
        <v>0</v>
      </c>
    </row>
    <row r="190" spans="1:60" ht="23.25" hidden="1" customHeight="1" x14ac:dyDescent="0.2">
      <c r="A190" s="769"/>
      <c r="B190" s="659"/>
      <c r="C190" s="659"/>
      <c r="D190" s="659"/>
      <c r="E190" s="659"/>
      <c r="F190" s="660"/>
      <c r="G190" s="801"/>
      <c r="H190" s="128"/>
      <c r="I190" s="128"/>
      <c r="J190" s="128"/>
      <c r="K190" s="128"/>
      <c r="L190" s="128"/>
      <c r="M190" s="128"/>
      <c r="N190" s="128"/>
      <c r="O190" s="425"/>
      <c r="P190" s="807"/>
      <c r="Q190" s="807"/>
      <c r="R190" s="807"/>
      <c r="S190" s="807"/>
      <c r="T190" s="807"/>
      <c r="U190" s="807"/>
      <c r="V190" s="807"/>
      <c r="W190" s="807"/>
      <c r="X190" s="808"/>
      <c r="Y190" s="469" t="s">
        <v>34</v>
      </c>
      <c r="Z190" s="470"/>
      <c r="AA190" s="471"/>
      <c r="AB190" s="398"/>
      <c r="AC190" s="398"/>
      <c r="AD190" s="398"/>
      <c r="AE190" s="301"/>
      <c r="AF190" s="179"/>
      <c r="AG190" s="179"/>
      <c r="AH190" s="179"/>
      <c r="AI190" s="301"/>
      <c r="AJ190" s="179"/>
      <c r="AK190" s="179"/>
      <c r="AL190" s="179"/>
      <c r="AM190" s="301"/>
      <c r="AN190" s="179"/>
      <c r="AO190" s="179"/>
      <c r="AP190" s="179"/>
      <c r="AQ190" s="176"/>
      <c r="AR190" s="177"/>
      <c r="AS190" s="177"/>
      <c r="AT190" s="178"/>
      <c r="AU190" s="179"/>
      <c r="AV190" s="179"/>
      <c r="AW190" s="179"/>
      <c r="AX190" s="180"/>
      <c r="AY190">
        <f t="shared" si="18"/>
        <v>0</v>
      </c>
    </row>
    <row r="191" spans="1:60" ht="23.25" hidden="1" customHeight="1" x14ac:dyDescent="0.2">
      <c r="A191" s="769"/>
      <c r="B191" s="659"/>
      <c r="C191" s="659"/>
      <c r="D191" s="659"/>
      <c r="E191" s="659"/>
      <c r="F191" s="660"/>
      <c r="G191" s="801"/>
      <c r="H191" s="128"/>
      <c r="I191" s="128"/>
      <c r="J191" s="128"/>
      <c r="K191" s="128"/>
      <c r="L191" s="128"/>
      <c r="M191" s="128"/>
      <c r="N191" s="128"/>
      <c r="O191" s="425"/>
      <c r="P191" s="807"/>
      <c r="Q191" s="807"/>
      <c r="R191" s="807"/>
      <c r="S191" s="807"/>
      <c r="T191" s="807"/>
      <c r="U191" s="807"/>
      <c r="V191" s="807"/>
      <c r="W191" s="807"/>
      <c r="X191" s="808"/>
      <c r="Y191" s="490" t="s">
        <v>9</v>
      </c>
      <c r="Z191" s="461"/>
      <c r="AA191" s="489"/>
      <c r="AB191" s="811" t="s">
        <v>10</v>
      </c>
      <c r="AC191" s="811"/>
      <c r="AD191" s="811"/>
      <c r="AE191" s="483"/>
      <c r="AF191" s="484"/>
      <c r="AG191" s="484"/>
      <c r="AH191" s="484"/>
      <c r="AI191" s="483"/>
      <c r="AJ191" s="484"/>
      <c r="AK191" s="484"/>
      <c r="AL191" s="484"/>
      <c r="AM191" s="483"/>
      <c r="AN191" s="484"/>
      <c r="AO191" s="484"/>
      <c r="AP191" s="484"/>
      <c r="AQ191" s="483"/>
      <c r="AR191" s="484"/>
      <c r="AS191" s="484"/>
      <c r="AT191" s="484"/>
      <c r="AU191" s="483"/>
      <c r="AV191" s="484"/>
      <c r="AW191" s="484"/>
      <c r="AX191" s="817"/>
      <c r="AY191">
        <f t="shared" si="18"/>
        <v>0</v>
      </c>
    </row>
    <row r="192" spans="1:60" ht="18.75" hidden="1" customHeight="1" x14ac:dyDescent="0.2">
      <c r="A192" s="769"/>
      <c r="B192" s="771" t="s">
        <v>53</v>
      </c>
      <c r="C192" s="772"/>
      <c r="D192" s="772"/>
      <c r="E192" s="772"/>
      <c r="F192" s="773"/>
      <c r="G192" s="648" t="s">
        <v>40</v>
      </c>
      <c r="H192" s="461"/>
      <c r="I192" s="461"/>
      <c r="J192" s="461"/>
      <c r="K192" s="461"/>
      <c r="L192" s="461"/>
      <c r="M192" s="461"/>
      <c r="N192" s="461"/>
      <c r="O192" s="489"/>
      <c r="P192" s="490" t="s">
        <v>42</v>
      </c>
      <c r="Q192" s="461"/>
      <c r="R192" s="461"/>
      <c r="S192" s="461"/>
      <c r="T192" s="461"/>
      <c r="U192" s="461"/>
      <c r="V192" s="461"/>
      <c r="W192" s="461"/>
      <c r="X192" s="489"/>
      <c r="Y192" s="793"/>
      <c r="Z192" s="794"/>
      <c r="AA192" s="795"/>
      <c r="AB192" s="492" t="s">
        <v>6</v>
      </c>
      <c r="AC192" s="656"/>
      <c r="AD192" s="657"/>
      <c r="AE192" s="476" t="s">
        <v>382</v>
      </c>
      <c r="AF192" s="476"/>
      <c r="AG192" s="476"/>
      <c r="AH192" s="476"/>
      <c r="AI192" s="476" t="s">
        <v>736</v>
      </c>
      <c r="AJ192" s="476"/>
      <c r="AK192" s="476"/>
      <c r="AL192" s="492"/>
      <c r="AM192" s="476" t="s">
        <v>481</v>
      </c>
      <c r="AN192" s="476"/>
      <c r="AO192" s="476"/>
      <c r="AP192" s="492"/>
      <c r="AQ192" s="494" t="s">
        <v>59</v>
      </c>
      <c r="AR192" s="495"/>
      <c r="AS192" s="495"/>
      <c r="AT192" s="496"/>
      <c r="AU192" s="461" t="s">
        <v>46</v>
      </c>
      <c r="AV192" s="461"/>
      <c r="AW192" s="461"/>
      <c r="AX192" s="462"/>
      <c r="AY192">
        <f>COUNTA($G$194)</f>
        <v>0</v>
      </c>
    </row>
    <row r="193" spans="1:51" ht="18.75" hidden="1" customHeight="1" x14ac:dyDescent="0.2">
      <c r="A193" s="769"/>
      <c r="B193" s="774"/>
      <c r="C193" s="659"/>
      <c r="D193" s="659"/>
      <c r="E193" s="659"/>
      <c r="F193" s="660"/>
      <c r="G193" s="649"/>
      <c r="H193" s="650"/>
      <c r="I193" s="650"/>
      <c r="J193" s="650"/>
      <c r="K193" s="650"/>
      <c r="L193" s="650"/>
      <c r="M193" s="650"/>
      <c r="N193" s="650"/>
      <c r="O193" s="651"/>
      <c r="P193" s="652"/>
      <c r="Q193" s="650"/>
      <c r="R193" s="650"/>
      <c r="S193" s="650"/>
      <c r="T193" s="650"/>
      <c r="U193" s="650"/>
      <c r="V193" s="650"/>
      <c r="W193" s="650"/>
      <c r="X193" s="651"/>
      <c r="Y193" s="793"/>
      <c r="Z193" s="794"/>
      <c r="AA193" s="795"/>
      <c r="AB193" s="166"/>
      <c r="AC193" s="167"/>
      <c r="AD193" s="168"/>
      <c r="AE193" s="165"/>
      <c r="AF193" s="165"/>
      <c r="AG193" s="165"/>
      <c r="AH193" s="165"/>
      <c r="AI193" s="165"/>
      <c r="AJ193" s="165"/>
      <c r="AK193" s="165"/>
      <c r="AL193" s="166"/>
      <c r="AM193" s="165"/>
      <c r="AN193" s="165"/>
      <c r="AO193" s="165"/>
      <c r="AP193" s="166"/>
      <c r="AQ193" s="736"/>
      <c r="AR193" s="647"/>
      <c r="AS193" s="645" t="s">
        <v>60</v>
      </c>
      <c r="AT193" s="646"/>
      <c r="AU193" s="647"/>
      <c r="AV193" s="647"/>
      <c r="AW193" s="650" t="s">
        <v>56</v>
      </c>
      <c r="AX193" s="688"/>
      <c r="AY193">
        <f>$AY$192</f>
        <v>0</v>
      </c>
    </row>
    <row r="194" spans="1:51" ht="23.25" hidden="1" customHeight="1" x14ac:dyDescent="0.2">
      <c r="A194" s="769"/>
      <c r="B194" s="774"/>
      <c r="C194" s="659"/>
      <c r="D194" s="659"/>
      <c r="E194" s="659"/>
      <c r="F194" s="660"/>
      <c r="G194" s="800"/>
      <c r="H194" s="125"/>
      <c r="I194" s="125"/>
      <c r="J194" s="125"/>
      <c r="K194" s="125"/>
      <c r="L194" s="125"/>
      <c r="M194" s="125"/>
      <c r="N194" s="125"/>
      <c r="O194" s="424"/>
      <c r="P194" s="125"/>
      <c r="Q194" s="805"/>
      <c r="R194" s="805"/>
      <c r="S194" s="805"/>
      <c r="T194" s="805"/>
      <c r="U194" s="805"/>
      <c r="V194" s="805"/>
      <c r="W194" s="805"/>
      <c r="X194" s="806"/>
      <c r="Y194" s="468" t="s">
        <v>41</v>
      </c>
      <c r="Z194" s="422"/>
      <c r="AA194" s="423"/>
      <c r="AB194" s="452"/>
      <c r="AC194" s="452"/>
      <c r="AD194" s="452"/>
      <c r="AE194" s="301"/>
      <c r="AF194" s="179"/>
      <c r="AG194" s="179"/>
      <c r="AH194" s="453"/>
      <c r="AI194" s="301"/>
      <c r="AJ194" s="179"/>
      <c r="AK194" s="179"/>
      <c r="AL194" s="179"/>
      <c r="AM194" s="301"/>
      <c r="AN194" s="179"/>
      <c r="AO194" s="179"/>
      <c r="AP194" s="179"/>
      <c r="AQ194" s="176"/>
      <c r="AR194" s="177"/>
      <c r="AS194" s="177"/>
      <c r="AT194" s="178"/>
      <c r="AU194" s="179"/>
      <c r="AV194" s="179"/>
      <c r="AW194" s="179"/>
      <c r="AX194" s="180"/>
      <c r="AY194">
        <f t="shared" ref="AY194:AY196" si="19">$AY$192</f>
        <v>0</v>
      </c>
    </row>
    <row r="195" spans="1:51" ht="23.25" hidden="1" customHeight="1" x14ac:dyDescent="0.2">
      <c r="A195" s="769"/>
      <c r="B195" s="774"/>
      <c r="C195" s="659"/>
      <c r="D195" s="659"/>
      <c r="E195" s="659"/>
      <c r="F195" s="660"/>
      <c r="G195" s="801"/>
      <c r="H195" s="128"/>
      <c r="I195" s="128"/>
      <c r="J195" s="128"/>
      <c r="K195" s="128"/>
      <c r="L195" s="128"/>
      <c r="M195" s="128"/>
      <c r="N195" s="128"/>
      <c r="O195" s="425"/>
      <c r="P195" s="807"/>
      <c r="Q195" s="807"/>
      <c r="R195" s="807"/>
      <c r="S195" s="807"/>
      <c r="T195" s="807"/>
      <c r="U195" s="807"/>
      <c r="V195" s="807"/>
      <c r="W195" s="807"/>
      <c r="X195" s="808"/>
      <c r="Y195" s="469" t="s">
        <v>34</v>
      </c>
      <c r="Z195" s="470"/>
      <c r="AA195" s="471"/>
      <c r="AB195" s="398"/>
      <c r="AC195" s="398"/>
      <c r="AD195" s="398"/>
      <c r="AE195" s="301"/>
      <c r="AF195" s="179"/>
      <c r="AG195" s="179"/>
      <c r="AH195" s="179"/>
      <c r="AI195" s="301"/>
      <c r="AJ195" s="179"/>
      <c r="AK195" s="179"/>
      <c r="AL195" s="179"/>
      <c r="AM195" s="301"/>
      <c r="AN195" s="179"/>
      <c r="AO195" s="179"/>
      <c r="AP195" s="179"/>
      <c r="AQ195" s="176"/>
      <c r="AR195" s="177"/>
      <c r="AS195" s="177"/>
      <c r="AT195" s="178"/>
      <c r="AU195" s="179"/>
      <c r="AV195" s="179"/>
      <c r="AW195" s="179"/>
      <c r="AX195" s="180"/>
      <c r="AY195">
        <f t="shared" si="19"/>
        <v>0</v>
      </c>
    </row>
    <row r="196" spans="1:51" ht="23.25" hidden="1" customHeight="1" x14ac:dyDescent="0.2">
      <c r="A196" s="769"/>
      <c r="B196" s="775"/>
      <c r="C196" s="662"/>
      <c r="D196" s="662"/>
      <c r="E196" s="662"/>
      <c r="F196" s="663"/>
      <c r="G196" s="814"/>
      <c r="H196" s="131"/>
      <c r="I196" s="131"/>
      <c r="J196" s="131"/>
      <c r="K196" s="131"/>
      <c r="L196" s="131"/>
      <c r="M196" s="131"/>
      <c r="N196" s="131"/>
      <c r="O196" s="426"/>
      <c r="P196" s="815"/>
      <c r="Q196" s="815"/>
      <c r="R196" s="815"/>
      <c r="S196" s="815"/>
      <c r="T196" s="815"/>
      <c r="U196" s="815"/>
      <c r="V196" s="815"/>
      <c r="W196" s="815"/>
      <c r="X196" s="816"/>
      <c r="Y196" s="469" t="s">
        <v>9</v>
      </c>
      <c r="Z196" s="470"/>
      <c r="AA196" s="471"/>
      <c r="AB196" s="475" t="s">
        <v>10</v>
      </c>
      <c r="AC196" s="475"/>
      <c r="AD196" s="475"/>
      <c r="AE196" s="301"/>
      <c r="AF196" s="179"/>
      <c r="AG196" s="179"/>
      <c r="AH196" s="179"/>
      <c r="AI196" s="301"/>
      <c r="AJ196" s="179"/>
      <c r="AK196" s="179"/>
      <c r="AL196" s="179"/>
      <c r="AM196" s="301"/>
      <c r="AN196" s="179"/>
      <c r="AO196" s="179"/>
      <c r="AP196" s="179"/>
      <c r="AQ196" s="301"/>
      <c r="AR196" s="179"/>
      <c r="AS196" s="179"/>
      <c r="AT196" s="179"/>
      <c r="AU196" s="301"/>
      <c r="AV196" s="179"/>
      <c r="AW196" s="179"/>
      <c r="AX196" s="180"/>
      <c r="AY196">
        <f t="shared" si="19"/>
        <v>0</v>
      </c>
    </row>
    <row r="197" spans="1:51" ht="18.75" hidden="1" customHeight="1" x14ac:dyDescent="0.2">
      <c r="A197" s="769"/>
      <c r="B197" s="659" t="s">
        <v>53</v>
      </c>
      <c r="C197" s="659"/>
      <c r="D197" s="659"/>
      <c r="E197" s="659"/>
      <c r="F197" s="660"/>
      <c r="G197" s="648" t="s">
        <v>40</v>
      </c>
      <c r="H197" s="461"/>
      <c r="I197" s="461"/>
      <c r="J197" s="461"/>
      <c r="K197" s="461"/>
      <c r="L197" s="461"/>
      <c r="M197" s="461"/>
      <c r="N197" s="461"/>
      <c r="O197" s="489"/>
      <c r="P197" s="490" t="s">
        <v>42</v>
      </c>
      <c r="Q197" s="461"/>
      <c r="R197" s="461"/>
      <c r="S197" s="461"/>
      <c r="T197" s="461"/>
      <c r="U197" s="461"/>
      <c r="V197" s="461"/>
      <c r="W197" s="461"/>
      <c r="X197" s="489"/>
      <c r="Y197" s="793"/>
      <c r="Z197" s="794"/>
      <c r="AA197" s="795"/>
      <c r="AB197" s="492" t="s">
        <v>6</v>
      </c>
      <c r="AC197" s="656"/>
      <c r="AD197" s="657"/>
      <c r="AE197" s="476" t="s">
        <v>382</v>
      </c>
      <c r="AF197" s="476"/>
      <c r="AG197" s="476"/>
      <c r="AH197" s="476"/>
      <c r="AI197" s="476" t="s">
        <v>736</v>
      </c>
      <c r="AJ197" s="476"/>
      <c r="AK197" s="476"/>
      <c r="AL197" s="492"/>
      <c r="AM197" s="476" t="s">
        <v>481</v>
      </c>
      <c r="AN197" s="476"/>
      <c r="AO197" s="476"/>
      <c r="AP197" s="492"/>
      <c r="AQ197" s="494" t="s">
        <v>59</v>
      </c>
      <c r="AR197" s="495"/>
      <c r="AS197" s="495"/>
      <c r="AT197" s="496"/>
      <c r="AU197" s="461" t="s">
        <v>46</v>
      </c>
      <c r="AV197" s="461"/>
      <c r="AW197" s="461"/>
      <c r="AX197" s="462"/>
      <c r="AY197">
        <f>COUNTA($G$199)</f>
        <v>0</v>
      </c>
    </row>
    <row r="198" spans="1:51" ht="18.75" hidden="1" customHeight="1" x14ac:dyDescent="0.2">
      <c r="A198" s="769"/>
      <c r="B198" s="659"/>
      <c r="C198" s="659"/>
      <c r="D198" s="659"/>
      <c r="E198" s="659"/>
      <c r="F198" s="660"/>
      <c r="G198" s="649"/>
      <c r="H198" s="650"/>
      <c r="I198" s="650"/>
      <c r="J198" s="650"/>
      <c r="K198" s="650"/>
      <c r="L198" s="650"/>
      <c r="M198" s="650"/>
      <c r="N198" s="650"/>
      <c r="O198" s="651"/>
      <c r="P198" s="652"/>
      <c r="Q198" s="650"/>
      <c r="R198" s="650"/>
      <c r="S198" s="650"/>
      <c r="T198" s="650"/>
      <c r="U198" s="650"/>
      <c r="V198" s="650"/>
      <c r="W198" s="650"/>
      <c r="X198" s="651"/>
      <c r="Y198" s="793"/>
      <c r="Z198" s="794"/>
      <c r="AA198" s="795"/>
      <c r="AB198" s="166"/>
      <c r="AC198" s="167"/>
      <c r="AD198" s="168"/>
      <c r="AE198" s="165"/>
      <c r="AF198" s="165"/>
      <c r="AG198" s="165"/>
      <c r="AH198" s="165"/>
      <c r="AI198" s="165"/>
      <c r="AJ198" s="165"/>
      <c r="AK198" s="165"/>
      <c r="AL198" s="166"/>
      <c r="AM198" s="165"/>
      <c r="AN198" s="165"/>
      <c r="AO198" s="165"/>
      <c r="AP198" s="166"/>
      <c r="AQ198" s="736"/>
      <c r="AR198" s="647"/>
      <c r="AS198" s="645" t="s">
        <v>60</v>
      </c>
      <c r="AT198" s="646"/>
      <c r="AU198" s="647"/>
      <c r="AV198" s="647"/>
      <c r="AW198" s="650" t="s">
        <v>56</v>
      </c>
      <c r="AX198" s="688"/>
      <c r="AY198">
        <f>$AY$197</f>
        <v>0</v>
      </c>
    </row>
    <row r="199" spans="1:51" ht="23.25" hidden="1" customHeight="1" x14ac:dyDescent="0.2">
      <c r="A199" s="769"/>
      <c r="B199" s="659"/>
      <c r="C199" s="659"/>
      <c r="D199" s="659"/>
      <c r="E199" s="659"/>
      <c r="F199" s="660"/>
      <c r="G199" s="800"/>
      <c r="H199" s="125"/>
      <c r="I199" s="125"/>
      <c r="J199" s="125"/>
      <c r="K199" s="125"/>
      <c r="L199" s="125"/>
      <c r="M199" s="125"/>
      <c r="N199" s="125"/>
      <c r="O199" s="424"/>
      <c r="P199" s="125"/>
      <c r="Q199" s="805"/>
      <c r="R199" s="805"/>
      <c r="S199" s="805"/>
      <c r="T199" s="805"/>
      <c r="U199" s="805"/>
      <c r="V199" s="805"/>
      <c r="W199" s="805"/>
      <c r="X199" s="806"/>
      <c r="Y199" s="468" t="s">
        <v>41</v>
      </c>
      <c r="Z199" s="422"/>
      <c r="AA199" s="423"/>
      <c r="AB199" s="452"/>
      <c r="AC199" s="452"/>
      <c r="AD199" s="452"/>
      <c r="AE199" s="301"/>
      <c r="AF199" s="179"/>
      <c r="AG199" s="179"/>
      <c r="AH199" s="453"/>
      <c r="AI199" s="301"/>
      <c r="AJ199" s="179"/>
      <c r="AK199" s="179"/>
      <c r="AL199" s="179"/>
      <c r="AM199" s="301"/>
      <c r="AN199" s="179"/>
      <c r="AO199" s="179"/>
      <c r="AP199" s="179"/>
      <c r="AQ199" s="176"/>
      <c r="AR199" s="177"/>
      <c r="AS199" s="177"/>
      <c r="AT199" s="178"/>
      <c r="AU199" s="179"/>
      <c r="AV199" s="179"/>
      <c r="AW199" s="179"/>
      <c r="AX199" s="180"/>
      <c r="AY199">
        <f t="shared" ref="AY199:AY201" si="20">$AY$197</f>
        <v>0</v>
      </c>
    </row>
    <row r="200" spans="1:51" ht="23.25" hidden="1" customHeight="1" x14ac:dyDescent="0.2">
      <c r="A200" s="769"/>
      <c r="B200" s="659"/>
      <c r="C200" s="659"/>
      <c r="D200" s="659"/>
      <c r="E200" s="659"/>
      <c r="F200" s="660"/>
      <c r="G200" s="801"/>
      <c r="H200" s="128"/>
      <c r="I200" s="128"/>
      <c r="J200" s="128"/>
      <c r="K200" s="128"/>
      <c r="L200" s="128"/>
      <c r="M200" s="128"/>
      <c r="N200" s="128"/>
      <c r="O200" s="425"/>
      <c r="P200" s="807"/>
      <c r="Q200" s="807"/>
      <c r="R200" s="807"/>
      <c r="S200" s="807"/>
      <c r="T200" s="807"/>
      <c r="U200" s="807"/>
      <c r="V200" s="807"/>
      <c r="W200" s="807"/>
      <c r="X200" s="808"/>
      <c r="Y200" s="469" t="s">
        <v>34</v>
      </c>
      <c r="Z200" s="470"/>
      <c r="AA200" s="471"/>
      <c r="AB200" s="398"/>
      <c r="AC200" s="398"/>
      <c r="AD200" s="398"/>
      <c r="AE200" s="301"/>
      <c r="AF200" s="179"/>
      <c r="AG200" s="179"/>
      <c r="AH200" s="179"/>
      <c r="AI200" s="301"/>
      <c r="AJ200" s="179"/>
      <c r="AK200" s="179"/>
      <c r="AL200" s="179"/>
      <c r="AM200" s="301"/>
      <c r="AN200" s="179"/>
      <c r="AO200" s="179"/>
      <c r="AP200" s="179"/>
      <c r="AQ200" s="176"/>
      <c r="AR200" s="177"/>
      <c r="AS200" s="177"/>
      <c r="AT200" s="178"/>
      <c r="AU200" s="179"/>
      <c r="AV200" s="179"/>
      <c r="AW200" s="179"/>
      <c r="AX200" s="180"/>
      <c r="AY200">
        <f t="shared" si="20"/>
        <v>0</v>
      </c>
    </row>
    <row r="201" spans="1:51" ht="23.25" hidden="1" customHeight="1" thickBot="1" x14ac:dyDescent="0.25">
      <c r="A201" s="770"/>
      <c r="B201" s="788"/>
      <c r="C201" s="788"/>
      <c r="D201" s="788"/>
      <c r="E201" s="788"/>
      <c r="F201" s="789"/>
      <c r="G201" s="802"/>
      <c r="H201" s="803"/>
      <c r="I201" s="803"/>
      <c r="J201" s="803"/>
      <c r="K201" s="803"/>
      <c r="L201" s="803"/>
      <c r="M201" s="803"/>
      <c r="N201" s="803"/>
      <c r="O201" s="804"/>
      <c r="P201" s="809"/>
      <c r="Q201" s="809"/>
      <c r="R201" s="809"/>
      <c r="S201" s="809"/>
      <c r="T201" s="809"/>
      <c r="U201" s="809"/>
      <c r="V201" s="809"/>
      <c r="W201" s="809"/>
      <c r="X201" s="810"/>
      <c r="Y201" s="448" t="s">
        <v>9</v>
      </c>
      <c r="Z201" s="449"/>
      <c r="AA201" s="450"/>
      <c r="AB201" s="451" t="s">
        <v>10</v>
      </c>
      <c r="AC201" s="451"/>
      <c r="AD201" s="451"/>
      <c r="AE201" s="433"/>
      <c r="AF201" s="434"/>
      <c r="AG201" s="434"/>
      <c r="AH201" s="434"/>
      <c r="AI201" s="433"/>
      <c r="AJ201" s="434"/>
      <c r="AK201" s="434"/>
      <c r="AL201" s="434"/>
      <c r="AM201" s="433"/>
      <c r="AN201" s="434"/>
      <c r="AO201" s="434"/>
      <c r="AP201" s="434"/>
      <c r="AQ201" s="433"/>
      <c r="AR201" s="434"/>
      <c r="AS201" s="434"/>
      <c r="AT201" s="434"/>
      <c r="AU201" s="433"/>
      <c r="AV201" s="434"/>
      <c r="AW201" s="434"/>
      <c r="AX201" s="454"/>
      <c r="AY201">
        <f t="shared" si="20"/>
        <v>0</v>
      </c>
    </row>
    <row r="202" spans="1:51" ht="18.75" hidden="1" customHeight="1" x14ac:dyDescent="0.2">
      <c r="A202" s="699" t="s">
        <v>307</v>
      </c>
      <c r="B202" s="700"/>
      <c r="C202" s="700"/>
      <c r="D202" s="700"/>
      <c r="E202" s="700"/>
      <c r="F202" s="701"/>
      <c r="G202" s="702"/>
      <c r="H202" s="704" t="s">
        <v>54</v>
      </c>
      <c r="I202" s="704"/>
      <c r="J202" s="704"/>
      <c r="K202" s="704"/>
      <c r="L202" s="704"/>
      <c r="M202" s="704"/>
      <c r="N202" s="704"/>
      <c r="O202" s="705"/>
      <c r="P202" s="708" t="s">
        <v>39</v>
      </c>
      <c r="Q202" s="704"/>
      <c r="R202" s="704"/>
      <c r="S202" s="704"/>
      <c r="T202" s="704"/>
      <c r="U202" s="704"/>
      <c r="V202" s="705"/>
      <c r="W202" s="710" t="s">
        <v>308</v>
      </c>
      <c r="X202" s="711"/>
      <c r="Y202" s="714"/>
      <c r="Z202" s="714"/>
      <c r="AA202" s="715"/>
      <c r="AB202" s="708" t="s">
        <v>6</v>
      </c>
      <c r="AC202" s="704"/>
      <c r="AD202" s="705"/>
      <c r="AE202" s="476" t="s">
        <v>382</v>
      </c>
      <c r="AF202" s="476"/>
      <c r="AG202" s="476"/>
      <c r="AH202" s="476"/>
      <c r="AI202" s="476" t="s">
        <v>736</v>
      </c>
      <c r="AJ202" s="476"/>
      <c r="AK202" s="476"/>
      <c r="AL202" s="492"/>
      <c r="AM202" s="476" t="s">
        <v>481</v>
      </c>
      <c r="AN202" s="476"/>
      <c r="AO202" s="476"/>
      <c r="AP202" s="492"/>
      <c r="AQ202" s="708" t="s">
        <v>59</v>
      </c>
      <c r="AR202" s="704"/>
      <c r="AS202" s="704"/>
      <c r="AT202" s="705"/>
      <c r="AU202" s="734" t="s">
        <v>46</v>
      </c>
      <c r="AV202" s="734"/>
      <c r="AW202" s="734"/>
      <c r="AX202" s="735"/>
      <c r="AY202">
        <f>COUNTA($H$204)</f>
        <v>0</v>
      </c>
    </row>
    <row r="203" spans="1:51" ht="18.75" hidden="1" customHeight="1" x14ac:dyDescent="0.2">
      <c r="A203" s="406"/>
      <c r="B203" s="407"/>
      <c r="C203" s="407"/>
      <c r="D203" s="407"/>
      <c r="E203" s="407"/>
      <c r="F203" s="408"/>
      <c r="G203" s="703"/>
      <c r="H203" s="706"/>
      <c r="I203" s="706"/>
      <c r="J203" s="706"/>
      <c r="K203" s="706"/>
      <c r="L203" s="706"/>
      <c r="M203" s="706"/>
      <c r="N203" s="706"/>
      <c r="O203" s="707"/>
      <c r="P203" s="709"/>
      <c r="Q203" s="706"/>
      <c r="R203" s="706"/>
      <c r="S203" s="706"/>
      <c r="T203" s="706"/>
      <c r="U203" s="706"/>
      <c r="V203" s="707"/>
      <c r="W203" s="712"/>
      <c r="X203" s="713"/>
      <c r="Y203" s="716"/>
      <c r="Z203" s="716"/>
      <c r="AA203" s="717"/>
      <c r="AB203" s="709"/>
      <c r="AC203" s="706"/>
      <c r="AD203" s="707"/>
      <c r="AE203" s="165"/>
      <c r="AF203" s="165"/>
      <c r="AG203" s="165"/>
      <c r="AH203" s="165"/>
      <c r="AI203" s="165"/>
      <c r="AJ203" s="165"/>
      <c r="AK203" s="165"/>
      <c r="AL203" s="166"/>
      <c r="AM203" s="165"/>
      <c r="AN203" s="165"/>
      <c r="AO203" s="165"/>
      <c r="AP203" s="166"/>
      <c r="AQ203" s="736"/>
      <c r="AR203" s="647"/>
      <c r="AS203" s="706" t="s">
        <v>60</v>
      </c>
      <c r="AT203" s="707"/>
      <c r="AU203" s="647"/>
      <c r="AV203" s="647"/>
      <c r="AW203" s="706" t="s">
        <v>309</v>
      </c>
      <c r="AX203" s="737"/>
      <c r="AY203">
        <f>$AY$202</f>
        <v>0</v>
      </c>
    </row>
    <row r="204" spans="1:51" ht="23.25" hidden="1" customHeight="1" x14ac:dyDescent="0.2">
      <c r="A204" s="406"/>
      <c r="B204" s="407"/>
      <c r="C204" s="407"/>
      <c r="D204" s="407"/>
      <c r="E204" s="407"/>
      <c r="F204" s="408"/>
      <c r="G204" s="738" t="s">
        <v>310</v>
      </c>
      <c r="H204" s="740"/>
      <c r="I204" s="741"/>
      <c r="J204" s="741"/>
      <c r="K204" s="741"/>
      <c r="L204" s="741"/>
      <c r="M204" s="741"/>
      <c r="N204" s="741"/>
      <c r="O204" s="742"/>
      <c r="P204" s="740"/>
      <c r="Q204" s="741"/>
      <c r="R204" s="741"/>
      <c r="S204" s="741"/>
      <c r="T204" s="741"/>
      <c r="U204" s="741"/>
      <c r="V204" s="742"/>
      <c r="W204" s="746"/>
      <c r="X204" s="747"/>
      <c r="Y204" s="422" t="s">
        <v>8</v>
      </c>
      <c r="Z204" s="422"/>
      <c r="AA204" s="423"/>
      <c r="AB204" s="300" t="s">
        <v>326</v>
      </c>
      <c r="AC204" s="300"/>
      <c r="AD204" s="300"/>
      <c r="AE204" s="301"/>
      <c r="AF204" s="179"/>
      <c r="AG204" s="179"/>
      <c r="AH204" s="179"/>
      <c r="AI204" s="301"/>
      <c r="AJ204" s="179"/>
      <c r="AK204" s="179"/>
      <c r="AL204" s="179"/>
      <c r="AM204" s="301"/>
      <c r="AN204" s="179"/>
      <c r="AO204" s="179"/>
      <c r="AP204" s="179"/>
      <c r="AQ204" s="301"/>
      <c r="AR204" s="179"/>
      <c r="AS204" s="179"/>
      <c r="AT204" s="453"/>
      <c r="AU204" s="179"/>
      <c r="AV204" s="179"/>
      <c r="AW204" s="179"/>
      <c r="AX204" s="180"/>
      <c r="AY204">
        <f t="shared" ref="AY204:AY209" si="21">$AY$202</f>
        <v>0</v>
      </c>
    </row>
    <row r="205" spans="1:51" ht="23.25" hidden="1" customHeight="1" x14ac:dyDescent="0.2">
      <c r="A205" s="406"/>
      <c r="B205" s="407"/>
      <c r="C205" s="407"/>
      <c r="D205" s="407"/>
      <c r="E205" s="407"/>
      <c r="F205" s="408"/>
      <c r="G205" s="412"/>
      <c r="H205" s="743"/>
      <c r="I205" s="744"/>
      <c r="J205" s="744"/>
      <c r="K205" s="744"/>
      <c r="L205" s="744"/>
      <c r="M205" s="744"/>
      <c r="N205" s="744"/>
      <c r="O205" s="745"/>
      <c r="P205" s="743"/>
      <c r="Q205" s="744"/>
      <c r="R205" s="744"/>
      <c r="S205" s="744"/>
      <c r="T205" s="744"/>
      <c r="U205" s="744"/>
      <c r="V205" s="745"/>
      <c r="W205" s="748"/>
      <c r="X205" s="749"/>
      <c r="Y205" s="470" t="s">
        <v>34</v>
      </c>
      <c r="Z205" s="470"/>
      <c r="AA205" s="471"/>
      <c r="AB205" s="752" t="s">
        <v>326</v>
      </c>
      <c r="AC205" s="752"/>
      <c r="AD205" s="752"/>
      <c r="AE205" s="301"/>
      <c r="AF205" s="179"/>
      <c r="AG205" s="179"/>
      <c r="AH205" s="179"/>
      <c r="AI205" s="301"/>
      <c r="AJ205" s="179"/>
      <c r="AK205" s="179"/>
      <c r="AL205" s="179"/>
      <c r="AM205" s="301"/>
      <c r="AN205" s="179"/>
      <c r="AO205" s="179"/>
      <c r="AP205" s="179"/>
      <c r="AQ205" s="301"/>
      <c r="AR205" s="179"/>
      <c r="AS205" s="179"/>
      <c r="AT205" s="453"/>
      <c r="AU205" s="179"/>
      <c r="AV205" s="179"/>
      <c r="AW205" s="179"/>
      <c r="AX205" s="180"/>
      <c r="AY205">
        <f t="shared" si="21"/>
        <v>0</v>
      </c>
    </row>
    <row r="206" spans="1:51" ht="23.25" hidden="1" customHeight="1" x14ac:dyDescent="0.2">
      <c r="A206" s="406"/>
      <c r="B206" s="407"/>
      <c r="C206" s="407"/>
      <c r="D206" s="407"/>
      <c r="E206" s="407"/>
      <c r="F206" s="408"/>
      <c r="G206" s="739"/>
      <c r="H206" s="743"/>
      <c r="I206" s="744"/>
      <c r="J206" s="744"/>
      <c r="K206" s="744"/>
      <c r="L206" s="744"/>
      <c r="M206" s="744"/>
      <c r="N206" s="744"/>
      <c r="O206" s="745"/>
      <c r="P206" s="743"/>
      <c r="Q206" s="744"/>
      <c r="R206" s="744"/>
      <c r="S206" s="744"/>
      <c r="T206" s="744"/>
      <c r="U206" s="744"/>
      <c r="V206" s="745"/>
      <c r="W206" s="750"/>
      <c r="X206" s="751"/>
      <c r="Y206" s="470" t="s">
        <v>9</v>
      </c>
      <c r="Z206" s="470"/>
      <c r="AA206" s="471"/>
      <c r="AB206" s="698" t="s">
        <v>327</v>
      </c>
      <c r="AC206" s="698"/>
      <c r="AD206" s="698"/>
      <c r="AE206" s="483"/>
      <c r="AF206" s="484"/>
      <c r="AG206" s="484"/>
      <c r="AH206" s="484"/>
      <c r="AI206" s="483"/>
      <c r="AJ206" s="484"/>
      <c r="AK206" s="484"/>
      <c r="AL206" s="484"/>
      <c r="AM206" s="483"/>
      <c r="AN206" s="484"/>
      <c r="AO206" s="484"/>
      <c r="AP206" s="484"/>
      <c r="AQ206" s="301"/>
      <c r="AR206" s="179"/>
      <c r="AS206" s="179"/>
      <c r="AT206" s="453"/>
      <c r="AU206" s="179"/>
      <c r="AV206" s="179"/>
      <c r="AW206" s="179"/>
      <c r="AX206" s="180"/>
      <c r="AY206">
        <f t="shared" si="21"/>
        <v>0</v>
      </c>
    </row>
    <row r="207" spans="1:51" ht="23.25" hidden="1" customHeight="1" x14ac:dyDescent="0.2">
      <c r="A207" s="406" t="s">
        <v>318</v>
      </c>
      <c r="B207" s="407"/>
      <c r="C207" s="407"/>
      <c r="D207" s="407"/>
      <c r="E207" s="407"/>
      <c r="F207" s="408"/>
      <c r="G207" s="412" t="s">
        <v>311</v>
      </c>
      <c r="H207" s="413"/>
      <c r="I207" s="413"/>
      <c r="J207" s="413"/>
      <c r="K207" s="413"/>
      <c r="L207" s="413"/>
      <c r="M207" s="413"/>
      <c r="N207" s="413"/>
      <c r="O207" s="413"/>
      <c r="P207" s="413"/>
      <c r="Q207" s="413"/>
      <c r="R207" s="413"/>
      <c r="S207" s="413"/>
      <c r="T207" s="413"/>
      <c r="U207" s="413"/>
      <c r="V207" s="413"/>
      <c r="W207" s="416" t="s">
        <v>328</v>
      </c>
      <c r="X207" s="417"/>
      <c r="Y207" s="422" t="s">
        <v>8</v>
      </c>
      <c r="Z207" s="422"/>
      <c r="AA207" s="423"/>
      <c r="AB207" s="300" t="s">
        <v>326</v>
      </c>
      <c r="AC207" s="300"/>
      <c r="AD207" s="300"/>
      <c r="AE207" s="301"/>
      <c r="AF207" s="179"/>
      <c r="AG207" s="179"/>
      <c r="AH207" s="179"/>
      <c r="AI207" s="301"/>
      <c r="AJ207" s="179"/>
      <c r="AK207" s="179"/>
      <c r="AL207" s="179"/>
      <c r="AM207" s="301"/>
      <c r="AN207" s="179"/>
      <c r="AO207" s="179"/>
      <c r="AP207" s="179"/>
      <c r="AQ207" s="301"/>
      <c r="AR207" s="179"/>
      <c r="AS207" s="179"/>
      <c r="AT207" s="453"/>
      <c r="AU207" s="179"/>
      <c r="AV207" s="179"/>
      <c r="AW207" s="179"/>
      <c r="AX207" s="180"/>
      <c r="AY207">
        <f t="shared" si="21"/>
        <v>0</v>
      </c>
    </row>
    <row r="208" spans="1:51" ht="23.25" hidden="1" customHeight="1" x14ac:dyDescent="0.2">
      <c r="A208" s="406"/>
      <c r="B208" s="407"/>
      <c r="C208" s="407"/>
      <c r="D208" s="407"/>
      <c r="E208" s="407"/>
      <c r="F208" s="408"/>
      <c r="G208" s="412"/>
      <c r="H208" s="414"/>
      <c r="I208" s="414"/>
      <c r="J208" s="414"/>
      <c r="K208" s="414"/>
      <c r="L208" s="414"/>
      <c r="M208" s="414"/>
      <c r="N208" s="414"/>
      <c r="O208" s="414"/>
      <c r="P208" s="414"/>
      <c r="Q208" s="414"/>
      <c r="R208" s="414"/>
      <c r="S208" s="414"/>
      <c r="T208" s="414"/>
      <c r="U208" s="414"/>
      <c r="V208" s="414"/>
      <c r="W208" s="418"/>
      <c r="X208" s="419"/>
      <c r="Y208" s="470" t="s">
        <v>34</v>
      </c>
      <c r="Z208" s="470"/>
      <c r="AA208" s="471"/>
      <c r="AB208" s="752" t="s">
        <v>326</v>
      </c>
      <c r="AC208" s="752"/>
      <c r="AD208" s="752"/>
      <c r="AE208" s="301"/>
      <c r="AF208" s="179"/>
      <c r="AG208" s="179"/>
      <c r="AH208" s="179"/>
      <c r="AI208" s="301"/>
      <c r="AJ208" s="179"/>
      <c r="AK208" s="179"/>
      <c r="AL208" s="179"/>
      <c r="AM208" s="301"/>
      <c r="AN208" s="179"/>
      <c r="AO208" s="179"/>
      <c r="AP208" s="179"/>
      <c r="AQ208" s="301"/>
      <c r="AR208" s="179"/>
      <c r="AS208" s="179"/>
      <c r="AT208" s="453"/>
      <c r="AU208" s="179"/>
      <c r="AV208" s="179"/>
      <c r="AW208" s="179"/>
      <c r="AX208" s="180"/>
      <c r="AY208">
        <f t="shared" si="21"/>
        <v>0</v>
      </c>
    </row>
    <row r="209" spans="1:62" ht="23.25" hidden="1" customHeight="1" x14ac:dyDescent="0.2">
      <c r="A209" s="409"/>
      <c r="B209" s="410"/>
      <c r="C209" s="410"/>
      <c r="D209" s="410"/>
      <c r="E209" s="410"/>
      <c r="F209" s="411"/>
      <c r="G209" s="412"/>
      <c r="H209" s="415"/>
      <c r="I209" s="415"/>
      <c r="J209" s="415"/>
      <c r="K209" s="415"/>
      <c r="L209" s="415"/>
      <c r="M209" s="415"/>
      <c r="N209" s="415"/>
      <c r="O209" s="415"/>
      <c r="P209" s="415"/>
      <c r="Q209" s="415"/>
      <c r="R209" s="415"/>
      <c r="S209" s="415"/>
      <c r="T209" s="415"/>
      <c r="U209" s="415"/>
      <c r="V209" s="415"/>
      <c r="W209" s="420"/>
      <c r="X209" s="421"/>
      <c r="Y209" s="470" t="s">
        <v>9</v>
      </c>
      <c r="Z209" s="470"/>
      <c r="AA209" s="471"/>
      <c r="AB209" s="698" t="s">
        <v>327</v>
      </c>
      <c r="AC209" s="698"/>
      <c r="AD209" s="698"/>
      <c r="AE209" s="483"/>
      <c r="AF209" s="484"/>
      <c r="AG209" s="484"/>
      <c r="AH209" s="484"/>
      <c r="AI209" s="483"/>
      <c r="AJ209" s="484"/>
      <c r="AK209" s="484"/>
      <c r="AL209" s="484"/>
      <c r="AM209" s="483"/>
      <c r="AN209" s="484"/>
      <c r="AO209" s="484"/>
      <c r="AP209" s="484"/>
      <c r="AQ209" s="301"/>
      <c r="AR209" s="179"/>
      <c r="AS209" s="179"/>
      <c r="AT209" s="453"/>
      <c r="AU209" s="179"/>
      <c r="AV209" s="179"/>
      <c r="AW209" s="179"/>
      <c r="AX209" s="180"/>
      <c r="AY209">
        <f t="shared" si="21"/>
        <v>0</v>
      </c>
    </row>
    <row r="210" spans="1:62" ht="18.75" hidden="1" customHeight="1" x14ac:dyDescent="0.2">
      <c r="A210" s="760" t="s">
        <v>307</v>
      </c>
      <c r="B210" s="761"/>
      <c r="C210" s="761"/>
      <c r="D210" s="761"/>
      <c r="E210" s="761"/>
      <c r="F210" s="762"/>
      <c r="G210" s="766"/>
      <c r="H210" s="461" t="s">
        <v>54</v>
      </c>
      <c r="I210" s="461"/>
      <c r="J210" s="461"/>
      <c r="K210" s="461"/>
      <c r="L210" s="461"/>
      <c r="M210" s="461"/>
      <c r="N210" s="461"/>
      <c r="O210" s="489"/>
      <c r="P210" s="490" t="s">
        <v>39</v>
      </c>
      <c r="Q210" s="461"/>
      <c r="R210" s="461"/>
      <c r="S210" s="461"/>
      <c r="T210" s="461"/>
      <c r="U210" s="461"/>
      <c r="V210" s="461"/>
      <c r="W210" s="461"/>
      <c r="X210" s="489"/>
      <c r="Y210" s="724"/>
      <c r="Z210" s="725"/>
      <c r="AA210" s="726"/>
      <c r="AB210" s="494" t="s">
        <v>6</v>
      </c>
      <c r="AC210" s="495"/>
      <c r="AD210" s="496"/>
      <c r="AE210" s="476" t="s">
        <v>382</v>
      </c>
      <c r="AF210" s="476"/>
      <c r="AG210" s="476"/>
      <c r="AH210" s="476"/>
      <c r="AI210" s="476" t="s">
        <v>736</v>
      </c>
      <c r="AJ210" s="476"/>
      <c r="AK210" s="476"/>
      <c r="AL210" s="492"/>
      <c r="AM210" s="476" t="s">
        <v>481</v>
      </c>
      <c r="AN210" s="476"/>
      <c r="AO210" s="476"/>
      <c r="AP210" s="492"/>
      <c r="AQ210" s="494" t="s">
        <v>59</v>
      </c>
      <c r="AR210" s="495"/>
      <c r="AS210" s="495"/>
      <c r="AT210" s="496"/>
      <c r="AU210" s="731" t="s">
        <v>46</v>
      </c>
      <c r="AV210" s="732"/>
      <c r="AW210" s="732"/>
      <c r="AX210" s="733"/>
      <c r="AY210">
        <f>COUNTA($H$212)</f>
        <v>0</v>
      </c>
    </row>
    <row r="211" spans="1:62" ht="18.75" hidden="1" customHeight="1" x14ac:dyDescent="0.2">
      <c r="A211" s="763"/>
      <c r="B211" s="764"/>
      <c r="C211" s="764"/>
      <c r="D211" s="764"/>
      <c r="E211" s="764"/>
      <c r="F211" s="765"/>
      <c r="G211" s="767"/>
      <c r="H211" s="650"/>
      <c r="I211" s="650"/>
      <c r="J211" s="650"/>
      <c r="K211" s="650"/>
      <c r="L211" s="650"/>
      <c r="M211" s="650"/>
      <c r="N211" s="650"/>
      <c r="O211" s="651"/>
      <c r="P211" s="652"/>
      <c r="Q211" s="650"/>
      <c r="R211" s="650"/>
      <c r="S211" s="650"/>
      <c r="T211" s="650"/>
      <c r="U211" s="650"/>
      <c r="V211" s="650"/>
      <c r="W211" s="650"/>
      <c r="X211" s="651"/>
      <c r="Y211" s="727"/>
      <c r="Z211" s="728"/>
      <c r="AA211" s="729"/>
      <c r="AB211" s="730"/>
      <c r="AC211" s="645"/>
      <c r="AD211" s="646"/>
      <c r="AE211" s="165"/>
      <c r="AF211" s="165"/>
      <c r="AG211" s="165"/>
      <c r="AH211" s="165"/>
      <c r="AI211" s="165"/>
      <c r="AJ211" s="165"/>
      <c r="AK211" s="165"/>
      <c r="AL211" s="166"/>
      <c r="AM211" s="165"/>
      <c r="AN211" s="165"/>
      <c r="AO211" s="165"/>
      <c r="AP211" s="166"/>
      <c r="AQ211" s="643"/>
      <c r="AR211" s="644"/>
      <c r="AS211" s="645" t="s">
        <v>60</v>
      </c>
      <c r="AT211" s="646"/>
      <c r="AU211" s="643"/>
      <c r="AV211" s="644"/>
      <c r="AW211" s="645" t="s">
        <v>309</v>
      </c>
      <c r="AX211" s="753"/>
      <c r="AY211">
        <f>$AY$210</f>
        <v>0</v>
      </c>
    </row>
    <row r="212" spans="1:62" ht="23.25" hidden="1" customHeight="1" x14ac:dyDescent="0.2">
      <c r="A212" s="763"/>
      <c r="B212" s="764"/>
      <c r="C212" s="764"/>
      <c r="D212" s="764"/>
      <c r="E212" s="764"/>
      <c r="F212" s="765"/>
      <c r="G212" s="302" t="s">
        <v>310</v>
      </c>
      <c r="H212" s="125"/>
      <c r="I212" s="125"/>
      <c r="J212" s="125"/>
      <c r="K212" s="125"/>
      <c r="L212" s="125"/>
      <c r="M212" s="125"/>
      <c r="N212" s="125"/>
      <c r="O212" s="424"/>
      <c r="P212" s="125"/>
      <c r="Q212" s="125"/>
      <c r="R212" s="125"/>
      <c r="S212" s="125"/>
      <c r="T212" s="125"/>
      <c r="U212" s="125"/>
      <c r="V212" s="125"/>
      <c r="W212" s="125"/>
      <c r="X212" s="424"/>
      <c r="Y212" s="468" t="s">
        <v>8</v>
      </c>
      <c r="Z212" s="422"/>
      <c r="AA212" s="423"/>
      <c r="AB212" s="754"/>
      <c r="AC212" s="754"/>
      <c r="AD212" s="754"/>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2">
      <c r="A213" s="763"/>
      <c r="B213" s="764"/>
      <c r="C213" s="764"/>
      <c r="D213" s="764"/>
      <c r="E213" s="764"/>
      <c r="F213" s="765"/>
      <c r="G213" s="303"/>
      <c r="H213" s="128"/>
      <c r="I213" s="128"/>
      <c r="J213" s="128"/>
      <c r="K213" s="128"/>
      <c r="L213" s="128"/>
      <c r="M213" s="128"/>
      <c r="N213" s="128"/>
      <c r="O213" s="425"/>
      <c r="P213" s="128"/>
      <c r="Q213" s="128"/>
      <c r="R213" s="128"/>
      <c r="S213" s="128"/>
      <c r="T213" s="128"/>
      <c r="U213" s="128"/>
      <c r="V213" s="128"/>
      <c r="W213" s="128"/>
      <c r="X213" s="425"/>
      <c r="Y213" s="469" t="s">
        <v>34</v>
      </c>
      <c r="Z213" s="470"/>
      <c r="AA213" s="471"/>
      <c r="AB213" s="427"/>
      <c r="AC213" s="427"/>
      <c r="AD213" s="427"/>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2">
      <c r="A214" s="763"/>
      <c r="B214" s="764"/>
      <c r="C214" s="764"/>
      <c r="D214" s="764"/>
      <c r="E214" s="764"/>
      <c r="F214" s="765"/>
      <c r="G214" s="304"/>
      <c r="H214" s="131"/>
      <c r="I214" s="131"/>
      <c r="J214" s="131"/>
      <c r="K214" s="131"/>
      <c r="L214" s="131"/>
      <c r="M214" s="131"/>
      <c r="N214" s="131"/>
      <c r="O214" s="426"/>
      <c r="P214" s="128"/>
      <c r="Q214" s="128"/>
      <c r="R214" s="128"/>
      <c r="S214" s="128"/>
      <c r="T214" s="128"/>
      <c r="U214" s="128"/>
      <c r="V214" s="128"/>
      <c r="W214" s="128"/>
      <c r="X214" s="425"/>
      <c r="Y214" s="490" t="s">
        <v>9</v>
      </c>
      <c r="Z214" s="461"/>
      <c r="AA214" s="489"/>
      <c r="AB214" s="695" t="s">
        <v>312</v>
      </c>
      <c r="AC214" s="695"/>
      <c r="AD214" s="695"/>
      <c r="AE214" s="696"/>
      <c r="AF214" s="697"/>
      <c r="AG214" s="697"/>
      <c r="AH214" s="697"/>
      <c r="AI214" s="696"/>
      <c r="AJ214" s="697"/>
      <c r="AK214" s="697"/>
      <c r="AL214" s="697"/>
      <c r="AM214" s="696"/>
      <c r="AN214" s="697"/>
      <c r="AO214" s="697"/>
      <c r="AP214" s="697"/>
      <c r="AQ214" s="176"/>
      <c r="AR214" s="177"/>
      <c r="AS214" s="177"/>
      <c r="AT214" s="178"/>
      <c r="AU214" s="179"/>
      <c r="AV214" s="179"/>
      <c r="AW214" s="179"/>
      <c r="AX214" s="180"/>
      <c r="AY214">
        <f t="shared" si="22"/>
        <v>0</v>
      </c>
    </row>
    <row r="215" spans="1:62" ht="69.75" hidden="1" customHeight="1" x14ac:dyDescent="0.2">
      <c r="A215" s="399" t="s">
        <v>321</v>
      </c>
      <c r="B215" s="400"/>
      <c r="C215" s="400"/>
      <c r="D215" s="400"/>
      <c r="E215" s="401" t="s">
        <v>313</v>
      </c>
      <c r="F215" s="402"/>
      <c r="G215" s="79" t="s">
        <v>311</v>
      </c>
      <c r="H215" s="755"/>
      <c r="I215" s="756"/>
      <c r="J215" s="756"/>
      <c r="K215" s="756"/>
      <c r="L215" s="756"/>
      <c r="M215" s="756"/>
      <c r="N215" s="756"/>
      <c r="O215" s="757"/>
      <c r="P215" s="236"/>
      <c r="Q215" s="236"/>
      <c r="R215" s="236"/>
      <c r="S215" s="236"/>
      <c r="T215" s="236"/>
      <c r="U215" s="236"/>
      <c r="V215" s="236"/>
      <c r="W215" s="236"/>
      <c r="X215" s="236"/>
      <c r="Y215" s="758"/>
      <c r="Z215" s="758"/>
      <c r="AA215" s="758"/>
      <c r="AB215" s="758"/>
      <c r="AC215" s="758"/>
      <c r="AD215" s="758"/>
      <c r="AE215" s="758"/>
      <c r="AF215" s="758"/>
      <c r="AG215" s="758"/>
      <c r="AH215" s="758"/>
      <c r="AI215" s="758"/>
      <c r="AJ215" s="758"/>
      <c r="AK215" s="758"/>
      <c r="AL215" s="758"/>
      <c r="AM215" s="758"/>
      <c r="AN215" s="758"/>
      <c r="AO215" s="758"/>
      <c r="AP215" s="758"/>
      <c r="AQ215" s="758"/>
      <c r="AR215" s="758"/>
      <c r="AS215" s="758"/>
      <c r="AT215" s="758"/>
      <c r="AU215" s="758"/>
      <c r="AV215" s="758"/>
      <c r="AW215" s="758"/>
      <c r="AX215" s="759"/>
      <c r="AY215">
        <f t="shared" si="22"/>
        <v>0</v>
      </c>
    </row>
    <row r="216" spans="1:62" ht="22.5" hidden="1" customHeight="1" thickBot="1" x14ac:dyDescent="0.25">
      <c r="A216" s="309" t="s">
        <v>300</v>
      </c>
      <c r="B216" s="310"/>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0"/>
      <c r="AI216" s="310"/>
      <c r="AJ216" s="310"/>
      <c r="AK216" s="310"/>
      <c r="AL216" s="310"/>
      <c r="AM216" s="310"/>
      <c r="AN216" s="310"/>
      <c r="AO216" s="689" t="s">
        <v>304</v>
      </c>
      <c r="AP216" s="690"/>
      <c r="AQ216" s="691"/>
      <c r="AR216" s="77" t="s">
        <v>216</v>
      </c>
      <c r="AS216" s="84"/>
      <c r="AT216" s="84"/>
      <c r="AU216" s="84"/>
      <c r="AV216" s="84"/>
      <c r="AW216" s="84"/>
      <c r="AX216" s="85"/>
      <c r="AY216">
        <f>COUNTIF($AR$216,"☑")</f>
        <v>0</v>
      </c>
    </row>
    <row r="217" spans="1:62" ht="32.1" customHeight="1" x14ac:dyDescent="0.2">
      <c r="A217" s="371" t="s">
        <v>75</v>
      </c>
      <c r="B217" s="372"/>
      <c r="C217" s="372"/>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3"/>
    </row>
    <row r="218" spans="1:62" ht="32.1" customHeight="1" x14ac:dyDescent="0.2">
      <c r="A218" s="2"/>
      <c r="B218" s="3"/>
      <c r="C218" s="374" t="s">
        <v>20</v>
      </c>
      <c r="D218" s="375"/>
      <c r="E218" s="375"/>
      <c r="F218" s="375"/>
      <c r="G218" s="375"/>
      <c r="H218" s="375"/>
      <c r="I218" s="375"/>
      <c r="J218" s="375"/>
      <c r="K218" s="375"/>
      <c r="L218" s="375"/>
      <c r="M218" s="375"/>
      <c r="N218" s="375"/>
      <c r="O218" s="375"/>
      <c r="P218" s="375"/>
      <c r="Q218" s="375"/>
      <c r="R218" s="375"/>
      <c r="S218" s="375"/>
      <c r="T218" s="375"/>
      <c r="U218" s="375"/>
      <c r="V218" s="375"/>
      <c r="W218" s="375"/>
      <c r="X218" s="375"/>
      <c r="Y218" s="375"/>
      <c r="Z218" s="375"/>
      <c r="AA218" s="375"/>
      <c r="AB218" s="375"/>
      <c r="AC218" s="376"/>
      <c r="AD218" s="375" t="s">
        <v>21</v>
      </c>
      <c r="AE218" s="375"/>
      <c r="AF218" s="375"/>
      <c r="AG218" s="377" t="s">
        <v>19</v>
      </c>
      <c r="AH218" s="375"/>
      <c r="AI218" s="375"/>
      <c r="AJ218" s="375"/>
      <c r="AK218" s="375"/>
      <c r="AL218" s="375"/>
      <c r="AM218" s="375"/>
      <c r="AN218" s="375"/>
      <c r="AO218" s="375"/>
      <c r="AP218" s="375"/>
      <c r="AQ218" s="375"/>
      <c r="AR218" s="375"/>
      <c r="AS218" s="375"/>
      <c r="AT218" s="375"/>
      <c r="AU218" s="375"/>
      <c r="AV218" s="375"/>
      <c r="AW218" s="375"/>
      <c r="AX218" s="378"/>
    </row>
    <row r="219" spans="1:62" ht="64.5" customHeight="1" x14ac:dyDescent="0.2">
      <c r="A219" s="379" t="s">
        <v>48</v>
      </c>
      <c r="B219" s="380"/>
      <c r="C219" s="385" t="s">
        <v>49</v>
      </c>
      <c r="D219" s="386"/>
      <c r="E219" s="386"/>
      <c r="F219" s="386"/>
      <c r="G219" s="386"/>
      <c r="H219" s="386"/>
      <c r="I219" s="386"/>
      <c r="J219" s="386"/>
      <c r="K219" s="386"/>
      <c r="L219" s="386"/>
      <c r="M219" s="386"/>
      <c r="N219" s="386"/>
      <c r="O219" s="386"/>
      <c r="P219" s="386"/>
      <c r="Q219" s="386"/>
      <c r="R219" s="386"/>
      <c r="S219" s="386"/>
      <c r="T219" s="386"/>
      <c r="U219" s="386"/>
      <c r="V219" s="386"/>
      <c r="W219" s="386"/>
      <c r="X219" s="386"/>
      <c r="Y219" s="386"/>
      <c r="Z219" s="386"/>
      <c r="AA219" s="386"/>
      <c r="AB219" s="386"/>
      <c r="AC219" s="387"/>
      <c r="AD219" s="388" t="s">
        <v>759</v>
      </c>
      <c r="AE219" s="389"/>
      <c r="AF219" s="389"/>
      <c r="AG219" s="390" t="s">
        <v>784</v>
      </c>
      <c r="AH219" s="391"/>
      <c r="AI219" s="391"/>
      <c r="AJ219" s="391"/>
      <c r="AK219" s="391"/>
      <c r="AL219" s="391"/>
      <c r="AM219" s="391"/>
      <c r="AN219" s="391"/>
      <c r="AO219" s="391"/>
      <c r="AP219" s="391"/>
      <c r="AQ219" s="391"/>
      <c r="AR219" s="391"/>
      <c r="AS219" s="391"/>
      <c r="AT219" s="391"/>
      <c r="AU219" s="391"/>
      <c r="AV219" s="391"/>
      <c r="AW219" s="391"/>
      <c r="AX219" s="392"/>
    </row>
    <row r="220" spans="1:62" ht="64.5" customHeight="1" x14ac:dyDescent="0.2">
      <c r="A220" s="381"/>
      <c r="B220" s="382"/>
      <c r="C220" s="393" t="s">
        <v>22</v>
      </c>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142"/>
      <c r="AD220" s="133" t="s">
        <v>759</v>
      </c>
      <c r="AE220" s="134"/>
      <c r="AF220" s="134"/>
      <c r="AG220" s="143" t="s">
        <v>785</v>
      </c>
      <c r="AH220" s="144"/>
      <c r="AI220" s="144"/>
      <c r="AJ220" s="144"/>
      <c r="AK220" s="144"/>
      <c r="AL220" s="144"/>
      <c r="AM220" s="144"/>
      <c r="AN220" s="144"/>
      <c r="AO220" s="144"/>
      <c r="AP220" s="144"/>
      <c r="AQ220" s="144"/>
      <c r="AR220" s="144"/>
      <c r="AS220" s="144"/>
      <c r="AT220" s="144"/>
      <c r="AU220" s="144"/>
      <c r="AV220" s="144"/>
      <c r="AW220" s="144"/>
      <c r="AX220" s="145"/>
    </row>
    <row r="221" spans="1:62" ht="53.7" customHeight="1" x14ac:dyDescent="0.2">
      <c r="A221" s="383"/>
      <c r="B221" s="384"/>
      <c r="C221" s="345" t="s">
        <v>50</v>
      </c>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7"/>
      <c r="AD221" s="188" t="s">
        <v>759</v>
      </c>
      <c r="AE221" s="189"/>
      <c r="AF221" s="190"/>
      <c r="AG221" s="127" t="s">
        <v>786</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2">
      <c r="A222" s="221" t="s">
        <v>24</v>
      </c>
      <c r="B222" s="369"/>
      <c r="C222" s="348" t="s">
        <v>26</v>
      </c>
      <c r="D222" s="349"/>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50"/>
      <c r="AD222" s="122" t="s">
        <v>759</v>
      </c>
      <c r="AE222" s="123"/>
      <c r="AF222" s="308"/>
      <c r="AG222" s="124" t="s">
        <v>838</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25" customHeight="1" x14ac:dyDescent="0.2">
      <c r="A223" s="223"/>
      <c r="B223" s="370"/>
      <c r="C223" s="351"/>
      <c r="D223" s="352"/>
      <c r="E223" s="355" t="s">
        <v>338</v>
      </c>
      <c r="F223" s="356"/>
      <c r="G223" s="356"/>
      <c r="H223" s="356"/>
      <c r="I223" s="356"/>
      <c r="J223" s="356"/>
      <c r="K223" s="356"/>
      <c r="L223" s="356"/>
      <c r="M223" s="356"/>
      <c r="N223" s="356"/>
      <c r="O223" s="356"/>
      <c r="P223" s="356"/>
      <c r="Q223" s="356"/>
      <c r="R223" s="356"/>
      <c r="S223" s="356"/>
      <c r="T223" s="356"/>
      <c r="U223" s="356"/>
      <c r="V223" s="356"/>
      <c r="W223" s="356"/>
      <c r="X223" s="356"/>
      <c r="Y223" s="356"/>
      <c r="Z223" s="356"/>
      <c r="AA223" s="356"/>
      <c r="AB223" s="356"/>
      <c r="AC223" s="357"/>
      <c r="AD223" s="133" t="s">
        <v>782</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33" customHeight="1" x14ac:dyDescent="0.2">
      <c r="A224" s="223"/>
      <c r="B224" s="370"/>
      <c r="C224" s="353"/>
      <c r="D224" s="354"/>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782</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2">
      <c r="A225" s="223"/>
      <c r="B225" s="224"/>
      <c r="C225" s="367" t="s">
        <v>27</v>
      </c>
      <c r="D225" s="368"/>
      <c r="E225" s="368"/>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122" t="s">
        <v>767</v>
      </c>
      <c r="AE225" s="123"/>
      <c r="AF225" s="123"/>
      <c r="AG225" s="358" t="s">
        <v>767</v>
      </c>
      <c r="AH225" s="359"/>
      <c r="AI225" s="359"/>
      <c r="AJ225" s="359"/>
      <c r="AK225" s="359"/>
      <c r="AL225" s="359"/>
      <c r="AM225" s="359"/>
      <c r="AN225" s="359"/>
      <c r="AO225" s="359"/>
      <c r="AP225" s="359"/>
      <c r="AQ225" s="359"/>
      <c r="AR225" s="359"/>
      <c r="AS225" s="359"/>
      <c r="AT225" s="359"/>
      <c r="AU225" s="359"/>
      <c r="AV225" s="359"/>
      <c r="AW225" s="359"/>
      <c r="AX225" s="360"/>
    </row>
    <row r="226" spans="1:51" ht="24.75" customHeight="1" x14ac:dyDescent="0.2">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767</v>
      </c>
      <c r="AE226" s="134"/>
      <c r="AF226" s="135"/>
      <c r="AG226" s="143" t="s">
        <v>767</v>
      </c>
      <c r="AH226" s="144"/>
      <c r="AI226" s="144"/>
      <c r="AJ226" s="144"/>
      <c r="AK226" s="144"/>
      <c r="AL226" s="144"/>
      <c r="AM226" s="144"/>
      <c r="AN226" s="144"/>
      <c r="AO226" s="144"/>
      <c r="AP226" s="144"/>
      <c r="AQ226" s="144"/>
      <c r="AR226" s="144"/>
      <c r="AS226" s="144"/>
      <c r="AT226" s="144"/>
      <c r="AU226" s="144"/>
      <c r="AV226" s="144"/>
      <c r="AW226" s="144"/>
      <c r="AX226" s="145"/>
    </row>
    <row r="227" spans="1:51" ht="102" customHeight="1" x14ac:dyDescent="0.2">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759</v>
      </c>
      <c r="AE227" s="134"/>
      <c r="AF227" s="134"/>
      <c r="AG227" s="143" t="s">
        <v>787</v>
      </c>
      <c r="AH227" s="144"/>
      <c r="AI227" s="144"/>
      <c r="AJ227" s="144"/>
      <c r="AK227" s="144"/>
      <c r="AL227" s="144"/>
      <c r="AM227" s="144"/>
      <c r="AN227" s="144"/>
      <c r="AO227" s="144"/>
      <c r="AP227" s="144"/>
      <c r="AQ227" s="144"/>
      <c r="AR227" s="144"/>
      <c r="AS227" s="144"/>
      <c r="AT227" s="144"/>
      <c r="AU227" s="144"/>
      <c r="AV227" s="144"/>
      <c r="AW227" s="144"/>
      <c r="AX227" s="145"/>
    </row>
    <row r="228" spans="1:51" ht="43.2" customHeight="1" x14ac:dyDescent="0.2">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66"/>
      <c r="AD228" s="133" t="s">
        <v>759</v>
      </c>
      <c r="AE228" s="134"/>
      <c r="AF228" s="134"/>
      <c r="AG228" s="143" t="s">
        <v>788</v>
      </c>
      <c r="AH228" s="144"/>
      <c r="AI228" s="144"/>
      <c r="AJ228" s="144"/>
      <c r="AK228" s="144"/>
      <c r="AL228" s="144"/>
      <c r="AM228" s="144"/>
      <c r="AN228" s="144"/>
      <c r="AO228" s="144"/>
      <c r="AP228" s="144"/>
      <c r="AQ228" s="144"/>
      <c r="AR228" s="144"/>
      <c r="AS228" s="144"/>
      <c r="AT228" s="144"/>
      <c r="AU228" s="144"/>
      <c r="AV228" s="144"/>
      <c r="AW228" s="144"/>
      <c r="AX228" s="145"/>
    </row>
    <row r="229" spans="1:51" ht="43.2" customHeight="1" x14ac:dyDescent="0.2">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759</v>
      </c>
      <c r="AE229" s="189"/>
      <c r="AF229" s="190"/>
      <c r="AG229" s="342" t="s">
        <v>789</v>
      </c>
      <c r="AH229" s="343"/>
      <c r="AI229" s="343"/>
      <c r="AJ229" s="343"/>
      <c r="AK229" s="343"/>
      <c r="AL229" s="343"/>
      <c r="AM229" s="343"/>
      <c r="AN229" s="343"/>
      <c r="AO229" s="343"/>
      <c r="AP229" s="343"/>
      <c r="AQ229" s="343"/>
      <c r="AR229" s="343"/>
      <c r="AS229" s="343"/>
      <c r="AT229" s="343"/>
      <c r="AU229" s="343"/>
      <c r="AV229" s="343"/>
      <c r="AW229" s="343"/>
      <c r="AX229" s="344"/>
    </row>
    <row r="230" spans="1:51" ht="69" customHeight="1" x14ac:dyDescent="0.2">
      <c r="A230" s="221" t="s">
        <v>25</v>
      </c>
      <c r="B230" s="222"/>
      <c r="C230" s="305" t="s">
        <v>68</v>
      </c>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7"/>
      <c r="AD230" s="122" t="s">
        <v>759</v>
      </c>
      <c r="AE230" s="123"/>
      <c r="AF230" s="308"/>
      <c r="AG230" s="358" t="s">
        <v>790</v>
      </c>
      <c r="AH230" s="359"/>
      <c r="AI230" s="359"/>
      <c r="AJ230" s="359"/>
      <c r="AK230" s="359"/>
      <c r="AL230" s="359"/>
      <c r="AM230" s="359"/>
      <c r="AN230" s="359"/>
      <c r="AO230" s="359"/>
      <c r="AP230" s="359"/>
      <c r="AQ230" s="359"/>
      <c r="AR230" s="359"/>
      <c r="AS230" s="359"/>
      <c r="AT230" s="359"/>
      <c r="AU230" s="359"/>
      <c r="AV230" s="359"/>
      <c r="AW230" s="359"/>
      <c r="AX230" s="360"/>
    </row>
    <row r="231" spans="1:51" ht="48" customHeight="1" x14ac:dyDescent="0.2">
      <c r="A231" s="223"/>
      <c r="B231" s="224"/>
      <c r="C231" s="361" t="s">
        <v>30</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3"/>
      <c r="AD231" s="364" t="s">
        <v>767</v>
      </c>
      <c r="AE231" s="365"/>
      <c r="AF231" s="365"/>
      <c r="AG231" s="143" t="s">
        <v>767</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2">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759</v>
      </c>
      <c r="AE232" s="134"/>
      <c r="AF232" s="134"/>
      <c r="AG232" s="143" t="s">
        <v>791</v>
      </c>
      <c r="AH232" s="144"/>
      <c r="AI232" s="144"/>
      <c r="AJ232" s="144"/>
      <c r="AK232" s="144"/>
      <c r="AL232" s="144"/>
      <c r="AM232" s="144"/>
      <c r="AN232" s="144"/>
      <c r="AO232" s="144"/>
      <c r="AP232" s="144"/>
      <c r="AQ232" s="144"/>
      <c r="AR232" s="144"/>
      <c r="AS232" s="144"/>
      <c r="AT232" s="144"/>
      <c r="AU232" s="144"/>
      <c r="AV232" s="144"/>
      <c r="AW232" s="144"/>
      <c r="AX232" s="145"/>
    </row>
    <row r="233" spans="1:51" ht="33" customHeight="1" x14ac:dyDescent="0.2">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759</v>
      </c>
      <c r="AE233" s="134"/>
      <c r="AF233" s="134"/>
      <c r="AG233" s="130" t="s">
        <v>792</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2">
      <c r="A234" s="113" t="s">
        <v>38</v>
      </c>
      <c r="B234" s="114"/>
      <c r="C234" s="119" t="s">
        <v>314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783</v>
      </c>
      <c r="AE234" s="123"/>
      <c r="AF234" s="123"/>
      <c r="AG234" s="124" t="s">
        <v>375</v>
      </c>
      <c r="AH234" s="125"/>
      <c r="AI234" s="125"/>
      <c r="AJ234" s="125"/>
      <c r="AK234" s="125"/>
      <c r="AL234" s="125"/>
      <c r="AM234" s="125"/>
      <c r="AN234" s="125"/>
      <c r="AO234" s="125"/>
      <c r="AP234" s="125"/>
      <c r="AQ234" s="125"/>
      <c r="AR234" s="125"/>
      <c r="AS234" s="125"/>
      <c r="AT234" s="125"/>
      <c r="AU234" s="125"/>
      <c r="AV234" s="125"/>
      <c r="AW234" s="125"/>
      <c r="AX234" s="126"/>
    </row>
    <row r="235" spans="1:51" ht="19.649999999999999" customHeight="1" x14ac:dyDescent="0.2">
      <c r="A235" s="115"/>
      <c r="B235" s="116"/>
      <c r="C235" s="191" t="s">
        <v>0</v>
      </c>
      <c r="D235" s="192"/>
      <c r="E235" s="192"/>
      <c r="F235" s="192"/>
      <c r="G235" s="192"/>
      <c r="H235" s="192"/>
      <c r="I235" s="192"/>
      <c r="J235" s="192"/>
      <c r="K235" s="192"/>
      <c r="L235" s="192"/>
      <c r="M235" s="192"/>
      <c r="N235" s="192"/>
      <c r="O235" s="193" t="s">
        <v>755</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2">
      <c r="A236" s="115"/>
      <c r="B236" s="116"/>
      <c r="C236" s="196"/>
      <c r="D236" s="197"/>
      <c r="E236" s="198"/>
      <c r="F236" s="198"/>
      <c r="G236" s="198"/>
      <c r="H236" s="99"/>
      <c r="I236" s="99"/>
      <c r="J236" s="98"/>
      <c r="K236" s="98"/>
      <c r="L236" s="98"/>
      <c r="M236" s="99"/>
      <c r="N236" s="100"/>
      <c r="O236" s="101"/>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customHeight="1" x14ac:dyDescent="0.2">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customHeight="1" x14ac:dyDescent="0.2">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customHeight="1" x14ac:dyDescent="0.2">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customHeight="1" x14ac:dyDescent="0.2">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55.95" customHeight="1" x14ac:dyDescent="0.2">
      <c r="A241" s="221" t="s">
        <v>31</v>
      </c>
      <c r="B241" s="222"/>
      <c r="C241" s="292" t="s">
        <v>33</v>
      </c>
      <c r="D241" s="311"/>
      <c r="E241" s="311"/>
      <c r="F241" s="312"/>
      <c r="G241" s="313" t="s">
        <v>793</v>
      </c>
      <c r="H241" s="314"/>
      <c r="I241" s="314"/>
      <c r="J241" s="314"/>
      <c r="K241" s="314"/>
      <c r="L241" s="314"/>
      <c r="M241" s="314"/>
      <c r="N241" s="314"/>
      <c r="O241" s="314"/>
      <c r="P241" s="314"/>
      <c r="Q241" s="314"/>
      <c r="R241" s="314"/>
      <c r="S241" s="314"/>
      <c r="T241" s="314"/>
      <c r="U241" s="314"/>
      <c r="V241" s="314"/>
      <c r="W241" s="314"/>
      <c r="X241" s="314"/>
      <c r="Y241" s="314"/>
      <c r="Z241" s="314"/>
      <c r="AA241" s="314"/>
      <c r="AB241" s="314"/>
      <c r="AC241" s="314"/>
      <c r="AD241" s="314"/>
      <c r="AE241" s="314"/>
      <c r="AF241" s="314"/>
      <c r="AG241" s="314"/>
      <c r="AH241" s="314"/>
      <c r="AI241" s="314"/>
      <c r="AJ241" s="314"/>
      <c r="AK241" s="314"/>
      <c r="AL241" s="314"/>
      <c r="AM241" s="314"/>
      <c r="AN241" s="314"/>
      <c r="AO241" s="314"/>
      <c r="AP241" s="314"/>
      <c r="AQ241" s="314"/>
      <c r="AR241" s="314"/>
      <c r="AS241" s="314"/>
      <c r="AT241" s="314"/>
      <c r="AU241" s="314"/>
      <c r="AV241" s="314"/>
      <c r="AW241" s="314"/>
      <c r="AX241" s="315"/>
    </row>
    <row r="242" spans="1:50" ht="55.95" customHeight="1" x14ac:dyDescent="0.2">
      <c r="A242" s="223"/>
      <c r="B242" s="224"/>
      <c r="C242" s="316" t="s">
        <v>37</v>
      </c>
      <c r="D242" s="317"/>
      <c r="E242" s="317"/>
      <c r="F242" s="318"/>
      <c r="G242" s="319" t="s">
        <v>794</v>
      </c>
      <c r="H242" s="320"/>
      <c r="I242" s="320"/>
      <c r="J242" s="320"/>
      <c r="K242" s="320"/>
      <c r="L242" s="320"/>
      <c r="M242" s="320"/>
      <c r="N242" s="320"/>
      <c r="O242" s="320"/>
      <c r="P242" s="320"/>
      <c r="Q242" s="320"/>
      <c r="R242" s="320"/>
      <c r="S242" s="320"/>
      <c r="T242" s="320"/>
      <c r="U242" s="320"/>
      <c r="V242" s="320"/>
      <c r="W242" s="320"/>
      <c r="X242" s="320"/>
      <c r="Y242" s="320"/>
      <c r="Z242" s="320"/>
      <c r="AA242" s="320"/>
      <c r="AB242" s="320"/>
      <c r="AC242" s="320"/>
      <c r="AD242" s="320"/>
      <c r="AE242" s="320"/>
      <c r="AF242" s="320"/>
      <c r="AG242" s="320"/>
      <c r="AH242" s="320"/>
      <c r="AI242" s="320"/>
      <c r="AJ242" s="320"/>
      <c r="AK242" s="320"/>
      <c r="AL242" s="320"/>
      <c r="AM242" s="320"/>
      <c r="AN242" s="320"/>
      <c r="AO242" s="320"/>
      <c r="AP242" s="320"/>
      <c r="AQ242" s="320"/>
      <c r="AR242" s="320"/>
      <c r="AS242" s="320"/>
      <c r="AT242" s="320"/>
      <c r="AU242" s="320"/>
      <c r="AV242" s="320"/>
      <c r="AW242" s="320"/>
      <c r="AX242" s="321"/>
    </row>
    <row r="243" spans="1:50" ht="32.700000000000003" customHeight="1" thickBot="1" x14ac:dyDescent="0.25">
      <c r="A243" s="322" t="s">
        <v>69</v>
      </c>
      <c r="B243" s="323"/>
      <c r="C243" s="324"/>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5"/>
      <c r="AF243" s="325"/>
      <c r="AG243" s="325"/>
      <c r="AH243" s="325"/>
      <c r="AI243" s="325"/>
      <c r="AJ243" s="325"/>
      <c r="AK243" s="325"/>
      <c r="AL243" s="325"/>
      <c r="AM243" s="325"/>
      <c r="AN243" s="325"/>
      <c r="AO243" s="325"/>
      <c r="AP243" s="325"/>
      <c r="AQ243" s="325"/>
      <c r="AR243" s="325"/>
      <c r="AS243" s="325"/>
      <c r="AT243" s="325"/>
      <c r="AU243" s="325"/>
      <c r="AV243" s="325"/>
      <c r="AW243" s="325"/>
      <c r="AX243" s="326"/>
    </row>
    <row r="244" spans="1:50" ht="30" customHeight="1" x14ac:dyDescent="0.2">
      <c r="A244" s="327" t="s">
        <v>302</v>
      </c>
      <c r="B244" s="328"/>
      <c r="C244" s="328"/>
      <c r="D244" s="328"/>
      <c r="E244" s="328"/>
      <c r="F244" s="329"/>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2">
      <c r="A245" s="330"/>
      <c r="B245" s="331"/>
      <c r="C245" s="331"/>
      <c r="D245" s="331"/>
      <c r="E245" s="331"/>
      <c r="F245" s="332"/>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2">
      <c r="A246" s="330"/>
      <c r="B246" s="331"/>
      <c r="C246" s="331"/>
      <c r="D246" s="331"/>
      <c r="E246" s="331"/>
      <c r="F246" s="332"/>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2">
      <c r="A247" s="330"/>
      <c r="B247" s="331"/>
      <c r="C247" s="331"/>
      <c r="D247" s="331"/>
      <c r="E247" s="331"/>
      <c r="F247" s="332"/>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2">
      <c r="A248" s="330"/>
      <c r="B248" s="331"/>
      <c r="C248" s="331"/>
      <c r="D248" s="331"/>
      <c r="E248" s="331"/>
      <c r="F248" s="332"/>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2">
      <c r="A249" s="330"/>
      <c r="B249" s="331"/>
      <c r="C249" s="331"/>
      <c r="D249" s="331"/>
      <c r="E249" s="331"/>
      <c r="F249" s="332"/>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2">
      <c r="A250" s="330"/>
      <c r="B250" s="331"/>
      <c r="C250" s="331"/>
      <c r="D250" s="331"/>
      <c r="E250" s="331"/>
      <c r="F250" s="332"/>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2">
      <c r="A251" s="330"/>
      <c r="B251" s="331"/>
      <c r="C251" s="331"/>
      <c r="D251" s="331"/>
      <c r="E251" s="331"/>
      <c r="F251" s="332"/>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2">
      <c r="A252" s="330"/>
      <c r="B252" s="331"/>
      <c r="C252" s="331"/>
      <c r="D252" s="331"/>
      <c r="E252" s="331"/>
      <c r="F252" s="332"/>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2">
      <c r="A253" s="330"/>
      <c r="B253" s="331"/>
      <c r="C253" s="331"/>
      <c r="D253" s="331"/>
      <c r="E253" s="331"/>
      <c r="F253" s="332"/>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2">
      <c r="A254" s="330"/>
      <c r="B254" s="331"/>
      <c r="C254" s="331"/>
      <c r="D254" s="331"/>
      <c r="E254" s="331"/>
      <c r="F254" s="332"/>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2">
      <c r="A255" s="330"/>
      <c r="B255" s="331"/>
      <c r="C255" s="331"/>
      <c r="D255" s="331"/>
      <c r="E255" s="331"/>
      <c r="F255" s="332"/>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2">
      <c r="A256" s="330"/>
      <c r="B256" s="331"/>
      <c r="C256" s="331"/>
      <c r="D256" s="331"/>
      <c r="E256" s="331"/>
      <c r="F256" s="332"/>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2">
      <c r="A257" s="330"/>
      <c r="B257" s="331"/>
      <c r="C257" s="331"/>
      <c r="D257" s="331"/>
      <c r="E257" s="331"/>
      <c r="F257" s="332"/>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2">
      <c r="A258" s="330"/>
      <c r="B258" s="331"/>
      <c r="C258" s="331"/>
      <c r="D258" s="331"/>
      <c r="E258" s="331"/>
      <c r="F258" s="332"/>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2">
      <c r="A259" s="330"/>
      <c r="B259" s="331"/>
      <c r="C259" s="331"/>
      <c r="D259" s="331"/>
      <c r="E259" s="331"/>
      <c r="F259" s="332"/>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2">
      <c r="A260" s="330"/>
      <c r="B260" s="331"/>
      <c r="C260" s="331"/>
      <c r="D260" s="331"/>
      <c r="E260" s="331"/>
      <c r="F260" s="332"/>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2">
      <c r="A261" s="330"/>
      <c r="B261" s="331"/>
      <c r="C261" s="331"/>
      <c r="D261" s="331"/>
      <c r="E261" s="331"/>
      <c r="F261" s="332"/>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2">
      <c r="A262" s="330"/>
      <c r="B262" s="331"/>
      <c r="C262" s="331"/>
      <c r="D262" s="331"/>
      <c r="E262" s="331"/>
      <c r="F262" s="332"/>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2">
      <c r="A263" s="330"/>
      <c r="B263" s="331"/>
      <c r="C263" s="331"/>
      <c r="D263" s="331"/>
      <c r="E263" s="331"/>
      <c r="F263" s="332"/>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2">
      <c r="A264" s="330"/>
      <c r="B264" s="331"/>
      <c r="C264" s="331"/>
      <c r="D264" s="331"/>
      <c r="E264" s="331"/>
      <c r="F264" s="332"/>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2">
      <c r="A265" s="330"/>
      <c r="B265" s="331"/>
      <c r="C265" s="331"/>
      <c r="D265" s="331"/>
      <c r="E265" s="331"/>
      <c r="F265" s="332"/>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2">
      <c r="A266" s="330"/>
      <c r="B266" s="331"/>
      <c r="C266" s="331"/>
      <c r="D266" s="331"/>
      <c r="E266" s="331"/>
      <c r="F266" s="332"/>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thickBot="1" x14ac:dyDescent="0.25">
      <c r="A267" s="330"/>
      <c r="B267" s="331"/>
      <c r="C267" s="331"/>
      <c r="D267" s="331"/>
      <c r="E267" s="331"/>
      <c r="F267" s="332"/>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2">
      <c r="A268" s="330"/>
      <c r="B268" s="331"/>
      <c r="C268" s="331"/>
      <c r="D268" s="331"/>
      <c r="E268" s="331"/>
      <c r="F268" s="332"/>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2">
      <c r="A269" s="330"/>
      <c r="B269" s="331"/>
      <c r="C269" s="331"/>
      <c r="D269" s="331"/>
      <c r="E269" s="331"/>
      <c r="F269" s="332"/>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2">
      <c r="A270" s="330"/>
      <c r="B270" s="331"/>
      <c r="C270" s="331"/>
      <c r="D270" s="331"/>
      <c r="E270" s="331"/>
      <c r="F270" s="332"/>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2">
      <c r="A271" s="330"/>
      <c r="B271" s="331"/>
      <c r="C271" s="331"/>
      <c r="D271" s="331"/>
      <c r="E271" s="331"/>
      <c r="F271" s="332"/>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2">
      <c r="A272" s="330"/>
      <c r="B272" s="331"/>
      <c r="C272" s="331"/>
      <c r="D272" s="331"/>
      <c r="E272" s="331"/>
      <c r="F272" s="332"/>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2">
      <c r="A273" s="330"/>
      <c r="B273" s="331"/>
      <c r="C273" s="331"/>
      <c r="D273" s="331"/>
      <c r="E273" s="331"/>
      <c r="F273" s="332"/>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2">
      <c r="A274" s="330"/>
      <c r="B274" s="331"/>
      <c r="C274" s="331"/>
      <c r="D274" s="331"/>
      <c r="E274" s="331"/>
      <c r="F274" s="332"/>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2">
      <c r="A275" s="330"/>
      <c r="B275" s="331"/>
      <c r="C275" s="331"/>
      <c r="D275" s="331"/>
      <c r="E275" s="331"/>
      <c r="F275" s="332"/>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2">
      <c r="A276" s="330"/>
      <c r="B276" s="331"/>
      <c r="C276" s="331"/>
      <c r="D276" s="331"/>
      <c r="E276" s="331"/>
      <c r="F276" s="332"/>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2">
      <c r="A277" s="330"/>
      <c r="B277" s="331"/>
      <c r="C277" s="331"/>
      <c r="D277" s="331"/>
      <c r="E277" s="331"/>
      <c r="F277" s="332"/>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2">
      <c r="A278" s="330"/>
      <c r="B278" s="331"/>
      <c r="C278" s="331"/>
      <c r="D278" s="331"/>
      <c r="E278" s="331"/>
      <c r="F278" s="332"/>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2">
      <c r="A279" s="330"/>
      <c r="B279" s="331"/>
      <c r="C279" s="331"/>
      <c r="D279" s="331"/>
      <c r="E279" s="331"/>
      <c r="F279" s="332"/>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2">
      <c r="A280" s="330"/>
      <c r="B280" s="331"/>
      <c r="C280" s="331"/>
      <c r="D280" s="331"/>
      <c r="E280" s="331"/>
      <c r="F280" s="332"/>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2">
      <c r="A281" s="330"/>
      <c r="B281" s="331"/>
      <c r="C281" s="331"/>
      <c r="D281" s="331"/>
      <c r="E281" s="331"/>
      <c r="F281" s="332"/>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5">
      <c r="A282" s="333"/>
      <c r="B282" s="334"/>
      <c r="C282" s="334"/>
      <c r="D282" s="334"/>
      <c r="E282" s="334"/>
      <c r="F282" s="335"/>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2">
      <c r="A283" s="336" t="s">
        <v>339</v>
      </c>
      <c r="B283" s="337"/>
      <c r="C283" s="337"/>
      <c r="D283" s="337"/>
      <c r="E283" s="337"/>
      <c r="F283" s="338"/>
      <c r="G283" s="288" t="s">
        <v>795</v>
      </c>
      <c r="H283" s="289"/>
      <c r="I283" s="289"/>
      <c r="J283" s="289"/>
      <c r="K283" s="289"/>
      <c r="L283" s="289"/>
      <c r="M283" s="289"/>
      <c r="N283" s="289"/>
      <c r="O283" s="289"/>
      <c r="P283" s="289"/>
      <c r="Q283" s="289"/>
      <c r="R283" s="289"/>
      <c r="S283" s="289"/>
      <c r="T283" s="289"/>
      <c r="U283" s="289"/>
      <c r="V283" s="289"/>
      <c r="W283" s="289"/>
      <c r="X283" s="289"/>
      <c r="Y283" s="289"/>
      <c r="Z283" s="289"/>
      <c r="AA283" s="289"/>
      <c r="AB283" s="290"/>
      <c r="AC283" s="288" t="s">
        <v>803</v>
      </c>
      <c r="AD283" s="289"/>
      <c r="AE283" s="289"/>
      <c r="AF283" s="289"/>
      <c r="AG283" s="289"/>
      <c r="AH283" s="289"/>
      <c r="AI283" s="289"/>
      <c r="AJ283" s="289"/>
      <c r="AK283" s="289"/>
      <c r="AL283" s="289"/>
      <c r="AM283" s="289"/>
      <c r="AN283" s="289"/>
      <c r="AO283" s="289"/>
      <c r="AP283" s="289"/>
      <c r="AQ283" s="289"/>
      <c r="AR283" s="289"/>
      <c r="AS283" s="289"/>
      <c r="AT283" s="289"/>
      <c r="AU283" s="289"/>
      <c r="AV283" s="289"/>
      <c r="AW283" s="289"/>
      <c r="AX283" s="291"/>
      <c r="AY283">
        <f>COUNTA($G$285,$AC$285)</f>
        <v>2</v>
      </c>
    </row>
    <row r="284" spans="1:51" ht="24.75" customHeight="1" x14ac:dyDescent="0.2">
      <c r="A284" s="339"/>
      <c r="B284" s="340"/>
      <c r="C284" s="340"/>
      <c r="D284" s="340"/>
      <c r="E284" s="340"/>
      <c r="F284" s="341"/>
      <c r="G284" s="292" t="s">
        <v>13</v>
      </c>
      <c r="H284" s="293"/>
      <c r="I284" s="293"/>
      <c r="J284" s="293"/>
      <c r="K284" s="293"/>
      <c r="L284" s="294" t="s">
        <v>14</v>
      </c>
      <c r="M284" s="293"/>
      <c r="N284" s="293"/>
      <c r="O284" s="293"/>
      <c r="P284" s="293"/>
      <c r="Q284" s="293"/>
      <c r="R284" s="293"/>
      <c r="S284" s="293"/>
      <c r="T284" s="293"/>
      <c r="U284" s="293"/>
      <c r="V284" s="293"/>
      <c r="W284" s="293"/>
      <c r="X284" s="295"/>
      <c r="Y284" s="296" t="s">
        <v>15</v>
      </c>
      <c r="Z284" s="297"/>
      <c r="AA284" s="297"/>
      <c r="AB284" s="298"/>
      <c r="AC284" s="292" t="s">
        <v>13</v>
      </c>
      <c r="AD284" s="293"/>
      <c r="AE284" s="293"/>
      <c r="AF284" s="293"/>
      <c r="AG284" s="293"/>
      <c r="AH284" s="294" t="s">
        <v>14</v>
      </c>
      <c r="AI284" s="293"/>
      <c r="AJ284" s="293"/>
      <c r="AK284" s="293"/>
      <c r="AL284" s="293"/>
      <c r="AM284" s="293"/>
      <c r="AN284" s="293"/>
      <c r="AO284" s="293"/>
      <c r="AP284" s="293"/>
      <c r="AQ284" s="293"/>
      <c r="AR284" s="293"/>
      <c r="AS284" s="293"/>
      <c r="AT284" s="295"/>
      <c r="AU284" s="296" t="s">
        <v>15</v>
      </c>
      <c r="AV284" s="297"/>
      <c r="AW284" s="297"/>
      <c r="AX284" s="299"/>
      <c r="AY284">
        <f>$AY$283</f>
        <v>2</v>
      </c>
    </row>
    <row r="285" spans="1:51" ht="24.75" customHeight="1" x14ac:dyDescent="0.2">
      <c r="A285" s="339"/>
      <c r="B285" s="340"/>
      <c r="C285" s="340"/>
      <c r="D285" s="340"/>
      <c r="E285" s="340"/>
      <c r="F285" s="341"/>
      <c r="G285" s="278" t="s">
        <v>796</v>
      </c>
      <c r="H285" s="279"/>
      <c r="I285" s="279"/>
      <c r="J285" s="279"/>
      <c r="K285" s="280"/>
      <c r="L285" s="281" t="s">
        <v>798</v>
      </c>
      <c r="M285" s="282"/>
      <c r="N285" s="282"/>
      <c r="O285" s="282"/>
      <c r="P285" s="282"/>
      <c r="Q285" s="282"/>
      <c r="R285" s="282"/>
      <c r="S285" s="282"/>
      <c r="T285" s="282"/>
      <c r="U285" s="282"/>
      <c r="V285" s="282"/>
      <c r="W285" s="282"/>
      <c r="X285" s="283"/>
      <c r="Y285" s="284">
        <v>4222</v>
      </c>
      <c r="Z285" s="285"/>
      <c r="AA285" s="285"/>
      <c r="AB285" s="286"/>
      <c r="AC285" s="278" t="s">
        <v>797</v>
      </c>
      <c r="AD285" s="279"/>
      <c r="AE285" s="279"/>
      <c r="AF285" s="279"/>
      <c r="AG285" s="280"/>
      <c r="AH285" s="281" t="s">
        <v>800</v>
      </c>
      <c r="AI285" s="282"/>
      <c r="AJ285" s="282"/>
      <c r="AK285" s="282"/>
      <c r="AL285" s="282"/>
      <c r="AM285" s="282"/>
      <c r="AN285" s="282"/>
      <c r="AO285" s="282"/>
      <c r="AP285" s="282"/>
      <c r="AQ285" s="282"/>
      <c r="AR285" s="282"/>
      <c r="AS285" s="282"/>
      <c r="AT285" s="283"/>
      <c r="AU285" s="284">
        <v>25</v>
      </c>
      <c r="AV285" s="285"/>
      <c r="AW285" s="285"/>
      <c r="AX285" s="287"/>
      <c r="AY285">
        <f t="shared" ref="AY285:AY295" si="23">$AY$283</f>
        <v>2</v>
      </c>
    </row>
    <row r="286" spans="1:51" ht="24.75" customHeight="1" x14ac:dyDescent="0.2">
      <c r="A286" s="339"/>
      <c r="B286" s="340"/>
      <c r="C286" s="340"/>
      <c r="D286" s="340"/>
      <c r="E286" s="340"/>
      <c r="F286" s="341"/>
      <c r="G286" s="263" t="s">
        <v>797</v>
      </c>
      <c r="H286" s="264"/>
      <c r="I286" s="264"/>
      <c r="J286" s="264"/>
      <c r="K286" s="265"/>
      <c r="L286" s="266" t="s">
        <v>799</v>
      </c>
      <c r="M286" s="267"/>
      <c r="N286" s="267"/>
      <c r="O286" s="267"/>
      <c r="P286" s="267"/>
      <c r="Q286" s="267"/>
      <c r="R286" s="267"/>
      <c r="S286" s="267"/>
      <c r="T286" s="267"/>
      <c r="U286" s="267"/>
      <c r="V286" s="267"/>
      <c r="W286" s="267"/>
      <c r="X286" s="268"/>
      <c r="Y286" s="269">
        <v>1408</v>
      </c>
      <c r="Z286" s="270"/>
      <c r="AA286" s="270"/>
      <c r="AB286" s="271"/>
      <c r="AC286" s="263"/>
      <c r="AD286" s="264"/>
      <c r="AE286" s="264"/>
      <c r="AF286" s="264"/>
      <c r="AG286" s="265"/>
      <c r="AH286" s="266"/>
      <c r="AI286" s="267"/>
      <c r="AJ286" s="267"/>
      <c r="AK286" s="267"/>
      <c r="AL286" s="267"/>
      <c r="AM286" s="267"/>
      <c r="AN286" s="267"/>
      <c r="AO286" s="267"/>
      <c r="AP286" s="267"/>
      <c r="AQ286" s="267"/>
      <c r="AR286" s="267"/>
      <c r="AS286" s="267"/>
      <c r="AT286" s="268"/>
      <c r="AU286" s="269"/>
      <c r="AV286" s="270"/>
      <c r="AW286" s="270"/>
      <c r="AX286" s="272"/>
      <c r="AY286">
        <f t="shared" si="23"/>
        <v>2</v>
      </c>
    </row>
    <row r="287" spans="1:51" ht="24.75" hidden="1" customHeight="1" x14ac:dyDescent="0.2">
      <c r="A287" s="339"/>
      <c r="B287" s="340"/>
      <c r="C287" s="340"/>
      <c r="D287" s="340"/>
      <c r="E287" s="340"/>
      <c r="F287" s="341"/>
      <c r="G287" s="263"/>
      <c r="H287" s="264"/>
      <c r="I287" s="264"/>
      <c r="J287" s="264"/>
      <c r="K287" s="265"/>
      <c r="L287" s="266"/>
      <c r="M287" s="267"/>
      <c r="N287" s="267"/>
      <c r="O287" s="267"/>
      <c r="P287" s="267"/>
      <c r="Q287" s="267"/>
      <c r="R287" s="267"/>
      <c r="S287" s="267"/>
      <c r="T287" s="267"/>
      <c r="U287" s="267"/>
      <c r="V287" s="267"/>
      <c r="W287" s="267"/>
      <c r="X287" s="268"/>
      <c r="Y287" s="269"/>
      <c r="Z287" s="270"/>
      <c r="AA287" s="270"/>
      <c r="AB287" s="271"/>
      <c r="AC287" s="263"/>
      <c r="AD287" s="264"/>
      <c r="AE287" s="264"/>
      <c r="AF287" s="264"/>
      <c r="AG287" s="265"/>
      <c r="AH287" s="266"/>
      <c r="AI287" s="267"/>
      <c r="AJ287" s="267"/>
      <c r="AK287" s="267"/>
      <c r="AL287" s="267"/>
      <c r="AM287" s="267"/>
      <c r="AN287" s="267"/>
      <c r="AO287" s="267"/>
      <c r="AP287" s="267"/>
      <c r="AQ287" s="267"/>
      <c r="AR287" s="267"/>
      <c r="AS287" s="267"/>
      <c r="AT287" s="268"/>
      <c r="AU287" s="269"/>
      <c r="AV287" s="270"/>
      <c r="AW287" s="270"/>
      <c r="AX287" s="272"/>
      <c r="AY287">
        <f t="shared" si="23"/>
        <v>2</v>
      </c>
    </row>
    <row r="288" spans="1:51" ht="24.75" hidden="1" customHeight="1" x14ac:dyDescent="0.2">
      <c r="A288" s="339"/>
      <c r="B288" s="340"/>
      <c r="C288" s="340"/>
      <c r="D288" s="340"/>
      <c r="E288" s="340"/>
      <c r="F288" s="341"/>
      <c r="G288" s="263"/>
      <c r="H288" s="264"/>
      <c r="I288" s="264"/>
      <c r="J288" s="264"/>
      <c r="K288" s="265"/>
      <c r="L288" s="266"/>
      <c r="M288" s="267"/>
      <c r="N288" s="267"/>
      <c r="O288" s="267"/>
      <c r="P288" s="267"/>
      <c r="Q288" s="267"/>
      <c r="R288" s="267"/>
      <c r="S288" s="267"/>
      <c r="T288" s="267"/>
      <c r="U288" s="267"/>
      <c r="V288" s="267"/>
      <c r="W288" s="267"/>
      <c r="X288" s="268"/>
      <c r="Y288" s="269"/>
      <c r="Z288" s="270"/>
      <c r="AA288" s="270"/>
      <c r="AB288" s="271"/>
      <c r="AC288" s="263"/>
      <c r="AD288" s="264"/>
      <c r="AE288" s="264"/>
      <c r="AF288" s="264"/>
      <c r="AG288" s="265"/>
      <c r="AH288" s="266"/>
      <c r="AI288" s="267"/>
      <c r="AJ288" s="267"/>
      <c r="AK288" s="267"/>
      <c r="AL288" s="267"/>
      <c r="AM288" s="267"/>
      <c r="AN288" s="267"/>
      <c r="AO288" s="267"/>
      <c r="AP288" s="267"/>
      <c r="AQ288" s="267"/>
      <c r="AR288" s="267"/>
      <c r="AS288" s="267"/>
      <c r="AT288" s="268"/>
      <c r="AU288" s="269"/>
      <c r="AV288" s="270"/>
      <c r="AW288" s="270"/>
      <c r="AX288" s="272"/>
      <c r="AY288">
        <f t="shared" si="23"/>
        <v>2</v>
      </c>
    </row>
    <row r="289" spans="1:51" ht="24.75" hidden="1" customHeight="1" x14ac:dyDescent="0.2">
      <c r="A289" s="339"/>
      <c r="B289" s="340"/>
      <c r="C289" s="340"/>
      <c r="D289" s="340"/>
      <c r="E289" s="340"/>
      <c r="F289" s="341"/>
      <c r="G289" s="263"/>
      <c r="H289" s="264"/>
      <c r="I289" s="264"/>
      <c r="J289" s="264"/>
      <c r="K289" s="265"/>
      <c r="L289" s="266"/>
      <c r="M289" s="267"/>
      <c r="N289" s="267"/>
      <c r="O289" s="267"/>
      <c r="P289" s="267"/>
      <c r="Q289" s="267"/>
      <c r="R289" s="267"/>
      <c r="S289" s="267"/>
      <c r="T289" s="267"/>
      <c r="U289" s="267"/>
      <c r="V289" s="267"/>
      <c r="W289" s="267"/>
      <c r="X289" s="268"/>
      <c r="Y289" s="269"/>
      <c r="Z289" s="270"/>
      <c r="AA289" s="270"/>
      <c r="AB289" s="271"/>
      <c r="AC289" s="263"/>
      <c r="AD289" s="264"/>
      <c r="AE289" s="264"/>
      <c r="AF289" s="264"/>
      <c r="AG289" s="265"/>
      <c r="AH289" s="266"/>
      <c r="AI289" s="267"/>
      <c r="AJ289" s="267"/>
      <c r="AK289" s="267"/>
      <c r="AL289" s="267"/>
      <c r="AM289" s="267"/>
      <c r="AN289" s="267"/>
      <c r="AO289" s="267"/>
      <c r="AP289" s="267"/>
      <c r="AQ289" s="267"/>
      <c r="AR289" s="267"/>
      <c r="AS289" s="267"/>
      <c r="AT289" s="268"/>
      <c r="AU289" s="269"/>
      <c r="AV289" s="270"/>
      <c r="AW289" s="270"/>
      <c r="AX289" s="272"/>
      <c r="AY289">
        <f t="shared" si="23"/>
        <v>2</v>
      </c>
    </row>
    <row r="290" spans="1:51" ht="24.75" hidden="1" customHeight="1" x14ac:dyDescent="0.2">
      <c r="A290" s="339"/>
      <c r="B290" s="340"/>
      <c r="C290" s="340"/>
      <c r="D290" s="340"/>
      <c r="E290" s="340"/>
      <c r="F290" s="341"/>
      <c r="G290" s="263"/>
      <c r="H290" s="264"/>
      <c r="I290" s="264"/>
      <c r="J290" s="264"/>
      <c r="K290" s="265"/>
      <c r="L290" s="266"/>
      <c r="M290" s="267"/>
      <c r="N290" s="267"/>
      <c r="O290" s="267"/>
      <c r="P290" s="267"/>
      <c r="Q290" s="267"/>
      <c r="R290" s="267"/>
      <c r="S290" s="267"/>
      <c r="T290" s="267"/>
      <c r="U290" s="267"/>
      <c r="V290" s="267"/>
      <c r="W290" s="267"/>
      <c r="X290" s="268"/>
      <c r="Y290" s="269"/>
      <c r="Z290" s="270"/>
      <c r="AA290" s="270"/>
      <c r="AB290" s="271"/>
      <c r="AC290" s="263"/>
      <c r="AD290" s="264"/>
      <c r="AE290" s="264"/>
      <c r="AF290" s="264"/>
      <c r="AG290" s="265"/>
      <c r="AH290" s="266"/>
      <c r="AI290" s="267"/>
      <c r="AJ290" s="267"/>
      <c r="AK290" s="267"/>
      <c r="AL290" s="267"/>
      <c r="AM290" s="267"/>
      <c r="AN290" s="267"/>
      <c r="AO290" s="267"/>
      <c r="AP290" s="267"/>
      <c r="AQ290" s="267"/>
      <c r="AR290" s="267"/>
      <c r="AS290" s="267"/>
      <c r="AT290" s="268"/>
      <c r="AU290" s="269"/>
      <c r="AV290" s="270"/>
      <c r="AW290" s="270"/>
      <c r="AX290" s="272"/>
      <c r="AY290">
        <f t="shared" si="23"/>
        <v>2</v>
      </c>
    </row>
    <row r="291" spans="1:51" ht="24.75" hidden="1" customHeight="1" x14ac:dyDescent="0.2">
      <c r="A291" s="339"/>
      <c r="B291" s="340"/>
      <c r="C291" s="340"/>
      <c r="D291" s="340"/>
      <c r="E291" s="340"/>
      <c r="F291" s="341"/>
      <c r="G291" s="263"/>
      <c r="H291" s="264"/>
      <c r="I291" s="264"/>
      <c r="J291" s="264"/>
      <c r="K291" s="265"/>
      <c r="L291" s="266"/>
      <c r="M291" s="267"/>
      <c r="N291" s="267"/>
      <c r="O291" s="267"/>
      <c r="P291" s="267"/>
      <c r="Q291" s="267"/>
      <c r="R291" s="267"/>
      <c r="S291" s="267"/>
      <c r="T291" s="267"/>
      <c r="U291" s="267"/>
      <c r="V291" s="267"/>
      <c r="W291" s="267"/>
      <c r="X291" s="268"/>
      <c r="Y291" s="269"/>
      <c r="Z291" s="270"/>
      <c r="AA291" s="270"/>
      <c r="AB291" s="271"/>
      <c r="AC291" s="263"/>
      <c r="AD291" s="264"/>
      <c r="AE291" s="264"/>
      <c r="AF291" s="264"/>
      <c r="AG291" s="265"/>
      <c r="AH291" s="266"/>
      <c r="AI291" s="267"/>
      <c r="AJ291" s="267"/>
      <c r="AK291" s="267"/>
      <c r="AL291" s="267"/>
      <c r="AM291" s="267"/>
      <c r="AN291" s="267"/>
      <c r="AO291" s="267"/>
      <c r="AP291" s="267"/>
      <c r="AQ291" s="267"/>
      <c r="AR291" s="267"/>
      <c r="AS291" s="267"/>
      <c r="AT291" s="268"/>
      <c r="AU291" s="269"/>
      <c r="AV291" s="270"/>
      <c r="AW291" s="270"/>
      <c r="AX291" s="272"/>
      <c r="AY291">
        <f t="shared" si="23"/>
        <v>2</v>
      </c>
    </row>
    <row r="292" spans="1:51" ht="24.75" hidden="1" customHeight="1" x14ac:dyDescent="0.2">
      <c r="A292" s="339"/>
      <c r="B292" s="340"/>
      <c r="C292" s="340"/>
      <c r="D292" s="340"/>
      <c r="E292" s="340"/>
      <c r="F292" s="341"/>
      <c r="G292" s="263"/>
      <c r="H292" s="264"/>
      <c r="I292" s="264"/>
      <c r="J292" s="264"/>
      <c r="K292" s="265"/>
      <c r="L292" s="266"/>
      <c r="M292" s="267"/>
      <c r="N292" s="267"/>
      <c r="O292" s="267"/>
      <c r="P292" s="267"/>
      <c r="Q292" s="267"/>
      <c r="R292" s="267"/>
      <c r="S292" s="267"/>
      <c r="T292" s="267"/>
      <c r="U292" s="267"/>
      <c r="V292" s="267"/>
      <c r="W292" s="267"/>
      <c r="X292" s="268"/>
      <c r="Y292" s="269"/>
      <c r="Z292" s="270"/>
      <c r="AA292" s="270"/>
      <c r="AB292" s="271"/>
      <c r="AC292" s="263"/>
      <c r="AD292" s="264"/>
      <c r="AE292" s="264"/>
      <c r="AF292" s="264"/>
      <c r="AG292" s="265"/>
      <c r="AH292" s="266"/>
      <c r="AI292" s="267"/>
      <c r="AJ292" s="267"/>
      <c r="AK292" s="267"/>
      <c r="AL292" s="267"/>
      <c r="AM292" s="267"/>
      <c r="AN292" s="267"/>
      <c r="AO292" s="267"/>
      <c r="AP292" s="267"/>
      <c r="AQ292" s="267"/>
      <c r="AR292" s="267"/>
      <c r="AS292" s="267"/>
      <c r="AT292" s="268"/>
      <c r="AU292" s="269"/>
      <c r="AV292" s="270"/>
      <c r="AW292" s="270"/>
      <c r="AX292" s="272"/>
      <c r="AY292">
        <f t="shared" si="23"/>
        <v>2</v>
      </c>
    </row>
    <row r="293" spans="1:51" ht="24.75" hidden="1" customHeight="1" x14ac:dyDescent="0.2">
      <c r="A293" s="339"/>
      <c r="B293" s="340"/>
      <c r="C293" s="340"/>
      <c r="D293" s="340"/>
      <c r="E293" s="340"/>
      <c r="F293" s="341"/>
      <c r="G293" s="263"/>
      <c r="H293" s="264"/>
      <c r="I293" s="264"/>
      <c r="J293" s="264"/>
      <c r="K293" s="265"/>
      <c r="L293" s="266"/>
      <c r="M293" s="267"/>
      <c r="N293" s="267"/>
      <c r="O293" s="267"/>
      <c r="P293" s="267"/>
      <c r="Q293" s="267"/>
      <c r="R293" s="267"/>
      <c r="S293" s="267"/>
      <c r="T293" s="267"/>
      <c r="U293" s="267"/>
      <c r="V293" s="267"/>
      <c r="W293" s="267"/>
      <c r="X293" s="268"/>
      <c r="Y293" s="269"/>
      <c r="Z293" s="270"/>
      <c r="AA293" s="270"/>
      <c r="AB293" s="271"/>
      <c r="AC293" s="263"/>
      <c r="AD293" s="264"/>
      <c r="AE293" s="264"/>
      <c r="AF293" s="264"/>
      <c r="AG293" s="265"/>
      <c r="AH293" s="266"/>
      <c r="AI293" s="267"/>
      <c r="AJ293" s="267"/>
      <c r="AK293" s="267"/>
      <c r="AL293" s="267"/>
      <c r="AM293" s="267"/>
      <c r="AN293" s="267"/>
      <c r="AO293" s="267"/>
      <c r="AP293" s="267"/>
      <c r="AQ293" s="267"/>
      <c r="AR293" s="267"/>
      <c r="AS293" s="267"/>
      <c r="AT293" s="268"/>
      <c r="AU293" s="269"/>
      <c r="AV293" s="270"/>
      <c r="AW293" s="270"/>
      <c r="AX293" s="272"/>
      <c r="AY293">
        <f t="shared" si="23"/>
        <v>2</v>
      </c>
    </row>
    <row r="294" spans="1:51" ht="24.75" hidden="1" customHeight="1" x14ac:dyDescent="0.2">
      <c r="A294" s="339"/>
      <c r="B294" s="340"/>
      <c r="C294" s="340"/>
      <c r="D294" s="340"/>
      <c r="E294" s="340"/>
      <c r="F294" s="341"/>
      <c r="G294" s="263"/>
      <c r="H294" s="264"/>
      <c r="I294" s="264"/>
      <c r="J294" s="264"/>
      <c r="K294" s="265"/>
      <c r="L294" s="266"/>
      <c r="M294" s="267"/>
      <c r="N294" s="267"/>
      <c r="O294" s="267"/>
      <c r="P294" s="267"/>
      <c r="Q294" s="267"/>
      <c r="R294" s="267"/>
      <c r="S294" s="267"/>
      <c r="T294" s="267"/>
      <c r="U294" s="267"/>
      <c r="V294" s="267"/>
      <c r="W294" s="267"/>
      <c r="X294" s="268"/>
      <c r="Y294" s="269"/>
      <c r="Z294" s="270"/>
      <c r="AA294" s="270"/>
      <c r="AB294" s="271"/>
      <c r="AC294" s="263"/>
      <c r="AD294" s="264"/>
      <c r="AE294" s="264"/>
      <c r="AF294" s="264"/>
      <c r="AG294" s="265"/>
      <c r="AH294" s="266"/>
      <c r="AI294" s="267"/>
      <c r="AJ294" s="267"/>
      <c r="AK294" s="267"/>
      <c r="AL294" s="267"/>
      <c r="AM294" s="267"/>
      <c r="AN294" s="267"/>
      <c r="AO294" s="267"/>
      <c r="AP294" s="267"/>
      <c r="AQ294" s="267"/>
      <c r="AR294" s="267"/>
      <c r="AS294" s="267"/>
      <c r="AT294" s="268"/>
      <c r="AU294" s="269"/>
      <c r="AV294" s="270"/>
      <c r="AW294" s="270"/>
      <c r="AX294" s="272"/>
      <c r="AY294">
        <f t="shared" si="23"/>
        <v>2</v>
      </c>
    </row>
    <row r="295" spans="1:51" ht="24.75" customHeight="1" x14ac:dyDescent="0.2">
      <c r="A295" s="339"/>
      <c r="B295" s="340"/>
      <c r="C295" s="340"/>
      <c r="D295" s="340"/>
      <c r="E295" s="340"/>
      <c r="F295" s="341"/>
      <c r="G295" s="254" t="s">
        <v>16</v>
      </c>
      <c r="H295" s="255"/>
      <c r="I295" s="255"/>
      <c r="J295" s="255"/>
      <c r="K295" s="255"/>
      <c r="L295" s="256"/>
      <c r="M295" s="257"/>
      <c r="N295" s="257"/>
      <c r="O295" s="257"/>
      <c r="P295" s="257"/>
      <c r="Q295" s="257"/>
      <c r="R295" s="257"/>
      <c r="S295" s="257"/>
      <c r="T295" s="257"/>
      <c r="U295" s="257"/>
      <c r="V295" s="257"/>
      <c r="W295" s="257"/>
      <c r="X295" s="258"/>
      <c r="Y295" s="259">
        <f>SUM(Y285:AB294)</f>
        <v>5630</v>
      </c>
      <c r="Z295" s="260"/>
      <c r="AA295" s="260"/>
      <c r="AB295" s="261"/>
      <c r="AC295" s="254" t="s">
        <v>16</v>
      </c>
      <c r="AD295" s="255"/>
      <c r="AE295" s="255"/>
      <c r="AF295" s="255"/>
      <c r="AG295" s="255"/>
      <c r="AH295" s="256"/>
      <c r="AI295" s="257"/>
      <c r="AJ295" s="257"/>
      <c r="AK295" s="257"/>
      <c r="AL295" s="257"/>
      <c r="AM295" s="257"/>
      <c r="AN295" s="257"/>
      <c r="AO295" s="257"/>
      <c r="AP295" s="257"/>
      <c r="AQ295" s="257"/>
      <c r="AR295" s="257"/>
      <c r="AS295" s="257"/>
      <c r="AT295" s="258"/>
      <c r="AU295" s="259">
        <f>SUM(AU285:AX294)</f>
        <v>25</v>
      </c>
      <c r="AV295" s="260"/>
      <c r="AW295" s="260"/>
      <c r="AX295" s="262"/>
      <c r="AY295">
        <f t="shared" si="23"/>
        <v>2</v>
      </c>
    </row>
    <row r="296" spans="1:51" ht="19.2" hidden="1" customHeight="1" x14ac:dyDescent="0.2">
      <c r="A296" s="339"/>
      <c r="B296" s="340"/>
      <c r="C296" s="340"/>
      <c r="D296" s="340"/>
      <c r="E296" s="340"/>
      <c r="F296" s="341"/>
      <c r="G296" s="288" t="s">
        <v>78</v>
      </c>
      <c r="H296" s="289"/>
      <c r="I296" s="289"/>
      <c r="J296" s="289"/>
      <c r="K296" s="289"/>
      <c r="L296" s="289"/>
      <c r="M296" s="289"/>
      <c r="N296" s="289"/>
      <c r="O296" s="289"/>
      <c r="P296" s="289"/>
      <c r="Q296" s="289"/>
      <c r="R296" s="289"/>
      <c r="S296" s="289"/>
      <c r="T296" s="289"/>
      <c r="U296" s="289"/>
      <c r="V296" s="289"/>
      <c r="W296" s="289"/>
      <c r="X296" s="289"/>
      <c r="Y296" s="289"/>
      <c r="Z296" s="289"/>
      <c r="AA296" s="289"/>
      <c r="AB296" s="290"/>
      <c r="AC296" s="288" t="s">
        <v>79</v>
      </c>
      <c r="AD296" s="289"/>
      <c r="AE296" s="289"/>
      <c r="AF296" s="289"/>
      <c r="AG296" s="289"/>
      <c r="AH296" s="289"/>
      <c r="AI296" s="289"/>
      <c r="AJ296" s="289"/>
      <c r="AK296" s="289"/>
      <c r="AL296" s="289"/>
      <c r="AM296" s="289"/>
      <c r="AN296" s="289"/>
      <c r="AO296" s="289"/>
      <c r="AP296" s="289"/>
      <c r="AQ296" s="289"/>
      <c r="AR296" s="289"/>
      <c r="AS296" s="289"/>
      <c r="AT296" s="289"/>
      <c r="AU296" s="289"/>
      <c r="AV296" s="289"/>
      <c r="AW296" s="289"/>
      <c r="AX296" s="291"/>
      <c r="AY296">
        <f>COUNTA($G$298,$AC$298)</f>
        <v>0</v>
      </c>
    </row>
    <row r="297" spans="1:51" ht="19.2" hidden="1" customHeight="1" x14ac:dyDescent="0.2">
      <c r="A297" s="339"/>
      <c r="B297" s="340"/>
      <c r="C297" s="340"/>
      <c r="D297" s="340"/>
      <c r="E297" s="340"/>
      <c r="F297" s="341"/>
      <c r="G297" s="292" t="s">
        <v>13</v>
      </c>
      <c r="H297" s="293"/>
      <c r="I297" s="293"/>
      <c r="J297" s="293"/>
      <c r="K297" s="293"/>
      <c r="L297" s="294" t="s">
        <v>14</v>
      </c>
      <c r="M297" s="293"/>
      <c r="N297" s="293"/>
      <c r="O297" s="293"/>
      <c r="P297" s="293"/>
      <c r="Q297" s="293"/>
      <c r="R297" s="293"/>
      <c r="S297" s="293"/>
      <c r="T297" s="293"/>
      <c r="U297" s="293"/>
      <c r="V297" s="293"/>
      <c r="W297" s="293"/>
      <c r="X297" s="295"/>
      <c r="Y297" s="296" t="s">
        <v>15</v>
      </c>
      <c r="Z297" s="297"/>
      <c r="AA297" s="297"/>
      <c r="AB297" s="298"/>
      <c r="AC297" s="292" t="s">
        <v>13</v>
      </c>
      <c r="AD297" s="293"/>
      <c r="AE297" s="293"/>
      <c r="AF297" s="293"/>
      <c r="AG297" s="293"/>
      <c r="AH297" s="294" t="s">
        <v>14</v>
      </c>
      <c r="AI297" s="293"/>
      <c r="AJ297" s="293"/>
      <c r="AK297" s="293"/>
      <c r="AL297" s="293"/>
      <c r="AM297" s="293"/>
      <c r="AN297" s="293"/>
      <c r="AO297" s="293"/>
      <c r="AP297" s="293"/>
      <c r="AQ297" s="293"/>
      <c r="AR297" s="293"/>
      <c r="AS297" s="293"/>
      <c r="AT297" s="295"/>
      <c r="AU297" s="296" t="s">
        <v>15</v>
      </c>
      <c r="AV297" s="297"/>
      <c r="AW297" s="297"/>
      <c r="AX297" s="299"/>
      <c r="AY297">
        <f>$AY$296</f>
        <v>0</v>
      </c>
    </row>
    <row r="298" spans="1:51" ht="19.2" hidden="1" customHeight="1" x14ac:dyDescent="0.2">
      <c r="A298" s="339"/>
      <c r="B298" s="340"/>
      <c r="C298" s="340"/>
      <c r="D298" s="340"/>
      <c r="E298" s="340"/>
      <c r="F298" s="341"/>
      <c r="G298" s="278"/>
      <c r="H298" s="279"/>
      <c r="I298" s="279"/>
      <c r="J298" s="279"/>
      <c r="K298" s="280"/>
      <c r="L298" s="281"/>
      <c r="M298" s="282"/>
      <c r="N298" s="282"/>
      <c r="O298" s="282"/>
      <c r="P298" s="282"/>
      <c r="Q298" s="282"/>
      <c r="R298" s="282"/>
      <c r="S298" s="282"/>
      <c r="T298" s="282"/>
      <c r="U298" s="282"/>
      <c r="V298" s="282"/>
      <c r="W298" s="282"/>
      <c r="X298" s="283"/>
      <c r="Y298" s="284"/>
      <c r="Z298" s="285"/>
      <c r="AA298" s="285"/>
      <c r="AB298" s="286"/>
      <c r="AC298" s="278"/>
      <c r="AD298" s="279"/>
      <c r="AE298" s="279"/>
      <c r="AF298" s="279"/>
      <c r="AG298" s="280"/>
      <c r="AH298" s="281"/>
      <c r="AI298" s="282"/>
      <c r="AJ298" s="282"/>
      <c r="AK298" s="282"/>
      <c r="AL298" s="282"/>
      <c r="AM298" s="282"/>
      <c r="AN298" s="282"/>
      <c r="AO298" s="282"/>
      <c r="AP298" s="282"/>
      <c r="AQ298" s="282"/>
      <c r="AR298" s="282"/>
      <c r="AS298" s="282"/>
      <c r="AT298" s="283"/>
      <c r="AU298" s="284"/>
      <c r="AV298" s="285"/>
      <c r="AW298" s="285"/>
      <c r="AX298" s="287"/>
      <c r="AY298">
        <f t="shared" ref="AY298:AY307" si="24">$AY$296</f>
        <v>0</v>
      </c>
    </row>
    <row r="299" spans="1:51" ht="19.2" hidden="1" customHeight="1" x14ac:dyDescent="0.2">
      <c r="A299" s="339"/>
      <c r="B299" s="340"/>
      <c r="C299" s="340"/>
      <c r="D299" s="340"/>
      <c r="E299" s="340"/>
      <c r="F299" s="341"/>
      <c r="G299" s="263"/>
      <c r="H299" s="264"/>
      <c r="I299" s="264"/>
      <c r="J299" s="264"/>
      <c r="K299" s="265"/>
      <c r="L299" s="266"/>
      <c r="M299" s="267"/>
      <c r="N299" s="267"/>
      <c r="O299" s="267"/>
      <c r="P299" s="267"/>
      <c r="Q299" s="267"/>
      <c r="R299" s="267"/>
      <c r="S299" s="267"/>
      <c r="T299" s="267"/>
      <c r="U299" s="267"/>
      <c r="V299" s="267"/>
      <c r="W299" s="267"/>
      <c r="X299" s="268"/>
      <c r="Y299" s="269"/>
      <c r="Z299" s="270"/>
      <c r="AA299" s="270"/>
      <c r="AB299" s="271"/>
      <c r="AC299" s="263"/>
      <c r="AD299" s="264"/>
      <c r="AE299" s="264"/>
      <c r="AF299" s="264"/>
      <c r="AG299" s="265"/>
      <c r="AH299" s="266"/>
      <c r="AI299" s="267"/>
      <c r="AJ299" s="267"/>
      <c r="AK299" s="267"/>
      <c r="AL299" s="267"/>
      <c r="AM299" s="267"/>
      <c r="AN299" s="267"/>
      <c r="AO299" s="267"/>
      <c r="AP299" s="267"/>
      <c r="AQ299" s="267"/>
      <c r="AR299" s="267"/>
      <c r="AS299" s="267"/>
      <c r="AT299" s="268"/>
      <c r="AU299" s="269"/>
      <c r="AV299" s="270"/>
      <c r="AW299" s="270"/>
      <c r="AX299" s="272"/>
      <c r="AY299">
        <f t="shared" si="24"/>
        <v>0</v>
      </c>
    </row>
    <row r="300" spans="1:51" ht="19.2" hidden="1" customHeight="1" x14ac:dyDescent="0.2">
      <c r="A300" s="339"/>
      <c r="B300" s="340"/>
      <c r="C300" s="340"/>
      <c r="D300" s="340"/>
      <c r="E300" s="340"/>
      <c r="F300" s="341"/>
      <c r="G300" s="263"/>
      <c r="H300" s="264"/>
      <c r="I300" s="264"/>
      <c r="J300" s="264"/>
      <c r="K300" s="265"/>
      <c r="L300" s="266"/>
      <c r="M300" s="267"/>
      <c r="N300" s="267"/>
      <c r="O300" s="267"/>
      <c r="P300" s="267"/>
      <c r="Q300" s="267"/>
      <c r="R300" s="267"/>
      <c r="S300" s="267"/>
      <c r="T300" s="267"/>
      <c r="U300" s="267"/>
      <c r="V300" s="267"/>
      <c r="W300" s="267"/>
      <c r="X300" s="268"/>
      <c r="Y300" s="269"/>
      <c r="Z300" s="270"/>
      <c r="AA300" s="270"/>
      <c r="AB300" s="271"/>
      <c r="AC300" s="263"/>
      <c r="AD300" s="264"/>
      <c r="AE300" s="264"/>
      <c r="AF300" s="264"/>
      <c r="AG300" s="265"/>
      <c r="AH300" s="266"/>
      <c r="AI300" s="267"/>
      <c r="AJ300" s="267"/>
      <c r="AK300" s="267"/>
      <c r="AL300" s="267"/>
      <c r="AM300" s="267"/>
      <c r="AN300" s="267"/>
      <c r="AO300" s="267"/>
      <c r="AP300" s="267"/>
      <c r="AQ300" s="267"/>
      <c r="AR300" s="267"/>
      <c r="AS300" s="267"/>
      <c r="AT300" s="268"/>
      <c r="AU300" s="269"/>
      <c r="AV300" s="270"/>
      <c r="AW300" s="270"/>
      <c r="AX300" s="272"/>
      <c r="AY300">
        <f t="shared" si="24"/>
        <v>0</v>
      </c>
    </row>
    <row r="301" spans="1:51" ht="19.2" hidden="1" customHeight="1" x14ac:dyDescent="0.2">
      <c r="A301" s="339"/>
      <c r="B301" s="340"/>
      <c r="C301" s="340"/>
      <c r="D301" s="340"/>
      <c r="E301" s="340"/>
      <c r="F301" s="341"/>
      <c r="G301" s="263"/>
      <c r="H301" s="264"/>
      <c r="I301" s="264"/>
      <c r="J301" s="264"/>
      <c r="K301" s="265"/>
      <c r="L301" s="266"/>
      <c r="M301" s="267"/>
      <c r="N301" s="267"/>
      <c r="O301" s="267"/>
      <c r="P301" s="267"/>
      <c r="Q301" s="267"/>
      <c r="R301" s="267"/>
      <c r="S301" s="267"/>
      <c r="T301" s="267"/>
      <c r="U301" s="267"/>
      <c r="V301" s="267"/>
      <c r="W301" s="267"/>
      <c r="X301" s="268"/>
      <c r="Y301" s="269"/>
      <c r="Z301" s="270"/>
      <c r="AA301" s="270"/>
      <c r="AB301" s="271"/>
      <c r="AC301" s="263"/>
      <c r="AD301" s="264"/>
      <c r="AE301" s="264"/>
      <c r="AF301" s="264"/>
      <c r="AG301" s="265"/>
      <c r="AH301" s="266"/>
      <c r="AI301" s="267"/>
      <c r="AJ301" s="267"/>
      <c r="AK301" s="267"/>
      <c r="AL301" s="267"/>
      <c r="AM301" s="267"/>
      <c r="AN301" s="267"/>
      <c r="AO301" s="267"/>
      <c r="AP301" s="267"/>
      <c r="AQ301" s="267"/>
      <c r="AR301" s="267"/>
      <c r="AS301" s="267"/>
      <c r="AT301" s="268"/>
      <c r="AU301" s="269"/>
      <c r="AV301" s="270"/>
      <c r="AW301" s="270"/>
      <c r="AX301" s="272"/>
      <c r="AY301">
        <f t="shared" si="24"/>
        <v>0</v>
      </c>
    </row>
    <row r="302" spans="1:51" ht="19.2" hidden="1" customHeight="1" x14ac:dyDescent="0.2">
      <c r="A302" s="339"/>
      <c r="B302" s="340"/>
      <c r="C302" s="340"/>
      <c r="D302" s="340"/>
      <c r="E302" s="340"/>
      <c r="F302" s="341"/>
      <c r="G302" s="263"/>
      <c r="H302" s="264"/>
      <c r="I302" s="264"/>
      <c r="J302" s="264"/>
      <c r="K302" s="265"/>
      <c r="L302" s="266"/>
      <c r="M302" s="267"/>
      <c r="N302" s="267"/>
      <c r="O302" s="267"/>
      <c r="P302" s="267"/>
      <c r="Q302" s="267"/>
      <c r="R302" s="267"/>
      <c r="S302" s="267"/>
      <c r="T302" s="267"/>
      <c r="U302" s="267"/>
      <c r="V302" s="267"/>
      <c r="W302" s="267"/>
      <c r="X302" s="268"/>
      <c r="Y302" s="269"/>
      <c r="Z302" s="270"/>
      <c r="AA302" s="270"/>
      <c r="AB302" s="271"/>
      <c r="AC302" s="263"/>
      <c r="AD302" s="264"/>
      <c r="AE302" s="264"/>
      <c r="AF302" s="264"/>
      <c r="AG302" s="265"/>
      <c r="AH302" s="266"/>
      <c r="AI302" s="267"/>
      <c r="AJ302" s="267"/>
      <c r="AK302" s="267"/>
      <c r="AL302" s="267"/>
      <c r="AM302" s="267"/>
      <c r="AN302" s="267"/>
      <c r="AO302" s="267"/>
      <c r="AP302" s="267"/>
      <c r="AQ302" s="267"/>
      <c r="AR302" s="267"/>
      <c r="AS302" s="267"/>
      <c r="AT302" s="268"/>
      <c r="AU302" s="269"/>
      <c r="AV302" s="270"/>
      <c r="AW302" s="270"/>
      <c r="AX302" s="272"/>
      <c r="AY302">
        <f t="shared" si="24"/>
        <v>0</v>
      </c>
    </row>
    <row r="303" spans="1:51" ht="19.2" hidden="1" customHeight="1" x14ac:dyDescent="0.2">
      <c r="A303" s="339"/>
      <c r="B303" s="340"/>
      <c r="C303" s="340"/>
      <c r="D303" s="340"/>
      <c r="E303" s="340"/>
      <c r="F303" s="341"/>
      <c r="G303" s="263"/>
      <c r="H303" s="264"/>
      <c r="I303" s="264"/>
      <c r="J303" s="264"/>
      <c r="K303" s="265"/>
      <c r="L303" s="266"/>
      <c r="M303" s="267"/>
      <c r="N303" s="267"/>
      <c r="O303" s="267"/>
      <c r="P303" s="267"/>
      <c r="Q303" s="267"/>
      <c r="R303" s="267"/>
      <c r="S303" s="267"/>
      <c r="T303" s="267"/>
      <c r="U303" s="267"/>
      <c r="V303" s="267"/>
      <c r="W303" s="267"/>
      <c r="X303" s="268"/>
      <c r="Y303" s="269"/>
      <c r="Z303" s="270"/>
      <c r="AA303" s="270"/>
      <c r="AB303" s="271"/>
      <c r="AC303" s="263"/>
      <c r="AD303" s="264"/>
      <c r="AE303" s="264"/>
      <c r="AF303" s="264"/>
      <c r="AG303" s="265"/>
      <c r="AH303" s="266"/>
      <c r="AI303" s="267"/>
      <c r="AJ303" s="267"/>
      <c r="AK303" s="267"/>
      <c r="AL303" s="267"/>
      <c r="AM303" s="267"/>
      <c r="AN303" s="267"/>
      <c r="AO303" s="267"/>
      <c r="AP303" s="267"/>
      <c r="AQ303" s="267"/>
      <c r="AR303" s="267"/>
      <c r="AS303" s="267"/>
      <c r="AT303" s="268"/>
      <c r="AU303" s="269"/>
      <c r="AV303" s="270"/>
      <c r="AW303" s="270"/>
      <c r="AX303" s="272"/>
      <c r="AY303">
        <f t="shared" si="24"/>
        <v>0</v>
      </c>
    </row>
    <row r="304" spans="1:51" ht="19.2" hidden="1" customHeight="1" x14ac:dyDescent="0.2">
      <c r="A304" s="339"/>
      <c r="B304" s="340"/>
      <c r="C304" s="340"/>
      <c r="D304" s="340"/>
      <c r="E304" s="340"/>
      <c r="F304" s="341"/>
      <c r="G304" s="263"/>
      <c r="H304" s="264"/>
      <c r="I304" s="264"/>
      <c r="J304" s="264"/>
      <c r="K304" s="265"/>
      <c r="L304" s="266"/>
      <c r="M304" s="267"/>
      <c r="N304" s="267"/>
      <c r="O304" s="267"/>
      <c r="P304" s="267"/>
      <c r="Q304" s="267"/>
      <c r="R304" s="267"/>
      <c r="S304" s="267"/>
      <c r="T304" s="267"/>
      <c r="U304" s="267"/>
      <c r="V304" s="267"/>
      <c r="W304" s="267"/>
      <c r="X304" s="268"/>
      <c r="Y304" s="269"/>
      <c r="Z304" s="270"/>
      <c r="AA304" s="270"/>
      <c r="AB304" s="271"/>
      <c r="AC304" s="263"/>
      <c r="AD304" s="264"/>
      <c r="AE304" s="264"/>
      <c r="AF304" s="264"/>
      <c r="AG304" s="265"/>
      <c r="AH304" s="266"/>
      <c r="AI304" s="267"/>
      <c r="AJ304" s="267"/>
      <c r="AK304" s="267"/>
      <c r="AL304" s="267"/>
      <c r="AM304" s="267"/>
      <c r="AN304" s="267"/>
      <c r="AO304" s="267"/>
      <c r="AP304" s="267"/>
      <c r="AQ304" s="267"/>
      <c r="AR304" s="267"/>
      <c r="AS304" s="267"/>
      <c r="AT304" s="268"/>
      <c r="AU304" s="269"/>
      <c r="AV304" s="270"/>
      <c r="AW304" s="270"/>
      <c r="AX304" s="272"/>
      <c r="AY304">
        <f t="shared" si="24"/>
        <v>0</v>
      </c>
    </row>
    <row r="305" spans="1:51" ht="19.2" hidden="1" customHeight="1" x14ac:dyDescent="0.2">
      <c r="A305" s="339"/>
      <c r="B305" s="340"/>
      <c r="C305" s="340"/>
      <c r="D305" s="340"/>
      <c r="E305" s="340"/>
      <c r="F305" s="341"/>
      <c r="G305" s="263"/>
      <c r="H305" s="264"/>
      <c r="I305" s="264"/>
      <c r="J305" s="264"/>
      <c r="K305" s="265"/>
      <c r="L305" s="266"/>
      <c r="M305" s="267"/>
      <c r="N305" s="267"/>
      <c r="O305" s="267"/>
      <c r="P305" s="267"/>
      <c r="Q305" s="267"/>
      <c r="R305" s="267"/>
      <c r="S305" s="267"/>
      <c r="T305" s="267"/>
      <c r="U305" s="267"/>
      <c r="V305" s="267"/>
      <c r="W305" s="267"/>
      <c r="X305" s="268"/>
      <c r="Y305" s="269"/>
      <c r="Z305" s="270"/>
      <c r="AA305" s="270"/>
      <c r="AB305" s="271"/>
      <c r="AC305" s="263"/>
      <c r="AD305" s="264"/>
      <c r="AE305" s="264"/>
      <c r="AF305" s="264"/>
      <c r="AG305" s="265"/>
      <c r="AH305" s="266"/>
      <c r="AI305" s="267"/>
      <c r="AJ305" s="267"/>
      <c r="AK305" s="267"/>
      <c r="AL305" s="267"/>
      <c r="AM305" s="267"/>
      <c r="AN305" s="267"/>
      <c r="AO305" s="267"/>
      <c r="AP305" s="267"/>
      <c r="AQ305" s="267"/>
      <c r="AR305" s="267"/>
      <c r="AS305" s="267"/>
      <c r="AT305" s="268"/>
      <c r="AU305" s="269"/>
      <c r="AV305" s="270"/>
      <c r="AW305" s="270"/>
      <c r="AX305" s="272"/>
      <c r="AY305">
        <f t="shared" si="24"/>
        <v>0</v>
      </c>
    </row>
    <row r="306" spans="1:51" ht="19.2" hidden="1" customHeight="1" x14ac:dyDescent="0.2">
      <c r="A306" s="339"/>
      <c r="B306" s="340"/>
      <c r="C306" s="340"/>
      <c r="D306" s="340"/>
      <c r="E306" s="340"/>
      <c r="F306" s="341"/>
      <c r="G306" s="263"/>
      <c r="H306" s="264"/>
      <c r="I306" s="264"/>
      <c r="J306" s="264"/>
      <c r="K306" s="265"/>
      <c r="L306" s="266"/>
      <c r="M306" s="267"/>
      <c r="N306" s="267"/>
      <c r="O306" s="267"/>
      <c r="P306" s="267"/>
      <c r="Q306" s="267"/>
      <c r="R306" s="267"/>
      <c r="S306" s="267"/>
      <c r="T306" s="267"/>
      <c r="U306" s="267"/>
      <c r="V306" s="267"/>
      <c r="W306" s="267"/>
      <c r="X306" s="268"/>
      <c r="Y306" s="269"/>
      <c r="Z306" s="270"/>
      <c r="AA306" s="270"/>
      <c r="AB306" s="271"/>
      <c r="AC306" s="263"/>
      <c r="AD306" s="264"/>
      <c r="AE306" s="264"/>
      <c r="AF306" s="264"/>
      <c r="AG306" s="265"/>
      <c r="AH306" s="266"/>
      <c r="AI306" s="267"/>
      <c r="AJ306" s="267"/>
      <c r="AK306" s="267"/>
      <c r="AL306" s="267"/>
      <c r="AM306" s="267"/>
      <c r="AN306" s="267"/>
      <c r="AO306" s="267"/>
      <c r="AP306" s="267"/>
      <c r="AQ306" s="267"/>
      <c r="AR306" s="267"/>
      <c r="AS306" s="267"/>
      <c r="AT306" s="268"/>
      <c r="AU306" s="269"/>
      <c r="AV306" s="270"/>
      <c r="AW306" s="270"/>
      <c r="AX306" s="272"/>
      <c r="AY306">
        <f t="shared" si="24"/>
        <v>0</v>
      </c>
    </row>
    <row r="307" spans="1:51" ht="19.2" hidden="1" customHeight="1" x14ac:dyDescent="0.2">
      <c r="A307" s="339"/>
      <c r="B307" s="340"/>
      <c r="C307" s="340"/>
      <c r="D307" s="340"/>
      <c r="E307" s="340"/>
      <c r="F307" s="341"/>
      <c r="G307" s="263"/>
      <c r="H307" s="264"/>
      <c r="I307" s="264"/>
      <c r="J307" s="264"/>
      <c r="K307" s="265"/>
      <c r="L307" s="266"/>
      <c r="M307" s="267"/>
      <c r="N307" s="267"/>
      <c r="O307" s="267"/>
      <c r="P307" s="267"/>
      <c r="Q307" s="267"/>
      <c r="R307" s="267"/>
      <c r="S307" s="267"/>
      <c r="T307" s="267"/>
      <c r="U307" s="267"/>
      <c r="V307" s="267"/>
      <c r="W307" s="267"/>
      <c r="X307" s="268"/>
      <c r="Y307" s="269"/>
      <c r="Z307" s="270"/>
      <c r="AA307" s="270"/>
      <c r="AB307" s="271"/>
      <c r="AC307" s="263"/>
      <c r="AD307" s="264"/>
      <c r="AE307" s="264"/>
      <c r="AF307" s="264"/>
      <c r="AG307" s="265"/>
      <c r="AH307" s="266"/>
      <c r="AI307" s="267"/>
      <c r="AJ307" s="267"/>
      <c r="AK307" s="267"/>
      <c r="AL307" s="267"/>
      <c r="AM307" s="267"/>
      <c r="AN307" s="267"/>
      <c r="AO307" s="267"/>
      <c r="AP307" s="267"/>
      <c r="AQ307" s="267"/>
      <c r="AR307" s="267"/>
      <c r="AS307" s="267"/>
      <c r="AT307" s="268"/>
      <c r="AU307" s="269"/>
      <c r="AV307" s="270"/>
      <c r="AW307" s="270"/>
      <c r="AX307" s="272"/>
      <c r="AY307">
        <f t="shared" si="24"/>
        <v>0</v>
      </c>
    </row>
    <row r="308" spans="1:51" ht="19.2" hidden="1" customHeight="1" thickBot="1" x14ac:dyDescent="0.25">
      <c r="A308" s="339"/>
      <c r="B308" s="340"/>
      <c r="C308" s="340"/>
      <c r="D308" s="340"/>
      <c r="E308" s="340"/>
      <c r="F308" s="341"/>
      <c r="G308" s="254" t="s">
        <v>16</v>
      </c>
      <c r="H308" s="255"/>
      <c r="I308" s="255"/>
      <c r="J308" s="255"/>
      <c r="K308" s="255"/>
      <c r="L308" s="256"/>
      <c r="M308" s="257"/>
      <c r="N308" s="257"/>
      <c r="O308" s="257"/>
      <c r="P308" s="257"/>
      <c r="Q308" s="257"/>
      <c r="R308" s="257"/>
      <c r="S308" s="257"/>
      <c r="T308" s="257"/>
      <c r="U308" s="257"/>
      <c r="V308" s="257"/>
      <c r="W308" s="257"/>
      <c r="X308" s="258"/>
      <c r="Y308" s="259">
        <f>SUM(Y298:AB307)</f>
        <v>0</v>
      </c>
      <c r="Z308" s="260"/>
      <c r="AA308" s="260"/>
      <c r="AB308" s="261"/>
      <c r="AC308" s="254" t="s">
        <v>16</v>
      </c>
      <c r="AD308" s="255"/>
      <c r="AE308" s="255"/>
      <c r="AF308" s="255"/>
      <c r="AG308" s="255"/>
      <c r="AH308" s="256"/>
      <c r="AI308" s="257"/>
      <c r="AJ308" s="257"/>
      <c r="AK308" s="257"/>
      <c r="AL308" s="257"/>
      <c r="AM308" s="257"/>
      <c r="AN308" s="257"/>
      <c r="AO308" s="257"/>
      <c r="AP308" s="257"/>
      <c r="AQ308" s="257"/>
      <c r="AR308" s="257"/>
      <c r="AS308" s="257"/>
      <c r="AT308" s="258"/>
      <c r="AU308" s="259">
        <f>SUM(AU298:AX307)</f>
        <v>0</v>
      </c>
      <c r="AV308" s="260"/>
      <c r="AW308" s="260"/>
      <c r="AX308" s="262"/>
      <c r="AY308">
        <f>$AY$296</f>
        <v>0</v>
      </c>
    </row>
    <row r="309" spans="1:51" ht="19.2" hidden="1" customHeight="1" x14ac:dyDescent="0.2">
      <c r="A309" s="339"/>
      <c r="B309" s="340"/>
      <c r="C309" s="340"/>
      <c r="D309" s="340"/>
      <c r="E309" s="340"/>
      <c r="F309" s="341"/>
      <c r="G309" s="288" t="s">
        <v>80</v>
      </c>
      <c r="H309" s="289"/>
      <c r="I309" s="289"/>
      <c r="J309" s="289"/>
      <c r="K309" s="289"/>
      <c r="L309" s="289"/>
      <c r="M309" s="289"/>
      <c r="N309" s="289"/>
      <c r="O309" s="289"/>
      <c r="P309" s="289"/>
      <c r="Q309" s="289"/>
      <c r="R309" s="289"/>
      <c r="S309" s="289"/>
      <c r="T309" s="289"/>
      <c r="U309" s="289"/>
      <c r="V309" s="289"/>
      <c r="W309" s="289"/>
      <c r="X309" s="289"/>
      <c r="Y309" s="289"/>
      <c r="Z309" s="289"/>
      <c r="AA309" s="289"/>
      <c r="AB309" s="290"/>
      <c r="AC309" s="288" t="s">
        <v>81</v>
      </c>
      <c r="AD309" s="289"/>
      <c r="AE309" s="289"/>
      <c r="AF309" s="289"/>
      <c r="AG309" s="289"/>
      <c r="AH309" s="289"/>
      <c r="AI309" s="289"/>
      <c r="AJ309" s="289"/>
      <c r="AK309" s="289"/>
      <c r="AL309" s="289"/>
      <c r="AM309" s="289"/>
      <c r="AN309" s="289"/>
      <c r="AO309" s="289"/>
      <c r="AP309" s="289"/>
      <c r="AQ309" s="289"/>
      <c r="AR309" s="289"/>
      <c r="AS309" s="289"/>
      <c r="AT309" s="289"/>
      <c r="AU309" s="289"/>
      <c r="AV309" s="289"/>
      <c r="AW309" s="289"/>
      <c r="AX309" s="291"/>
      <c r="AY309">
        <f>COUNTA($G$311,$AC$311)</f>
        <v>0</v>
      </c>
    </row>
    <row r="310" spans="1:51" ht="19.2" hidden="1" customHeight="1" x14ac:dyDescent="0.2">
      <c r="A310" s="339"/>
      <c r="B310" s="340"/>
      <c r="C310" s="340"/>
      <c r="D310" s="340"/>
      <c r="E310" s="340"/>
      <c r="F310" s="341"/>
      <c r="G310" s="292" t="s">
        <v>13</v>
      </c>
      <c r="H310" s="293"/>
      <c r="I310" s="293"/>
      <c r="J310" s="293"/>
      <c r="K310" s="293"/>
      <c r="L310" s="294" t="s">
        <v>14</v>
      </c>
      <c r="M310" s="293"/>
      <c r="N310" s="293"/>
      <c r="O310" s="293"/>
      <c r="P310" s="293"/>
      <c r="Q310" s="293"/>
      <c r="R310" s="293"/>
      <c r="S310" s="293"/>
      <c r="T310" s="293"/>
      <c r="U310" s="293"/>
      <c r="V310" s="293"/>
      <c r="W310" s="293"/>
      <c r="X310" s="295"/>
      <c r="Y310" s="296" t="s">
        <v>15</v>
      </c>
      <c r="Z310" s="297"/>
      <c r="AA310" s="297"/>
      <c r="AB310" s="298"/>
      <c r="AC310" s="292" t="s">
        <v>13</v>
      </c>
      <c r="AD310" s="293"/>
      <c r="AE310" s="293"/>
      <c r="AF310" s="293"/>
      <c r="AG310" s="293"/>
      <c r="AH310" s="294" t="s">
        <v>14</v>
      </c>
      <c r="AI310" s="293"/>
      <c r="AJ310" s="293"/>
      <c r="AK310" s="293"/>
      <c r="AL310" s="293"/>
      <c r="AM310" s="293"/>
      <c r="AN310" s="293"/>
      <c r="AO310" s="293"/>
      <c r="AP310" s="293"/>
      <c r="AQ310" s="293"/>
      <c r="AR310" s="293"/>
      <c r="AS310" s="293"/>
      <c r="AT310" s="295"/>
      <c r="AU310" s="296" t="s">
        <v>15</v>
      </c>
      <c r="AV310" s="297"/>
      <c r="AW310" s="297"/>
      <c r="AX310" s="299"/>
      <c r="AY310">
        <f>$AY$309</f>
        <v>0</v>
      </c>
    </row>
    <row r="311" spans="1:51" ht="19.2" hidden="1" customHeight="1" x14ac:dyDescent="0.2">
      <c r="A311" s="339"/>
      <c r="B311" s="340"/>
      <c r="C311" s="340"/>
      <c r="D311" s="340"/>
      <c r="E311" s="340"/>
      <c r="F311" s="341"/>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c r="AY311">
        <f t="shared" ref="AY311:AY321" si="25">$AY$309</f>
        <v>0</v>
      </c>
    </row>
    <row r="312" spans="1:51" ht="19.2" hidden="1" customHeight="1" x14ac:dyDescent="0.2">
      <c r="A312" s="339"/>
      <c r="B312" s="340"/>
      <c r="C312" s="340"/>
      <c r="D312" s="340"/>
      <c r="E312" s="340"/>
      <c r="F312" s="341"/>
      <c r="G312" s="263"/>
      <c r="H312" s="264"/>
      <c r="I312" s="264"/>
      <c r="J312" s="264"/>
      <c r="K312" s="265"/>
      <c r="L312" s="266"/>
      <c r="M312" s="267"/>
      <c r="N312" s="267"/>
      <c r="O312" s="267"/>
      <c r="P312" s="267"/>
      <c r="Q312" s="267"/>
      <c r="R312" s="267"/>
      <c r="S312" s="267"/>
      <c r="T312" s="267"/>
      <c r="U312" s="267"/>
      <c r="V312" s="267"/>
      <c r="W312" s="267"/>
      <c r="X312" s="268"/>
      <c r="Y312" s="269"/>
      <c r="Z312" s="270"/>
      <c r="AA312" s="270"/>
      <c r="AB312" s="271"/>
      <c r="AC312" s="263"/>
      <c r="AD312" s="264"/>
      <c r="AE312" s="264"/>
      <c r="AF312" s="264"/>
      <c r="AG312" s="265"/>
      <c r="AH312" s="266"/>
      <c r="AI312" s="267"/>
      <c r="AJ312" s="267"/>
      <c r="AK312" s="267"/>
      <c r="AL312" s="267"/>
      <c r="AM312" s="267"/>
      <c r="AN312" s="267"/>
      <c r="AO312" s="267"/>
      <c r="AP312" s="267"/>
      <c r="AQ312" s="267"/>
      <c r="AR312" s="267"/>
      <c r="AS312" s="267"/>
      <c r="AT312" s="268"/>
      <c r="AU312" s="269"/>
      <c r="AV312" s="270"/>
      <c r="AW312" s="270"/>
      <c r="AX312" s="272"/>
      <c r="AY312">
        <f t="shared" si="25"/>
        <v>0</v>
      </c>
    </row>
    <row r="313" spans="1:51" ht="19.2" hidden="1" customHeight="1" x14ac:dyDescent="0.2">
      <c r="A313" s="339"/>
      <c r="B313" s="340"/>
      <c r="C313" s="340"/>
      <c r="D313" s="340"/>
      <c r="E313" s="340"/>
      <c r="F313" s="341"/>
      <c r="G313" s="263"/>
      <c r="H313" s="264"/>
      <c r="I313" s="264"/>
      <c r="J313" s="264"/>
      <c r="K313" s="265"/>
      <c r="L313" s="266"/>
      <c r="M313" s="267"/>
      <c r="N313" s="267"/>
      <c r="O313" s="267"/>
      <c r="P313" s="267"/>
      <c r="Q313" s="267"/>
      <c r="R313" s="267"/>
      <c r="S313" s="267"/>
      <c r="T313" s="267"/>
      <c r="U313" s="267"/>
      <c r="V313" s="267"/>
      <c r="W313" s="267"/>
      <c r="X313" s="268"/>
      <c r="Y313" s="269"/>
      <c r="Z313" s="270"/>
      <c r="AA313" s="270"/>
      <c r="AB313" s="271"/>
      <c r="AC313" s="263"/>
      <c r="AD313" s="264"/>
      <c r="AE313" s="264"/>
      <c r="AF313" s="264"/>
      <c r="AG313" s="265"/>
      <c r="AH313" s="266"/>
      <c r="AI313" s="267"/>
      <c r="AJ313" s="267"/>
      <c r="AK313" s="267"/>
      <c r="AL313" s="267"/>
      <c r="AM313" s="267"/>
      <c r="AN313" s="267"/>
      <c r="AO313" s="267"/>
      <c r="AP313" s="267"/>
      <c r="AQ313" s="267"/>
      <c r="AR313" s="267"/>
      <c r="AS313" s="267"/>
      <c r="AT313" s="268"/>
      <c r="AU313" s="269"/>
      <c r="AV313" s="270"/>
      <c r="AW313" s="270"/>
      <c r="AX313" s="272"/>
      <c r="AY313">
        <f t="shared" si="25"/>
        <v>0</v>
      </c>
    </row>
    <row r="314" spans="1:51" ht="19.2" hidden="1" customHeight="1" x14ac:dyDescent="0.2">
      <c r="A314" s="339"/>
      <c r="B314" s="340"/>
      <c r="C314" s="340"/>
      <c r="D314" s="340"/>
      <c r="E314" s="340"/>
      <c r="F314" s="341"/>
      <c r="G314" s="263"/>
      <c r="H314" s="264"/>
      <c r="I314" s="264"/>
      <c r="J314" s="264"/>
      <c r="K314" s="265"/>
      <c r="L314" s="266"/>
      <c r="M314" s="267"/>
      <c r="N314" s="267"/>
      <c r="O314" s="267"/>
      <c r="P314" s="267"/>
      <c r="Q314" s="267"/>
      <c r="R314" s="267"/>
      <c r="S314" s="267"/>
      <c r="T314" s="267"/>
      <c r="U314" s="267"/>
      <c r="V314" s="267"/>
      <c r="W314" s="267"/>
      <c r="X314" s="268"/>
      <c r="Y314" s="269"/>
      <c r="Z314" s="270"/>
      <c r="AA314" s="270"/>
      <c r="AB314" s="271"/>
      <c r="AC314" s="263"/>
      <c r="AD314" s="264"/>
      <c r="AE314" s="264"/>
      <c r="AF314" s="264"/>
      <c r="AG314" s="265"/>
      <c r="AH314" s="266"/>
      <c r="AI314" s="267"/>
      <c r="AJ314" s="267"/>
      <c r="AK314" s="267"/>
      <c r="AL314" s="267"/>
      <c r="AM314" s="267"/>
      <c r="AN314" s="267"/>
      <c r="AO314" s="267"/>
      <c r="AP314" s="267"/>
      <c r="AQ314" s="267"/>
      <c r="AR314" s="267"/>
      <c r="AS314" s="267"/>
      <c r="AT314" s="268"/>
      <c r="AU314" s="269"/>
      <c r="AV314" s="270"/>
      <c r="AW314" s="270"/>
      <c r="AX314" s="272"/>
      <c r="AY314">
        <f t="shared" si="25"/>
        <v>0</v>
      </c>
    </row>
    <row r="315" spans="1:51" ht="19.2" hidden="1" customHeight="1" x14ac:dyDescent="0.2">
      <c r="A315" s="339"/>
      <c r="B315" s="340"/>
      <c r="C315" s="340"/>
      <c r="D315" s="340"/>
      <c r="E315" s="340"/>
      <c r="F315" s="341"/>
      <c r="G315" s="263"/>
      <c r="H315" s="264"/>
      <c r="I315" s="264"/>
      <c r="J315" s="264"/>
      <c r="K315" s="265"/>
      <c r="L315" s="266"/>
      <c r="M315" s="267"/>
      <c r="N315" s="267"/>
      <c r="O315" s="267"/>
      <c r="P315" s="267"/>
      <c r="Q315" s="267"/>
      <c r="R315" s="267"/>
      <c r="S315" s="267"/>
      <c r="T315" s="267"/>
      <c r="U315" s="267"/>
      <c r="V315" s="267"/>
      <c r="W315" s="267"/>
      <c r="X315" s="268"/>
      <c r="Y315" s="269"/>
      <c r="Z315" s="270"/>
      <c r="AA315" s="270"/>
      <c r="AB315" s="271"/>
      <c r="AC315" s="263"/>
      <c r="AD315" s="264"/>
      <c r="AE315" s="264"/>
      <c r="AF315" s="264"/>
      <c r="AG315" s="265"/>
      <c r="AH315" s="266"/>
      <c r="AI315" s="267"/>
      <c r="AJ315" s="267"/>
      <c r="AK315" s="267"/>
      <c r="AL315" s="267"/>
      <c r="AM315" s="267"/>
      <c r="AN315" s="267"/>
      <c r="AO315" s="267"/>
      <c r="AP315" s="267"/>
      <c r="AQ315" s="267"/>
      <c r="AR315" s="267"/>
      <c r="AS315" s="267"/>
      <c r="AT315" s="268"/>
      <c r="AU315" s="269"/>
      <c r="AV315" s="270"/>
      <c r="AW315" s="270"/>
      <c r="AX315" s="272"/>
      <c r="AY315">
        <f t="shared" si="25"/>
        <v>0</v>
      </c>
    </row>
    <row r="316" spans="1:51" ht="19.2" hidden="1" customHeight="1" x14ac:dyDescent="0.2">
      <c r="A316" s="339"/>
      <c r="B316" s="340"/>
      <c r="C316" s="340"/>
      <c r="D316" s="340"/>
      <c r="E316" s="340"/>
      <c r="F316" s="341"/>
      <c r="G316" s="263"/>
      <c r="H316" s="264"/>
      <c r="I316" s="264"/>
      <c r="J316" s="264"/>
      <c r="K316" s="265"/>
      <c r="L316" s="266"/>
      <c r="M316" s="267"/>
      <c r="N316" s="267"/>
      <c r="O316" s="267"/>
      <c r="P316" s="267"/>
      <c r="Q316" s="267"/>
      <c r="R316" s="267"/>
      <c r="S316" s="267"/>
      <c r="T316" s="267"/>
      <c r="U316" s="267"/>
      <c r="V316" s="267"/>
      <c r="W316" s="267"/>
      <c r="X316" s="268"/>
      <c r="Y316" s="269"/>
      <c r="Z316" s="270"/>
      <c r="AA316" s="270"/>
      <c r="AB316" s="271"/>
      <c r="AC316" s="263"/>
      <c r="AD316" s="264"/>
      <c r="AE316" s="264"/>
      <c r="AF316" s="264"/>
      <c r="AG316" s="265"/>
      <c r="AH316" s="266"/>
      <c r="AI316" s="267"/>
      <c r="AJ316" s="267"/>
      <c r="AK316" s="267"/>
      <c r="AL316" s="267"/>
      <c r="AM316" s="267"/>
      <c r="AN316" s="267"/>
      <c r="AO316" s="267"/>
      <c r="AP316" s="267"/>
      <c r="AQ316" s="267"/>
      <c r="AR316" s="267"/>
      <c r="AS316" s="267"/>
      <c r="AT316" s="268"/>
      <c r="AU316" s="269"/>
      <c r="AV316" s="270"/>
      <c r="AW316" s="270"/>
      <c r="AX316" s="272"/>
      <c r="AY316">
        <f t="shared" si="25"/>
        <v>0</v>
      </c>
    </row>
    <row r="317" spans="1:51" ht="19.2" hidden="1" customHeight="1" x14ac:dyDescent="0.2">
      <c r="A317" s="339"/>
      <c r="B317" s="340"/>
      <c r="C317" s="340"/>
      <c r="D317" s="340"/>
      <c r="E317" s="340"/>
      <c r="F317" s="341"/>
      <c r="G317" s="263"/>
      <c r="H317" s="264"/>
      <c r="I317" s="264"/>
      <c r="J317" s="264"/>
      <c r="K317" s="265"/>
      <c r="L317" s="266"/>
      <c r="M317" s="267"/>
      <c r="N317" s="267"/>
      <c r="O317" s="267"/>
      <c r="P317" s="267"/>
      <c r="Q317" s="267"/>
      <c r="R317" s="267"/>
      <c r="S317" s="267"/>
      <c r="T317" s="267"/>
      <c r="U317" s="267"/>
      <c r="V317" s="267"/>
      <c r="W317" s="267"/>
      <c r="X317" s="268"/>
      <c r="Y317" s="269"/>
      <c r="Z317" s="270"/>
      <c r="AA317" s="270"/>
      <c r="AB317" s="271"/>
      <c r="AC317" s="263"/>
      <c r="AD317" s="264"/>
      <c r="AE317" s="264"/>
      <c r="AF317" s="264"/>
      <c r="AG317" s="265"/>
      <c r="AH317" s="266"/>
      <c r="AI317" s="267"/>
      <c r="AJ317" s="267"/>
      <c r="AK317" s="267"/>
      <c r="AL317" s="267"/>
      <c r="AM317" s="267"/>
      <c r="AN317" s="267"/>
      <c r="AO317" s="267"/>
      <c r="AP317" s="267"/>
      <c r="AQ317" s="267"/>
      <c r="AR317" s="267"/>
      <c r="AS317" s="267"/>
      <c r="AT317" s="268"/>
      <c r="AU317" s="269"/>
      <c r="AV317" s="270"/>
      <c r="AW317" s="270"/>
      <c r="AX317" s="272"/>
      <c r="AY317">
        <f t="shared" si="25"/>
        <v>0</v>
      </c>
    </row>
    <row r="318" spans="1:51" ht="19.2" hidden="1" customHeight="1" x14ac:dyDescent="0.2">
      <c r="A318" s="339"/>
      <c r="B318" s="340"/>
      <c r="C318" s="340"/>
      <c r="D318" s="340"/>
      <c r="E318" s="340"/>
      <c r="F318" s="341"/>
      <c r="G318" s="263"/>
      <c r="H318" s="264"/>
      <c r="I318" s="264"/>
      <c r="J318" s="264"/>
      <c r="K318" s="265"/>
      <c r="L318" s="266"/>
      <c r="M318" s="267"/>
      <c r="N318" s="267"/>
      <c r="O318" s="267"/>
      <c r="P318" s="267"/>
      <c r="Q318" s="267"/>
      <c r="R318" s="267"/>
      <c r="S318" s="267"/>
      <c r="T318" s="267"/>
      <c r="U318" s="267"/>
      <c r="V318" s="267"/>
      <c r="W318" s="267"/>
      <c r="X318" s="268"/>
      <c r="Y318" s="269"/>
      <c r="Z318" s="270"/>
      <c r="AA318" s="270"/>
      <c r="AB318" s="271"/>
      <c r="AC318" s="263"/>
      <c r="AD318" s="264"/>
      <c r="AE318" s="264"/>
      <c r="AF318" s="264"/>
      <c r="AG318" s="265"/>
      <c r="AH318" s="266"/>
      <c r="AI318" s="267"/>
      <c r="AJ318" s="267"/>
      <c r="AK318" s="267"/>
      <c r="AL318" s="267"/>
      <c r="AM318" s="267"/>
      <c r="AN318" s="267"/>
      <c r="AO318" s="267"/>
      <c r="AP318" s="267"/>
      <c r="AQ318" s="267"/>
      <c r="AR318" s="267"/>
      <c r="AS318" s="267"/>
      <c r="AT318" s="268"/>
      <c r="AU318" s="269"/>
      <c r="AV318" s="270"/>
      <c r="AW318" s="270"/>
      <c r="AX318" s="272"/>
      <c r="AY318">
        <f t="shared" si="25"/>
        <v>0</v>
      </c>
    </row>
    <row r="319" spans="1:51" ht="19.2" hidden="1" customHeight="1" x14ac:dyDescent="0.2">
      <c r="A319" s="339"/>
      <c r="B319" s="340"/>
      <c r="C319" s="340"/>
      <c r="D319" s="340"/>
      <c r="E319" s="340"/>
      <c r="F319" s="341"/>
      <c r="G319" s="263"/>
      <c r="H319" s="264"/>
      <c r="I319" s="264"/>
      <c r="J319" s="264"/>
      <c r="K319" s="265"/>
      <c r="L319" s="266"/>
      <c r="M319" s="267"/>
      <c r="N319" s="267"/>
      <c r="O319" s="267"/>
      <c r="P319" s="267"/>
      <c r="Q319" s="267"/>
      <c r="R319" s="267"/>
      <c r="S319" s="267"/>
      <c r="T319" s="267"/>
      <c r="U319" s="267"/>
      <c r="V319" s="267"/>
      <c r="W319" s="267"/>
      <c r="X319" s="268"/>
      <c r="Y319" s="269"/>
      <c r="Z319" s="270"/>
      <c r="AA319" s="270"/>
      <c r="AB319" s="271"/>
      <c r="AC319" s="263"/>
      <c r="AD319" s="264"/>
      <c r="AE319" s="264"/>
      <c r="AF319" s="264"/>
      <c r="AG319" s="265"/>
      <c r="AH319" s="266"/>
      <c r="AI319" s="267"/>
      <c r="AJ319" s="267"/>
      <c r="AK319" s="267"/>
      <c r="AL319" s="267"/>
      <c r="AM319" s="267"/>
      <c r="AN319" s="267"/>
      <c r="AO319" s="267"/>
      <c r="AP319" s="267"/>
      <c r="AQ319" s="267"/>
      <c r="AR319" s="267"/>
      <c r="AS319" s="267"/>
      <c r="AT319" s="268"/>
      <c r="AU319" s="269"/>
      <c r="AV319" s="270"/>
      <c r="AW319" s="270"/>
      <c r="AX319" s="272"/>
      <c r="AY319">
        <f t="shared" si="25"/>
        <v>0</v>
      </c>
    </row>
    <row r="320" spans="1:51" ht="19.2" hidden="1" customHeight="1" x14ac:dyDescent="0.2">
      <c r="A320" s="339"/>
      <c r="B320" s="340"/>
      <c r="C320" s="340"/>
      <c r="D320" s="340"/>
      <c r="E320" s="340"/>
      <c r="F320" s="341"/>
      <c r="G320" s="263"/>
      <c r="H320" s="264"/>
      <c r="I320" s="264"/>
      <c r="J320" s="264"/>
      <c r="K320" s="265"/>
      <c r="L320" s="266"/>
      <c r="M320" s="267"/>
      <c r="N320" s="267"/>
      <c r="O320" s="267"/>
      <c r="P320" s="267"/>
      <c r="Q320" s="267"/>
      <c r="R320" s="267"/>
      <c r="S320" s="267"/>
      <c r="T320" s="267"/>
      <c r="U320" s="267"/>
      <c r="V320" s="267"/>
      <c r="W320" s="267"/>
      <c r="X320" s="268"/>
      <c r="Y320" s="269"/>
      <c r="Z320" s="270"/>
      <c r="AA320" s="270"/>
      <c r="AB320" s="271"/>
      <c r="AC320" s="263"/>
      <c r="AD320" s="264"/>
      <c r="AE320" s="264"/>
      <c r="AF320" s="264"/>
      <c r="AG320" s="265"/>
      <c r="AH320" s="266"/>
      <c r="AI320" s="267"/>
      <c r="AJ320" s="267"/>
      <c r="AK320" s="267"/>
      <c r="AL320" s="267"/>
      <c r="AM320" s="267"/>
      <c r="AN320" s="267"/>
      <c r="AO320" s="267"/>
      <c r="AP320" s="267"/>
      <c r="AQ320" s="267"/>
      <c r="AR320" s="267"/>
      <c r="AS320" s="267"/>
      <c r="AT320" s="268"/>
      <c r="AU320" s="269"/>
      <c r="AV320" s="270"/>
      <c r="AW320" s="270"/>
      <c r="AX320" s="272"/>
      <c r="AY320">
        <f t="shared" si="25"/>
        <v>0</v>
      </c>
    </row>
    <row r="321" spans="1:51" ht="19.2" hidden="1" customHeight="1" thickBot="1" x14ac:dyDescent="0.25">
      <c r="A321" s="339"/>
      <c r="B321" s="340"/>
      <c r="C321" s="340"/>
      <c r="D321" s="340"/>
      <c r="E321" s="340"/>
      <c r="F321" s="341"/>
      <c r="G321" s="254" t="s">
        <v>16</v>
      </c>
      <c r="H321" s="255"/>
      <c r="I321" s="255"/>
      <c r="J321" s="255"/>
      <c r="K321" s="255"/>
      <c r="L321" s="256"/>
      <c r="M321" s="257"/>
      <c r="N321" s="257"/>
      <c r="O321" s="257"/>
      <c r="P321" s="257"/>
      <c r="Q321" s="257"/>
      <c r="R321" s="257"/>
      <c r="S321" s="257"/>
      <c r="T321" s="257"/>
      <c r="U321" s="257"/>
      <c r="V321" s="257"/>
      <c r="W321" s="257"/>
      <c r="X321" s="258"/>
      <c r="Y321" s="259">
        <f>SUM(Y311:AB320)</f>
        <v>0</v>
      </c>
      <c r="Z321" s="260"/>
      <c r="AA321" s="260"/>
      <c r="AB321" s="261"/>
      <c r="AC321" s="254" t="s">
        <v>16</v>
      </c>
      <c r="AD321" s="255"/>
      <c r="AE321" s="255"/>
      <c r="AF321" s="255"/>
      <c r="AG321" s="255"/>
      <c r="AH321" s="256"/>
      <c r="AI321" s="257"/>
      <c r="AJ321" s="257"/>
      <c r="AK321" s="257"/>
      <c r="AL321" s="257"/>
      <c r="AM321" s="257"/>
      <c r="AN321" s="257"/>
      <c r="AO321" s="257"/>
      <c r="AP321" s="257"/>
      <c r="AQ321" s="257"/>
      <c r="AR321" s="257"/>
      <c r="AS321" s="257"/>
      <c r="AT321" s="258"/>
      <c r="AU321" s="259">
        <f>SUM(AU311:AX320)</f>
        <v>0</v>
      </c>
      <c r="AV321" s="260"/>
      <c r="AW321" s="260"/>
      <c r="AX321" s="262"/>
      <c r="AY321">
        <f t="shared" si="25"/>
        <v>0</v>
      </c>
    </row>
    <row r="322" spans="1:51" ht="19.2" hidden="1" customHeight="1" x14ac:dyDescent="0.2">
      <c r="A322" s="339"/>
      <c r="B322" s="340"/>
      <c r="C322" s="340"/>
      <c r="D322" s="340"/>
      <c r="E322" s="340"/>
      <c r="F322" s="341"/>
      <c r="G322" s="288" t="s">
        <v>82</v>
      </c>
      <c r="H322" s="289"/>
      <c r="I322" s="289"/>
      <c r="J322" s="289"/>
      <c r="K322" s="289"/>
      <c r="L322" s="289"/>
      <c r="M322" s="289"/>
      <c r="N322" s="289"/>
      <c r="O322" s="289"/>
      <c r="P322" s="289"/>
      <c r="Q322" s="289"/>
      <c r="R322" s="289"/>
      <c r="S322" s="289"/>
      <c r="T322" s="289"/>
      <c r="U322" s="289"/>
      <c r="V322" s="289"/>
      <c r="W322" s="289"/>
      <c r="X322" s="289"/>
      <c r="Y322" s="289"/>
      <c r="Z322" s="289"/>
      <c r="AA322" s="289"/>
      <c r="AB322" s="290"/>
      <c r="AC322" s="288" t="s">
        <v>83</v>
      </c>
      <c r="AD322" s="289"/>
      <c r="AE322" s="289"/>
      <c r="AF322" s="289"/>
      <c r="AG322" s="289"/>
      <c r="AH322" s="289"/>
      <c r="AI322" s="289"/>
      <c r="AJ322" s="289"/>
      <c r="AK322" s="289"/>
      <c r="AL322" s="289"/>
      <c r="AM322" s="289"/>
      <c r="AN322" s="289"/>
      <c r="AO322" s="289"/>
      <c r="AP322" s="289"/>
      <c r="AQ322" s="289"/>
      <c r="AR322" s="289"/>
      <c r="AS322" s="289"/>
      <c r="AT322" s="289"/>
      <c r="AU322" s="289"/>
      <c r="AV322" s="289"/>
      <c r="AW322" s="289"/>
      <c r="AX322" s="291"/>
      <c r="AY322">
        <f>COUNTA($G$324,$AC$324)</f>
        <v>0</v>
      </c>
    </row>
    <row r="323" spans="1:51" ht="19.2" hidden="1" customHeight="1" x14ac:dyDescent="0.2">
      <c r="A323" s="339"/>
      <c r="B323" s="340"/>
      <c r="C323" s="340"/>
      <c r="D323" s="340"/>
      <c r="E323" s="340"/>
      <c r="F323" s="341"/>
      <c r="G323" s="292" t="s">
        <v>13</v>
      </c>
      <c r="H323" s="293"/>
      <c r="I323" s="293"/>
      <c r="J323" s="293"/>
      <c r="K323" s="293"/>
      <c r="L323" s="294" t="s">
        <v>14</v>
      </c>
      <c r="M323" s="293"/>
      <c r="N323" s="293"/>
      <c r="O323" s="293"/>
      <c r="P323" s="293"/>
      <c r="Q323" s="293"/>
      <c r="R323" s="293"/>
      <c r="S323" s="293"/>
      <c r="T323" s="293"/>
      <c r="U323" s="293"/>
      <c r="V323" s="293"/>
      <c r="W323" s="293"/>
      <c r="X323" s="295"/>
      <c r="Y323" s="296" t="s">
        <v>15</v>
      </c>
      <c r="Z323" s="297"/>
      <c r="AA323" s="297"/>
      <c r="AB323" s="298"/>
      <c r="AC323" s="292" t="s">
        <v>13</v>
      </c>
      <c r="AD323" s="293"/>
      <c r="AE323" s="293"/>
      <c r="AF323" s="293"/>
      <c r="AG323" s="293"/>
      <c r="AH323" s="294" t="s">
        <v>14</v>
      </c>
      <c r="AI323" s="293"/>
      <c r="AJ323" s="293"/>
      <c r="AK323" s="293"/>
      <c r="AL323" s="293"/>
      <c r="AM323" s="293"/>
      <c r="AN323" s="293"/>
      <c r="AO323" s="293"/>
      <c r="AP323" s="293"/>
      <c r="AQ323" s="293"/>
      <c r="AR323" s="293"/>
      <c r="AS323" s="293"/>
      <c r="AT323" s="295"/>
      <c r="AU323" s="296" t="s">
        <v>15</v>
      </c>
      <c r="AV323" s="297"/>
      <c r="AW323" s="297"/>
      <c r="AX323" s="299"/>
      <c r="AY323">
        <f>$AY$322</f>
        <v>0</v>
      </c>
    </row>
    <row r="324" spans="1:51" ht="19.2" hidden="1" customHeight="1" x14ac:dyDescent="0.2">
      <c r="A324" s="339"/>
      <c r="B324" s="340"/>
      <c r="C324" s="340"/>
      <c r="D324" s="340"/>
      <c r="E324" s="340"/>
      <c r="F324" s="341"/>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ref="AY324:AY334" si="26">$AY$322</f>
        <v>0</v>
      </c>
    </row>
    <row r="325" spans="1:51" ht="19.2" hidden="1" customHeight="1" x14ac:dyDescent="0.2">
      <c r="A325" s="339"/>
      <c r="B325" s="340"/>
      <c r="C325" s="340"/>
      <c r="D325" s="340"/>
      <c r="E325" s="340"/>
      <c r="F325" s="341"/>
      <c r="G325" s="263"/>
      <c r="H325" s="264"/>
      <c r="I325" s="264"/>
      <c r="J325" s="264"/>
      <c r="K325" s="265"/>
      <c r="L325" s="266"/>
      <c r="M325" s="267"/>
      <c r="N325" s="267"/>
      <c r="O325" s="267"/>
      <c r="P325" s="267"/>
      <c r="Q325" s="267"/>
      <c r="R325" s="267"/>
      <c r="S325" s="267"/>
      <c r="T325" s="267"/>
      <c r="U325" s="267"/>
      <c r="V325" s="267"/>
      <c r="W325" s="267"/>
      <c r="X325" s="268"/>
      <c r="Y325" s="269"/>
      <c r="Z325" s="270"/>
      <c r="AA325" s="270"/>
      <c r="AB325" s="271"/>
      <c r="AC325" s="263"/>
      <c r="AD325" s="264"/>
      <c r="AE325" s="264"/>
      <c r="AF325" s="264"/>
      <c r="AG325" s="265"/>
      <c r="AH325" s="266"/>
      <c r="AI325" s="267"/>
      <c r="AJ325" s="267"/>
      <c r="AK325" s="267"/>
      <c r="AL325" s="267"/>
      <c r="AM325" s="267"/>
      <c r="AN325" s="267"/>
      <c r="AO325" s="267"/>
      <c r="AP325" s="267"/>
      <c r="AQ325" s="267"/>
      <c r="AR325" s="267"/>
      <c r="AS325" s="267"/>
      <c r="AT325" s="268"/>
      <c r="AU325" s="269"/>
      <c r="AV325" s="270"/>
      <c r="AW325" s="270"/>
      <c r="AX325" s="272"/>
      <c r="AY325">
        <f t="shared" si="26"/>
        <v>0</v>
      </c>
    </row>
    <row r="326" spans="1:51" ht="24.75" hidden="1" customHeight="1" x14ac:dyDescent="0.2">
      <c r="A326" s="339"/>
      <c r="B326" s="340"/>
      <c r="C326" s="340"/>
      <c r="D326" s="340"/>
      <c r="E326" s="340"/>
      <c r="F326" s="341"/>
      <c r="G326" s="263"/>
      <c r="H326" s="264"/>
      <c r="I326" s="264"/>
      <c r="J326" s="264"/>
      <c r="K326" s="265"/>
      <c r="L326" s="266"/>
      <c r="M326" s="267"/>
      <c r="N326" s="267"/>
      <c r="O326" s="267"/>
      <c r="P326" s="267"/>
      <c r="Q326" s="267"/>
      <c r="R326" s="267"/>
      <c r="S326" s="267"/>
      <c r="T326" s="267"/>
      <c r="U326" s="267"/>
      <c r="V326" s="267"/>
      <c r="W326" s="267"/>
      <c r="X326" s="268"/>
      <c r="Y326" s="269"/>
      <c r="Z326" s="270"/>
      <c r="AA326" s="270"/>
      <c r="AB326" s="271"/>
      <c r="AC326" s="263"/>
      <c r="AD326" s="264"/>
      <c r="AE326" s="264"/>
      <c r="AF326" s="264"/>
      <c r="AG326" s="265"/>
      <c r="AH326" s="266"/>
      <c r="AI326" s="267"/>
      <c r="AJ326" s="267"/>
      <c r="AK326" s="267"/>
      <c r="AL326" s="267"/>
      <c r="AM326" s="267"/>
      <c r="AN326" s="267"/>
      <c r="AO326" s="267"/>
      <c r="AP326" s="267"/>
      <c r="AQ326" s="267"/>
      <c r="AR326" s="267"/>
      <c r="AS326" s="267"/>
      <c r="AT326" s="268"/>
      <c r="AU326" s="269"/>
      <c r="AV326" s="270"/>
      <c r="AW326" s="270"/>
      <c r="AX326" s="272"/>
      <c r="AY326">
        <f t="shared" si="26"/>
        <v>0</v>
      </c>
    </row>
    <row r="327" spans="1:51" ht="24.75" hidden="1" customHeight="1" x14ac:dyDescent="0.2">
      <c r="A327" s="339"/>
      <c r="B327" s="340"/>
      <c r="C327" s="340"/>
      <c r="D327" s="340"/>
      <c r="E327" s="340"/>
      <c r="F327" s="341"/>
      <c r="G327" s="263"/>
      <c r="H327" s="264"/>
      <c r="I327" s="264"/>
      <c r="J327" s="264"/>
      <c r="K327" s="265"/>
      <c r="L327" s="266"/>
      <c r="M327" s="267"/>
      <c r="N327" s="267"/>
      <c r="O327" s="267"/>
      <c r="P327" s="267"/>
      <c r="Q327" s="267"/>
      <c r="R327" s="267"/>
      <c r="S327" s="267"/>
      <c r="T327" s="267"/>
      <c r="U327" s="267"/>
      <c r="V327" s="267"/>
      <c r="W327" s="267"/>
      <c r="X327" s="268"/>
      <c r="Y327" s="269"/>
      <c r="Z327" s="270"/>
      <c r="AA327" s="270"/>
      <c r="AB327" s="271"/>
      <c r="AC327" s="263"/>
      <c r="AD327" s="264"/>
      <c r="AE327" s="264"/>
      <c r="AF327" s="264"/>
      <c r="AG327" s="265"/>
      <c r="AH327" s="266"/>
      <c r="AI327" s="267"/>
      <c r="AJ327" s="267"/>
      <c r="AK327" s="267"/>
      <c r="AL327" s="267"/>
      <c r="AM327" s="267"/>
      <c r="AN327" s="267"/>
      <c r="AO327" s="267"/>
      <c r="AP327" s="267"/>
      <c r="AQ327" s="267"/>
      <c r="AR327" s="267"/>
      <c r="AS327" s="267"/>
      <c r="AT327" s="268"/>
      <c r="AU327" s="269"/>
      <c r="AV327" s="270"/>
      <c r="AW327" s="270"/>
      <c r="AX327" s="272"/>
      <c r="AY327">
        <f t="shared" si="26"/>
        <v>0</v>
      </c>
    </row>
    <row r="328" spans="1:51" ht="24.75" hidden="1" customHeight="1" x14ac:dyDescent="0.2">
      <c r="A328" s="339"/>
      <c r="B328" s="340"/>
      <c r="C328" s="340"/>
      <c r="D328" s="340"/>
      <c r="E328" s="340"/>
      <c r="F328" s="341"/>
      <c r="G328" s="263"/>
      <c r="H328" s="264"/>
      <c r="I328" s="264"/>
      <c r="J328" s="264"/>
      <c r="K328" s="265"/>
      <c r="L328" s="266"/>
      <c r="M328" s="267"/>
      <c r="N328" s="267"/>
      <c r="O328" s="267"/>
      <c r="P328" s="267"/>
      <c r="Q328" s="267"/>
      <c r="R328" s="267"/>
      <c r="S328" s="267"/>
      <c r="T328" s="267"/>
      <c r="U328" s="267"/>
      <c r="V328" s="267"/>
      <c r="W328" s="267"/>
      <c r="X328" s="268"/>
      <c r="Y328" s="269"/>
      <c r="Z328" s="270"/>
      <c r="AA328" s="270"/>
      <c r="AB328" s="271"/>
      <c r="AC328" s="263"/>
      <c r="AD328" s="264"/>
      <c r="AE328" s="264"/>
      <c r="AF328" s="264"/>
      <c r="AG328" s="265"/>
      <c r="AH328" s="266"/>
      <c r="AI328" s="267"/>
      <c r="AJ328" s="267"/>
      <c r="AK328" s="267"/>
      <c r="AL328" s="267"/>
      <c r="AM328" s="267"/>
      <c r="AN328" s="267"/>
      <c r="AO328" s="267"/>
      <c r="AP328" s="267"/>
      <c r="AQ328" s="267"/>
      <c r="AR328" s="267"/>
      <c r="AS328" s="267"/>
      <c r="AT328" s="268"/>
      <c r="AU328" s="269"/>
      <c r="AV328" s="270"/>
      <c r="AW328" s="270"/>
      <c r="AX328" s="272"/>
      <c r="AY328">
        <f t="shared" si="26"/>
        <v>0</v>
      </c>
    </row>
    <row r="329" spans="1:51" ht="24.75" hidden="1" customHeight="1" x14ac:dyDescent="0.2">
      <c r="A329" s="339"/>
      <c r="B329" s="340"/>
      <c r="C329" s="340"/>
      <c r="D329" s="340"/>
      <c r="E329" s="340"/>
      <c r="F329" s="341"/>
      <c r="G329" s="263"/>
      <c r="H329" s="264"/>
      <c r="I329" s="264"/>
      <c r="J329" s="264"/>
      <c r="K329" s="265"/>
      <c r="L329" s="266"/>
      <c r="M329" s="267"/>
      <c r="N329" s="267"/>
      <c r="O329" s="267"/>
      <c r="P329" s="267"/>
      <c r="Q329" s="267"/>
      <c r="R329" s="267"/>
      <c r="S329" s="267"/>
      <c r="T329" s="267"/>
      <c r="U329" s="267"/>
      <c r="V329" s="267"/>
      <c r="W329" s="267"/>
      <c r="X329" s="268"/>
      <c r="Y329" s="269"/>
      <c r="Z329" s="270"/>
      <c r="AA329" s="270"/>
      <c r="AB329" s="271"/>
      <c r="AC329" s="263"/>
      <c r="AD329" s="264"/>
      <c r="AE329" s="264"/>
      <c r="AF329" s="264"/>
      <c r="AG329" s="265"/>
      <c r="AH329" s="266"/>
      <c r="AI329" s="267"/>
      <c r="AJ329" s="267"/>
      <c r="AK329" s="267"/>
      <c r="AL329" s="267"/>
      <c r="AM329" s="267"/>
      <c r="AN329" s="267"/>
      <c r="AO329" s="267"/>
      <c r="AP329" s="267"/>
      <c r="AQ329" s="267"/>
      <c r="AR329" s="267"/>
      <c r="AS329" s="267"/>
      <c r="AT329" s="268"/>
      <c r="AU329" s="269"/>
      <c r="AV329" s="270"/>
      <c r="AW329" s="270"/>
      <c r="AX329" s="272"/>
      <c r="AY329">
        <f t="shared" si="26"/>
        <v>0</v>
      </c>
    </row>
    <row r="330" spans="1:51" ht="24.75" hidden="1" customHeight="1" x14ac:dyDescent="0.2">
      <c r="A330" s="339"/>
      <c r="B330" s="340"/>
      <c r="C330" s="340"/>
      <c r="D330" s="340"/>
      <c r="E330" s="340"/>
      <c r="F330" s="341"/>
      <c r="G330" s="263"/>
      <c r="H330" s="264"/>
      <c r="I330" s="264"/>
      <c r="J330" s="264"/>
      <c r="K330" s="265"/>
      <c r="L330" s="266"/>
      <c r="M330" s="267"/>
      <c r="N330" s="267"/>
      <c r="O330" s="267"/>
      <c r="P330" s="267"/>
      <c r="Q330" s="267"/>
      <c r="R330" s="267"/>
      <c r="S330" s="267"/>
      <c r="T330" s="267"/>
      <c r="U330" s="267"/>
      <c r="V330" s="267"/>
      <c r="W330" s="267"/>
      <c r="X330" s="268"/>
      <c r="Y330" s="269"/>
      <c r="Z330" s="270"/>
      <c r="AA330" s="270"/>
      <c r="AB330" s="271"/>
      <c r="AC330" s="263"/>
      <c r="AD330" s="264"/>
      <c r="AE330" s="264"/>
      <c r="AF330" s="264"/>
      <c r="AG330" s="265"/>
      <c r="AH330" s="266"/>
      <c r="AI330" s="267"/>
      <c r="AJ330" s="267"/>
      <c r="AK330" s="267"/>
      <c r="AL330" s="267"/>
      <c r="AM330" s="267"/>
      <c r="AN330" s="267"/>
      <c r="AO330" s="267"/>
      <c r="AP330" s="267"/>
      <c r="AQ330" s="267"/>
      <c r="AR330" s="267"/>
      <c r="AS330" s="267"/>
      <c r="AT330" s="268"/>
      <c r="AU330" s="269"/>
      <c r="AV330" s="270"/>
      <c r="AW330" s="270"/>
      <c r="AX330" s="272"/>
      <c r="AY330">
        <f t="shared" si="26"/>
        <v>0</v>
      </c>
    </row>
    <row r="331" spans="1:51" ht="24.75" hidden="1" customHeight="1" x14ac:dyDescent="0.2">
      <c r="A331" s="339"/>
      <c r="B331" s="340"/>
      <c r="C331" s="340"/>
      <c r="D331" s="340"/>
      <c r="E331" s="340"/>
      <c r="F331" s="341"/>
      <c r="G331" s="263"/>
      <c r="H331" s="264"/>
      <c r="I331" s="264"/>
      <c r="J331" s="264"/>
      <c r="K331" s="265"/>
      <c r="L331" s="266"/>
      <c r="M331" s="267"/>
      <c r="N331" s="267"/>
      <c r="O331" s="267"/>
      <c r="P331" s="267"/>
      <c r="Q331" s="267"/>
      <c r="R331" s="267"/>
      <c r="S331" s="267"/>
      <c r="T331" s="267"/>
      <c r="U331" s="267"/>
      <c r="V331" s="267"/>
      <c r="W331" s="267"/>
      <c r="X331" s="268"/>
      <c r="Y331" s="269"/>
      <c r="Z331" s="270"/>
      <c r="AA331" s="270"/>
      <c r="AB331" s="271"/>
      <c r="AC331" s="263"/>
      <c r="AD331" s="264"/>
      <c r="AE331" s="264"/>
      <c r="AF331" s="264"/>
      <c r="AG331" s="265"/>
      <c r="AH331" s="266"/>
      <c r="AI331" s="267"/>
      <c r="AJ331" s="267"/>
      <c r="AK331" s="267"/>
      <c r="AL331" s="267"/>
      <c r="AM331" s="267"/>
      <c r="AN331" s="267"/>
      <c r="AO331" s="267"/>
      <c r="AP331" s="267"/>
      <c r="AQ331" s="267"/>
      <c r="AR331" s="267"/>
      <c r="AS331" s="267"/>
      <c r="AT331" s="268"/>
      <c r="AU331" s="269"/>
      <c r="AV331" s="270"/>
      <c r="AW331" s="270"/>
      <c r="AX331" s="272"/>
      <c r="AY331">
        <f t="shared" si="26"/>
        <v>0</v>
      </c>
    </row>
    <row r="332" spans="1:51" s="6" customFormat="1" ht="24.75" hidden="1" customHeight="1" x14ac:dyDescent="0.2">
      <c r="A332" s="339"/>
      <c r="B332" s="340"/>
      <c r="C332" s="340"/>
      <c r="D332" s="340"/>
      <c r="E332" s="340"/>
      <c r="F332" s="341"/>
      <c r="G332" s="263"/>
      <c r="H332" s="264"/>
      <c r="I332" s="264"/>
      <c r="J332" s="264"/>
      <c r="K332" s="265"/>
      <c r="L332" s="266"/>
      <c r="M332" s="267"/>
      <c r="N332" s="267"/>
      <c r="O332" s="267"/>
      <c r="P332" s="267"/>
      <c r="Q332" s="267"/>
      <c r="R332" s="267"/>
      <c r="S332" s="267"/>
      <c r="T332" s="267"/>
      <c r="U332" s="267"/>
      <c r="V332" s="267"/>
      <c r="W332" s="267"/>
      <c r="X332" s="268"/>
      <c r="Y332" s="269"/>
      <c r="Z332" s="270"/>
      <c r="AA332" s="270"/>
      <c r="AB332" s="271"/>
      <c r="AC332" s="263"/>
      <c r="AD332" s="264"/>
      <c r="AE332" s="264"/>
      <c r="AF332" s="264"/>
      <c r="AG332" s="265"/>
      <c r="AH332" s="266"/>
      <c r="AI332" s="267"/>
      <c r="AJ332" s="267"/>
      <c r="AK332" s="267"/>
      <c r="AL332" s="267"/>
      <c r="AM332" s="267"/>
      <c r="AN332" s="267"/>
      <c r="AO332" s="267"/>
      <c r="AP332" s="267"/>
      <c r="AQ332" s="267"/>
      <c r="AR332" s="267"/>
      <c r="AS332" s="267"/>
      <c r="AT332" s="268"/>
      <c r="AU332" s="269"/>
      <c r="AV332" s="270"/>
      <c r="AW332" s="270"/>
      <c r="AX332" s="272"/>
      <c r="AY332">
        <f t="shared" si="26"/>
        <v>0</v>
      </c>
    </row>
    <row r="333" spans="1:51" ht="24.75" hidden="1" customHeight="1" x14ac:dyDescent="0.2">
      <c r="A333" s="339"/>
      <c r="B333" s="340"/>
      <c r="C333" s="340"/>
      <c r="D333" s="340"/>
      <c r="E333" s="340"/>
      <c r="F333" s="341"/>
      <c r="G333" s="263"/>
      <c r="H333" s="264"/>
      <c r="I333" s="264"/>
      <c r="J333" s="264"/>
      <c r="K333" s="265"/>
      <c r="L333" s="266"/>
      <c r="M333" s="267"/>
      <c r="N333" s="267"/>
      <c r="O333" s="267"/>
      <c r="P333" s="267"/>
      <c r="Q333" s="267"/>
      <c r="R333" s="267"/>
      <c r="S333" s="267"/>
      <c r="T333" s="267"/>
      <c r="U333" s="267"/>
      <c r="V333" s="267"/>
      <c r="W333" s="267"/>
      <c r="X333" s="268"/>
      <c r="Y333" s="269"/>
      <c r="Z333" s="270"/>
      <c r="AA333" s="270"/>
      <c r="AB333" s="271"/>
      <c r="AC333" s="263"/>
      <c r="AD333" s="264"/>
      <c r="AE333" s="264"/>
      <c r="AF333" s="264"/>
      <c r="AG333" s="265"/>
      <c r="AH333" s="266"/>
      <c r="AI333" s="267"/>
      <c r="AJ333" s="267"/>
      <c r="AK333" s="267"/>
      <c r="AL333" s="267"/>
      <c r="AM333" s="267"/>
      <c r="AN333" s="267"/>
      <c r="AO333" s="267"/>
      <c r="AP333" s="267"/>
      <c r="AQ333" s="267"/>
      <c r="AR333" s="267"/>
      <c r="AS333" s="267"/>
      <c r="AT333" s="268"/>
      <c r="AU333" s="269"/>
      <c r="AV333" s="270"/>
      <c r="AW333" s="270"/>
      <c r="AX333" s="272"/>
      <c r="AY333">
        <f t="shared" si="26"/>
        <v>0</v>
      </c>
    </row>
    <row r="334" spans="1:51" ht="24.75" hidden="1" customHeight="1" x14ac:dyDescent="0.2">
      <c r="A334" s="339"/>
      <c r="B334" s="340"/>
      <c r="C334" s="340"/>
      <c r="D334" s="340"/>
      <c r="E334" s="340"/>
      <c r="F334" s="341"/>
      <c r="G334" s="254" t="s">
        <v>16</v>
      </c>
      <c r="H334" s="255"/>
      <c r="I334" s="255"/>
      <c r="J334" s="255"/>
      <c r="K334" s="255"/>
      <c r="L334" s="256"/>
      <c r="M334" s="257"/>
      <c r="N334" s="257"/>
      <c r="O334" s="257"/>
      <c r="P334" s="257"/>
      <c r="Q334" s="257"/>
      <c r="R334" s="257"/>
      <c r="S334" s="257"/>
      <c r="T334" s="257"/>
      <c r="U334" s="257"/>
      <c r="V334" s="257"/>
      <c r="W334" s="257"/>
      <c r="X334" s="258"/>
      <c r="Y334" s="259">
        <f>SUM(Y324:AB333)</f>
        <v>0</v>
      </c>
      <c r="Z334" s="260"/>
      <c r="AA334" s="260"/>
      <c r="AB334" s="261"/>
      <c r="AC334" s="254" t="s">
        <v>16</v>
      </c>
      <c r="AD334" s="255"/>
      <c r="AE334" s="255"/>
      <c r="AF334" s="255"/>
      <c r="AG334" s="255"/>
      <c r="AH334" s="256"/>
      <c r="AI334" s="257"/>
      <c r="AJ334" s="257"/>
      <c r="AK334" s="257"/>
      <c r="AL334" s="257"/>
      <c r="AM334" s="257"/>
      <c r="AN334" s="257"/>
      <c r="AO334" s="257"/>
      <c r="AP334" s="257"/>
      <c r="AQ334" s="257"/>
      <c r="AR334" s="257"/>
      <c r="AS334" s="257"/>
      <c r="AT334" s="258"/>
      <c r="AU334" s="259">
        <f>SUM(AU324:AX333)</f>
        <v>0</v>
      </c>
      <c r="AV334" s="260"/>
      <c r="AW334" s="260"/>
      <c r="AX334" s="262"/>
      <c r="AY334">
        <f t="shared" si="26"/>
        <v>0</v>
      </c>
    </row>
    <row r="335" spans="1:51" ht="19.5" hidden="1" customHeight="1" thickBot="1" x14ac:dyDescent="0.25">
      <c r="A335" s="251" t="s">
        <v>84</v>
      </c>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c r="AA335" s="252"/>
      <c r="AB335" s="252"/>
      <c r="AC335" s="252"/>
      <c r="AD335" s="252"/>
      <c r="AE335" s="252"/>
      <c r="AF335" s="252"/>
      <c r="AG335" s="252"/>
      <c r="AH335" s="252"/>
      <c r="AI335" s="252"/>
      <c r="AJ335" s="252"/>
      <c r="AK335" s="253"/>
      <c r="AL335" s="273" t="s">
        <v>304</v>
      </c>
      <c r="AM335" s="274"/>
      <c r="AN335" s="274"/>
      <c r="AO335" s="78" t="s">
        <v>216</v>
      </c>
      <c r="AP335" s="275"/>
      <c r="AQ335" s="276"/>
      <c r="AR335" s="276"/>
      <c r="AS335" s="276"/>
      <c r="AT335" s="276"/>
      <c r="AU335" s="276"/>
      <c r="AV335" s="276"/>
      <c r="AW335" s="276"/>
      <c r="AX335" s="277"/>
      <c r="AY335">
        <f>COUNTIF($AO$335,"☑")</f>
        <v>0</v>
      </c>
    </row>
    <row r="336" spans="1:51" ht="30" customHeight="1" x14ac:dyDescent="0.2">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2">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9" t="s">
        <v>322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247"/>
      <c r="B339" s="247"/>
      <c r="C339" s="248" t="s">
        <v>86</v>
      </c>
      <c r="D339" s="248"/>
      <c r="E339" s="248"/>
      <c r="F339" s="248"/>
      <c r="G339" s="248"/>
      <c r="H339" s="248"/>
      <c r="I339" s="248"/>
      <c r="J339" s="237" t="s">
        <v>64</v>
      </c>
      <c r="K339" s="249"/>
      <c r="L339" s="249"/>
      <c r="M339" s="249"/>
      <c r="N339" s="249"/>
      <c r="O339" s="249"/>
      <c r="P339" s="249" t="s">
        <v>87</v>
      </c>
      <c r="Q339" s="249"/>
      <c r="R339" s="249"/>
      <c r="S339" s="249"/>
      <c r="T339" s="249"/>
      <c r="U339" s="249"/>
      <c r="V339" s="249"/>
      <c r="W339" s="249"/>
      <c r="X339" s="249"/>
      <c r="Y339" s="237" t="s">
        <v>88</v>
      </c>
      <c r="Z339" s="238"/>
      <c r="AA339" s="238"/>
      <c r="AB339" s="238"/>
      <c r="AC339" s="237" t="s">
        <v>215</v>
      </c>
      <c r="AD339" s="237"/>
      <c r="AE339" s="237"/>
      <c r="AF339" s="237"/>
      <c r="AG339" s="237"/>
      <c r="AH339" s="237" t="s">
        <v>63</v>
      </c>
      <c r="AI339" s="248"/>
      <c r="AJ339" s="248"/>
      <c r="AK339" s="248"/>
      <c r="AL339" s="248" t="s">
        <v>17</v>
      </c>
      <c r="AM339" s="248"/>
      <c r="AN339" s="248"/>
      <c r="AO339" s="248"/>
      <c r="AP339" s="240" t="s">
        <v>303</v>
      </c>
      <c r="AQ339" s="240"/>
      <c r="AR339" s="240"/>
      <c r="AS339" s="240"/>
      <c r="AT339" s="240"/>
      <c r="AU339" s="240"/>
      <c r="AV339" s="240"/>
      <c r="AW339" s="240"/>
      <c r="AX339" s="240"/>
    </row>
    <row r="340" spans="1:51" ht="42.75" customHeight="1" x14ac:dyDescent="0.2">
      <c r="A340" s="227">
        <v>1</v>
      </c>
      <c r="B340" s="227">
        <v>1</v>
      </c>
      <c r="C340" s="244" t="s">
        <v>801</v>
      </c>
      <c r="D340" s="244"/>
      <c r="E340" s="244"/>
      <c r="F340" s="244"/>
      <c r="G340" s="244"/>
      <c r="H340" s="244"/>
      <c r="I340" s="244"/>
      <c r="J340" s="230">
        <v>7010005005425</v>
      </c>
      <c r="K340" s="231"/>
      <c r="L340" s="231"/>
      <c r="M340" s="231"/>
      <c r="N340" s="231"/>
      <c r="O340" s="231"/>
      <c r="P340" s="232" t="s">
        <v>802</v>
      </c>
      <c r="Q340" s="232"/>
      <c r="R340" s="232"/>
      <c r="S340" s="232"/>
      <c r="T340" s="232"/>
      <c r="U340" s="232"/>
      <c r="V340" s="232"/>
      <c r="W340" s="232"/>
      <c r="X340" s="232"/>
      <c r="Y340" s="233">
        <v>5630</v>
      </c>
      <c r="Z340" s="234"/>
      <c r="AA340" s="234"/>
      <c r="AB340" s="235"/>
      <c r="AC340" s="214" t="s">
        <v>324</v>
      </c>
      <c r="AD340" s="214"/>
      <c r="AE340" s="214"/>
      <c r="AF340" s="214"/>
      <c r="AG340" s="214"/>
      <c r="AH340" s="215" t="s">
        <v>767</v>
      </c>
      <c r="AI340" s="216"/>
      <c r="AJ340" s="216"/>
      <c r="AK340" s="216"/>
      <c r="AL340" s="217" t="s">
        <v>767</v>
      </c>
      <c r="AM340" s="218"/>
      <c r="AN340" s="218"/>
      <c r="AO340" s="219"/>
      <c r="AP340" s="220" t="s">
        <v>767</v>
      </c>
      <c r="AQ340" s="220"/>
      <c r="AR340" s="220"/>
      <c r="AS340" s="220"/>
      <c r="AT340" s="220"/>
      <c r="AU340" s="220"/>
      <c r="AV340" s="220"/>
      <c r="AW340" s="220"/>
      <c r="AX340" s="220"/>
    </row>
    <row r="341" spans="1:51" ht="24.75" hidden="1" customHeight="1" x14ac:dyDescent="0.2">
      <c r="A341" s="227">
        <v>2</v>
      </c>
      <c r="B341" s="227">
        <v>1</v>
      </c>
      <c r="C341" s="244"/>
      <c r="D341" s="244"/>
      <c r="E341" s="244"/>
      <c r="F341" s="244"/>
      <c r="G341" s="244"/>
      <c r="H341" s="244"/>
      <c r="I341" s="244"/>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2">
      <c r="A342" s="227">
        <v>3</v>
      </c>
      <c r="B342" s="227">
        <v>1</v>
      </c>
      <c r="C342" s="244"/>
      <c r="D342" s="244"/>
      <c r="E342" s="244"/>
      <c r="F342" s="244"/>
      <c r="G342" s="244"/>
      <c r="H342" s="244"/>
      <c r="I342" s="244"/>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2">
      <c r="A343" s="227">
        <v>4</v>
      </c>
      <c r="B343" s="227">
        <v>1</v>
      </c>
      <c r="C343" s="244"/>
      <c r="D343" s="244"/>
      <c r="E343" s="244"/>
      <c r="F343" s="244"/>
      <c r="G343" s="244"/>
      <c r="H343" s="244"/>
      <c r="I343" s="244"/>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2">
      <c r="A344" s="227">
        <v>5</v>
      </c>
      <c r="B344" s="227">
        <v>1</v>
      </c>
      <c r="C344" s="244"/>
      <c r="D344" s="244"/>
      <c r="E344" s="244"/>
      <c r="F344" s="244"/>
      <c r="G344" s="244"/>
      <c r="H344" s="244"/>
      <c r="I344" s="244"/>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2">
      <c r="A345" s="227">
        <v>6</v>
      </c>
      <c r="B345" s="227">
        <v>1</v>
      </c>
      <c r="C345" s="244"/>
      <c r="D345" s="244"/>
      <c r="E345" s="244"/>
      <c r="F345" s="244"/>
      <c r="G345" s="244"/>
      <c r="H345" s="244"/>
      <c r="I345" s="244"/>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2">
      <c r="A346" s="227">
        <v>7</v>
      </c>
      <c r="B346" s="227">
        <v>1</v>
      </c>
      <c r="C346" s="244"/>
      <c r="D346" s="244"/>
      <c r="E346" s="244"/>
      <c r="F346" s="244"/>
      <c r="G346" s="244"/>
      <c r="H346" s="244"/>
      <c r="I346" s="244"/>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2">
      <c r="A347" s="227">
        <v>8</v>
      </c>
      <c r="B347" s="227">
        <v>1</v>
      </c>
      <c r="C347" s="244"/>
      <c r="D347" s="244"/>
      <c r="E347" s="244"/>
      <c r="F347" s="244"/>
      <c r="G347" s="244"/>
      <c r="H347" s="244"/>
      <c r="I347" s="244"/>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2">
      <c r="A348" s="227">
        <v>9</v>
      </c>
      <c r="B348" s="227">
        <v>1</v>
      </c>
      <c r="C348" s="244"/>
      <c r="D348" s="244"/>
      <c r="E348" s="244"/>
      <c r="F348" s="244"/>
      <c r="G348" s="244"/>
      <c r="H348" s="244"/>
      <c r="I348" s="244"/>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2">
      <c r="A349" s="227">
        <v>10</v>
      </c>
      <c r="B349" s="227">
        <v>1</v>
      </c>
      <c r="C349" s="244"/>
      <c r="D349" s="244"/>
      <c r="E349" s="244"/>
      <c r="F349" s="244"/>
      <c r="G349" s="244"/>
      <c r="H349" s="244"/>
      <c r="I349" s="244"/>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2">
      <c r="A350" s="227">
        <v>11</v>
      </c>
      <c r="B350" s="227">
        <v>1</v>
      </c>
      <c r="C350" s="244"/>
      <c r="D350" s="244"/>
      <c r="E350" s="244"/>
      <c r="F350" s="244"/>
      <c r="G350" s="244"/>
      <c r="H350" s="244"/>
      <c r="I350" s="244"/>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2">
      <c r="A351" s="227">
        <v>12</v>
      </c>
      <c r="B351" s="227">
        <v>1</v>
      </c>
      <c r="C351" s="244"/>
      <c r="D351" s="244"/>
      <c r="E351" s="244"/>
      <c r="F351" s="244"/>
      <c r="G351" s="244"/>
      <c r="H351" s="244"/>
      <c r="I351" s="244"/>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2">
      <c r="A352" s="227">
        <v>13</v>
      </c>
      <c r="B352" s="227">
        <v>1</v>
      </c>
      <c r="C352" s="244"/>
      <c r="D352" s="244"/>
      <c r="E352" s="244"/>
      <c r="F352" s="244"/>
      <c r="G352" s="244"/>
      <c r="H352" s="244"/>
      <c r="I352" s="244"/>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2">
      <c r="A353" s="227">
        <v>14</v>
      </c>
      <c r="B353" s="227">
        <v>1</v>
      </c>
      <c r="C353" s="244"/>
      <c r="D353" s="244"/>
      <c r="E353" s="244"/>
      <c r="F353" s="244"/>
      <c r="G353" s="244"/>
      <c r="H353" s="244"/>
      <c r="I353" s="244"/>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2">
      <c r="A354" s="227">
        <v>15</v>
      </c>
      <c r="B354" s="227">
        <v>1</v>
      </c>
      <c r="C354" s="244"/>
      <c r="D354" s="244"/>
      <c r="E354" s="244"/>
      <c r="F354" s="244"/>
      <c r="G354" s="244"/>
      <c r="H354" s="244"/>
      <c r="I354" s="244"/>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2">
      <c r="A355" s="227">
        <v>16</v>
      </c>
      <c r="B355" s="227">
        <v>1</v>
      </c>
      <c r="C355" s="244"/>
      <c r="D355" s="244"/>
      <c r="E355" s="244"/>
      <c r="F355" s="244"/>
      <c r="G355" s="244"/>
      <c r="H355" s="244"/>
      <c r="I355" s="244"/>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2">
      <c r="A356" s="227">
        <v>17</v>
      </c>
      <c r="B356" s="227">
        <v>1</v>
      </c>
      <c r="C356" s="244"/>
      <c r="D356" s="244"/>
      <c r="E356" s="244"/>
      <c r="F356" s="244"/>
      <c r="G356" s="244"/>
      <c r="H356" s="244"/>
      <c r="I356" s="244"/>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2">
      <c r="A357" s="227">
        <v>18</v>
      </c>
      <c r="B357" s="227">
        <v>1</v>
      </c>
      <c r="C357" s="244"/>
      <c r="D357" s="244"/>
      <c r="E357" s="244"/>
      <c r="F357" s="244"/>
      <c r="G357" s="244"/>
      <c r="H357" s="244"/>
      <c r="I357" s="244"/>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2">
      <c r="A358" s="227">
        <v>19</v>
      </c>
      <c r="B358" s="227">
        <v>1</v>
      </c>
      <c r="C358" s="244"/>
      <c r="D358" s="244"/>
      <c r="E358" s="244"/>
      <c r="F358" s="244"/>
      <c r="G358" s="244"/>
      <c r="H358" s="244"/>
      <c r="I358" s="244"/>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2">
      <c r="A359" s="227">
        <v>20</v>
      </c>
      <c r="B359" s="227">
        <v>1</v>
      </c>
      <c r="C359" s="244"/>
      <c r="D359" s="244"/>
      <c r="E359" s="244"/>
      <c r="F359" s="244"/>
      <c r="G359" s="244"/>
      <c r="H359" s="244"/>
      <c r="I359" s="244"/>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2">
      <c r="A360" s="227">
        <v>21</v>
      </c>
      <c r="B360" s="227">
        <v>1</v>
      </c>
      <c r="C360" s="244"/>
      <c r="D360" s="244"/>
      <c r="E360" s="244"/>
      <c r="F360" s="244"/>
      <c r="G360" s="244"/>
      <c r="H360" s="244"/>
      <c r="I360" s="244"/>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2">
      <c r="A361" s="227">
        <v>22</v>
      </c>
      <c r="B361" s="227">
        <v>1</v>
      </c>
      <c r="C361" s="244"/>
      <c r="D361" s="244"/>
      <c r="E361" s="244"/>
      <c r="F361" s="244"/>
      <c r="G361" s="244"/>
      <c r="H361" s="244"/>
      <c r="I361" s="244"/>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2">
      <c r="A362" s="227">
        <v>23</v>
      </c>
      <c r="B362" s="227">
        <v>1</v>
      </c>
      <c r="C362" s="244"/>
      <c r="D362" s="244"/>
      <c r="E362" s="244"/>
      <c r="F362" s="244"/>
      <c r="G362" s="244"/>
      <c r="H362" s="244"/>
      <c r="I362" s="244"/>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2">
      <c r="A363" s="227">
        <v>24</v>
      </c>
      <c r="B363" s="227">
        <v>1</v>
      </c>
      <c r="C363" s="244"/>
      <c r="D363" s="244"/>
      <c r="E363" s="244"/>
      <c r="F363" s="244"/>
      <c r="G363" s="244"/>
      <c r="H363" s="244"/>
      <c r="I363" s="244"/>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2">
      <c r="A364" s="227">
        <v>25</v>
      </c>
      <c r="B364" s="227">
        <v>1</v>
      </c>
      <c r="C364" s="244"/>
      <c r="D364" s="244"/>
      <c r="E364" s="244"/>
      <c r="F364" s="244"/>
      <c r="G364" s="244"/>
      <c r="H364" s="244"/>
      <c r="I364" s="244"/>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2">
      <c r="A365" s="227">
        <v>26</v>
      </c>
      <c r="B365" s="227">
        <v>1</v>
      </c>
      <c r="C365" s="244"/>
      <c r="D365" s="244"/>
      <c r="E365" s="244"/>
      <c r="F365" s="244"/>
      <c r="G365" s="244"/>
      <c r="H365" s="244"/>
      <c r="I365" s="244"/>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2">
      <c r="A366" s="227">
        <v>27</v>
      </c>
      <c r="B366" s="227">
        <v>1</v>
      </c>
      <c r="C366" s="244"/>
      <c r="D366" s="244"/>
      <c r="E366" s="244"/>
      <c r="F366" s="244"/>
      <c r="G366" s="244"/>
      <c r="H366" s="244"/>
      <c r="I366" s="244"/>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2">
      <c r="A367" s="227">
        <v>28</v>
      </c>
      <c r="B367" s="227">
        <v>1</v>
      </c>
      <c r="C367" s="244"/>
      <c r="D367" s="244"/>
      <c r="E367" s="244"/>
      <c r="F367" s="244"/>
      <c r="G367" s="244"/>
      <c r="H367" s="244"/>
      <c r="I367" s="244"/>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2">
      <c r="A368" s="227">
        <v>29</v>
      </c>
      <c r="B368" s="227">
        <v>1</v>
      </c>
      <c r="C368" s="244"/>
      <c r="D368" s="244"/>
      <c r="E368" s="244"/>
      <c r="F368" s="244"/>
      <c r="G368" s="244"/>
      <c r="H368" s="244"/>
      <c r="I368" s="244"/>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2">
      <c r="A369" s="227">
        <v>30</v>
      </c>
      <c r="B369" s="227">
        <v>1</v>
      </c>
      <c r="C369" s="244"/>
      <c r="D369" s="244"/>
      <c r="E369" s="244"/>
      <c r="F369" s="244"/>
      <c r="G369" s="244"/>
      <c r="H369" s="244"/>
      <c r="I369" s="244"/>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2">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2">
      <c r="A371" s="12"/>
      <c r="B371" s="32" t="s">
        <v>89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2">
      <c r="A372" s="247"/>
      <c r="B372" s="247"/>
      <c r="C372" s="248" t="s">
        <v>86</v>
      </c>
      <c r="D372" s="248"/>
      <c r="E372" s="248"/>
      <c r="F372" s="248"/>
      <c r="G372" s="248"/>
      <c r="H372" s="248"/>
      <c r="I372" s="248"/>
      <c r="J372" s="237" t="s">
        <v>64</v>
      </c>
      <c r="K372" s="249"/>
      <c r="L372" s="249"/>
      <c r="M372" s="249"/>
      <c r="N372" s="249"/>
      <c r="O372" s="249"/>
      <c r="P372" s="249" t="s">
        <v>87</v>
      </c>
      <c r="Q372" s="249"/>
      <c r="R372" s="249"/>
      <c r="S372" s="249"/>
      <c r="T372" s="249"/>
      <c r="U372" s="249"/>
      <c r="V372" s="249"/>
      <c r="W372" s="249"/>
      <c r="X372" s="249"/>
      <c r="Y372" s="237" t="s">
        <v>88</v>
      </c>
      <c r="Z372" s="238"/>
      <c r="AA372" s="238"/>
      <c r="AB372" s="238"/>
      <c r="AC372" s="237" t="s">
        <v>215</v>
      </c>
      <c r="AD372" s="237"/>
      <c r="AE372" s="237"/>
      <c r="AF372" s="237"/>
      <c r="AG372" s="237"/>
      <c r="AH372" s="237" t="s">
        <v>63</v>
      </c>
      <c r="AI372" s="248"/>
      <c r="AJ372" s="248"/>
      <c r="AK372" s="248"/>
      <c r="AL372" s="248" t="s">
        <v>17</v>
      </c>
      <c r="AM372" s="248"/>
      <c r="AN372" s="248"/>
      <c r="AO372" s="248"/>
      <c r="AP372" s="240" t="s">
        <v>303</v>
      </c>
      <c r="AQ372" s="240"/>
      <c r="AR372" s="240"/>
      <c r="AS372" s="240"/>
      <c r="AT372" s="240"/>
      <c r="AU372" s="240"/>
      <c r="AV372" s="240"/>
      <c r="AW372" s="240"/>
      <c r="AX372" s="240"/>
      <c r="AY372">
        <f t="shared" ref="AY372:AY373" si="27">$AY$370</f>
        <v>1</v>
      </c>
    </row>
    <row r="373" spans="1:51" ht="24.75" customHeight="1" x14ac:dyDescent="0.2">
      <c r="A373" s="227">
        <v>1</v>
      </c>
      <c r="B373" s="227">
        <v>1</v>
      </c>
      <c r="C373" s="250" t="s">
        <v>804</v>
      </c>
      <c r="D373" s="244"/>
      <c r="E373" s="244"/>
      <c r="F373" s="244"/>
      <c r="G373" s="244"/>
      <c r="H373" s="244"/>
      <c r="I373" s="244"/>
      <c r="J373" s="230">
        <v>9010501010505</v>
      </c>
      <c r="K373" s="231"/>
      <c r="L373" s="231"/>
      <c r="M373" s="231"/>
      <c r="N373" s="231"/>
      <c r="O373" s="231"/>
      <c r="P373" s="232" t="s">
        <v>805</v>
      </c>
      <c r="Q373" s="232" t="s">
        <v>805</v>
      </c>
      <c r="R373" s="232" t="s">
        <v>805</v>
      </c>
      <c r="S373" s="232" t="s">
        <v>805</v>
      </c>
      <c r="T373" s="232" t="s">
        <v>805</v>
      </c>
      <c r="U373" s="232" t="s">
        <v>805</v>
      </c>
      <c r="V373" s="232" t="s">
        <v>805</v>
      </c>
      <c r="W373" s="232" t="s">
        <v>805</v>
      </c>
      <c r="X373" s="232" t="s">
        <v>805</v>
      </c>
      <c r="Y373" s="233">
        <v>3</v>
      </c>
      <c r="Z373" s="234">
        <v>3</v>
      </c>
      <c r="AA373" s="234">
        <v>3</v>
      </c>
      <c r="AB373" s="235">
        <v>3</v>
      </c>
      <c r="AC373" s="214" t="s">
        <v>336</v>
      </c>
      <c r="AD373" s="214"/>
      <c r="AE373" s="214"/>
      <c r="AF373" s="214"/>
      <c r="AG373" s="214"/>
      <c r="AH373" s="215" t="s">
        <v>767</v>
      </c>
      <c r="AI373" s="216"/>
      <c r="AJ373" s="216"/>
      <c r="AK373" s="216"/>
      <c r="AL373" s="217" t="s">
        <v>375</v>
      </c>
      <c r="AM373" s="218"/>
      <c r="AN373" s="218"/>
      <c r="AO373" s="219"/>
      <c r="AP373" s="220" t="s">
        <v>375</v>
      </c>
      <c r="AQ373" s="220"/>
      <c r="AR373" s="220"/>
      <c r="AS373" s="220"/>
      <c r="AT373" s="220"/>
      <c r="AU373" s="220"/>
      <c r="AV373" s="220"/>
      <c r="AW373" s="220"/>
      <c r="AX373" s="220"/>
      <c r="AY373">
        <f t="shared" si="27"/>
        <v>1</v>
      </c>
    </row>
    <row r="374" spans="1:51" ht="33" customHeight="1" x14ac:dyDescent="0.2">
      <c r="A374" s="227">
        <v>2</v>
      </c>
      <c r="B374" s="227">
        <v>1</v>
      </c>
      <c r="C374" s="250" t="s">
        <v>804</v>
      </c>
      <c r="D374" s="244"/>
      <c r="E374" s="244"/>
      <c r="F374" s="244"/>
      <c r="G374" s="244"/>
      <c r="H374" s="244"/>
      <c r="I374" s="244"/>
      <c r="J374" s="230">
        <v>9010501010505</v>
      </c>
      <c r="K374" s="231"/>
      <c r="L374" s="231"/>
      <c r="M374" s="231"/>
      <c r="N374" s="231"/>
      <c r="O374" s="231"/>
      <c r="P374" s="232" t="s">
        <v>806</v>
      </c>
      <c r="Q374" s="232" t="s">
        <v>806</v>
      </c>
      <c r="R374" s="232" t="s">
        <v>806</v>
      </c>
      <c r="S374" s="232" t="s">
        <v>806</v>
      </c>
      <c r="T374" s="232" t="s">
        <v>806</v>
      </c>
      <c r="U374" s="232" t="s">
        <v>806</v>
      </c>
      <c r="V374" s="232" t="s">
        <v>806</v>
      </c>
      <c r="W374" s="232" t="s">
        <v>806</v>
      </c>
      <c r="X374" s="232" t="s">
        <v>806</v>
      </c>
      <c r="Y374" s="233">
        <v>3</v>
      </c>
      <c r="Z374" s="234">
        <v>3</v>
      </c>
      <c r="AA374" s="234">
        <v>3</v>
      </c>
      <c r="AB374" s="235">
        <v>3</v>
      </c>
      <c r="AC374" s="214" t="s">
        <v>336</v>
      </c>
      <c r="AD374" s="214"/>
      <c r="AE374" s="214"/>
      <c r="AF374" s="214"/>
      <c r="AG374" s="214"/>
      <c r="AH374" s="215" t="s">
        <v>767</v>
      </c>
      <c r="AI374" s="216"/>
      <c r="AJ374" s="216"/>
      <c r="AK374" s="216"/>
      <c r="AL374" s="217" t="s">
        <v>375</v>
      </c>
      <c r="AM374" s="218"/>
      <c r="AN374" s="218"/>
      <c r="AO374" s="219"/>
      <c r="AP374" s="220" t="s">
        <v>375</v>
      </c>
      <c r="AQ374" s="220"/>
      <c r="AR374" s="220"/>
      <c r="AS374" s="220"/>
      <c r="AT374" s="220"/>
      <c r="AU374" s="220"/>
      <c r="AV374" s="220"/>
      <c r="AW374" s="220"/>
      <c r="AX374" s="220"/>
      <c r="AY374">
        <f>COUNTA($C$374)</f>
        <v>1</v>
      </c>
    </row>
    <row r="375" spans="1:51" ht="33.6" customHeight="1" x14ac:dyDescent="0.2">
      <c r="A375" s="227">
        <v>3</v>
      </c>
      <c r="B375" s="227">
        <v>1</v>
      </c>
      <c r="C375" s="250" t="s">
        <v>804</v>
      </c>
      <c r="D375" s="244"/>
      <c r="E375" s="244"/>
      <c r="F375" s="244"/>
      <c r="G375" s="244"/>
      <c r="H375" s="244"/>
      <c r="I375" s="244"/>
      <c r="J375" s="230">
        <v>9010501010505</v>
      </c>
      <c r="K375" s="231"/>
      <c r="L375" s="231"/>
      <c r="M375" s="231"/>
      <c r="N375" s="231"/>
      <c r="O375" s="231"/>
      <c r="P375" s="232" t="s">
        <v>807</v>
      </c>
      <c r="Q375" s="232" t="s">
        <v>807</v>
      </c>
      <c r="R375" s="232" t="s">
        <v>807</v>
      </c>
      <c r="S375" s="232" t="s">
        <v>807</v>
      </c>
      <c r="T375" s="232" t="s">
        <v>807</v>
      </c>
      <c r="U375" s="232" t="s">
        <v>807</v>
      </c>
      <c r="V375" s="232" t="s">
        <v>807</v>
      </c>
      <c r="W375" s="232" t="s">
        <v>807</v>
      </c>
      <c r="X375" s="232" t="s">
        <v>807</v>
      </c>
      <c r="Y375" s="233">
        <v>3</v>
      </c>
      <c r="Z375" s="234">
        <v>3</v>
      </c>
      <c r="AA375" s="234">
        <v>3</v>
      </c>
      <c r="AB375" s="235">
        <v>3</v>
      </c>
      <c r="AC375" s="214" t="s">
        <v>336</v>
      </c>
      <c r="AD375" s="214"/>
      <c r="AE375" s="214"/>
      <c r="AF375" s="214"/>
      <c r="AG375" s="214"/>
      <c r="AH375" s="215" t="s">
        <v>767</v>
      </c>
      <c r="AI375" s="216"/>
      <c r="AJ375" s="216"/>
      <c r="AK375" s="216"/>
      <c r="AL375" s="217" t="s">
        <v>375</v>
      </c>
      <c r="AM375" s="218"/>
      <c r="AN375" s="218"/>
      <c r="AO375" s="219"/>
      <c r="AP375" s="220" t="s">
        <v>375</v>
      </c>
      <c r="AQ375" s="220"/>
      <c r="AR375" s="220"/>
      <c r="AS375" s="220"/>
      <c r="AT375" s="220"/>
      <c r="AU375" s="220"/>
      <c r="AV375" s="220"/>
      <c r="AW375" s="220"/>
      <c r="AX375" s="220"/>
      <c r="AY375">
        <f>COUNTA($C$375)</f>
        <v>1</v>
      </c>
    </row>
    <row r="376" spans="1:51" ht="24.75" customHeight="1" x14ac:dyDescent="0.2">
      <c r="A376" s="227">
        <v>4</v>
      </c>
      <c r="B376" s="227">
        <v>1</v>
      </c>
      <c r="C376" s="250" t="s">
        <v>804</v>
      </c>
      <c r="D376" s="244"/>
      <c r="E376" s="244"/>
      <c r="F376" s="244"/>
      <c r="G376" s="244"/>
      <c r="H376" s="244"/>
      <c r="I376" s="244"/>
      <c r="J376" s="230">
        <v>9010501010505</v>
      </c>
      <c r="K376" s="231"/>
      <c r="L376" s="231"/>
      <c r="M376" s="231"/>
      <c r="N376" s="231"/>
      <c r="O376" s="231"/>
      <c r="P376" s="232" t="s">
        <v>808</v>
      </c>
      <c r="Q376" s="232" t="s">
        <v>808</v>
      </c>
      <c r="R376" s="232" t="s">
        <v>808</v>
      </c>
      <c r="S376" s="232" t="s">
        <v>808</v>
      </c>
      <c r="T376" s="232" t="s">
        <v>808</v>
      </c>
      <c r="U376" s="232" t="s">
        <v>808</v>
      </c>
      <c r="V376" s="232" t="s">
        <v>808</v>
      </c>
      <c r="W376" s="232" t="s">
        <v>808</v>
      </c>
      <c r="X376" s="232" t="s">
        <v>808</v>
      </c>
      <c r="Y376" s="233">
        <v>2</v>
      </c>
      <c r="Z376" s="234">
        <v>2</v>
      </c>
      <c r="AA376" s="234">
        <v>2</v>
      </c>
      <c r="AB376" s="235">
        <v>2</v>
      </c>
      <c r="AC376" s="214" t="s">
        <v>336</v>
      </c>
      <c r="AD376" s="214"/>
      <c r="AE376" s="214"/>
      <c r="AF376" s="214"/>
      <c r="AG376" s="214"/>
      <c r="AH376" s="215" t="s">
        <v>767</v>
      </c>
      <c r="AI376" s="216"/>
      <c r="AJ376" s="216"/>
      <c r="AK376" s="216"/>
      <c r="AL376" s="217" t="s">
        <v>375</v>
      </c>
      <c r="AM376" s="218"/>
      <c r="AN376" s="218"/>
      <c r="AO376" s="219"/>
      <c r="AP376" s="220" t="s">
        <v>375</v>
      </c>
      <c r="AQ376" s="220"/>
      <c r="AR376" s="220"/>
      <c r="AS376" s="220"/>
      <c r="AT376" s="220"/>
      <c r="AU376" s="220"/>
      <c r="AV376" s="220"/>
      <c r="AW376" s="220"/>
      <c r="AX376" s="220"/>
      <c r="AY376">
        <f>COUNTA($C$376)</f>
        <v>1</v>
      </c>
    </row>
    <row r="377" spans="1:51" ht="24.75" customHeight="1" x14ac:dyDescent="0.2">
      <c r="A377" s="227">
        <v>5</v>
      </c>
      <c r="B377" s="227">
        <v>1</v>
      </c>
      <c r="C377" s="250" t="s">
        <v>804</v>
      </c>
      <c r="D377" s="244"/>
      <c r="E377" s="244"/>
      <c r="F377" s="244"/>
      <c r="G377" s="244"/>
      <c r="H377" s="244"/>
      <c r="I377" s="244"/>
      <c r="J377" s="230">
        <v>9010501010505</v>
      </c>
      <c r="K377" s="231"/>
      <c r="L377" s="231"/>
      <c r="M377" s="231"/>
      <c r="N377" s="231"/>
      <c r="O377" s="231"/>
      <c r="P377" s="232" t="s">
        <v>809</v>
      </c>
      <c r="Q377" s="232" t="s">
        <v>809</v>
      </c>
      <c r="R377" s="232" t="s">
        <v>809</v>
      </c>
      <c r="S377" s="232" t="s">
        <v>809</v>
      </c>
      <c r="T377" s="232" t="s">
        <v>809</v>
      </c>
      <c r="U377" s="232" t="s">
        <v>809</v>
      </c>
      <c r="V377" s="232" t="s">
        <v>809</v>
      </c>
      <c r="W377" s="232" t="s">
        <v>809</v>
      </c>
      <c r="X377" s="232" t="s">
        <v>809</v>
      </c>
      <c r="Y377" s="233">
        <v>2</v>
      </c>
      <c r="Z377" s="234">
        <v>2</v>
      </c>
      <c r="AA377" s="234">
        <v>2</v>
      </c>
      <c r="AB377" s="235">
        <v>2</v>
      </c>
      <c r="AC377" s="214" t="s">
        <v>336</v>
      </c>
      <c r="AD377" s="214"/>
      <c r="AE377" s="214"/>
      <c r="AF377" s="214"/>
      <c r="AG377" s="214"/>
      <c r="AH377" s="215" t="s">
        <v>767</v>
      </c>
      <c r="AI377" s="216"/>
      <c r="AJ377" s="216"/>
      <c r="AK377" s="216"/>
      <c r="AL377" s="217" t="s">
        <v>375</v>
      </c>
      <c r="AM377" s="218"/>
      <c r="AN377" s="218"/>
      <c r="AO377" s="219"/>
      <c r="AP377" s="220" t="s">
        <v>375</v>
      </c>
      <c r="AQ377" s="220"/>
      <c r="AR377" s="220"/>
      <c r="AS377" s="220"/>
      <c r="AT377" s="220"/>
      <c r="AU377" s="220"/>
      <c r="AV377" s="220"/>
      <c r="AW377" s="220"/>
      <c r="AX377" s="220"/>
      <c r="AY377">
        <f>COUNTA($C$377)</f>
        <v>1</v>
      </c>
    </row>
    <row r="378" spans="1:51" ht="24.75" customHeight="1" x14ac:dyDescent="0.2">
      <c r="A378" s="227">
        <v>6</v>
      </c>
      <c r="B378" s="227">
        <v>1</v>
      </c>
      <c r="C378" s="250" t="s">
        <v>804</v>
      </c>
      <c r="D378" s="244"/>
      <c r="E378" s="244"/>
      <c r="F378" s="244"/>
      <c r="G378" s="244"/>
      <c r="H378" s="244"/>
      <c r="I378" s="244"/>
      <c r="J378" s="230">
        <v>9010501010505</v>
      </c>
      <c r="K378" s="231"/>
      <c r="L378" s="231"/>
      <c r="M378" s="231"/>
      <c r="N378" s="231"/>
      <c r="O378" s="231"/>
      <c r="P378" s="232" t="s">
        <v>810</v>
      </c>
      <c r="Q378" s="232" t="s">
        <v>810</v>
      </c>
      <c r="R378" s="232" t="s">
        <v>810</v>
      </c>
      <c r="S378" s="232" t="s">
        <v>810</v>
      </c>
      <c r="T378" s="232" t="s">
        <v>810</v>
      </c>
      <c r="U378" s="232" t="s">
        <v>810</v>
      </c>
      <c r="V378" s="232" t="s">
        <v>810</v>
      </c>
      <c r="W378" s="232" t="s">
        <v>810</v>
      </c>
      <c r="X378" s="232" t="s">
        <v>810</v>
      </c>
      <c r="Y378" s="233">
        <v>1</v>
      </c>
      <c r="Z378" s="234">
        <v>1</v>
      </c>
      <c r="AA378" s="234">
        <v>1</v>
      </c>
      <c r="AB378" s="235">
        <v>1</v>
      </c>
      <c r="AC378" s="214" t="s">
        <v>335</v>
      </c>
      <c r="AD378" s="214"/>
      <c r="AE378" s="214"/>
      <c r="AF378" s="214"/>
      <c r="AG378" s="214"/>
      <c r="AH378" s="215" t="s">
        <v>767</v>
      </c>
      <c r="AI378" s="216"/>
      <c r="AJ378" s="216"/>
      <c r="AK378" s="216"/>
      <c r="AL378" s="217" t="s">
        <v>375</v>
      </c>
      <c r="AM378" s="218"/>
      <c r="AN378" s="218"/>
      <c r="AO378" s="219"/>
      <c r="AP378" s="220" t="s">
        <v>375</v>
      </c>
      <c r="AQ378" s="220"/>
      <c r="AR378" s="220"/>
      <c r="AS378" s="220"/>
      <c r="AT378" s="220"/>
      <c r="AU378" s="220"/>
      <c r="AV378" s="220"/>
      <c r="AW378" s="220"/>
      <c r="AX378" s="220"/>
      <c r="AY378">
        <f>COUNTA($C$378)</f>
        <v>1</v>
      </c>
    </row>
    <row r="379" spans="1:51" ht="24.75" customHeight="1" x14ac:dyDescent="0.2">
      <c r="A379" s="227">
        <v>7</v>
      </c>
      <c r="B379" s="227">
        <v>1</v>
      </c>
      <c r="C379" s="250" t="s">
        <v>804</v>
      </c>
      <c r="D379" s="244"/>
      <c r="E379" s="244"/>
      <c r="F379" s="244"/>
      <c r="G379" s="244"/>
      <c r="H379" s="244"/>
      <c r="I379" s="244"/>
      <c r="J379" s="230">
        <v>9010501010505</v>
      </c>
      <c r="K379" s="231"/>
      <c r="L379" s="231"/>
      <c r="M379" s="231"/>
      <c r="N379" s="231"/>
      <c r="O379" s="231"/>
      <c r="P379" s="232" t="s">
        <v>811</v>
      </c>
      <c r="Q379" s="232" t="s">
        <v>811</v>
      </c>
      <c r="R379" s="232" t="s">
        <v>811</v>
      </c>
      <c r="S379" s="232" t="s">
        <v>811</v>
      </c>
      <c r="T379" s="232" t="s">
        <v>811</v>
      </c>
      <c r="U379" s="232" t="s">
        <v>811</v>
      </c>
      <c r="V379" s="232" t="s">
        <v>811</v>
      </c>
      <c r="W379" s="232" t="s">
        <v>811</v>
      </c>
      <c r="X379" s="232" t="s">
        <v>811</v>
      </c>
      <c r="Y379" s="233">
        <v>0.9</v>
      </c>
      <c r="Z379" s="234">
        <v>0.9</v>
      </c>
      <c r="AA379" s="234">
        <v>0.9</v>
      </c>
      <c r="AB379" s="235">
        <v>0.9</v>
      </c>
      <c r="AC379" s="214" t="s">
        <v>335</v>
      </c>
      <c r="AD379" s="214"/>
      <c r="AE379" s="214"/>
      <c r="AF379" s="214"/>
      <c r="AG379" s="214"/>
      <c r="AH379" s="215" t="s">
        <v>767</v>
      </c>
      <c r="AI379" s="216"/>
      <c r="AJ379" s="216"/>
      <c r="AK379" s="216"/>
      <c r="AL379" s="217" t="s">
        <v>375</v>
      </c>
      <c r="AM379" s="218"/>
      <c r="AN379" s="218"/>
      <c r="AO379" s="219"/>
      <c r="AP379" s="220" t="s">
        <v>375</v>
      </c>
      <c r="AQ379" s="220"/>
      <c r="AR379" s="220"/>
      <c r="AS379" s="220"/>
      <c r="AT379" s="220"/>
      <c r="AU379" s="220"/>
      <c r="AV379" s="220"/>
      <c r="AW379" s="220"/>
      <c r="AX379" s="220"/>
      <c r="AY379">
        <f>COUNTA($C$379)</f>
        <v>1</v>
      </c>
    </row>
    <row r="380" spans="1:51" ht="24.75" customHeight="1" x14ac:dyDescent="0.2">
      <c r="A380" s="227">
        <v>8</v>
      </c>
      <c r="B380" s="227">
        <v>1</v>
      </c>
      <c r="C380" s="250" t="s">
        <v>804</v>
      </c>
      <c r="D380" s="244"/>
      <c r="E380" s="244"/>
      <c r="F380" s="244"/>
      <c r="G380" s="244"/>
      <c r="H380" s="244"/>
      <c r="I380" s="244"/>
      <c r="J380" s="230">
        <v>9010501010505</v>
      </c>
      <c r="K380" s="231"/>
      <c r="L380" s="231"/>
      <c r="M380" s="231"/>
      <c r="N380" s="231"/>
      <c r="O380" s="231"/>
      <c r="P380" s="232" t="s">
        <v>812</v>
      </c>
      <c r="Q380" s="232" t="s">
        <v>812</v>
      </c>
      <c r="R380" s="232" t="s">
        <v>812</v>
      </c>
      <c r="S380" s="232" t="s">
        <v>812</v>
      </c>
      <c r="T380" s="232" t="s">
        <v>812</v>
      </c>
      <c r="U380" s="232" t="s">
        <v>812</v>
      </c>
      <c r="V380" s="232" t="s">
        <v>812</v>
      </c>
      <c r="W380" s="232" t="s">
        <v>812</v>
      </c>
      <c r="X380" s="232" t="s">
        <v>812</v>
      </c>
      <c r="Y380" s="233">
        <v>0.8</v>
      </c>
      <c r="Z380" s="234">
        <v>0.8</v>
      </c>
      <c r="AA380" s="234">
        <v>0.8</v>
      </c>
      <c r="AB380" s="235">
        <v>0.8</v>
      </c>
      <c r="AC380" s="214" t="s">
        <v>335</v>
      </c>
      <c r="AD380" s="214"/>
      <c r="AE380" s="214"/>
      <c r="AF380" s="214"/>
      <c r="AG380" s="214"/>
      <c r="AH380" s="215" t="s">
        <v>767</v>
      </c>
      <c r="AI380" s="216"/>
      <c r="AJ380" s="216"/>
      <c r="AK380" s="216"/>
      <c r="AL380" s="217" t="s">
        <v>375</v>
      </c>
      <c r="AM380" s="218"/>
      <c r="AN380" s="218"/>
      <c r="AO380" s="219"/>
      <c r="AP380" s="220" t="s">
        <v>375</v>
      </c>
      <c r="AQ380" s="220"/>
      <c r="AR380" s="220"/>
      <c r="AS380" s="220"/>
      <c r="AT380" s="220"/>
      <c r="AU380" s="220"/>
      <c r="AV380" s="220"/>
      <c r="AW380" s="220"/>
      <c r="AX380" s="220"/>
      <c r="AY380">
        <f>COUNTA($C$380)</f>
        <v>1</v>
      </c>
    </row>
    <row r="381" spans="1:51" ht="24.75" customHeight="1" x14ac:dyDescent="0.2">
      <c r="A381" s="227">
        <v>9</v>
      </c>
      <c r="B381" s="227">
        <v>1</v>
      </c>
      <c r="C381" s="250" t="s">
        <v>804</v>
      </c>
      <c r="D381" s="244"/>
      <c r="E381" s="244"/>
      <c r="F381" s="244"/>
      <c r="G381" s="244"/>
      <c r="H381" s="244"/>
      <c r="I381" s="244"/>
      <c r="J381" s="230">
        <v>9010501010505</v>
      </c>
      <c r="K381" s="231"/>
      <c r="L381" s="231"/>
      <c r="M381" s="231"/>
      <c r="N381" s="231"/>
      <c r="O381" s="231"/>
      <c r="P381" s="232" t="s">
        <v>813</v>
      </c>
      <c r="Q381" s="232" t="s">
        <v>813</v>
      </c>
      <c r="R381" s="232" t="s">
        <v>813</v>
      </c>
      <c r="S381" s="232" t="s">
        <v>813</v>
      </c>
      <c r="T381" s="232" t="s">
        <v>813</v>
      </c>
      <c r="U381" s="232" t="s">
        <v>813</v>
      </c>
      <c r="V381" s="232" t="s">
        <v>813</v>
      </c>
      <c r="W381" s="232" t="s">
        <v>813</v>
      </c>
      <c r="X381" s="232" t="s">
        <v>813</v>
      </c>
      <c r="Y381" s="233">
        <v>0.8</v>
      </c>
      <c r="Z381" s="234">
        <v>0.8</v>
      </c>
      <c r="AA381" s="234">
        <v>0.8</v>
      </c>
      <c r="AB381" s="235">
        <v>0.8</v>
      </c>
      <c r="AC381" s="214" t="s">
        <v>335</v>
      </c>
      <c r="AD381" s="214"/>
      <c r="AE381" s="214"/>
      <c r="AF381" s="214"/>
      <c r="AG381" s="214"/>
      <c r="AH381" s="215" t="s">
        <v>767</v>
      </c>
      <c r="AI381" s="216"/>
      <c r="AJ381" s="216"/>
      <c r="AK381" s="216"/>
      <c r="AL381" s="217" t="s">
        <v>375</v>
      </c>
      <c r="AM381" s="218"/>
      <c r="AN381" s="218"/>
      <c r="AO381" s="219"/>
      <c r="AP381" s="220" t="s">
        <v>375</v>
      </c>
      <c r="AQ381" s="220"/>
      <c r="AR381" s="220"/>
      <c r="AS381" s="220"/>
      <c r="AT381" s="220"/>
      <c r="AU381" s="220"/>
      <c r="AV381" s="220"/>
      <c r="AW381" s="220"/>
      <c r="AX381" s="220"/>
      <c r="AY381">
        <f>COUNTA($C$381)</f>
        <v>1</v>
      </c>
    </row>
    <row r="382" spans="1:51" ht="24.75" customHeight="1" x14ac:dyDescent="0.2">
      <c r="A382" s="227">
        <v>10</v>
      </c>
      <c r="B382" s="227">
        <v>1</v>
      </c>
      <c r="C382" s="250" t="s">
        <v>804</v>
      </c>
      <c r="D382" s="244"/>
      <c r="E382" s="244"/>
      <c r="F382" s="244"/>
      <c r="G382" s="244"/>
      <c r="H382" s="244"/>
      <c r="I382" s="244"/>
      <c r="J382" s="230">
        <v>9010501010505</v>
      </c>
      <c r="K382" s="231"/>
      <c r="L382" s="231"/>
      <c r="M382" s="231"/>
      <c r="N382" s="231"/>
      <c r="O382" s="231"/>
      <c r="P382" s="232" t="s">
        <v>809</v>
      </c>
      <c r="Q382" s="232" t="s">
        <v>809</v>
      </c>
      <c r="R382" s="232" t="s">
        <v>809</v>
      </c>
      <c r="S382" s="232" t="s">
        <v>809</v>
      </c>
      <c r="T382" s="232" t="s">
        <v>809</v>
      </c>
      <c r="U382" s="232" t="s">
        <v>809</v>
      </c>
      <c r="V382" s="232" t="s">
        <v>809</v>
      </c>
      <c r="W382" s="232" t="s">
        <v>809</v>
      </c>
      <c r="X382" s="232" t="s">
        <v>809</v>
      </c>
      <c r="Y382" s="233">
        <v>0.7</v>
      </c>
      <c r="Z382" s="234">
        <v>0.7</v>
      </c>
      <c r="AA382" s="234">
        <v>0.7</v>
      </c>
      <c r="AB382" s="235">
        <v>0.7</v>
      </c>
      <c r="AC382" s="214" t="s">
        <v>335</v>
      </c>
      <c r="AD382" s="214"/>
      <c r="AE382" s="214"/>
      <c r="AF382" s="214"/>
      <c r="AG382" s="214"/>
      <c r="AH382" s="215" t="s">
        <v>767</v>
      </c>
      <c r="AI382" s="216"/>
      <c r="AJ382" s="216"/>
      <c r="AK382" s="216"/>
      <c r="AL382" s="217" t="s">
        <v>375</v>
      </c>
      <c r="AM382" s="218"/>
      <c r="AN382" s="218"/>
      <c r="AO382" s="219"/>
      <c r="AP382" s="220" t="s">
        <v>375</v>
      </c>
      <c r="AQ382" s="220"/>
      <c r="AR382" s="220"/>
      <c r="AS382" s="220"/>
      <c r="AT382" s="220"/>
      <c r="AU382" s="220"/>
      <c r="AV382" s="220"/>
      <c r="AW382" s="220"/>
      <c r="AX382" s="220"/>
      <c r="AY382">
        <f>COUNTA($C$382)</f>
        <v>1</v>
      </c>
    </row>
    <row r="383" spans="1:51" ht="24.75" customHeight="1" x14ac:dyDescent="0.2">
      <c r="A383" s="227">
        <v>11</v>
      </c>
      <c r="B383" s="227">
        <v>1</v>
      </c>
      <c r="C383" s="250" t="s">
        <v>804</v>
      </c>
      <c r="D383" s="244"/>
      <c r="E383" s="244"/>
      <c r="F383" s="244"/>
      <c r="G383" s="244"/>
      <c r="H383" s="244"/>
      <c r="I383" s="244"/>
      <c r="J383" s="230">
        <v>9010501010505</v>
      </c>
      <c r="K383" s="231"/>
      <c r="L383" s="231"/>
      <c r="M383" s="231"/>
      <c r="N383" s="231"/>
      <c r="O383" s="231"/>
      <c r="P383" s="232" t="s">
        <v>814</v>
      </c>
      <c r="Q383" s="232" t="s">
        <v>814</v>
      </c>
      <c r="R383" s="232" t="s">
        <v>814</v>
      </c>
      <c r="S383" s="232" t="s">
        <v>814</v>
      </c>
      <c r="T383" s="232" t="s">
        <v>814</v>
      </c>
      <c r="U383" s="232" t="s">
        <v>814</v>
      </c>
      <c r="V383" s="232" t="s">
        <v>814</v>
      </c>
      <c r="W383" s="232" t="s">
        <v>814</v>
      </c>
      <c r="X383" s="232" t="s">
        <v>814</v>
      </c>
      <c r="Y383" s="233">
        <v>0.7</v>
      </c>
      <c r="Z383" s="234">
        <v>0.7</v>
      </c>
      <c r="AA383" s="234">
        <v>0.7</v>
      </c>
      <c r="AB383" s="235">
        <v>0.7</v>
      </c>
      <c r="AC383" s="214" t="s">
        <v>335</v>
      </c>
      <c r="AD383" s="214"/>
      <c r="AE383" s="214"/>
      <c r="AF383" s="214"/>
      <c r="AG383" s="214"/>
      <c r="AH383" s="215" t="s">
        <v>767</v>
      </c>
      <c r="AI383" s="216"/>
      <c r="AJ383" s="216"/>
      <c r="AK383" s="216"/>
      <c r="AL383" s="217" t="s">
        <v>375</v>
      </c>
      <c r="AM383" s="218"/>
      <c r="AN383" s="218"/>
      <c r="AO383" s="219"/>
      <c r="AP383" s="220" t="s">
        <v>375</v>
      </c>
      <c r="AQ383" s="220"/>
      <c r="AR383" s="220"/>
      <c r="AS383" s="220"/>
      <c r="AT383" s="220"/>
      <c r="AU383" s="220"/>
      <c r="AV383" s="220"/>
      <c r="AW383" s="220"/>
      <c r="AX383" s="220"/>
      <c r="AY383">
        <f>COUNTA($C$383)</f>
        <v>1</v>
      </c>
    </row>
    <row r="384" spans="1:51" ht="24.75" customHeight="1" x14ac:dyDescent="0.2">
      <c r="A384" s="227">
        <v>12</v>
      </c>
      <c r="B384" s="227">
        <v>1</v>
      </c>
      <c r="C384" s="250" t="s">
        <v>804</v>
      </c>
      <c r="D384" s="244"/>
      <c r="E384" s="244"/>
      <c r="F384" s="244"/>
      <c r="G384" s="244"/>
      <c r="H384" s="244"/>
      <c r="I384" s="244"/>
      <c r="J384" s="230">
        <v>9010501010505</v>
      </c>
      <c r="K384" s="231"/>
      <c r="L384" s="231"/>
      <c r="M384" s="231"/>
      <c r="N384" s="231"/>
      <c r="O384" s="231"/>
      <c r="P384" s="232" t="s">
        <v>815</v>
      </c>
      <c r="Q384" s="232" t="s">
        <v>815</v>
      </c>
      <c r="R384" s="232" t="s">
        <v>815</v>
      </c>
      <c r="S384" s="232" t="s">
        <v>815</v>
      </c>
      <c r="T384" s="232" t="s">
        <v>815</v>
      </c>
      <c r="U384" s="232" t="s">
        <v>815</v>
      </c>
      <c r="V384" s="232" t="s">
        <v>815</v>
      </c>
      <c r="W384" s="232" t="s">
        <v>815</v>
      </c>
      <c r="X384" s="232" t="s">
        <v>815</v>
      </c>
      <c r="Y384" s="233">
        <v>0.6</v>
      </c>
      <c r="Z384" s="234">
        <v>0.6</v>
      </c>
      <c r="AA384" s="234">
        <v>0.6</v>
      </c>
      <c r="AB384" s="235">
        <v>0.6</v>
      </c>
      <c r="AC384" s="214" t="s">
        <v>335</v>
      </c>
      <c r="AD384" s="214"/>
      <c r="AE384" s="214"/>
      <c r="AF384" s="214"/>
      <c r="AG384" s="214"/>
      <c r="AH384" s="215" t="s">
        <v>767</v>
      </c>
      <c r="AI384" s="216"/>
      <c r="AJ384" s="216"/>
      <c r="AK384" s="216"/>
      <c r="AL384" s="217" t="s">
        <v>375</v>
      </c>
      <c r="AM384" s="218"/>
      <c r="AN384" s="218"/>
      <c r="AO384" s="219"/>
      <c r="AP384" s="220" t="s">
        <v>375</v>
      </c>
      <c r="AQ384" s="220"/>
      <c r="AR384" s="220"/>
      <c r="AS384" s="220"/>
      <c r="AT384" s="220"/>
      <c r="AU384" s="220"/>
      <c r="AV384" s="220"/>
      <c r="AW384" s="220"/>
      <c r="AX384" s="220"/>
      <c r="AY384">
        <f>COUNTA($C$384)</f>
        <v>1</v>
      </c>
    </row>
    <row r="385" spans="1:51" ht="24.75" customHeight="1" x14ac:dyDescent="0.2">
      <c r="A385" s="227">
        <v>13</v>
      </c>
      <c r="B385" s="227">
        <v>1</v>
      </c>
      <c r="C385" s="250" t="s">
        <v>804</v>
      </c>
      <c r="D385" s="244"/>
      <c r="E385" s="244"/>
      <c r="F385" s="244"/>
      <c r="G385" s="244"/>
      <c r="H385" s="244"/>
      <c r="I385" s="244"/>
      <c r="J385" s="230">
        <v>9010501010505</v>
      </c>
      <c r="K385" s="231"/>
      <c r="L385" s="231"/>
      <c r="M385" s="231"/>
      <c r="N385" s="231"/>
      <c r="O385" s="231"/>
      <c r="P385" s="232" t="s">
        <v>816</v>
      </c>
      <c r="Q385" s="232" t="s">
        <v>816</v>
      </c>
      <c r="R385" s="232" t="s">
        <v>816</v>
      </c>
      <c r="S385" s="232" t="s">
        <v>816</v>
      </c>
      <c r="T385" s="232" t="s">
        <v>816</v>
      </c>
      <c r="U385" s="232" t="s">
        <v>816</v>
      </c>
      <c r="V385" s="232" t="s">
        <v>816</v>
      </c>
      <c r="W385" s="232" t="s">
        <v>816</v>
      </c>
      <c r="X385" s="232" t="s">
        <v>816</v>
      </c>
      <c r="Y385" s="233">
        <v>0.6</v>
      </c>
      <c r="Z385" s="234">
        <v>0.6</v>
      </c>
      <c r="AA385" s="234">
        <v>0.6</v>
      </c>
      <c r="AB385" s="235">
        <v>0.6</v>
      </c>
      <c r="AC385" s="214" t="s">
        <v>335</v>
      </c>
      <c r="AD385" s="214"/>
      <c r="AE385" s="214"/>
      <c r="AF385" s="214"/>
      <c r="AG385" s="214"/>
      <c r="AH385" s="215" t="s">
        <v>767</v>
      </c>
      <c r="AI385" s="216"/>
      <c r="AJ385" s="216"/>
      <c r="AK385" s="216"/>
      <c r="AL385" s="217" t="s">
        <v>375</v>
      </c>
      <c r="AM385" s="218"/>
      <c r="AN385" s="218"/>
      <c r="AO385" s="219"/>
      <c r="AP385" s="220" t="s">
        <v>375</v>
      </c>
      <c r="AQ385" s="220"/>
      <c r="AR385" s="220"/>
      <c r="AS385" s="220"/>
      <c r="AT385" s="220"/>
      <c r="AU385" s="220"/>
      <c r="AV385" s="220"/>
      <c r="AW385" s="220"/>
      <c r="AX385" s="220"/>
      <c r="AY385">
        <f>COUNTA($C$385)</f>
        <v>1</v>
      </c>
    </row>
    <row r="386" spans="1:51" ht="33" customHeight="1" x14ac:dyDescent="0.2">
      <c r="A386" s="227">
        <v>14</v>
      </c>
      <c r="B386" s="227">
        <v>1</v>
      </c>
      <c r="C386" s="250" t="s">
        <v>804</v>
      </c>
      <c r="D386" s="244"/>
      <c r="E386" s="244"/>
      <c r="F386" s="244"/>
      <c r="G386" s="244"/>
      <c r="H386" s="244"/>
      <c r="I386" s="244"/>
      <c r="J386" s="230">
        <v>9010501010505</v>
      </c>
      <c r="K386" s="231"/>
      <c r="L386" s="231"/>
      <c r="M386" s="231"/>
      <c r="N386" s="231"/>
      <c r="O386" s="231"/>
      <c r="P386" s="232" t="s">
        <v>817</v>
      </c>
      <c r="Q386" s="232" t="s">
        <v>817</v>
      </c>
      <c r="R386" s="232" t="s">
        <v>817</v>
      </c>
      <c r="S386" s="232" t="s">
        <v>817</v>
      </c>
      <c r="T386" s="232" t="s">
        <v>817</v>
      </c>
      <c r="U386" s="232" t="s">
        <v>817</v>
      </c>
      <c r="V386" s="232" t="s">
        <v>817</v>
      </c>
      <c r="W386" s="232" t="s">
        <v>817</v>
      </c>
      <c r="X386" s="232" t="s">
        <v>817</v>
      </c>
      <c r="Y386" s="233">
        <v>0.6</v>
      </c>
      <c r="Z386" s="234">
        <v>0.6</v>
      </c>
      <c r="AA386" s="234">
        <v>0.6</v>
      </c>
      <c r="AB386" s="235">
        <v>0.6</v>
      </c>
      <c r="AC386" s="214" t="s">
        <v>335</v>
      </c>
      <c r="AD386" s="214"/>
      <c r="AE386" s="214"/>
      <c r="AF386" s="214"/>
      <c r="AG386" s="214"/>
      <c r="AH386" s="215" t="s">
        <v>767</v>
      </c>
      <c r="AI386" s="216"/>
      <c r="AJ386" s="216"/>
      <c r="AK386" s="216"/>
      <c r="AL386" s="217" t="s">
        <v>375</v>
      </c>
      <c r="AM386" s="218"/>
      <c r="AN386" s="218"/>
      <c r="AO386" s="219"/>
      <c r="AP386" s="220" t="s">
        <v>375</v>
      </c>
      <c r="AQ386" s="220"/>
      <c r="AR386" s="220"/>
      <c r="AS386" s="220"/>
      <c r="AT386" s="220"/>
      <c r="AU386" s="220"/>
      <c r="AV386" s="220"/>
      <c r="AW386" s="220"/>
      <c r="AX386" s="220"/>
      <c r="AY386">
        <f>COUNTA($C$386)</f>
        <v>1</v>
      </c>
    </row>
    <row r="387" spans="1:51" ht="24.75" customHeight="1" x14ac:dyDescent="0.2">
      <c r="A387" s="227">
        <v>15</v>
      </c>
      <c r="B387" s="227">
        <v>1</v>
      </c>
      <c r="C387" s="250" t="s">
        <v>804</v>
      </c>
      <c r="D387" s="244"/>
      <c r="E387" s="244"/>
      <c r="F387" s="244"/>
      <c r="G387" s="244"/>
      <c r="H387" s="244"/>
      <c r="I387" s="244"/>
      <c r="J387" s="230">
        <v>9010501010505</v>
      </c>
      <c r="K387" s="231"/>
      <c r="L387" s="231"/>
      <c r="M387" s="231"/>
      <c r="N387" s="231"/>
      <c r="O387" s="231"/>
      <c r="P387" s="232" t="s">
        <v>818</v>
      </c>
      <c r="Q387" s="232" t="s">
        <v>818</v>
      </c>
      <c r="R387" s="232" t="s">
        <v>818</v>
      </c>
      <c r="S387" s="232" t="s">
        <v>818</v>
      </c>
      <c r="T387" s="232" t="s">
        <v>818</v>
      </c>
      <c r="U387" s="232" t="s">
        <v>818</v>
      </c>
      <c r="V387" s="232" t="s">
        <v>818</v>
      </c>
      <c r="W387" s="232" t="s">
        <v>818</v>
      </c>
      <c r="X387" s="232" t="s">
        <v>818</v>
      </c>
      <c r="Y387" s="233">
        <v>0.6</v>
      </c>
      <c r="Z387" s="234">
        <v>0.6</v>
      </c>
      <c r="AA387" s="234">
        <v>0.6</v>
      </c>
      <c r="AB387" s="235">
        <v>0.6</v>
      </c>
      <c r="AC387" s="214" t="s">
        <v>335</v>
      </c>
      <c r="AD387" s="214"/>
      <c r="AE387" s="214"/>
      <c r="AF387" s="214"/>
      <c r="AG387" s="214"/>
      <c r="AH387" s="215" t="s">
        <v>767</v>
      </c>
      <c r="AI387" s="216"/>
      <c r="AJ387" s="216"/>
      <c r="AK387" s="216"/>
      <c r="AL387" s="217" t="s">
        <v>375</v>
      </c>
      <c r="AM387" s="218"/>
      <c r="AN387" s="218"/>
      <c r="AO387" s="219"/>
      <c r="AP387" s="220" t="s">
        <v>375</v>
      </c>
      <c r="AQ387" s="220"/>
      <c r="AR387" s="220"/>
      <c r="AS387" s="220"/>
      <c r="AT387" s="220"/>
      <c r="AU387" s="220"/>
      <c r="AV387" s="220"/>
      <c r="AW387" s="220"/>
      <c r="AX387" s="220"/>
      <c r="AY387">
        <f>COUNTA($C$387)</f>
        <v>1</v>
      </c>
    </row>
    <row r="388" spans="1:51" ht="24.75" customHeight="1" x14ac:dyDescent="0.2">
      <c r="A388" s="227">
        <v>16</v>
      </c>
      <c r="B388" s="227">
        <v>1</v>
      </c>
      <c r="C388" s="250" t="s">
        <v>804</v>
      </c>
      <c r="D388" s="244"/>
      <c r="E388" s="244"/>
      <c r="F388" s="244"/>
      <c r="G388" s="244"/>
      <c r="H388" s="244"/>
      <c r="I388" s="244"/>
      <c r="J388" s="230">
        <v>9010501010505</v>
      </c>
      <c r="K388" s="231"/>
      <c r="L388" s="231"/>
      <c r="M388" s="231"/>
      <c r="N388" s="231"/>
      <c r="O388" s="231"/>
      <c r="P388" s="232" t="s">
        <v>819</v>
      </c>
      <c r="Q388" s="232" t="s">
        <v>819</v>
      </c>
      <c r="R388" s="232" t="s">
        <v>819</v>
      </c>
      <c r="S388" s="232" t="s">
        <v>819</v>
      </c>
      <c r="T388" s="232" t="s">
        <v>819</v>
      </c>
      <c r="U388" s="232" t="s">
        <v>819</v>
      </c>
      <c r="V388" s="232" t="s">
        <v>819</v>
      </c>
      <c r="W388" s="232" t="s">
        <v>819</v>
      </c>
      <c r="X388" s="232" t="s">
        <v>819</v>
      </c>
      <c r="Y388" s="233">
        <v>0.5</v>
      </c>
      <c r="Z388" s="234">
        <v>0.5</v>
      </c>
      <c r="AA388" s="234">
        <v>0.5</v>
      </c>
      <c r="AB388" s="235">
        <v>0.5</v>
      </c>
      <c r="AC388" s="214" t="s">
        <v>335</v>
      </c>
      <c r="AD388" s="214"/>
      <c r="AE388" s="214"/>
      <c r="AF388" s="214"/>
      <c r="AG388" s="214"/>
      <c r="AH388" s="215" t="s">
        <v>767</v>
      </c>
      <c r="AI388" s="216"/>
      <c r="AJ388" s="216"/>
      <c r="AK388" s="216"/>
      <c r="AL388" s="217" t="s">
        <v>375</v>
      </c>
      <c r="AM388" s="218"/>
      <c r="AN388" s="218"/>
      <c r="AO388" s="219"/>
      <c r="AP388" s="220" t="s">
        <v>375</v>
      </c>
      <c r="AQ388" s="220"/>
      <c r="AR388" s="220"/>
      <c r="AS388" s="220"/>
      <c r="AT388" s="220"/>
      <c r="AU388" s="220"/>
      <c r="AV388" s="220"/>
      <c r="AW388" s="220"/>
      <c r="AX388" s="220"/>
      <c r="AY388">
        <f>COUNTA($C$388)</f>
        <v>1</v>
      </c>
    </row>
    <row r="389" spans="1:51" ht="24.75" customHeight="1" x14ac:dyDescent="0.2">
      <c r="A389" s="227">
        <v>17</v>
      </c>
      <c r="B389" s="227">
        <v>1</v>
      </c>
      <c r="C389" s="250" t="s">
        <v>804</v>
      </c>
      <c r="D389" s="244"/>
      <c r="E389" s="244"/>
      <c r="F389" s="244"/>
      <c r="G389" s="244"/>
      <c r="H389" s="244"/>
      <c r="I389" s="244"/>
      <c r="J389" s="230">
        <v>9010501010505</v>
      </c>
      <c r="K389" s="231"/>
      <c r="L389" s="231"/>
      <c r="M389" s="231"/>
      <c r="N389" s="231"/>
      <c r="O389" s="231"/>
      <c r="P389" s="232" t="s">
        <v>820</v>
      </c>
      <c r="Q389" s="232" t="s">
        <v>820</v>
      </c>
      <c r="R389" s="232" t="s">
        <v>820</v>
      </c>
      <c r="S389" s="232" t="s">
        <v>820</v>
      </c>
      <c r="T389" s="232" t="s">
        <v>820</v>
      </c>
      <c r="U389" s="232" t="s">
        <v>820</v>
      </c>
      <c r="V389" s="232" t="s">
        <v>820</v>
      </c>
      <c r="W389" s="232" t="s">
        <v>820</v>
      </c>
      <c r="X389" s="232" t="s">
        <v>820</v>
      </c>
      <c r="Y389" s="233">
        <v>0.3</v>
      </c>
      <c r="Z389" s="234">
        <v>0.3</v>
      </c>
      <c r="AA389" s="234">
        <v>0.3</v>
      </c>
      <c r="AB389" s="235">
        <v>0.3</v>
      </c>
      <c r="AC389" s="214" t="s">
        <v>335</v>
      </c>
      <c r="AD389" s="214"/>
      <c r="AE389" s="214"/>
      <c r="AF389" s="214"/>
      <c r="AG389" s="214"/>
      <c r="AH389" s="215" t="s">
        <v>767</v>
      </c>
      <c r="AI389" s="216"/>
      <c r="AJ389" s="216"/>
      <c r="AK389" s="216"/>
      <c r="AL389" s="217" t="s">
        <v>375</v>
      </c>
      <c r="AM389" s="218"/>
      <c r="AN389" s="218"/>
      <c r="AO389" s="219"/>
      <c r="AP389" s="220" t="s">
        <v>375</v>
      </c>
      <c r="AQ389" s="220"/>
      <c r="AR389" s="220"/>
      <c r="AS389" s="220"/>
      <c r="AT389" s="220"/>
      <c r="AU389" s="220"/>
      <c r="AV389" s="220"/>
      <c r="AW389" s="220"/>
      <c r="AX389" s="220"/>
      <c r="AY389">
        <f>COUNTA($C$389)</f>
        <v>1</v>
      </c>
    </row>
    <row r="390" spans="1:51" ht="24.75" customHeight="1" x14ac:dyDescent="0.2">
      <c r="A390" s="227">
        <v>18</v>
      </c>
      <c r="B390" s="227">
        <v>1</v>
      </c>
      <c r="C390" s="250" t="s">
        <v>804</v>
      </c>
      <c r="D390" s="244"/>
      <c r="E390" s="244"/>
      <c r="F390" s="244"/>
      <c r="G390" s="244"/>
      <c r="H390" s="244"/>
      <c r="I390" s="244"/>
      <c r="J390" s="230">
        <v>9010501010505</v>
      </c>
      <c r="K390" s="231"/>
      <c r="L390" s="231"/>
      <c r="M390" s="231"/>
      <c r="N390" s="231"/>
      <c r="O390" s="231"/>
      <c r="P390" s="232" t="s">
        <v>821</v>
      </c>
      <c r="Q390" s="232" t="s">
        <v>821</v>
      </c>
      <c r="R390" s="232" t="s">
        <v>821</v>
      </c>
      <c r="S390" s="232" t="s">
        <v>821</v>
      </c>
      <c r="T390" s="232" t="s">
        <v>821</v>
      </c>
      <c r="U390" s="232" t="s">
        <v>821</v>
      </c>
      <c r="V390" s="232" t="s">
        <v>821</v>
      </c>
      <c r="W390" s="232" t="s">
        <v>821</v>
      </c>
      <c r="X390" s="232" t="s">
        <v>821</v>
      </c>
      <c r="Y390" s="233">
        <v>0.3</v>
      </c>
      <c r="Z390" s="234">
        <v>0.3</v>
      </c>
      <c r="AA390" s="234">
        <v>0.3</v>
      </c>
      <c r="AB390" s="235">
        <v>0.3</v>
      </c>
      <c r="AC390" s="214" t="s">
        <v>335</v>
      </c>
      <c r="AD390" s="214"/>
      <c r="AE390" s="214"/>
      <c r="AF390" s="214"/>
      <c r="AG390" s="214"/>
      <c r="AH390" s="215" t="s">
        <v>767</v>
      </c>
      <c r="AI390" s="216"/>
      <c r="AJ390" s="216"/>
      <c r="AK390" s="216"/>
      <c r="AL390" s="217" t="s">
        <v>375</v>
      </c>
      <c r="AM390" s="218"/>
      <c r="AN390" s="218"/>
      <c r="AO390" s="219"/>
      <c r="AP390" s="220" t="s">
        <v>375</v>
      </c>
      <c r="AQ390" s="220"/>
      <c r="AR390" s="220"/>
      <c r="AS390" s="220"/>
      <c r="AT390" s="220"/>
      <c r="AU390" s="220"/>
      <c r="AV390" s="220"/>
      <c r="AW390" s="220"/>
      <c r="AX390" s="220"/>
      <c r="AY390">
        <f>COUNTA($C$390)</f>
        <v>1</v>
      </c>
    </row>
    <row r="391" spans="1:51" ht="24.75" customHeight="1" x14ac:dyDescent="0.2">
      <c r="A391" s="227">
        <v>19</v>
      </c>
      <c r="B391" s="227">
        <v>1</v>
      </c>
      <c r="C391" s="250" t="s">
        <v>804</v>
      </c>
      <c r="D391" s="244"/>
      <c r="E391" s="244"/>
      <c r="F391" s="244"/>
      <c r="G391" s="244"/>
      <c r="H391" s="244"/>
      <c r="I391" s="244"/>
      <c r="J391" s="230">
        <v>9010501010505</v>
      </c>
      <c r="K391" s="231"/>
      <c r="L391" s="231"/>
      <c r="M391" s="231"/>
      <c r="N391" s="231"/>
      <c r="O391" s="231"/>
      <c r="P391" s="232" t="s">
        <v>822</v>
      </c>
      <c r="Q391" s="232" t="s">
        <v>822</v>
      </c>
      <c r="R391" s="232" t="s">
        <v>822</v>
      </c>
      <c r="S391" s="232" t="s">
        <v>822</v>
      </c>
      <c r="T391" s="232" t="s">
        <v>822</v>
      </c>
      <c r="U391" s="232" t="s">
        <v>822</v>
      </c>
      <c r="V391" s="232" t="s">
        <v>822</v>
      </c>
      <c r="W391" s="232" t="s">
        <v>822</v>
      </c>
      <c r="X391" s="232" t="s">
        <v>822</v>
      </c>
      <c r="Y391" s="233">
        <v>0.3</v>
      </c>
      <c r="Z391" s="234">
        <v>0.3</v>
      </c>
      <c r="AA391" s="234">
        <v>0.3</v>
      </c>
      <c r="AB391" s="235">
        <v>0.3</v>
      </c>
      <c r="AC391" s="214" t="s">
        <v>335</v>
      </c>
      <c r="AD391" s="214"/>
      <c r="AE391" s="214"/>
      <c r="AF391" s="214"/>
      <c r="AG391" s="214"/>
      <c r="AH391" s="215" t="s">
        <v>767</v>
      </c>
      <c r="AI391" s="216"/>
      <c r="AJ391" s="216"/>
      <c r="AK391" s="216"/>
      <c r="AL391" s="217" t="s">
        <v>375</v>
      </c>
      <c r="AM391" s="218"/>
      <c r="AN391" s="218"/>
      <c r="AO391" s="219"/>
      <c r="AP391" s="220" t="s">
        <v>375</v>
      </c>
      <c r="AQ391" s="220"/>
      <c r="AR391" s="220"/>
      <c r="AS391" s="220"/>
      <c r="AT391" s="220"/>
      <c r="AU391" s="220"/>
      <c r="AV391" s="220"/>
      <c r="AW391" s="220"/>
      <c r="AX391" s="220"/>
      <c r="AY391">
        <f>COUNTA($C$391)</f>
        <v>1</v>
      </c>
    </row>
    <row r="392" spans="1:51" ht="24.75" customHeight="1" x14ac:dyDescent="0.2">
      <c r="A392" s="227">
        <v>20</v>
      </c>
      <c r="B392" s="227">
        <v>1</v>
      </c>
      <c r="C392" s="250" t="s">
        <v>804</v>
      </c>
      <c r="D392" s="244"/>
      <c r="E392" s="244"/>
      <c r="F392" s="244"/>
      <c r="G392" s="244"/>
      <c r="H392" s="244"/>
      <c r="I392" s="244"/>
      <c r="J392" s="230">
        <v>9010501010505</v>
      </c>
      <c r="K392" s="231"/>
      <c r="L392" s="231"/>
      <c r="M392" s="231"/>
      <c r="N392" s="231"/>
      <c r="O392" s="231"/>
      <c r="P392" s="232" t="s">
        <v>823</v>
      </c>
      <c r="Q392" s="232" t="s">
        <v>823</v>
      </c>
      <c r="R392" s="232" t="s">
        <v>823</v>
      </c>
      <c r="S392" s="232" t="s">
        <v>823</v>
      </c>
      <c r="T392" s="232" t="s">
        <v>823</v>
      </c>
      <c r="U392" s="232" t="s">
        <v>823</v>
      </c>
      <c r="V392" s="232" t="s">
        <v>823</v>
      </c>
      <c r="W392" s="232" t="s">
        <v>823</v>
      </c>
      <c r="X392" s="232" t="s">
        <v>823</v>
      </c>
      <c r="Y392" s="233">
        <v>0.2</v>
      </c>
      <c r="Z392" s="234">
        <v>0.2</v>
      </c>
      <c r="AA392" s="234">
        <v>0.2</v>
      </c>
      <c r="AB392" s="235">
        <v>0.2</v>
      </c>
      <c r="AC392" s="214" t="s">
        <v>335</v>
      </c>
      <c r="AD392" s="214"/>
      <c r="AE392" s="214"/>
      <c r="AF392" s="214"/>
      <c r="AG392" s="214"/>
      <c r="AH392" s="215" t="s">
        <v>767</v>
      </c>
      <c r="AI392" s="216"/>
      <c r="AJ392" s="216"/>
      <c r="AK392" s="216"/>
      <c r="AL392" s="217" t="s">
        <v>375</v>
      </c>
      <c r="AM392" s="218"/>
      <c r="AN392" s="218"/>
      <c r="AO392" s="219"/>
      <c r="AP392" s="220" t="s">
        <v>375</v>
      </c>
      <c r="AQ392" s="220"/>
      <c r="AR392" s="220"/>
      <c r="AS392" s="220"/>
      <c r="AT392" s="220"/>
      <c r="AU392" s="220"/>
      <c r="AV392" s="220"/>
      <c r="AW392" s="220"/>
      <c r="AX392" s="220"/>
      <c r="AY392">
        <f>COUNTA($C$392)</f>
        <v>1</v>
      </c>
    </row>
    <row r="393" spans="1:51" ht="24.75" customHeight="1" x14ac:dyDescent="0.2">
      <c r="A393" s="227">
        <v>21</v>
      </c>
      <c r="B393" s="227">
        <v>1</v>
      </c>
      <c r="C393" s="250" t="s">
        <v>804</v>
      </c>
      <c r="D393" s="244"/>
      <c r="E393" s="244"/>
      <c r="F393" s="244"/>
      <c r="G393" s="244"/>
      <c r="H393" s="244"/>
      <c r="I393" s="244"/>
      <c r="J393" s="230">
        <v>9010501010505</v>
      </c>
      <c r="K393" s="231"/>
      <c r="L393" s="231"/>
      <c r="M393" s="231"/>
      <c r="N393" s="231"/>
      <c r="O393" s="231"/>
      <c r="P393" s="232" t="s">
        <v>824</v>
      </c>
      <c r="Q393" s="232" t="s">
        <v>824</v>
      </c>
      <c r="R393" s="232" t="s">
        <v>824</v>
      </c>
      <c r="S393" s="232" t="s">
        <v>824</v>
      </c>
      <c r="T393" s="232" t="s">
        <v>824</v>
      </c>
      <c r="U393" s="232" t="s">
        <v>824</v>
      </c>
      <c r="V393" s="232" t="s">
        <v>824</v>
      </c>
      <c r="W393" s="232" t="s">
        <v>824</v>
      </c>
      <c r="X393" s="232" t="s">
        <v>824</v>
      </c>
      <c r="Y393" s="233">
        <v>0.2</v>
      </c>
      <c r="Z393" s="234">
        <v>0.2</v>
      </c>
      <c r="AA393" s="234">
        <v>0.2</v>
      </c>
      <c r="AB393" s="235">
        <v>0.2</v>
      </c>
      <c r="AC393" s="214" t="s">
        <v>335</v>
      </c>
      <c r="AD393" s="214"/>
      <c r="AE393" s="214"/>
      <c r="AF393" s="214"/>
      <c r="AG393" s="214"/>
      <c r="AH393" s="215" t="s">
        <v>767</v>
      </c>
      <c r="AI393" s="216"/>
      <c r="AJ393" s="216"/>
      <c r="AK393" s="216"/>
      <c r="AL393" s="217" t="s">
        <v>375</v>
      </c>
      <c r="AM393" s="218"/>
      <c r="AN393" s="218"/>
      <c r="AO393" s="219"/>
      <c r="AP393" s="220" t="s">
        <v>375</v>
      </c>
      <c r="AQ393" s="220"/>
      <c r="AR393" s="220"/>
      <c r="AS393" s="220"/>
      <c r="AT393" s="220"/>
      <c r="AU393" s="220"/>
      <c r="AV393" s="220"/>
      <c r="AW393" s="220"/>
      <c r="AX393" s="220"/>
      <c r="AY393">
        <f>COUNTA($C$393)</f>
        <v>1</v>
      </c>
    </row>
    <row r="394" spans="1:51" ht="24.75" customHeight="1" x14ac:dyDescent="0.2">
      <c r="A394" s="227">
        <v>22</v>
      </c>
      <c r="B394" s="227">
        <v>1</v>
      </c>
      <c r="C394" s="250" t="s">
        <v>804</v>
      </c>
      <c r="D394" s="244"/>
      <c r="E394" s="244"/>
      <c r="F394" s="244"/>
      <c r="G394" s="244"/>
      <c r="H394" s="244"/>
      <c r="I394" s="244"/>
      <c r="J394" s="230">
        <v>9010501010505</v>
      </c>
      <c r="K394" s="231"/>
      <c r="L394" s="231"/>
      <c r="M394" s="231"/>
      <c r="N394" s="231"/>
      <c r="O394" s="231"/>
      <c r="P394" s="232" t="s">
        <v>825</v>
      </c>
      <c r="Q394" s="232" t="s">
        <v>825</v>
      </c>
      <c r="R394" s="232" t="s">
        <v>825</v>
      </c>
      <c r="S394" s="232" t="s">
        <v>825</v>
      </c>
      <c r="T394" s="232" t="s">
        <v>825</v>
      </c>
      <c r="U394" s="232" t="s">
        <v>825</v>
      </c>
      <c r="V394" s="232" t="s">
        <v>825</v>
      </c>
      <c r="W394" s="232" t="s">
        <v>825</v>
      </c>
      <c r="X394" s="232" t="s">
        <v>825</v>
      </c>
      <c r="Y394" s="233">
        <v>0.2</v>
      </c>
      <c r="Z394" s="234">
        <v>0.2</v>
      </c>
      <c r="AA394" s="234">
        <v>0.2</v>
      </c>
      <c r="AB394" s="235">
        <v>0.2</v>
      </c>
      <c r="AC394" s="214" t="s">
        <v>335</v>
      </c>
      <c r="AD394" s="214"/>
      <c r="AE394" s="214"/>
      <c r="AF394" s="214"/>
      <c r="AG394" s="214"/>
      <c r="AH394" s="215" t="s">
        <v>767</v>
      </c>
      <c r="AI394" s="216"/>
      <c r="AJ394" s="216"/>
      <c r="AK394" s="216"/>
      <c r="AL394" s="217" t="s">
        <v>375</v>
      </c>
      <c r="AM394" s="218"/>
      <c r="AN394" s="218"/>
      <c r="AO394" s="219"/>
      <c r="AP394" s="220" t="s">
        <v>375</v>
      </c>
      <c r="AQ394" s="220"/>
      <c r="AR394" s="220"/>
      <c r="AS394" s="220"/>
      <c r="AT394" s="220"/>
      <c r="AU394" s="220"/>
      <c r="AV394" s="220"/>
      <c r="AW394" s="220"/>
      <c r="AX394" s="220"/>
      <c r="AY394">
        <f>COUNTA($C$394)</f>
        <v>1</v>
      </c>
    </row>
    <row r="395" spans="1:51" ht="24.75" customHeight="1" x14ac:dyDescent="0.2">
      <c r="A395" s="227">
        <v>23</v>
      </c>
      <c r="B395" s="227">
        <v>1</v>
      </c>
      <c r="C395" s="250" t="s">
        <v>804</v>
      </c>
      <c r="D395" s="244"/>
      <c r="E395" s="244"/>
      <c r="F395" s="244"/>
      <c r="G395" s="244"/>
      <c r="H395" s="244"/>
      <c r="I395" s="244"/>
      <c r="J395" s="230">
        <v>9010501010505</v>
      </c>
      <c r="K395" s="231"/>
      <c r="L395" s="231"/>
      <c r="M395" s="231"/>
      <c r="N395" s="231"/>
      <c r="O395" s="231"/>
      <c r="P395" s="232" t="s">
        <v>826</v>
      </c>
      <c r="Q395" s="232" t="s">
        <v>826</v>
      </c>
      <c r="R395" s="232" t="s">
        <v>826</v>
      </c>
      <c r="S395" s="232" t="s">
        <v>826</v>
      </c>
      <c r="T395" s="232" t="s">
        <v>826</v>
      </c>
      <c r="U395" s="232" t="s">
        <v>826</v>
      </c>
      <c r="V395" s="232" t="s">
        <v>826</v>
      </c>
      <c r="W395" s="232" t="s">
        <v>826</v>
      </c>
      <c r="X395" s="232" t="s">
        <v>826</v>
      </c>
      <c r="Y395" s="233">
        <v>0.2</v>
      </c>
      <c r="Z395" s="234">
        <v>0.2</v>
      </c>
      <c r="AA395" s="234">
        <v>0.2</v>
      </c>
      <c r="AB395" s="235">
        <v>0.2</v>
      </c>
      <c r="AC395" s="214" t="s">
        <v>335</v>
      </c>
      <c r="AD395" s="214"/>
      <c r="AE395" s="214"/>
      <c r="AF395" s="214"/>
      <c r="AG395" s="214"/>
      <c r="AH395" s="215" t="s">
        <v>767</v>
      </c>
      <c r="AI395" s="216"/>
      <c r="AJ395" s="216"/>
      <c r="AK395" s="216"/>
      <c r="AL395" s="217" t="s">
        <v>375</v>
      </c>
      <c r="AM395" s="218"/>
      <c r="AN395" s="218"/>
      <c r="AO395" s="219"/>
      <c r="AP395" s="220" t="s">
        <v>375</v>
      </c>
      <c r="AQ395" s="220"/>
      <c r="AR395" s="220"/>
      <c r="AS395" s="220"/>
      <c r="AT395" s="220"/>
      <c r="AU395" s="220"/>
      <c r="AV395" s="220"/>
      <c r="AW395" s="220"/>
      <c r="AX395" s="220"/>
      <c r="AY395">
        <f>COUNTA($C$395)</f>
        <v>1</v>
      </c>
    </row>
    <row r="396" spans="1:51" ht="24.75" customHeight="1" x14ac:dyDescent="0.2">
      <c r="A396" s="227">
        <v>24</v>
      </c>
      <c r="B396" s="227">
        <v>1</v>
      </c>
      <c r="C396" s="250" t="s">
        <v>804</v>
      </c>
      <c r="D396" s="244"/>
      <c r="E396" s="244"/>
      <c r="F396" s="244"/>
      <c r="G396" s="244"/>
      <c r="H396" s="244"/>
      <c r="I396" s="244"/>
      <c r="J396" s="230">
        <v>9010501010505</v>
      </c>
      <c r="K396" s="231"/>
      <c r="L396" s="231"/>
      <c r="M396" s="231"/>
      <c r="N396" s="231"/>
      <c r="O396" s="231"/>
      <c r="P396" s="232" t="s">
        <v>827</v>
      </c>
      <c r="Q396" s="232" t="s">
        <v>827</v>
      </c>
      <c r="R396" s="232" t="s">
        <v>827</v>
      </c>
      <c r="S396" s="232" t="s">
        <v>827</v>
      </c>
      <c r="T396" s="232" t="s">
        <v>827</v>
      </c>
      <c r="U396" s="232" t="s">
        <v>827</v>
      </c>
      <c r="V396" s="232" t="s">
        <v>827</v>
      </c>
      <c r="W396" s="232" t="s">
        <v>827</v>
      </c>
      <c r="X396" s="232" t="s">
        <v>827</v>
      </c>
      <c r="Y396" s="233">
        <v>0.2</v>
      </c>
      <c r="Z396" s="234">
        <v>0.2</v>
      </c>
      <c r="AA396" s="234">
        <v>0.2</v>
      </c>
      <c r="AB396" s="235">
        <v>0.2</v>
      </c>
      <c r="AC396" s="214" t="s">
        <v>335</v>
      </c>
      <c r="AD396" s="214"/>
      <c r="AE396" s="214"/>
      <c r="AF396" s="214"/>
      <c r="AG396" s="214"/>
      <c r="AH396" s="215" t="s">
        <v>767</v>
      </c>
      <c r="AI396" s="216"/>
      <c r="AJ396" s="216"/>
      <c r="AK396" s="216"/>
      <c r="AL396" s="217" t="s">
        <v>375</v>
      </c>
      <c r="AM396" s="218"/>
      <c r="AN396" s="218"/>
      <c r="AO396" s="219"/>
      <c r="AP396" s="220" t="s">
        <v>375</v>
      </c>
      <c r="AQ396" s="220"/>
      <c r="AR396" s="220"/>
      <c r="AS396" s="220"/>
      <c r="AT396" s="220"/>
      <c r="AU396" s="220"/>
      <c r="AV396" s="220"/>
      <c r="AW396" s="220"/>
      <c r="AX396" s="220"/>
      <c r="AY396">
        <f>COUNTA($C$396)</f>
        <v>1</v>
      </c>
    </row>
    <row r="397" spans="1:51" s="6" customFormat="1" ht="24.75" customHeight="1" x14ac:dyDescent="0.2">
      <c r="A397" s="227">
        <v>25</v>
      </c>
      <c r="B397" s="227">
        <v>1</v>
      </c>
      <c r="C397" s="250" t="s">
        <v>804</v>
      </c>
      <c r="D397" s="244"/>
      <c r="E397" s="244"/>
      <c r="F397" s="244"/>
      <c r="G397" s="244"/>
      <c r="H397" s="244"/>
      <c r="I397" s="244"/>
      <c r="J397" s="230">
        <v>9010501010505</v>
      </c>
      <c r="K397" s="231"/>
      <c r="L397" s="231"/>
      <c r="M397" s="231"/>
      <c r="N397" s="231"/>
      <c r="O397" s="231"/>
      <c r="P397" s="232" t="s">
        <v>828</v>
      </c>
      <c r="Q397" s="232" t="s">
        <v>828</v>
      </c>
      <c r="R397" s="232" t="s">
        <v>828</v>
      </c>
      <c r="S397" s="232" t="s">
        <v>828</v>
      </c>
      <c r="T397" s="232" t="s">
        <v>828</v>
      </c>
      <c r="U397" s="232" t="s">
        <v>828</v>
      </c>
      <c r="V397" s="232" t="s">
        <v>828</v>
      </c>
      <c r="W397" s="232" t="s">
        <v>828</v>
      </c>
      <c r="X397" s="232" t="s">
        <v>828</v>
      </c>
      <c r="Y397" s="233">
        <v>0.2</v>
      </c>
      <c r="Z397" s="234">
        <v>0.2</v>
      </c>
      <c r="AA397" s="234">
        <v>0.2</v>
      </c>
      <c r="AB397" s="235">
        <v>0.2</v>
      </c>
      <c r="AC397" s="214" t="s">
        <v>335</v>
      </c>
      <c r="AD397" s="214"/>
      <c r="AE397" s="214"/>
      <c r="AF397" s="214"/>
      <c r="AG397" s="214"/>
      <c r="AH397" s="215" t="s">
        <v>767</v>
      </c>
      <c r="AI397" s="216"/>
      <c r="AJ397" s="216"/>
      <c r="AK397" s="216"/>
      <c r="AL397" s="217" t="s">
        <v>375</v>
      </c>
      <c r="AM397" s="218"/>
      <c r="AN397" s="218"/>
      <c r="AO397" s="219"/>
      <c r="AP397" s="220" t="s">
        <v>375</v>
      </c>
      <c r="AQ397" s="220"/>
      <c r="AR397" s="220"/>
      <c r="AS397" s="220"/>
      <c r="AT397" s="220"/>
      <c r="AU397" s="220"/>
      <c r="AV397" s="220"/>
      <c r="AW397" s="220"/>
      <c r="AX397" s="220"/>
      <c r="AY397">
        <f>COUNTA($C$397)</f>
        <v>1</v>
      </c>
    </row>
    <row r="398" spans="1:51" ht="24.75" customHeight="1" x14ac:dyDescent="0.2">
      <c r="A398" s="227">
        <v>26</v>
      </c>
      <c r="B398" s="227">
        <v>1</v>
      </c>
      <c r="C398" s="250" t="s">
        <v>804</v>
      </c>
      <c r="D398" s="244"/>
      <c r="E398" s="244"/>
      <c r="F398" s="244"/>
      <c r="G398" s="244"/>
      <c r="H398" s="244"/>
      <c r="I398" s="244"/>
      <c r="J398" s="230">
        <v>9010501010505</v>
      </c>
      <c r="K398" s="231"/>
      <c r="L398" s="231"/>
      <c r="M398" s="231"/>
      <c r="N398" s="231"/>
      <c r="O398" s="231"/>
      <c r="P398" s="232" t="s">
        <v>829</v>
      </c>
      <c r="Q398" s="232" t="s">
        <v>829</v>
      </c>
      <c r="R398" s="232" t="s">
        <v>829</v>
      </c>
      <c r="S398" s="232" t="s">
        <v>829</v>
      </c>
      <c r="T398" s="232" t="s">
        <v>829</v>
      </c>
      <c r="U398" s="232" t="s">
        <v>829</v>
      </c>
      <c r="V398" s="232" t="s">
        <v>829</v>
      </c>
      <c r="W398" s="232" t="s">
        <v>829</v>
      </c>
      <c r="X398" s="232" t="s">
        <v>829</v>
      </c>
      <c r="Y398" s="233">
        <v>0.2</v>
      </c>
      <c r="Z398" s="234">
        <v>0.2</v>
      </c>
      <c r="AA398" s="234">
        <v>0.2</v>
      </c>
      <c r="AB398" s="235">
        <v>0.2</v>
      </c>
      <c r="AC398" s="214" t="s">
        <v>335</v>
      </c>
      <c r="AD398" s="214"/>
      <c r="AE398" s="214"/>
      <c r="AF398" s="214"/>
      <c r="AG398" s="214"/>
      <c r="AH398" s="215" t="s">
        <v>767</v>
      </c>
      <c r="AI398" s="216"/>
      <c r="AJ398" s="216"/>
      <c r="AK398" s="216"/>
      <c r="AL398" s="217" t="s">
        <v>375</v>
      </c>
      <c r="AM398" s="218"/>
      <c r="AN398" s="218"/>
      <c r="AO398" s="219"/>
      <c r="AP398" s="220" t="s">
        <v>375</v>
      </c>
      <c r="AQ398" s="220"/>
      <c r="AR398" s="220"/>
      <c r="AS398" s="220"/>
      <c r="AT398" s="220"/>
      <c r="AU398" s="220"/>
      <c r="AV398" s="220"/>
      <c r="AW398" s="220"/>
      <c r="AX398" s="220"/>
      <c r="AY398">
        <f>COUNTA($C$398)</f>
        <v>1</v>
      </c>
    </row>
    <row r="399" spans="1:51" ht="24.75" customHeight="1" x14ac:dyDescent="0.2">
      <c r="A399" s="227">
        <v>27</v>
      </c>
      <c r="B399" s="227">
        <v>1</v>
      </c>
      <c r="C399" s="250" t="s">
        <v>804</v>
      </c>
      <c r="D399" s="244"/>
      <c r="E399" s="244"/>
      <c r="F399" s="244"/>
      <c r="G399" s="244"/>
      <c r="H399" s="244"/>
      <c r="I399" s="244"/>
      <c r="J399" s="230">
        <v>9010501010505</v>
      </c>
      <c r="K399" s="231"/>
      <c r="L399" s="231"/>
      <c r="M399" s="231"/>
      <c r="N399" s="231"/>
      <c r="O399" s="231"/>
      <c r="P399" s="232" t="s">
        <v>830</v>
      </c>
      <c r="Q399" s="232" t="s">
        <v>830</v>
      </c>
      <c r="R399" s="232" t="s">
        <v>830</v>
      </c>
      <c r="S399" s="232" t="s">
        <v>830</v>
      </c>
      <c r="T399" s="232" t="s">
        <v>830</v>
      </c>
      <c r="U399" s="232" t="s">
        <v>830</v>
      </c>
      <c r="V399" s="232" t="s">
        <v>830</v>
      </c>
      <c r="W399" s="232" t="s">
        <v>830</v>
      </c>
      <c r="X399" s="232" t="s">
        <v>830</v>
      </c>
      <c r="Y399" s="233">
        <v>0.2</v>
      </c>
      <c r="Z399" s="234">
        <v>0.2</v>
      </c>
      <c r="AA399" s="234">
        <v>0.2</v>
      </c>
      <c r="AB399" s="235">
        <v>0.2</v>
      </c>
      <c r="AC399" s="214" t="s">
        <v>335</v>
      </c>
      <c r="AD399" s="214"/>
      <c r="AE399" s="214"/>
      <c r="AF399" s="214"/>
      <c r="AG399" s="214"/>
      <c r="AH399" s="215" t="s">
        <v>767</v>
      </c>
      <c r="AI399" s="216"/>
      <c r="AJ399" s="216"/>
      <c r="AK399" s="216"/>
      <c r="AL399" s="217" t="s">
        <v>375</v>
      </c>
      <c r="AM399" s="218"/>
      <c r="AN399" s="218"/>
      <c r="AO399" s="219"/>
      <c r="AP399" s="220" t="s">
        <v>375</v>
      </c>
      <c r="AQ399" s="220"/>
      <c r="AR399" s="220"/>
      <c r="AS399" s="220"/>
      <c r="AT399" s="220"/>
      <c r="AU399" s="220"/>
      <c r="AV399" s="220"/>
      <c r="AW399" s="220"/>
      <c r="AX399" s="220"/>
      <c r="AY399">
        <f>COUNTA($C$399)</f>
        <v>1</v>
      </c>
    </row>
    <row r="400" spans="1:51" ht="33" customHeight="1" x14ac:dyDescent="0.2">
      <c r="A400" s="227">
        <v>28</v>
      </c>
      <c r="B400" s="227">
        <v>1</v>
      </c>
      <c r="C400" s="250" t="s">
        <v>804</v>
      </c>
      <c r="D400" s="244"/>
      <c r="E400" s="244"/>
      <c r="F400" s="244"/>
      <c r="G400" s="244"/>
      <c r="H400" s="244"/>
      <c r="I400" s="244"/>
      <c r="J400" s="230">
        <v>9010501010505</v>
      </c>
      <c r="K400" s="231"/>
      <c r="L400" s="231"/>
      <c r="M400" s="231"/>
      <c r="N400" s="231"/>
      <c r="O400" s="231"/>
      <c r="P400" s="232" t="s">
        <v>831</v>
      </c>
      <c r="Q400" s="232" t="s">
        <v>831</v>
      </c>
      <c r="R400" s="232" t="s">
        <v>831</v>
      </c>
      <c r="S400" s="232" t="s">
        <v>831</v>
      </c>
      <c r="T400" s="232" t="s">
        <v>831</v>
      </c>
      <c r="U400" s="232" t="s">
        <v>831</v>
      </c>
      <c r="V400" s="232" t="s">
        <v>831</v>
      </c>
      <c r="W400" s="232" t="s">
        <v>831</v>
      </c>
      <c r="X400" s="232" t="s">
        <v>831</v>
      </c>
      <c r="Y400" s="233">
        <v>0.1</v>
      </c>
      <c r="Z400" s="234">
        <v>0.1</v>
      </c>
      <c r="AA400" s="234">
        <v>0.1</v>
      </c>
      <c r="AB400" s="235">
        <v>0.1</v>
      </c>
      <c r="AC400" s="214" t="s">
        <v>335</v>
      </c>
      <c r="AD400" s="214"/>
      <c r="AE400" s="214"/>
      <c r="AF400" s="214"/>
      <c r="AG400" s="214"/>
      <c r="AH400" s="215" t="s">
        <v>767</v>
      </c>
      <c r="AI400" s="216"/>
      <c r="AJ400" s="216"/>
      <c r="AK400" s="216"/>
      <c r="AL400" s="217" t="s">
        <v>375</v>
      </c>
      <c r="AM400" s="218"/>
      <c r="AN400" s="218"/>
      <c r="AO400" s="219"/>
      <c r="AP400" s="220" t="s">
        <v>375</v>
      </c>
      <c r="AQ400" s="220"/>
      <c r="AR400" s="220"/>
      <c r="AS400" s="220"/>
      <c r="AT400" s="220"/>
      <c r="AU400" s="220"/>
      <c r="AV400" s="220"/>
      <c r="AW400" s="220"/>
      <c r="AX400" s="220"/>
      <c r="AY400">
        <f>COUNTA($C$400)</f>
        <v>1</v>
      </c>
    </row>
    <row r="401" spans="1:51" ht="24.75" customHeight="1" x14ac:dyDescent="0.2">
      <c r="A401" s="227">
        <v>29</v>
      </c>
      <c r="B401" s="227">
        <v>1</v>
      </c>
      <c r="C401" s="250" t="s">
        <v>804</v>
      </c>
      <c r="D401" s="244"/>
      <c r="E401" s="244"/>
      <c r="F401" s="244"/>
      <c r="G401" s="244"/>
      <c r="H401" s="244"/>
      <c r="I401" s="244"/>
      <c r="J401" s="230">
        <v>9010501010505</v>
      </c>
      <c r="K401" s="231"/>
      <c r="L401" s="231"/>
      <c r="M401" s="231"/>
      <c r="N401" s="231"/>
      <c r="O401" s="231"/>
      <c r="P401" s="232" t="s">
        <v>832</v>
      </c>
      <c r="Q401" s="232" t="s">
        <v>832</v>
      </c>
      <c r="R401" s="232" t="s">
        <v>832</v>
      </c>
      <c r="S401" s="232" t="s">
        <v>832</v>
      </c>
      <c r="T401" s="232" t="s">
        <v>832</v>
      </c>
      <c r="U401" s="232" t="s">
        <v>832</v>
      </c>
      <c r="V401" s="232" t="s">
        <v>832</v>
      </c>
      <c r="W401" s="232" t="s">
        <v>832</v>
      </c>
      <c r="X401" s="232" t="s">
        <v>832</v>
      </c>
      <c r="Y401" s="233">
        <v>0.1</v>
      </c>
      <c r="Z401" s="234">
        <v>0.1</v>
      </c>
      <c r="AA401" s="234">
        <v>0.1</v>
      </c>
      <c r="AB401" s="235">
        <v>0.1</v>
      </c>
      <c r="AC401" s="214" t="s">
        <v>335</v>
      </c>
      <c r="AD401" s="214"/>
      <c r="AE401" s="214"/>
      <c r="AF401" s="214"/>
      <c r="AG401" s="214"/>
      <c r="AH401" s="215" t="s">
        <v>767</v>
      </c>
      <c r="AI401" s="216"/>
      <c r="AJ401" s="216"/>
      <c r="AK401" s="216"/>
      <c r="AL401" s="217" t="s">
        <v>375</v>
      </c>
      <c r="AM401" s="218"/>
      <c r="AN401" s="218"/>
      <c r="AO401" s="219"/>
      <c r="AP401" s="220" t="s">
        <v>375</v>
      </c>
      <c r="AQ401" s="220"/>
      <c r="AR401" s="220"/>
      <c r="AS401" s="220"/>
      <c r="AT401" s="220"/>
      <c r="AU401" s="220"/>
      <c r="AV401" s="220"/>
      <c r="AW401" s="220"/>
      <c r="AX401" s="220"/>
      <c r="AY401">
        <f>COUNTA($C$401)</f>
        <v>1</v>
      </c>
    </row>
    <row r="402" spans="1:51" ht="33" customHeight="1" x14ac:dyDescent="0.2">
      <c r="A402" s="227">
        <v>30</v>
      </c>
      <c r="B402" s="227">
        <v>1</v>
      </c>
      <c r="C402" s="250" t="s">
        <v>804</v>
      </c>
      <c r="D402" s="244"/>
      <c r="E402" s="244"/>
      <c r="F402" s="244"/>
      <c r="G402" s="244"/>
      <c r="H402" s="244"/>
      <c r="I402" s="244"/>
      <c r="J402" s="230">
        <v>9010501010505</v>
      </c>
      <c r="K402" s="231"/>
      <c r="L402" s="231"/>
      <c r="M402" s="231"/>
      <c r="N402" s="231"/>
      <c r="O402" s="231"/>
      <c r="P402" s="232" t="s">
        <v>833</v>
      </c>
      <c r="Q402" s="232" t="s">
        <v>833</v>
      </c>
      <c r="R402" s="232" t="s">
        <v>833</v>
      </c>
      <c r="S402" s="232" t="s">
        <v>833</v>
      </c>
      <c r="T402" s="232" t="s">
        <v>833</v>
      </c>
      <c r="U402" s="232" t="s">
        <v>833</v>
      </c>
      <c r="V402" s="232" t="s">
        <v>833</v>
      </c>
      <c r="W402" s="232" t="s">
        <v>833</v>
      </c>
      <c r="X402" s="232" t="s">
        <v>833</v>
      </c>
      <c r="Y402" s="233">
        <v>0.1</v>
      </c>
      <c r="Z402" s="234">
        <v>0.1</v>
      </c>
      <c r="AA402" s="234">
        <v>0.1</v>
      </c>
      <c r="AB402" s="235">
        <v>0.1</v>
      </c>
      <c r="AC402" s="214" t="s">
        <v>335</v>
      </c>
      <c r="AD402" s="214"/>
      <c r="AE402" s="214"/>
      <c r="AF402" s="214"/>
      <c r="AG402" s="214"/>
      <c r="AH402" s="215" t="s">
        <v>767</v>
      </c>
      <c r="AI402" s="216"/>
      <c r="AJ402" s="216"/>
      <c r="AK402" s="216"/>
      <c r="AL402" s="217" t="s">
        <v>375</v>
      </c>
      <c r="AM402" s="218"/>
      <c r="AN402" s="218"/>
      <c r="AO402" s="219"/>
      <c r="AP402" s="220" t="s">
        <v>375</v>
      </c>
      <c r="AQ402" s="220"/>
      <c r="AR402" s="220"/>
      <c r="AS402" s="220"/>
      <c r="AT402" s="220"/>
      <c r="AU402" s="220"/>
      <c r="AV402" s="220"/>
      <c r="AW402" s="220"/>
      <c r="AX402" s="220"/>
      <c r="AY402">
        <f>COUNTA($C$402)</f>
        <v>1</v>
      </c>
    </row>
    <row r="403" spans="1:51" ht="30" customHeight="1" x14ac:dyDescent="0.2">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customHeight="1" x14ac:dyDescent="0.2">
      <c r="A404" s="12"/>
      <c r="B404" s="32" t="s">
        <v>90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customHeight="1" x14ac:dyDescent="0.2">
      <c r="A405" s="247"/>
      <c r="B405" s="247"/>
      <c r="C405" s="248" t="s">
        <v>86</v>
      </c>
      <c r="D405" s="248"/>
      <c r="E405" s="248"/>
      <c r="F405" s="248"/>
      <c r="G405" s="248"/>
      <c r="H405" s="248"/>
      <c r="I405" s="248"/>
      <c r="J405" s="237" t="s">
        <v>64</v>
      </c>
      <c r="K405" s="249"/>
      <c r="L405" s="249"/>
      <c r="M405" s="249"/>
      <c r="N405" s="249"/>
      <c r="O405" s="249"/>
      <c r="P405" s="249" t="s">
        <v>87</v>
      </c>
      <c r="Q405" s="249"/>
      <c r="R405" s="249"/>
      <c r="S405" s="249"/>
      <c r="T405" s="249"/>
      <c r="U405" s="249"/>
      <c r="V405" s="249"/>
      <c r="W405" s="249"/>
      <c r="X405" s="249"/>
      <c r="Y405" s="237" t="s">
        <v>88</v>
      </c>
      <c r="Z405" s="238"/>
      <c r="AA405" s="238"/>
      <c r="AB405" s="238"/>
      <c r="AC405" s="237" t="s">
        <v>215</v>
      </c>
      <c r="AD405" s="237"/>
      <c r="AE405" s="237"/>
      <c r="AF405" s="237"/>
      <c r="AG405" s="237"/>
      <c r="AH405" s="237" t="s">
        <v>63</v>
      </c>
      <c r="AI405" s="248"/>
      <c r="AJ405" s="248"/>
      <c r="AK405" s="248"/>
      <c r="AL405" s="248" t="s">
        <v>17</v>
      </c>
      <c r="AM405" s="248"/>
      <c r="AN405" s="248"/>
      <c r="AO405" s="248"/>
      <c r="AP405" s="240" t="s">
        <v>303</v>
      </c>
      <c r="AQ405" s="240"/>
      <c r="AR405" s="240"/>
      <c r="AS405" s="240"/>
      <c r="AT405" s="240"/>
      <c r="AU405" s="240"/>
      <c r="AV405" s="240"/>
      <c r="AW405" s="240"/>
      <c r="AX405" s="240"/>
      <c r="AY405">
        <f t="shared" ref="AY405:AY406" si="28">$AY$403</f>
        <v>0</v>
      </c>
    </row>
    <row r="406" spans="1:51" ht="24.75" customHeight="1" x14ac:dyDescent="0.2">
      <c r="A406" s="227">
        <v>1</v>
      </c>
      <c r="B406" s="227">
        <v>1</v>
      </c>
      <c r="C406" s="244"/>
      <c r="D406" s="244"/>
      <c r="E406" s="244"/>
      <c r="F406" s="244"/>
      <c r="G406" s="244"/>
      <c r="H406" s="244"/>
      <c r="I406" s="244"/>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215"/>
      <c r="AI406" s="216"/>
      <c r="AJ406" s="216"/>
      <c r="AK406" s="216"/>
      <c r="AL406" s="217"/>
      <c r="AM406" s="218"/>
      <c r="AN406" s="218"/>
      <c r="AO406" s="219"/>
      <c r="AP406" s="220"/>
      <c r="AQ406" s="220"/>
      <c r="AR406" s="220"/>
      <c r="AS406" s="220"/>
      <c r="AT406" s="220"/>
      <c r="AU406" s="220"/>
      <c r="AV406" s="220"/>
      <c r="AW406" s="220"/>
      <c r="AX406" s="220"/>
      <c r="AY406">
        <f t="shared" si="28"/>
        <v>0</v>
      </c>
    </row>
    <row r="407" spans="1:51" ht="24.75" customHeight="1" x14ac:dyDescent="0.2">
      <c r="A407" s="227">
        <v>2</v>
      </c>
      <c r="B407" s="227">
        <v>1</v>
      </c>
      <c r="C407" s="244"/>
      <c r="D407" s="244"/>
      <c r="E407" s="244"/>
      <c r="F407" s="244"/>
      <c r="G407" s="244"/>
      <c r="H407" s="244"/>
      <c r="I407" s="244"/>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customHeight="1" x14ac:dyDescent="0.2">
      <c r="A408" s="227">
        <v>3</v>
      </c>
      <c r="B408" s="227">
        <v>1</v>
      </c>
      <c r="C408" s="244"/>
      <c r="D408" s="244"/>
      <c r="E408" s="244"/>
      <c r="F408" s="244"/>
      <c r="G408" s="244"/>
      <c r="H408" s="244"/>
      <c r="I408" s="244"/>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customHeight="1" x14ac:dyDescent="0.2">
      <c r="A409" s="227">
        <v>4</v>
      </c>
      <c r="B409" s="227">
        <v>1</v>
      </c>
      <c r="C409" s="244"/>
      <c r="D409" s="244"/>
      <c r="E409" s="244"/>
      <c r="F409" s="244"/>
      <c r="G409" s="244"/>
      <c r="H409" s="244"/>
      <c r="I409" s="244"/>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customHeight="1" x14ac:dyDescent="0.2">
      <c r="A410" s="227">
        <v>5</v>
      </c>
      <c r="B410" s="227">
        <v>1</v>
      </c>
      <c r="C410" s="244"/>
      <c r="D410" s="244"/>
      <c r="E410" s="244"/>
      <c r="F410" s="244"/>
      <c r="G410" s="244"/>
      <c r="H410" s="244"/>
      <c r="I410" s="244"/>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customHeight="1" x14ac:dyDescent="0.2">
      <c r="A411" s="227">
        <v>6</v>
      </c>
      <c r="B411" s="227">
        <v>1</v>
      </c>
      <c r="C411" s="244"/>
      <c r="D411" s="244"/>
      <c r="E411" s="244"/>
      <c r="F411" s="244"/>
      <c r="G411" s="244"/>
      <c r="H411" s="244"/>
      <c r="I411" s="244"/>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customHeight="1" x14ac:dyDescent="0.2">
      <c r="A412" s="227">
        <v>7</v>
      </c>
      <c r="B412" s="227">
        <v>1</v>
      </c>
      <c r="C412" s="244"/>
      <c r="D412" s="244"/>
      <c r="E412" s="244"/>
      <c r="F412" s="244"/>
      <c r="G412" s="244"/>
      <c r="H412" s="244"/>
      <c r="I412" s="244"/>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customHeight="1" x14ac:dyDescent="0.2">
      <c r="A413" s="227">
        <v>8</v>
      </c>
      <c r="B413" s="227">
        <v>1</v>
      </c>
      <c r="C413" s="244"/>
      <c r="D413" s="244"/>
      <c r="E413" s="244"/>
      <c r="F413" s="244"/>
      <c r="G413" s="244"/>
      <c r="H413" s="244"/>
      <c r="I413" s="244"/>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customHeight="1" x14ac:dyDescent="0.2">
      <c r="A414" s="227">
        <v>9</v>
      </c>
      <c r="B414" s="227">
        <v>1</v>
      </c>
      <c r="C414" s="244"/>
      <c r="D414" s="244"/>
      <c r="E414" s="244"/>
      <c r="F414" s="244"/>
      <c r="G414" s="244"/>
      <c r="H414" s="244"/>
      <c r="I414" s="244"/>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customHeight="1" x14ac:dyDescent="0.2">
      <c r="A415" s="227">
        <v>10</v>
      </c>
      <c r="B415" s="227">
        <v>1</v>
      </c>
      <c r="C415" s="244"/>
      <c r="D415" s="244"/>
      <c r="E415" s="244"/>
      <c r="F415" s="244"/>
      <c r="G415" s="244"/>
      <c r="H415" s="244"/>
      <c r="I415" s="244"/>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customHeight="1" x14ac:dyDescent="0.2">
      <c r="A416" s="227">
        <v>11</v>
      </c>
      <c r="B416" s="227">
        <v>1</v>
      </c>
      <c r="C416" s="244"/>
      <c r="D416" s="244"/>
      <c r="E416" s="244"/>
      <c r="F416" s="244"/>
      <c r="G416" s="244"/>
      <c r="H416" s="244"/>
      <c r="I416" s="244"/>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customHeight="1" x14ac:dyDescent="0.2">
      <c r="A417" s="227">
        <v>12</v>
      </c>
      <c r="B417" s="227">
        <v>1</v>
      </c>
      <c r="C417" s="244"/>
      <c r="D417" s="244"/>
      <c r="E417" s="244"/>
      <c r="F417" s="244"/>
      <c r="G417" s="244"/>
      <c r="H417" s="244"/>
      <c r="I417" s="244"/>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customHeight="1" x14ac:dyDescent="0.2">
      <c r="A418" s="227">
        <v>13</v>
      </c>
      <c r="B418" s="227">
        <v>1</v>
      </c>
      <c r="C418" s="244"/>
      <c r="D418" s="244"/>
      <c r="E418" s="244"/>
      <c r="F418" s="244"/>
      <c r="G418" s="244"/>
      <c r="H418" s="244"/>
      <c r="I418" s="244"/>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customHeight="1" x14ac:dyDescent="0.2">
      <c r="A419" s="227">
        <v>14</v>
      </c>
      <c r="B419" s="227">
        <v>1</v>
      </c>
      <c r="C419" s="244"/>
      <c r="D419" s="244"/>
      <c r="E419" s="244"/>
      <c r="F419" s="244"/>
      <c r="G419" s="244"/>
      <c r="H419" s="244"/>
      <c r="I419" s="244"/>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customHeight="1" x14ac:dyDescent="0.2">
      <c r="A420" s="227">
        <v>15</v>
      </c>
      <c r="B420" s="227">
        <v>1</v>
      </c>
      <c r="C420" s="244"/>
      <c r="D420" s="244"/>
      <c r="E420" s="244"/>
      <c r="F420" s="244"/>
      <c r="G420" s="244"/>
      <c r="H420" s="244"/>
      <c r="I420" s="244"/>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customHeight="1" x14ac:dyDescent="0.2">
      <c r="A421" s="227">
        <v>16</v>
      </c>
      <c r="B421" s="227">
        <v>1</v>
      </c>
      <c r="C421" s="244"/>
      <c r="D421" s="244"/>
      <c r="E421" s="244"/>
      <c r="F421" s="244"/>
      <c r="G421" s="244"/>
      <c r="H421" s="244"/>
      <c r="I421" s="244"/>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customHeight="1" x14ac:dyDescent="0.2">
      <c r="A422" s="227">
        <v>17</v>
      </c>
      <c r="B422" s="227">
        <v>1</v>
      </c>
      <c r="C422" s="244"/>
      <c r="D422" s="244"/>
      <c r="E422" s="244"/>
      <c r="F422" s="244"/>
      <c r="G422" s="244"/>
      <c r="H422" s="244"/>
      <c r="I422" s="244"/>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customHeight="1" x14ac:dyDescent="0.2">
      <c r="A423" s="227">
        <v>18</v>
      </c>
      <c r="B423" s="227">
        <v>1</v>
      </c>
      <c r="C423" s="244"/>
      <c r="D423" s="244"/>
      <c r="E423" s="244"/>
      <c r="F423" s="244"/>
      <c r="G423" s="244"/>
      <c r="H423" s="244"/>
      <c r="I423" s="244"/>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customHeight="1" x14ac:dyDescent="0.2">
      <c r="A424" s="227">
        <v>19</v>
      </c>
      <c r="B424" s="227">
        <v>1</v>
      </c>
      <c r="C424" s="244"/>
      <c r="D424" s="244"/>
      <c r="E424" s="244"/>
      <c r="F424" s="244"/>
      <c r="G424" s="244"/>
      <c r="H424" s="244"/>
      <c r="I424" s="244"/>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customHeight="1" x14ac:dyDescent="0.2">
      <c r="A425" s="227">
        <v>20</v>
      </c>
      <c r="B425" s="227">
        <v>1</v>
      </c>
      <c r="C425" s="244"/>
      <c r="D425" s="244"/>
      <c r="E425" s="244"/>
      <c r="F425" s="244"/>
      <c r="G425" s="244"/>
      <c r="H425" s="244"/>
      <c r="I425" s="244"/>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customHeight="1" x14ac:dyDescent="0.2">
      <c r="A426" s="227">
        <v>21</v>
      </c>
      <c r="B426" s="227">
        <v>1</v>
      </c>
      <c r="C426" s="244"/>
      <c r="D426" s="244"/>
      <c r="E426" s="244"/>
      <c r="F426" s="244"/>
      <c r="G426" s="244"/>
      <c r="H426" s="244"/>
      <c r="I426" s="244"/>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customHeight="1" x14ac:dyDescent="0.2">
      <c r="A427" s="227">
        <v>22</v>
      </c>
      <c r="B427" s="227">
        <v>1</v>
      </c>
      <c r="C427" s="244"/>
      <c r="D427" s="244"/>
      <c r="E427" s="244"/>
      <c r="F427" s="244"/>
      <c r="G427" s="244"/>
      <c r="H427" s="244"/>
      <c r="I427" s="244"/>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customHeight="1" x14ac:dyDescent="0.2">
      <c r="A428" s="227">
        <v>23</v>
      </c>
      <c r="B428" s="227">
        <v>1</v>
      </c>
      <c r="C428" s="244"/>
      <c r="D428" s="244"/>
      <c r="E428" s="244"/>
      <c r="F428" s="244"/>
      <c r="G428" s="244"/>
      <c r="H428" s="244"/>
      <c r="I428" s="244"/>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customHeight="1" x14ac:dyDescent="0.2">
      <c r="A429" s="227">
        <v>24</v>
      </c>
      <c r="B429" s="227">
        <v>1</v>
      </c>
      <c r="C429" s="244"/>
      <c r="D429" s="244"/>
      <c r="E429" s="244"/>
      <c r="F429" s="244"/>
      <c r="G429" s="244"/>
      <c r="H429" s="244"/>
      <c r="I429" s="244"/>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customHeight="1" x14ac:dyDescent="0.2">
      <c r="A430" s="227">
        <v>25</v>
      </c>
      <c r="B430" s="227">
        <v>1</v>
      </c>
      <c r="C430" s="244"/>
      <c r="D430" s="244"/>
      <c r="E430" s="244"/>
      <c r="F430" s="244"/>
      <c r="G430" s="244"/>
      <c r="H430" s="244"/>
      <c r="I430" s="244"/>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customHeight="1" x14ac:dyDescent="0.2">
      <c r="A431" s="227">
        <v>26</v>
      </c>
      <c r="B431" s="227">
        <v>1</v>
      </c>
      <c r="C431" s="244"/>
      <c r="D431" s="244"/>
      <c r="E431" s="244"/>
      <c r="F431" s="244"/>
      <c r="G431" s="244"/>
      <c r="H431" s="244"/>
      <c r="I431" s="244"/>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customHeight="1" x14ac:dyDescent="0.2">
      <c r="A432" s="227">
        <v>27</v>
      </c>
      <c r="B432" s="227">
        <v>1</v>
      </c>
      <c r="C432" s="244"/>
      <c r="D432" s="244"/>
      <c r="E432" s="244"/>
      <c r="F432" s="244"/>
      <c r="G432" s="244"/>
      <c r="H432" s="244"/>
      <c r="I432" s="244"/>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customHeight="1" x14ac:dyDescent="0.2">
      <c r="A433" s="227">
        <v>28</v>
      </c>
      <c r="B433" s="227">
        <v>1</v>
      </c>
      <c r="C433" s="244"/>
      <c r="D433" s="244"/>
      <c r="E433" s="244"/>
      <c r="F433" s="244"/>
      <c r="G433" s="244"/>
      <c r="H433" s="244"/>
      <c r="I433" s="244"/>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customHeight="1" x14ac:dyDescent="0.2">
      <c r="A434" s="227">
        <v>29</v>
      </c>
      <c r="B434" s="227">
        <v>1</v>
      </c>
      <c r="C434" s="244"/>
      <c r="D434" s="244"/>
      <c r="E434" s="244"/>
      <c r="F434" s="244"/>
      <c r="G434" s="244"/>
      <c r="H434" s="244"/>
      <c r="I434" s="244"/>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customHeight="1" x14ac:dyDescent="0.2">
      <c r="A435" s="227">
        <v>30</v>
      </c>
      <c r="B435" s="227">
        <v>1</v>
      </c>
      <c r="C435" s="244"/>
      <c r="D435" s="244"/>
      <c r="E435" s="244"/>
      <c r="F435" s="244"/>
      <c r="G435" s="244"/>
      <c r="H435" s="244"/>
      <c r="I435" s="244"/>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2">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customHeight="1" x14ac:dyDescent="0.2">
      <c r="A437" s="12"/>
      <c r="B437" s="32" t="s">
        <v>91</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customHeight="1" x14ac:dyDescent="0.2">
      <c r="A438" s="247"/>
      <c r="B438" s="247"/>
      <c r="C438" s="248" t="s">
        <v>86</v>
      </c>
      <c r="D438" s="248"/>
      <c r="E438" s="248"/>
      <c r="F438" s="248"/>
      <c r="G438" s="248"/>
      <c r="H438" s="248"/>
      <c r="I438" s="248"/>
      <c r="J438" s="237" t="s">
        <v>64</v>
      </c>
      <c r="K438" s="249"/>
      <c r="L438" s="249"/>
      <c r="M438" s="249"/>
      <c r="N438" s="249"/>
      <c r="O438" s="249"/>
      <c r="P438" s="249" t="s">
        <v>87</v>
      </c>
      <c r="Q438" s="249"/>
      <c r="R438" s="249"/>
      <c r="S438" s="249"/>
      <c r="T438" s="249"/>
      <c r="U438" s="249"/>
      <c r="V438" s="249"/>
      <c r="W438" s="249"/>
      <c r="X438" s="249"/>
      <c r="Y438" s="237" t="s">
        <v>88</v>
      </c>
      <c r="Z438" s="238"/>
      <c r="AA438" s="238"/>
      <c r="AB438" s="238"/>
      <c r="AC438" s="237" t="s">
        <v>215</v>
      </c>
      <c r="AD438" s="237"/>
      <c r="AE438" s="237"/>
      <c r="AF438" s="237"/>
      <c r="AG438" s="237"/>
      <c r="AH438" s="237" t="s">
        <v>63</v>
      </c>
      <c r="AI438" s="248"/>
      <c r="AJ438" s="248"/>
      <c r="AK438" s="248"/>
      <c r="AL438" s="248" t="s">
        <v>17</v>
      </c>
      <c r="AM438" s="248"/>
      <c r="AN438" s="248"/>
      <c r="AO438" s="248"/>
      <c r="AP438" s="240" t="s">
        <v>303</v>
      </c>
      <c r="AQ438" s="240"/>
      <c r="AR438" s="240"/>
      <c r="AS438" s="240"/>
      <c r="AT438" s="240"/>
      <c r="AU438" s="240"/>
      <c r="AV438" s="240"/>
      <c r="AW438" s="240"/>
      <c r="AX438" s="240"/>
      <c r="AY438">
        <f t="shared" ref="AY438:AY439" si="29">$AY$436</f>
        <v>0</v>
      </c>
    </row>
    <row r="439" spans="1:51" ht="24.75" customHeight="1" x14ac:dyDescent="0.2">
      <c r="A439" s="227">
        <v>1</v>
      </c>
      <c r="B439" s="227">
        <v>1</v>
      </c>
      <c r="C439" s="244"/>
      <c r="D439" s="244"/>
      <c r="E439" s="244"/>
      <c r="F439" s="244"/>
      <c r="G439" s="244"/>
      <c r="H439" s="244"/>
      <c r="I439" s="244"/>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215"/>
      <c r="AI439" s="216"/>
      <c r="AJ439" s="216"/>
      <c r="AK439" s="216"/>
      <c r="AL439" s="217"/>
      <c r="AM439" s="218"/>
      <c r="AN439" s="218"/>
      <c r="AO439" s="219"/>
      <c r="AP439" s="220"/>
      <c r="AQ439" s="220"/>
      <c r="AR439" s="220"/>
      <c r="AS439" s="220"/>
      <c r="AT439" s="220"/>
      <c r="AU439" s="220"/>
      <c r="AV439" s="220"/>
      <c r="AW439" s="220"/>
      <c r="AX439" s="220"/>
      <c r="AY439">
        <f t="shared" si="29"/>
        <v>0</v>
      </c>
    </row>
    <row r="440" spans="1:51" ht="24.75" customHeight="1" x14ac:dyDescent="0.2">
      <c r="A440" s="227">
        <v>2</v>
      </c>
      <c r="B440" s="227">
        <v>1</v>
      </c>
      <c r="C440" s="244"/>
      <c r="D440" s="244"/>
      <c r="E440" s="244"/>
      <c r="F440" s="244"/>
      <c r="G440" s="244"/>
      <c r="H440" s="244"/>
      <c r="I440" s="244"/>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customHeight="1" x14ac:dyDescent="0.2">
      <c r="A441" s="227">
        <v>3</v>
      </c>
      <c r="B441" s="227">
        <v>1</v>
      </c>
      <c r="C441" s="244"/>
      <c r="D441" s="244"/>
      <c r="E441" s="244"/>
      <c r="F441" s="244"/>
      <c r="G441" s="244"/>
      <c r="H441" s="244"/>
      <c r="I441" s="244"/>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customHeight="1" x14ac:dyDescent="0.2">
      <c r="A442" s="227">
        <v>4</v>
      </c>
      <c r="B442" s="227">
        <v>1</v>
      </c>
      <c r="C442" s="244"/>
      <c r="D442" s="244"/>
      <c r="E442" s="244"/>
      <c r="F442" s="244"/>
      <c r="G442" s="244"/>
      <c r="H442" s="244"/>
      <c r="I442" s="244"/>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customHeight="1" x14ac:dyDescent="0.2">
      <c r="A443" s="227">
        <v>5</v>
      </c>
      <c r="B443" s="227">
        <v>1</v>
      </c>
      <c r="C443" s="244"/>
      <c r="D443" s="244"/>
      <c r="E443" s="244"/>
      <c r="F443" s="244"/>
      <c r="G443" s="244"/>
      <c r="H443" s="244"/>
      <c r="I443" s="244"/>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customHeight="1" x14ac:dyDescent="0.2">
      <c r="A444" s="227">
        <v>6</v>
      </c>
      <c r="B444" s="227">
        <v>1</v>
      </c>
      <c r="C444" s="244"/>
      <c r="D444" s="244"/>
      <c r="E444" s="244"/>
      <c r="F444" s="244"/>
      <c r="G444" s="244"/>
      <c r="H444" s="244"/>
      <c r="I444" s="244"/>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customHeight="1" x14ac:dyDescent="0.2">
      <c r="A445" s="227">
        <v>7</v>
      </c>
      <c r="B445" s="227">
        <v>1</v>
      </c>
      <c r="C445" s="244"/>
      <c r="D445" s="244"/>
      <c r="E445" s="244"/>
      <c r="F445" s="244"/>
      <c r="G445" s="244"/>
      <c r="H445" s="244"/>
      <c r="I445" s="244"/>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customHeight="1" x14ac:dyDescent="0.2">
      <c r="A446" s="227">
        <v>8</v>
      </c>
      <c r="B446" s="227">
        <v>1</v>
      </c>
      <c r="C446" s="244"/>
      <c r="D446" s="244"/>
      <c r="E446" s="244"/>
      <c r="F446" s="244"/>
      <c r="G446" s="244"/>
      <c r="H446" s="244"/>
      <c r="I446" s="244"/>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customHeight="1" x14ac:dyDescent="0.2">
      <c r="A447" s="227">
        <v>9</v>
      </c>
      <c r="B447" s="227">
        <v>1</v>
      </c>
      <c r="C447" s="244"/>
      <c r="D447" s="244"/>
      <c r="E447" s="244"/>
      <c r="F447" s="244"/>
      <c r="G447" s="244"/>
      <c r="H447" s="244"/>
      <c r="I447" s="244"/>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customHeight="1" x14ac:dyDescent="0.2">
      <c r="A448" s="227">
        <v>10</v>
      </c>
      <c r="B448" s="227">
        <v>1</v>
      </c>
      <c r="C448" s="244"/>
      <c r="D448" s="244"/>
      <c r="E448" s="244"/>
      <c r="F448" s="244"/>
      <c r="G448" s="244"/>
      <c r="H448" s="244"/>
      <c r="I448" s="244"/>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customHeight="1" x14ac:dyDescent="0.2">
      <c r="A449" s="227">
        <v>11</v>
      </c>
      <c r="B449" s="227">
        <v>1</v>
      </c>
      <c r="C449" s="244"/>
      <c r="D449" s="244"/>
      <c r="E449" s="244"/>
      <c r="F449" s="244"/>
      <c r="G449" s="244"/>
      <c r="H449" s="244"/>
      <c r="I449" s="244"/>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customHeight="1" x14ac:dyDescent="0.2">
      <c r="A450" s="227">
        <v>12</v>
      </c>
      <c r="B450" s="227">
        <v>1</v>
      </c>
      <c r="C450" s="244"/>
      <c r="D450" s="244"/>
      <c r="E450" s="244"/>
      <c r="F450" s="244"/>
      <c r="G450" s="244"/>
      <c r="H450" s="244"/>
      <c r="I450" s="244"/>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customHeight="1" x14ac:dyDescent="0.2">
      <c r="A451" s="227">
        <v>13</v>
      </c>
      <c r="B451" s="227">
        <v>1</v>
      </c>
      <c r="C451" s="244"/>
      <c r="D451" s="244"/>
      <c r="E451" s="244"/>
      <c r="F451" s="244"/>
      <c r="G451" s="244"/>
      <c r="H451" s="244"/>
      <c r="I451" s="244"/>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customHeight="1" x14ac:dyDescent="0.2">
      <c r="A452" s="227">
        <v>14</v>
      </c>
      <c r="B452" s="227">
        <v>1</v>
      </c>
      <c r="C452" s="244"/>
      <c r="D452" s="244"/>
      <c r="E452" s="244"/>
      <c r="F452" s="244"/>
      <c r="G452" s="244"/>
      <c r="H452" s="244"/>
      <c r="I452" s="244"/>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customHeight="1" x14ac:dyDescent="0.2">
      <c r="A453" s="227">
        <v>15</v>
      </c>
      <c r="B453" s="227">
        <v>1</v>
      </c>
      <c r="C453" s="244"/>
      <c r="D453" s="244"/>
      <c r="E453" s="244"/>
      <c r="F453" s="244"/>
      <c r="G453" s="244"/>
      <c r="H453" s="244"/>
      <c r="I453" s="244"/>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customHeight="1" x14ac:dyDescent="0.2">
      <c r="A454" s="227">
        <v>16</v>
      </c>
      <c r="B454" s="227">
        <v>1</v>
      </c>
      <c r="C454" s="244"/>
      <c r="D454" s="244"/>
      <c r="E454" s="244"/>
      <c r="F454" s="244"/>
      <c r="G454" s="244"/>
      <c r="H454" s="244"/>
      <c r="I454" s="244"/>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customHeight="1" x14ac:dyDescent="0.2">
      <c r="A455" s="227">
        <v>17</v>
      </c>
      <c r="B455" s="227">
        <v>1</v>
      </c>
      <c r="C455" s="244"/>
      <c r="D455" s="244"/>
      <c r="E455" s="244"/>
      <c r="F455" s="244"/>
      <c r="G455" s="244"/>
      <c r="H455" s="244"/>
      <c r="I455" s="244"/>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customHeight="1" x14ac:dyDescent="0.2">
      <c r="A456" s="227">
        <v>18</v>
      </c>
      <c r="B456" s="227">
        <v>1</v>
      </c>
      <c r="C456" s="244"/>
      <c r="D456" s="244"/>
      <c r="E456" s="244"/>
      <c r="F456" s="244"/>
      <c r="G456" s="244"/>
      <c r="H456" s="244"/>
      <c r="I456" s="244"/>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customHeight="1" x14ac:dyDescent="0.2">
      <c r="A457" s="227">
        <v>19</v>
      </c>
      <c r="B457" s="227">
        <v>1</v>
      </c>
      <c r="C457" s="244"/>
      <c r="D457" s="244"/>
      <c r="E457" s="244"/>
      <c r="F457" s="244"/>
      <c r="G457" s="244"/>
      <c r="H457" s="244"/>
      <c r="I457" s="244"/>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customHeight="1" x14ac:dyDescent="0.2">
      <c r="A458" s="227">
        <v>20</v>
      </c>
      <c r="B458" s="227">
        <v>1</v>
      </c>
      <c r="C458" s="244"/>
      <c r="D458" s="244"/>
      <c r="E458" s="244"/>
      <c r="F458" s="244"/>
      <c r="G458" s="244"/>
      <c r="H458" s="244"/>
      <c r="I458" s="244"/>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customHeight="1" x14ac:dyDescent="0.2">
      <c r="A459" s="227">
        <v>21</v>
      </c>
      <c r="B459" s="227">
        <v>1</v>
      </c>
      <c r="C459" s="244"/>
      <c r="D459" s="244"/>
      <c r="E459" s="244"/>
      <c r="F459" s="244"/>
      <c r="G459" s="244"/>
      <c r="H459" s="244"/>
      <c r="I459" s="244"/>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customHeight="1" x14ac:dyDescent="0.2">
      <c r="A460" s="227">
        <v>22</v>
      </c>
      <c r="B460" s="227">
        <v>1</v>
      </c>
      <c r="C460" s="244"/>
      <c r="D460" s="244"/>
      <c r="E460" s="244"/>
      <c r="F460" s="244"/>
      <c r="G460" s="244"/>
      <c r="H460" s="244"/>
      <c r="I460" s="244"/>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customHeight="1" x14ac:dyDescent="0.2">
      <c r="A461" s="227">
        <v>23</v>
      </c>
      <c r="B461" s="227">
        <v>1</v>
      </c>
      <c r="C461" s="244"/>
      <c r="D461" s="244"/>
      <c r="E461" s="244"/>
      <c r="F461" s="244"/>
      <c r="G461" s="244"/>
      <c r="H461" s="244"/>
      <c r="I461" s="244"/>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customHeight="1" x14ac:dyDescent="0.2">
      <c r="A462" s="227">
        <v>24</v>
      </c>
      <c r="B462" s="227">
        <v>1</v>
      </c>
      <c r="C462" s="244"/>
      <c r="D462" s="244"/>
      <c r="E462" s="244"/>
      <c r="F462" s="244"/>
      <c r="G462" s="244"/>
      <c r="H462" s="244"/>
      <c r="I462" s="244"/>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customHeight="1" x14ac:dyDescent="0.2">
      <c r="A463" s="227">
        <v>25</v>
      </c>
      <c r="B463" s="227">
        <v>1</v>
      </c>
      <c r="C463" s="244"/>
      <c r="D463" s="244"/>
      <c r="E463" s="244"/>
      <c r="F463" s="244"/>
      <c r="G463" s="244"/>
      <c r="H463" s="244"/>
      <c r="I463" s="244"/>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customHeight="1" x14ac:dyDescent="0.2">
      <c r="A464" s="227">
        <v>26</v>
      </c>
      <c r="B464" s="227">
        <v>1</v>
      </c>
      <c r="C464" s="244"/>
      <c r="D464" s="244"/>
      <c r="E464" s="244"/>
      <c r="F464" s="244"/>
      <c r="G464" s="244"/>
      <c r="H464" s="244"/>
      <c r="I464" s="244"/>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customHeight="1" x14ac:dyDescent="0.2">
      <c r="A465" s="227">
        <v>27</v>
      </c>
      <c r="B465" s="227">
        <v>1</v>
      </c>
      <c r="C465" s="244"/>
      <c r="D465" s="244"/>
      <c r="E465" s="244"/>
      <c r="F465" s="244"/>
      <c r="G465" s="244"/>
      <c r="H465" s="244"/>
      <c r="I465" s="244"/>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customHeight="1" x14ac:dyDescent="0.2">
      <c r="A466" s="227">
        <v>28</v>
      </c>
      <c r="B466" s="227">
        <v>1</v>
      </c>
      <c r="C466" s="244"/>
      <c r="D466" s="244"/>
      <c r="E466" s="244"/>
      <c r="F466" s="244"/>
      <c r="G466" s="244"/>
      <c r="H466" s="244"/>
      <c r="I466" s="244"/>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customHeight="1" x14ac:dyDescent="0.2">
      <c r="A467" s="227">
        <v>29</v>
      </c>
      <c r="B467" s="227">
        <v>1</v>
      </c>
      <c r="C467" s="244"/>
      <c r="D467" s="244"/>
      <c r="E467" s="244"/>
      <c r="F467" s="244"/>
      <c r="G467" s="244"/>
      <c r="H467" s="244"/>
      <c r="I467" s="244"/>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customHeight="1" x14ac:dyDescent="0.2">
      <c r="A468" s="227">
        <v>30</v>
      </c>
      <c r="B468" s="227">
        <v>1</v>
      </c>
      <c r="C468" s="244"/>
      <c r="D468" s="244"/>
      <c r="E468" s="244"/>
      <c r="F468" s="244"/>
      <c r="G468" s="244"/>
      <c r="H468" s="244"/>
      <c r="I468" s="244"/>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customHeight="1" x14ac:dyDescent="0.2">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customHeight="1" x14ac:dyDescent="0.2">
      <c r="A470" s="12"/>
      <c r="B470" s="32" t="s">
        <v>92</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customHeight="1" x14ac:dyDescent="0.2">
      <c r="A471" s="247"/>
      <c r="B471" s="247"/>
      <c r="C471" s="248" t="s">
        <v>86</v>
      </c>
      <c r="D471" s="248"/>
      <c r="E471" s="248"/>
      <c r="F471" s="248"/>
      <c r="G471" s="248"/>
      <c r="H471" s="248"/>
      <c r="I471" s="248"/>
      <c r="J471" s="237" t="s">
        <v>64</v>
      </c>
      <c r="K471" s="249"/>
      <c r="L471" s="249"/>
      <c r="M471" s="249"/>
      <c r="N471" s="249"/>
      <c r="O471" s="249"/>
      <c r="P471" s="249" t="s">
        <v>87</v>
      </c>
      <c r="Q471" s="249"/>
      <c r="R471" s="249"/>
      <c r="S471" s="249"/>
      <c r="T471" s="249"/>
      <c r="U471" s="249"/>
      <c r="V471" s="249"/>
      <c r="W471" s="249"/>
      <c r="X471" s="249"/>
      <c r="Y471" s="237" t="s">
        <v>88</v>
      </c>
      <c r="Z471" s="238"/>
      <c r="AA471" s="238"/>
      <c r="AB471" s="238"/>
      <c r="AC471" s="237" t="s">
        <v>215</v>
      </c>
      <c r="AD471" s="237"/>
      <c r="AE471" s="237"/>
      <c r="AF471" s="237"/>
      <c r="AG471" s="237"/>
      <c r="AH471" s="237" t="s">
        <v>63</v>
      </c>
      <c r="AI471" s="248"/>
      <c r="AJ471" s="248"/>
      <c r="AK471" s="248"/>
      <c r="AL471" s="248" t="s">
        <v>17</v>
      </c>
      <c r="AM471" s="248"/>
      <c r="AN471" s="248"/>
      <c r="AO471" s="248"/>
      <c r="AP471" s="240" t="s">
        <v>303</v>
      </c>
      <c r="AQ471" s="240"/>
      <c r="AR471" s="240"/>
      <c r="AS471" s="240"/>
      <c r="AT471" s="240"/>
      <c r="AU471" s="240"/>
      <c r="AV471" s="240"/>
      <c r="AW471" s="240"/>
      <c r="AX471" s="240"/>
      <c r="AY471">
        <f t="shared" ref="AY471:AY472" si="30">$AY$469</f>
        <v>0</v>
      </c>
    </row>
    <row r="472" spans="1:51" ht="24.75" customHeight="1" x14ac:dyDescent="0.2">
      <c r="A472" s="227">
        <v>1</v>
      </c>
      <c r="B472" s="227">
        <v>1</v>
      </c>
      <c r="C472" s="244"/>
      <c r="D472" s="244"/>
      <c r="E472" s="244"/>
      <c r="F472" s="244"/>
      <c r="G472" s="244"/>
      <c r="H472" s="244"/>
      <c r="I472" s="244"/>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215"/>
      <c r="AI472" s="216"/>
      <c r="AJ472" s="216"/>
      <c r="AK472" s="216"/>
      <c r="AL472" s="217"/>
      <c r="AM472" s="218"/>
      <c r="AN472" s="218"/>
      <c r="AO472" s="219"/>
      <c r="AP472" s="220"/>
      <c r="AQ472" s="220"/>
      <c r="AR472" s="220"/>
      <c r="AS472" s="220"/>
      <c r="AT472" s="220"/>
      <c r="AU472" s="220"/>
      <c r="AV472" s="220"/>
      <c r="AW472" s="220"/>
      <c r="AX472" s="220"/>
      <c r="AY472">
        <f t="shared" si="30"/>
        <v>0</v>
      </c>
    </row>
    <row r="473" spans="1:51" ht="24.75" customHeight="1" x14ac:dyDescent="0.2">
      <c r="A473" s="227">
        <v>2</v>
      </c>
      <c r="B473" s="227">
        <v>1</v>
      </c>
      <c r="C473" s="244"/>
      <c r="D473" s="244"/>
      <c r="E473" s="244"/>
      <c r="F473" s="244"/>
      <c r="G473" s="244"/>
      <c r="H473" s="244"/>
      <c r="I473" s="244"/>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customHeight="1" x14ac:dyDescent="0.2">
      <c r="A474" s="227">
        <v>3</v>
      </c>
      <c r="B474" s="227">
        <v>1</v>
      </c>
      <c r="C474" s="244"/>
      <c r="D474" s="244"/>
      <c r="E474" s="244"/>
      <c r="F474" s="244"/>
      <c r="G474" s="244"/>
      <c r="H474" s="244"/>
      <c r="I474" s="244"/>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customHeight="1" x14ac:dyDescent="0.2">
      <c r="A475" s="227">
        <v>4</v>
      </c>
      <c r="B475" s="227">
        <v>1</v>
      </c>
      <c r="C475" s="244"/>
      <c r="D475" s="244"/>
      <c r="E475" s="244"/>
      <c r="F475" s="244"/>
      <c r="G475" s="244"/>
      <c r="H475" s="244"/>
      <c r="I475" s="244"/>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customHeight="1" x14ac:dyDescent="0.2">
      <c r="A476" s="227">
        <v>5</v>
      </c>
      <c r="B476" s="227">
        <v>1</v>
      </c>
      <c r="C476" s="244"/>
      <c r="D476" s="244"/>
      <c r="E476" s="244"/>
      <c r="F476" s="244"/>
      <c r="G476" s="244"/>
      <c r="H476" s="244"/>
      <c r="I476" s="244"/>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customHeight="1" x14ac:dyDescent="0.2">
      <c r="A477" s="227">
        <v>6</v>
      </c>
      <c r="B477" s="227">
        <v>1</v>
      </c>
      <c r="C477" s="244"/>
      <c r="D477" s="244"/>
      <c r="E477" s="244"/>
      <c r="F477" s="244"/>
      <c r="G477" s="244"/>
      <c r="H477" s="244"/>
      <c r="I477" s="244"/>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customHeight="1" x14ac:dyDescent="0.2">
      <c r="A478" s="227">
        <v>7</v>
      </c>
      <c r="B478" s="227">
        <v>1</v>
      </c>
      <c r="C478" s="244"/>
      <c r="D478" s="244"/>
      <c r="E478" s="244"/>
      <c r="F478" s="244"/>
      <c r="G478" s="244"/>
      <c r="H478" s="244"/>
      <c r="I478" s="244"/>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customHeight="1" x14ac:dyDescent="0.2">
      <c r="A479" s="227">
        <v>8</v>
      </c>
      <c r="B479" s="227">
        <v>1</v>
      </c>
      <c r="C479" s="244"/>
      <c r="D479" s="244"/>
      <c r="E479" s="244"/>
      <c r="F479" s="244"/>
      <c r="G479" s="244"/>
      <c r="H479" s="244"/>
      <c r="I479" s="244"/>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customHeight="1" x14ac:dyDescent="0.2">
      <c r="A480" s="227">
        <v>9</v>
      </c>
      <c r="B480" s="227">
        <v>1</v>
      </c>
      <c r="C480" s="244"/>
      <c r="D480" s="244"/>
      <c r="E480" s="244"/>
      <c r="F480" s="244"/>
      <c r="G480" s="244"/>
      <c r="H480" s="244"/>
      <c r="I480" s="244"/>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customHeight="1" x14ac:dyDescent="0.2">
      <c r="A481" s="227">
        <v>10</v>
      </c>
      <c r="B481" s="227">
        <v>1</v>
      </c>
      <c r="C481" s="244"/>
      <c r="D481" s="244"/>
      <c r="E481" s="244"/>
      <c r="F481" s="244"/>
      <c r="G481" s="244"/>
      <c r="H481" s="244"/>
      <c r="I481" s="244"/>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customHeight="1" x14ac:dyDescent="0.2">
      <c r="A482" s="227">
        <v>11</v>
      </c>
      <c r="B482" s="227">
        <v>1</v>
      </c>
      <c r="C482" s="244"/>
      <c r="D482" s="244"/>
      <c r="E482" s="244"/>
      <c r="F482" s="244"/>
      <c r="G482" s="244"/>
      <c r="H482" s="244"/>
      <c r="I482" s="244"/>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customHeight="1" x14ac:dyDescent="0.2">
      <c r="A483" s="227">
        <v>12</v>
      </c>
      <c r="B483" s="227">
        <v>1</v>
      </c>
      <c r="C483" s="244"/>
      <c r="D483" s="244"/>
      <c r="E483" s="244"/>
      <c r="F483" s="244"/>
      <c r="G483" s="244"/>
      <c r="H483" s="244"/>
      <c r="I483" s="244"/>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customHeight="1" x14ac:dyDescent="0.2">
      <c r="A484" s="227">
        <v>13</v>
      </c>
      <c r="B484" s="227">
        <v>1</v>
      </c>
      <c r="C484" s="244"/>
      <c r="D484" s="244"/>
      <c r="E484" s="244"/>
      <c r="F484" s="244"/>
      <c r="G484" s="244"/>
      <c r="H484" s="244"/>
      <c r="I484" s="244"/>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customHeight="1" x14ac:dyDescent="0.2">
      <c r="A485" s="227">
        <v>14</v>
      </c>
      <c r="B485" s="227">
        <v>1</v>
      </c>
      <c r="C485" s="244"/>
      <c r="D485" s="244"/>
      <c r="E485" s="244"/>
      <c r="F485" s="244"/>
      <c r="G485" s="244"/>
      <c r="H485" s="244"/>
      <c r="I485" s="244"/>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customHeight="1" x14ac:dyDescent="0.2">
      <c r="A486" s="227">
        <v>15</v>
      </c>
      <c r="B486" s="227">
        <v>1</v>
      </c>
      <c r="C486" s="244"/>
      <c r="D486" s="244"/>
      <c r="E486" s="244"/>
      <c r="F486" s="244"/>
      <c r="G486" s="244"/>
      <c r="H486" s="244"/>
      <c r="I486" s="244"/>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customHeight="1" x14ac:dyDescent="0.2">
      <c r="A487" s="227">
        <v>16</v>
      </c>
      <c r="B487" s="227">
        <v>1</v>
      </c>
      <c r="C487" s="244"/>
      <c r="D487" s="244"/>
      <c r="E487" s="244"/>
      <c r="F487" s="244"/>
      <c r="G487" s="244"/>
      <c r="H487" s="244"/>
      <c r="I487" s="244"/>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customHeight="1" x14ac:dyDescent="0.2">
      <c r="A488" s="227">
        <v>17</v>
      </c>
      <c r="B488" s="227">
        <v>1</v>
      </c>
      <c r="C488" s="244"/>
      <c r="D488" s="244"/>
      <c r="E488" s="244"/>
      <c r="F488" s="244"/>
      <c r="G488" s="244"/>
      <c r="H488" s="244"/>
      <c r="I488" s="244"/>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customHeight="1" x14ac:dyDescent="0.2">
      <c r="A489" s="227">
        <v>18</v>
      </c>
      <c r="B489" s="227">
        <v>1</v>
      </c>
      <c r="C489" s="244"/>
      <c r="D489" s="244"/>
      <c r="E489" s="244"/>
      <c r="F489" s="244"/>
      <c r="G489" s="244"/>
      <c r="H489" s="244"/>
      <c r="I489" s="244"/>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customHeight="1" x14ac:dyDescent="0.2">
      <c r="A490" s="227">
        <v>19</v>
      </c>
      <c r="B490" s="227">
        <v>1</v>
      </c>
      <c r="C490" s="244"/>
      <c r="D490" s="244"/>
      <c r="E490" s="244"/>
      <c r="F490" s="244"/>
      <c r="G490" s="244"/>
      <c r="H490" s="244"/>
      <c r="I490" s="244"/>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customHeight="1" x14ac:dyDescent="0.2">
      <c r="A491" s="227">
        <v>20</v>
      </c>
      <c r="B491" s="227">
        <v>1</v>
      </c>
      <c r="C491" s="244"/>
      <c r="D491" s="244"/>
      <c r="E491" s="244"/>
      <c r="F491" s="244"/>
      <c r="G491" s="244"/>
      <c r="H491" s="244"/>
      <c r="I491" s="244"/>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customHeight="1" x14ac:dyDescent="0.2">
      <c r="A492" s="227">
        <v>21</v>
      </c>
      <c r="B492" s="227">
        <v>1</v>
      </c>
      <c r="C492" s="244"/>
      <c r="D492" s="244"/>
      <c r="E492" s="244"/>
      <c r="F492" s="244"/>
      <c r="G492" s="244"/>
      <c r="H492" s="244"/>
      <c r="I492" s="244"/>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customHeight="1" x14ac:dyDescent="0.2">
      <c r="A493" s="227">
        <v>22</v>
      </c>
      <c r="B493" s="227">
        <v>1</v>
      </c>
      <c r="C493" s="244"/>
      <c r="D493" s="244"/>
      <c r="E493" s="244"/>
      <c r="F493" s="244"/>
      <c r="G493" s="244"/>
      <c r="H493" s="244"/>
      <c r="I493" s="244"/>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customHeight="1" x14ac:dyDescent="0.2">
      <c r="A494" s="227">
        <v>23</v>
      </c>
      <c r="B494" s="227">
        <v>1</v>
      </c>
      <c r="C494" s="244"/>
      <c r="D494" s="244"/>
      <c r="E494" s="244"/>
      <c r="F494" s="244"/>
      <c r="G494" s="244"/>
      <c r="H494" s="244"/>
      <c r="I494" s="244"/>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customHeight="1" x14ac:dyDescent="0.2">
      <c r="A495" s="227">
        <v>24</v>
      </c>
      <c r="B495" s="227">
        <v>1</v>
      </c>
      <c r="C495" s="244"/>
      <c r="D495" s="244"/>
      <c r="E495" s="244"/>
      <c r="F495" s="244"/>
      <c r="G495" s="244"/>
      <c r="H495" s="244"/>
      <c r="I495" s="244"/>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customHeight="1" x14ac:dyDescent="0.2">
      <c r="A496" s="227">
        <v>25</v>
      </c>
      <c r="B496" s="227">
        <v>1</v>
      </c>
      <c r="C496" s="244"/>
      <c r="D496" s="244"/>
      <c r="E496" s="244"/>
      <c r="F496" s="244"/>
      <c r="G496" s="244"/>
      <c r="H496" s="244"/>
      <c r="I496" s="244"/>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customHeight="1" x14ac:dyDescent="0.2">
      <c r="A497" s="227">
        <v>26</v>
      </c>
      <c r="B497" s="227">
        <v>1</v>
      </c>
      <c r="C497" s="244"/>
      <c r="D497" s="244"/>
      <c r="E497" s="244"/>
      <c r="F497" s="244"/>
      <c r="G497" s="244"/>
      <c r="H497" s="244"/>
      <c r="I497" s="244"/>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customHeight="1" x14ac:dyDescent="0.2">
      <c r="A498" s="227">
        <v>27</v>
      </c>
      <c r="B498" s="227">
        <v>1</v>
      </c>
      <c r="C498" s="244"/>
      <c r="D498" s="244"/>
      <c r="E498" s="244"/>
      <c r="F498" s="244"/>
      <c r="G498" s="244"/>
      <c r="H498" s="244"/>
      <c r="I498" s="244"/>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customHeight="1" x14ac:dyDescent="0.2">
      <c r="A499" s="227">
        <v>28</v>
      </c>
      <c r="B499" s="227">
        <v>1</v>
      </c>
      <c r="C499" s="244"/>
      <c r="D499" s="244"/>
      <c r="E499" s="244"/>
      <c r="F499" s="244"/>
      <c r="G499" s="244"/>
      <c r="H499" s="244"/>
      <c r="I499" s="244"/>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customHeight="1" x14ac:dyDescent="0.2">
      <c r="A500" s="227">
        <v>29</v>
      </c>
      <c r="B500" s="227">
        <v>1</v>
      </c>
      <c r="C500" s="244"/>
      <c r="D500" s="244"/>
      <c r="E500" s="244"/>
      <c r="F500" s="244"/>
      <c r="G500" s="244"/>
      <c r="H500" s="244"/>
      <c r="I500" s="244"/>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customHeight="1" x14ac:dyDescent="0.2">
      <c r="A501" s="227">
        <v>30</v>
      </c>
      <c r="B501" s="227">
        <v>1</v>
      </c>
      <c r="C501" s="244"/>
      <c r="D501" s="244"/>
      <c r="E501" s="244"/>
      <c r="F501" s="244"/>
      <c r="G501" s="244"/>
      <c r="H501" s="244"/>
      <c r="I501" s="244"/>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2">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customHeight="1" x14ac:dyDescent="0.2">
      <c r="A503" s="12"/>
      <c r="B503" s="32" t="s">
        <v>93</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customHeight="1" x14ac:dyDescent="0.2">
      <c r="A504" s="247"/>
      <c r="B504" s="247"/>
      <c r="C504" s="248" t="s">
        <v>86</v>
      </c>
      <c r="D504" s="248"/>
      <c r="E504" s="248"/>
      <c r="F504" s="248"/>
      <c r="G504" s="248"/>
      <c r="H504" s="248"/>
      <c r="I504" s="248"/>
      <c r="J504" s="237" t="s">
        <v>64</v>
      </c>
      <c r="K504" s="249"/>
      <c r="L504" s="249"/>
      <c r="M504" s="249"/>
      <c r="N504" s="249"/>
      <c r="O504" s="249"/>
      <c r="P504" s="249" t="s">
        <v>87</v>
      </c>
      <c r="Q504" s="249"/>
      <c r="R504" s="249"/>
      <c r="S504" s="249"/>
      <c r="T504" s="249"/>
      <c r="U504" s="249"/>
      <c r="V504" s="249"/>
      <c r="W504" s="249"/>
      <c r="X504" s="249"/>
      <c r="Y504" s="237" t="s">
        <v>88</v>
      </c>
      <c r="Z504" s="238"/>
      <c r="AA504" s="238"/>
      <c r="AB504" s="238"/>
      <c r="AC504" s="237" t="s">
        <v>215</v>
      </c>
      <c r="AD504" s="237"/>
      <c r="AE504" s="237"/>
      <c r="AF504" s="237"/>
      <c r="AG504" s="237"/>
      <c r="AH504" s="237" t="s">
        <v>63</v>
      </c>
      <c r="AI504" s="248"/>
      <c r="AJ504" s="248"/>
      <c r="AK504" s="248"/>
      <c r="AL504" s="248" t="s">
        <v>17</v>
      </c>
      <c r="AM504" s="248"/>
      <c r="AN504" s="248"/>
      <c r="AO504" s="248"/>
      <c r="AP504" s="240" t="s">
        <v>303</v>
      </c>
      <c r="AQ504" s="240"/>
      <c r="AR504" s="240"/>
      <c r="AS504" s="240"/>
      <c r="AT504" s="240"/>
      <c r="AU504" s="240"/>
      <c r="AV504" s="240"/>
      <c r="AW504" s="240"/>
      <c r="AX504" s="240"/>
      <c r="AY504">
        <f t="shared" ref="AY504:AY505" si="31">$AY$502</f>
        <v>0</v>
      </c>
    </row>
    <row r="505" spans="1:51" ht="24.75" customHeight="1" x14ac:dyDescent="0.2">
      <c r="A505" s="227">
        <v>1</v>
      </c>
      <c r="B505" s="227">
        <v>1</v>
      </c>
      <c r="C505" s="250"/>
      <c r="D505" s="244"/>
      <c r="E505" s="244"/>
      <c r="F505" s="244"/>
      <c r="G505" s="244"/>
      <c r="H505" s="244"/>
      <c r="I505" s="244"/>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215"/>
      <c r="AI505" s="216"/>
      <c r="AJ505" s="216"/>
      <c r="AK505" s="216"/>
      <c r="AL505" s="217"/>
      <c r="AM505" s="218"/>
      <c r="AN505" s="218"/>
      <c r="AO505" s="219"/>
      <c r="AP505" s="220"/>
      <c r="AQ505" s="220"/>
      <c r="AR505" s="220"/>
      <c r="AS505" s="220"/>
      <c r="AT505" s="220"/>
      <c r="AU505" s="220"/>
      <c r="AV505" s="220"/>
      <c r="AW505" s="220"/>
      <c r="AX505" s="220"/>
      <c r="AY505">
        <f t="shared" si="31"/>
        <v>0</v>
      </c>
    </row>
    <row r="506" spans="1:51" ht="24.75" customHeight="1" x14ac:dyDescent="0.2">
      <c r="A506" s="227">
        <v>2</v>
      </c>
      <c r="B506" s="227">
        <v>1</v>
      </c>
      <c r="C506" s="244"/>
      <c r="D506" s="244"/>
      <c r="E506" s="244"/>
      <c r="F506" s="244"/>
      <c r="G506" s="244"/>
      <c r="H506" s="244"/>
      <c r="I506" s="244"/>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customHeight="1" x14ac:dyDescent="0.2">
      <c r="A507" s="227">
        <v>3</v>
      </c>
      <c r="B507" s="227">
        <v>1</v>
      </c>
      <c r="C507" s="244"/>
      <c r="D507" s="244"/>
      <c r="E507" s="244"/>
      <c r="F507" s="244"/>
      <c r="G507" s="244"/>
      <c r="H507" s="244"/>
      <c r="I507" s="244"/>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customHeight="1" x14ac:dyDescent="0.2">
      <c r="A508" s="227">
        <v>4</v>
      </c>
      <c r="B508" s="227">
        <v>1</v>
      </c>
      <c r="C508" s="244"/>
      <c r="D508" s="244"/>
      <c r="E508" s="244"/>
      <c r="F508" s="244"/>
      <c r="G508" s="244"/>
      <c r="H508" s="244"/>
      <c r="I508" s="244"/>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customHeight="1" x14ac:dyDescent="0.2">
      <c r="A509" s="227">
        <v>5</v>
      </c>
      <c r="B509" s="227">
        <v>1</v>
      </c>
      <c r="C509" s="244"/>
      <c r="D509" s="244"/>
      <c r="E509" s="244"/>
      <c r="F509" s="244"/>
      <c r="G509" s="244"/>
      <c r="H509" s="244"/>
      <c r="I509" s="244"/>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customHeight="1" x14ac:dyDescent="0.2">
      <c r="A510" s="227">
        <v>6</v>
      </c>
      <c r="B510" s="227">
        <v>1</v>
      </c>
      <c r="C510" s="244"/>
      <c r="D510" s="244"/>
      <c r="E510" s="244"/>
      <c r="F510" s="244"/>
      <c r="G510" s="244"/>
      <c r="H510" s="244"/>
      <c r="I510" s="244"/>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customHeight="1" x14ac:dyDescent="0.2">
      <c r="A511" s="227">
        <v>7</v>
      </c>
      <c r="B511" s="227">
        <v>1</v>
      </c>
      <c r="C511" s="244"/>
      <c r="D511" s="244"/>
      <c r="E511" s="244"/>
      <c r="F511" s="244"/>
      <c r="G511" s="244"/>
      <c r="H511" s="244"/>
      <c r="I511" s="244"/>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customHeight="1" x14ac:dyDescent="0.2">
      <c r="A512" s="227">
        <v>8</v>
      </c>
      <c r="B512" s="227">
        <v>1</v>
      </c>
      <c r="C512" s="244"/>
      <c r="D512" s="244"/>
      <c r="E512" s="244"/>
      <c r="F512" s="244"/>
      <c r="G512" s="244"/>
      <c r="H512" s="244"/>
      <c r="I512" s="244"/>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customHeight="1" x14ac:dyDescent="0.2">
      <c r="A513" s="227">
        <v>9</v>
      </c>
      <c r="B513" s="227">
        <v>1</v>
      </c>
      <c r="C513" s="244"/>
      <c r="D513" s="244"/>
      <c r="E513" s="244"/>
      <c r="F513" s="244"/>
      <c r="G513" s="244"/>
      <c r="H513" s="244"/>
      <c r="I513" s="244"/>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customHeight="1" x14ac:dyDescent="0.2">
      <c r="A514" s="227">
        <v>10</v>
      </c>
      <c r="B514" s="227">
        <v>1</v>
      </c>
      <c r="C514" s="244"/>
      <c r="D514" s="244"/>
      <c r="E514" s="244"/>
      <c r="F514" s="244"/>
      <c r="G514" s="244"/>
      <c r="H514" s="244"/>
      <c r="I514" s="244"/>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customHeight="1" x14ac:dyDescent="0.2">
      <c r="A515" s="227">
        <v>11</v>
      </c>
      <c r="B515" s="227">
        <v>1</v>
      </c>
      <c r="C515" s="244"/>
      <c r="D515" s="244"/>
      <c r="E515" s="244"/>
      <c r="F515" s="244"/>
      <c r="G515" s="244"/>
      <c r="H515" s="244"/>
      <c r="I515" s="244"/>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customHeight="1" x14ac:dyDescent="0.2">
      <c r="A516" s="227">
        <v>12</v>
      </c>
      <c r="B516" s="227">
        <v>1</v>
      </c>
      <c r="C516" s="244"/>
      <c r="D516" s="244"/>
      <c r="E516" s="244"/>
      <c r="F516" s="244"/>
      <c r="G516" s="244"/>
      <c r="H516" s="244"/>
      <c r="I516" s="244"/>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customHeight="1" x14ac:dyDescent="0.2">
      <c r="A517" s="227">
        <v>13</v>
      </c>
      <c r="B517" s="227">
        <v>1</v>
      </c>
      <c r="C517" s="244"/>
      <c r="D517" s="244"/>
      <c r="E517" s="244"/>
      <c r="F517" s="244"/>
      <c r="G517" s="244"/>
      <c r="H517" s="244"/>
      <c r="I517" s="244"/>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customHeight="1" x14ac:dyDescent="0.2">
      <c r="A518" s="227">
        <v>14</v>
      </c>
      <c r="B518" s="227">
        <v>1</v>
      </c>
      <c r="C518" s="244"/>
      <c r="D518" s="244"/>
      <c r="E518" s="244"/>
      <c r="F518" s="244"/>
      <c r="G518" s="244"/>
      <c r="H518" s="244"/>
      <c r="I518" s="244"/>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customHeight="1" x14ac:dyDescent="0.2">
      <c r="A519" s="227">
        <v>15</v>
      </c>
      <c r="B519" s="227">
        <v>1</v>
      </c>
      <c r="C519" s="244"/>
      <c r="D519" s="244"/>
      <c r="E519" s="244"/>
      <c r="F519" s="244"/>
      <c r="G519" s="244"/>
      <c r="H519" s="244"/>
      <c r="I519" s="244"/>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customHeight="1" x14ac:dyDescent="0.2">
      <c r="A520" s="227">
        <v>16</v>
      </c>
      <c r="B520" s="227">
        <v>1</v>
      </c>
      <c r="C520" s="244"/>
      <c r="D520" s="244"/>
      <c r="E520" s="244"/>
      <c r="F520" s="244"/>
      <c r="G520" s="244"/>
      <c r="H520" s="244"/>
      <c r="I520" s="244"/>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customHeight="1" x14ac:dyDescent="0.2">
      <c r="A521" s="227">
        <v>17</v>
      </c>
      <c r="B521" s="227">
        <v>1</v>
      </c>
      <c r="C521" s="244"/>
      <c r="D521" s="244"/>
      <c r="E521" s="244"/>
      <c r="F521" s="244"/>
      <c r="G521" s="244"/>
      <c r="H521" s="244"/>
      <c r="I521" s="244"/>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customHeight="1" x14ac:dyDescent="0.2">
      <c r="A522" s="227">
        <v>18</v>
      </c>
      <c r="B522" s="227">
        <v>1</v>
      </c>
      <c r="C522" s="244"/>
      <c r="D522" s="244"/>
      <c r="E522" s="244"/>
      <c r="F522" s="244"/>
      <c r="G522" s="244"/>
      <c r="H522" s="244"/>
      <c r="I522" s="244"/>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customHeight="1" x14ac:dyDescent="0.2">
      <c r="A523" s="227">
        <v>19</v>
      </c>
      <c r="B523" s="227">
        <v>1</v>
      </c>
      <c r="C523" s="244"/>
      <c r="D523" s="244"/>
      <c r="E523" s="244"/>
      <c r="F523" s="244"/>
      <c r="G523" s="244"/>
      <c r="H523" s="244"/>
      <c r="I523" s="244"/>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customHeight="1" x14ac:dyDescent="0.2">
      <c r="A524" s="227">
        <v>20</v>
      </c>
      <c r="B524" s="227">
        <v>1</v>
      </c>
      <c r="C524" s="244"/>
      <c r="D524" s="244"/>
      <c r="E524" s="244"/>
      <c r="F524" s="244"/>
      <c r="G524" s="244"/>
      <c r="H524" s="244"/>
      <c r="I524" s="244"/>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customHeight="1" x14ac:dyDescent="0.2">
      <c r="A525" s="227">
        <v>21</v>
      </c>
      <c r="B525" s="227">
        <v>1</v>
      </c>
      <c r="C525" s="244"/>
      <c r="D525" s="244"/>
      <c r="E525" s="244"/>
      <c r="F525" s="244"/>
      <c r="G525" s="244"/>
      <c r="H525" s="244"/>
      <c r="I525" s="244"/>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customHeight="1" x14ac:dyDescent="0.2">
      <c r="A526" s="227">
        <v>22</v>
      </c>
      <c r="B526" s="227">
        <v>1</v>
      </c>
      <c r="C526" s="244"/>
      <c r="D526" s="244"/>
      <c r="E526" s="244"/>
      <c r="F526" s="244"/>
      <c r="G526" s="244"/>
      <c r="H526" s="244"/>
      <c r="I526" s="244"/>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customHeight="1" x14ac:dyDescent="0.2">
      <c r="A527" s="227">
        <v>23</v>
      </c>
      <c r="B527" s="227">
        <v>1</v>
      </c>
      <c r="C527" s="244"/>
      <c r="D527" s="244"/>
      <c r="E527" s="244"/>
      <c r="F527" s="244"/>
      <c r="G527" s="244"/>
      <c r="H527" s="244"/>
      <c r="I527" s="244"/>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customHeight="1" x14ac:dyDescent="0.2">
      <c r="A528" s="227">
        <v>24</v>
      </c>
      <c r="B528" s="227">
        <v>1</v>
      </c>
      <c r="C528" s="244"/>
      <c r="D528" s="244"/>
      <c r="E528" s="244"/>
      <c r="F528" s="244"/>
      <c r="G528" s="244"/>
      <c r="H528" s="244"/>
      <c r="I528" s="244"/>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customHeight="1" x14ac:dyDescent="0.2">
      <c r="A529" s="227">
        <v>25</v>
      </c>
      <c r="B529" s="227">
        <v>1</v>
      </c>
      <c r="C529" s="244"/>
      <c r="D529" s="244"/>
      <c r="E529" s="244"/>
      <c r="F529" s="244"/>
      <c r="G529" s="244"/>
      <c r="H529" s="244"/>
      <c r="I529" s="244"/>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customHeight="1" x14ac:dyDescent="0.2">
      <c r="A530" s="227">
        <v>26</v>
      </c>
      <c r="B530" s="227">
        <v>1</v>
      </c>
      <c r="C530" s="244"/>
      <c r="D530" s="244"/>
      <c r="E530" s="244"/>
      <c r="F530" s="244"/>
      <c r="G530" s="244"/>
      <c r="H530" s="244"/>
      <c r="I530" s="244"/>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customHeight="1" x14ac:dyDescent="0.2">
      <c r="A531" s="227">
        <v>27</v>
      </c>
      <c r="B531" s="227">
        <v>1</v>
      </c>
      <c r="C531" s="244"/>
      <c r="D531" s="244"/>
      <c r="E531" s="244"/>
      <c r="F531" s="244"/>
      <c r="G531" s="244"/>
      <c r="H531" s="244"/>
      <c r="I531" s="244"/>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customHeight="1" x14ac:dyDescent="0.2">
      <c r="A532" s="227">
        <v>28</v>
      </c>
      <c r="B532" s="227">
        <v>1</v>
      </c>
      <c r="C532" s="244"/>
      <c r="D532" s="244"/>
      <c r="E532" s="244"/>
      <c r="F532" s="244"/>
      <c r="G532" s="244"/>
      <c r="H532" s="244"/>
      <c r="I532" s="244"/>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customHeight="1" x14ac:dyDescent="0.2">
      <c r="A533" s="227">
        <v>29</v>
      </c>
      <c r="B533" s="227">
        <v>1</v>
      </c>
      <c r="C533" s="244"/>
      <c r="D533" s="244"/>
      <c r="E533" s="244"/>
      <c r="F533" s="244"/>
      <c r="G533" s="244"/>
      <c r="H533" s="244"/>
      <c r="I533" s="244"/>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customHeight="1" x14ac:dyDescent="0.2">
      <c r="A534" s="227">
        <v>30</v>
      </c>
      <c r="B534" s="227">
        <v>1</v>
      </c>
      <c r="C534" s="244"/>
      <c r="D534" s="244"/>
      <c r="E534" s="244"/>
      <c r="F534" s="244"/>
      <c r="G534" s="244"/>
      <c r="H534" s="244"/>
      <c r="I534" s="244"/>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2">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customHeight="1" x14ac:dyDescent="0.2">
      <c r="A536" s="12"/>
      <c r="B536" s="32" t="s">
        <v>94</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customHeight="1" x14ac:dyDescent="0.2">
      <c r="A537" s="247"/>
      <c r="B537" s="247"/>
      <c r="C537" s="248" t="s">
        <v>86</v>
      </c>
      <c r="D537" s="248"/>
      <c r="E537" s="248"/>
      <c r="F537" s="248"/>
      <c r="G537" s="248"/>
      <c r="H537" s="248"/>
      <c r="I537" s="248"/>
      <c r="J537" s="237" t="s">
        <v>64</v>
      </c>
      <c r="K537" s="249"/>
      <c r="L537" s="249"/>
      <c r="M537" s="249"/>
      <c r="N537" s="249"/>
      <c r="O537" s="249"/>
      <c r="P537" s="249" t="s">
        <v>87</v>
      </c>
      <c r="Q537" s="249"/>
      <c r="R537" s="249"/>
      <c r="S537" s="249"/>
      <c r="T537" s="249"/>
      <c r="U537" s="249"/>
      <c r="V537" s="249"/>
      <c r="W537" s="249"/>
      <c r="X537" s="249"/>
      <c r="Y537" s="237" t="s">
        <v>88</v>
      </c>
      <c r="Z537" s="238"/>
      <c r="AA537" s="238"/>
      <c r="AB537" s="238"/>
      <c r="AC537" s="237" t="s">
        <v>215</v>
      </c>
      <c r="AD537" s="237"/>
      <c r="AE537" s="237"/>
      <c r="AF537" s="237"/>
      <c r="AG537" s="237"/>
      <c r="AH537" s="237" t="s">
        <v>63</v>
      </c>
      <c r="AI537" s="248"/>
      <c r="AJ537" s="248"/>
      <c r="AK537" s="248"/>
      <c r="AL537" s="248" t="s">
        <v>17</v>
      </c>
      <c r="AM537" s="248"/>
      <c r="AN537" s="248"/>
      <c r="AO537" s="248"/>
      <c r="AP537" s="240" t="s">
        <v>303</v>
      </c>
      <c r="AQ537" s="240"/>
      <c r="AR537" s="240"/>
      <c r="AS537" s="240"/>
      <c r="AT537" s="240"/>
      <c r="AU537" s="240"/>
      <c r="AV537" s="240"/>
      <c r="AW537" s="240"/>
      <c r="AX537" s="240"/>
      <c r="AY537">
        <f t="shared" ref="AY537:AY538" si="32">$AY$535</f>
        <v>0</v>
      </c>
    </row>
    <row r="538" spans="1:51" ht="24.75" customHeight="1" x14ac:dyDescent="0.2">
      <c r="A538" s="227">
        <v>1</v>
      </c>
      <c r="B538" s="227">
        <v>1</v>
      </c>
      <c r="C538" s="244"/>
      <c r="D538" s="244"/>
      <c r="E538" s="244"/>
      <c r="F538" s="244"/>
      <c r="G538" s="244"/>
      <c r="H538" s="244"/>
      <c r="I538" s="244"/>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215"/>
      <c r="AI538" s="216"/>
      <c r="AJ538" s="216"/>
      <c r="AK538" s="216"/>
      <c r="AL538" s="217"/>
      <c r="AM538" s="218"/>
      <c r="AN538" s="218"/>
      <c r="AO538" s="219"/>
      <c r="AP538" s="220"/>
      <c r="AQ538" s="220"/>
      <c r="AR538" s="220"/>
      <c r="AS538" s="220"/>
      <c r="AT538" s="220"/>
      <c r="AU538" s="220"/>
      <c r="AV538" s="220"/>
      <c r="AW538" s="220"/>
      <c r="AX538" s="220"/>
      <c r="AY538">
        <f t="shared" si="32"/>
        <v>0</v>
      </c>
    </row>
    <row r="539" spans="1:51" ht="24.75" customHeight="1" x14ac:dyDescent="0.2">
      <c r="A539" s="227">
        <v>2</v>
      </c>
      <c r="B539" s="227">
        <v>1</v>
      </c>
      <c r="C539" s="244"/>
      <c r="D539" s="244"/>
      <c r="E539" s="244"/>
      <c r="F539" s="244"/>
      <c r="G539" s="244"/>
      <c r="H539" s="244"/>
      <c r="I539" s="244"/>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customHeight="1" x14ac:dyDescent="0.2">
      <c r="A540" s="227">
        <v>3</v>
      </c>
      <c r="B540" s="227">
        <v>1</v>
      </c>
      <c r="C540" s="244"/>
      <c r="D540" s="244"/>
      <c r="E540" s="244"/>
      <c r="F540" s="244"/>
      <c r="G540" s="244"/>
      <c r="H540" s="244"/>
      <c r="I540" s="244"/>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customHeight="1" x14ac:dyDescent="0.2">
      <c r="A541" s="227">
        <v>4</v>
      </c>
      <c r="B541" s="227">
        <v>1</v>
      </c>
      <c r="C541" s="244"/>
      <c r="D541" s="244"/>
      <c r="E541" s="244"/>
      <c r="F541" s="244"/>
      <c r="G541" s="244"/>
      <c r="H541" s="244"/>
      <c r="I541" s="244"/>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customHeight="1" x14ac:dyDescent="0.2">
      <c r="A542" s="227">
        <v>5</v>
      </c>
      <c r="B542" s="227">
        <v>1</v>
      </c>
      <c r="C542" s="244"/>
      <c r="D542" s="244"/>
      <c r="E542" s="244"/>
      <c r="F542" s="244"/>
      <c r="G542" s="244"/>
      <c r="H542" s="244"/>
      <c r="I542" s="244"/>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customHeight="1" x14ac:dyDescent="0.2">
      <c r="A543" s="227">
        <v>6</v>
      </c>
      <c r="B543" s="227">
        <v>1</v>
      </c>
      <c r="C543" s="244"/>
      <c r="D543" s="244"/>
      <c r="E543" s="244"/>
      <c r="F543" s="244"/>
      <c r="G543" s="244"/>
      <c r="H543" s="244"/>
      <c r="I543" s="244"/>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customHeight="1" x14ac:dyDescent="0.2">
      <c r="A544" s="227">
        <v>7</v>
      </c>
      <c r="B544" s="227">
        <v>1</v>
      </c>
      <c r="C544" s="244"/>
      <c r="D544" s="244"/>
      <c r="E544" s="244"/>
      <c r="F544" s="244"/>
      <c r="G544" s="244"/>
      <c r="H544" s="244"/>
      <c r="I544" s="244"/>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customHeight="1" x14ac:dyDescent="0.2">
      <c r="A545" s="227">
        <v>8</v>
      </c>
      <c r="B545" s="227">
        <v>1</v>
      </c>
      <c r="C545" s="244"/>
      <c r="D545" s="244"/>
      <c r="E545" s="244"/>
      <c r="F545" s="244"/>
      <c r="G545" s="244"/>
      <c r="H545" s="244"/>
      <c r="I545" s="244"/>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customHeight="1" x14ac:dyDescent="0.2">
      <c r="A546" s="227">
        <v>9</v>
      </c>
      <c r="B546" s="227">
        <v>1</v>
      </c>
      <c r="C546" s="244"/>
      <c r="D546" s="244"/>
      <c r="E546" s="244"/>
      <c r="F546" s="244"/>
      <c r="G546" s="244"/>
      <c r="H546" s="244"/>
      <c r="I546" s="244"/>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customHeight="1" x14ac:dyDescent="0.2">
      <c r="A547" s="227">
        <v>10</v>
      </c>
      <c r="B547" s="227">
        <v>1</v>
      </c>
      <c r="C547" s="244"/>
      <c r="D547" s="244"/>
      <c r="E547" s="244"/>
      <c r="F547" s="244"/>
      <c r="G547" s="244"/>
      <c r="H547" s="244"/>
      <c r="I547" s="244"/>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customHeight="1" x14ac:dyDescent="0.2">
      <c r="A548" s="227">
        <v>11</v>
      </c>
      <c r="B548" s="227">
        <v>1</v>
      </c>
      <c r="C548" s="244"/>
      <c r="D548" s="244"/>
      <c r="E548" s="244"/>
      <c r="F548" s="244"/>
      <c r="G548" s="244"/>
      <c r="H548" s="244"/>
      <c r="I548" s="244"/>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customHeight="1" x14ac:dyDescent="0.2">
      <c r="A549" s="227">
        <v>12</v>
      </c>
      <c r="B549" s="227">
        <v>1</v>
      </c>
      <c r="C549" s="244"/>
      <c r="D549" s="244"/>
      <c r="E549" s="244"/>
      <c r="F549" s="244"/>
      <c r="G549" s="244"/>
      <c r="H549" s="244"/>
      <c r="I549" s="244"/>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customHeight="1" x14ac:dyDescent="0.2">
      <c r="A550" s="227">
        <v>13</v>
      </c>
      <c r="B550" s="227">
        <v>1</v>
      </c>
      <c r="C550" s="244"/>
      <c r="D550" s="244"/>
      <c r="E550" s="244"/>
      <c r="F550" s="244"/>
      <c r="G550" s="244"/>
      <c r="H550" s="244"/>
      <c r="I550" s="244"/>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customHeight="1" x14ac:dyDescent="0.2">
      <c r="A551" s="227">
        <v>14</v>
      </c>
      <c r="B551" s="227">
        <v>1</v>
      </c>
      <c r="C551" s="244"/>
      <c r="D551" s="244"/>
      <c r="E551" s="244"/>
      <c r="F551" s="244"/>
      <c r="G551" s="244"/>
      <c r="H551" s="244"/>
      <c r="I551" s="244"/>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customHeight="1" x14ac:dyDescent="0.2">
      <c r="A552" s="227">
        <v>15</v>
      </c>
      <c r="B552" s="227">
        <v>1</v>
      </c>
      <c r="C552" s="244"/>
      <c r="D552" s="244"/>
      <c r="E552" s="244"/>
      <c r="F552" s="244"/>
      <c r="G552" s="244"/>
      <c r="H552" s="244"/>
      <c r="I552" s="244"/>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customHeight="1" x14ac:dyDescent="0.2">
      <c r="A553" s="227">
        <v>16</v>
      </c>
      <c r="B553" s="227">
        <v>1</v>
      </c>
      <c r="C553" s="244"/>
      <c r="D553" s="244"/>
      <c r="E553" s="244"/>
      <c r="F553" s="244"/>
      <c r="G553" s="244"/>
      <c r="H553" s="244"/>
      <c r="I553" s="244"/>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customHeight="1" x14ac:dyDescent="0.2">
      <c r="A554" s="227">
        <v>17</v>
      </c>
      <c r="B554" s="227">
        <v>1</v>
      </c>
      <c r="C554" s="244"/>
      <c r="D554" s="244"/>
      <c r="E554" s="244"/>
      <c r="F554" s="244"/>
      <c r="G554" s="244"/>
      <c r="H554" s="244"/>
      <c r="I554" s="244"/>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customHeight="1" x14ac:dyDescent="0.2">
      <c r="A555" s="227">
        <v>18</v>
      </c>
      <c r="B555" s="227">
        <v>1</v>
      </c>
      <c r="C555" s="244"/>
      <c r="D555" s="244"/>
      <c r="E555" s="244"/>
      <c r="F555" s="244"/>
      <c r="G555" s="244"/>
      <c r="H555" s="244"/>
      <c r="I555" s="244"/>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customHeight="1" x14ac:dyDescent="0.2">
      <c r="A556" s="227">
        <v>19</v>
      </c>
      <c r="B556" s="227">
        <v>1</v>
      </c>
      <c r="C556" s="244"/>
      <c r="D556" s="244"/>
      <c r="E556" s="244"/>
      <c r="F556" s="244"/>
      <c r="G556" s="244"/>
      <c r="H556" s="244"/>
      <c r="I556" s="244"/>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customHeight="1" x14ac:dyDescent="0.2">
      <c r="A557" s="227">
        <v>20</v>
      </c>
      <c r="B557" s="227">
        <v>1</v>
      </c>
      <c r="C557" s="244"/>
      <c r="D557" s="244"/>
      <c r="E557" s="244"/>
      <c r="F557" s="244"/>
      <c r="G557" s="244"/>
      <c r="H557" s="244"/>
      <c r="I557" s="244"/>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customHeight="1" x14ac:dyDescent="0.2">
      <c r="A558" s="227">
        <v>21</v>
      </c>
      <c r="B558" s="227">
        <v>1</v>
      </c>
      <c r="C558" s="244"/>
      <c r="D558" s="244"/>
      <c r="E558" s="244"/>
      <c r="F558" s="244"/>
      <c r="G558" s="244"/>
      <c r="H558" s="244"/>
      <c r="I558" s="244"/>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customHeight="1" x14ac:dyDescent="0.2">
      <c r="A559" s="227">
        <v>22</v>
      </c>
      <c r="B559" s="227">
        <v>1</v>
      </c>
      <c r="C559" s="244"/>
      <c r="D559" s="244"/>
      <c r="E559" s="244"/>
      <c r="F559" s="244"/>
      <c r="G559" s="244"/>
      <c r="H559" s="244"/>
      <c r="I559" s="244"/>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customHeight="1" x14ac:dyDescent="0.2">
      <c r="A560" s="227">
        <v>23</v>
      </c>
      <c r="B560" s="227">
        <v>1</v>
      </c>
      <c r="C560" s="244"/>
      <c r="D560" s="244"/>
      <c r="E560" s="244"/>
      <c r="F560" s="244"/>
      <c r="G560" s="244"/>
      <c r="H560" s="244"/>
      <c r="I560" s="244"/>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customHeight="1" x14ac:dyDescent="0.2">
      <c r="A561" s="227">
        <v>24</v>
      </c>
      <c r="B561" s="227">
        <v>1</v>
      </c>
      <c r="C561" s="244"/>
      <c r="D561" s="244"/>
      <c r="E561" s="244"/>
      <c r="F561" s="244"/>
      <c r="G561" s="244"/>
      <c r="H561" s="244"/>
      <c r="I561" s="244"/>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customHeight="1" x14ac:dyDescent="0.2">
      <c r="A562" s="227">
        <v>25</v>
      </c>
      <c r="B562" s="227">
        <v>1</v>
      </c>
      <c r="C562" s="244"/>
      <c r="D562" s="244"/>
      <c r="E562" s="244"/>
      <c r="F562" s="244"/>
      <c r="G562" s="244"/>
      <c r="H562" s="244"/>
      <c r="I562" s="244"/>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customHeight="1" x14ac:dyDescent="0.2">
      <c r="A563" s="227">
        <v>26</v>
      </c>
      <c r="B563" s="227">
        <v>1</v>
      </c>
      <c r="C563" s="244"/>
      <c r="D563" s="244"/>
      <c r="E563" s="244"/>
      <c r="F563" s="244"/>
      <c r="G563" s="244"/>
      <c r="H563" s="244"/>
      <c r="I563" s="244"/>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customHeight="1" x14ac:dyDescent="0.2">
      <c r="A564" s="227">
        <v>27</v>
      </c>
      <c r="B564" s="227">
        <v>1</v>
      </c>
      <c r="C564" s="244"/>
      <c r="D564" s="244"/>
      <c r="E564" s="244"/>
      <c r="F564" s="244"/>
      <c r="G564" s="244"/>
      <c r="H564" s="244"/>
      <c r="I564" s="244"/>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customHeight="1" x14ac:dyDescent="0.2">
      <c r="A565" s="227">
        <v>28</v>
      </c>
      <c r="B565" s="227">
        <v>1</v>
      </c>
      <c r="C565" s="244"/>
      <c r="D565" s="244"/>
      <c r="E565" s="244"/>
      <c r="F565" s="244"/>
      <c r="G565" s="244"/>
      <c r="H565" s="244"/>
      <c r="I565" s="244"/>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customHeight="1" x14ac:dyDescent="0.2">
      <c r="A566" s="227">
        <v>29</v>
      </c>
      <c r="B566" s="227">
        <v>1</v>
      </c>
      <c r="C566" s="244"/>
      <c r="D566" s="244"/>
      <c r="E566" s="244"/>
      <c r="F566" s="244"/>
      <c r="G566" s="244"/>
      <c r="H566" s="244"/>
      <c r="I566" s="244"/>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customHeight="1" x14ac:dyDescent="0.2">
      <c r="A567" s="227">
        <v>30</v>
      </c>
      <c r="B567" s="227">
        <v>1</v>
      </c>
      <c r="C567" s="244"/>
      <c r="D567" s="244"/>
      <c r="E567" s="244"/>
      <c r="F567" s="244"/>
      <c r="G567" s="244"/>
      <c r="H567" s="244"/>
      <c r="I567" s="244"/>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customHeight="1" x14ac:dyDescent="0.2">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customHeight="1" x14ac:dyDescent="0.2">
      <c r="A569" s="12"/>
      <c r="B569" s="32" t="s">
        <v>95</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customHeight="1" x14ac:dyDescent="0.2">
      <c r="A570" s="247"/>
      <c r="B570" s="247"/>
      <c r="C570" s="248" t="s">
        <v>86</v>
      </c>
      <c r="D570" s="248"/>
      <c r="E570" s="248"/>
      <c r="F570" s="248"/>
      <c r="G570" s="248"/>
      <c r="H570" s="248"/>
      <c r="I570" s="248"/>
      <c r="J570" s="237" t="s">
        <v>64</v>
      </c>
      <c r="K570" s="249"/>
      <c r="L570" s="249"/>
      <c r="M570" s="249"/>
      <c r="N570" s="249"/>
      <c r="O570" s="249"/>
      <c r="P570" s="249" t="s">
        <v>87</v>
      </c>
      <c r="Q570" s="249"/>
      <c r="R570" s="249"/>
      <c r="S570" s="249"/>
      <c r="T570" s="249"/>
      <c r="U570" s="249"/>
      <c r="V570" s="249"/>
      <c r="W570" s="249"/>
      <c r="X570" s="249"/>
      <c r="Y570" s="237" t="s">
        <v>88</v>
      </c>
      <c r="Z570" s="238"/>
      <c r="AA570" s="238"/>
      <c r="AB570" s="238"/>
      <c r="AC570" s="237" t="s">
        <v>215</v>
      </c>
      <c r="AD570" s="237"/>
      <c r="AE570" s="237"/>
      <c r="AF570" s="237"/>
      <c r="AG570" s="237"/>
      <c r="AH570" s="237" t="s">
        <v>63</v>
      </c>
      <c r="AI570" s="248"/>
      <c r="AJ570" s="248"/>
      <c r="AK570" s="248"/>
      <c r="AL570" s="248" t="s">
        <v>17</v>
      </c>
      <c r="AM570" s="248"/>
      <c r="AN570" s="248"/>
      <c r="AO570" s="248"/>
      <c r="AP570" s="240" t="s">
        <v>303</v>
      </c>
      <c r="AQ570" s="240"/>
      <c r="AR570" s="240"/>
      <c r="AS570" s="240"/>
      <c r="AT570" s="240"/>
      <c r="AU570" s="240"/>
      <c r="AV570" s="240"/>
      <c r="AW570" s="240"/>
      <c r="AX570" s="240"/>
      <c r="AY570">
        <f t="shared" ref="AY570:AY571" si="33">$AY$568</f>
        <v>0</v>
      </c>
    </row>
    <row r="571" spans="1:51" ht="24.75" customHeight="1" x14ac:dyDescent="0.2">
      <c r="A571" s="227">
        <v>1</v>
      </c>
      <c r="B571" s="227">
        <v>1</v>
      </c>
      <c r="C571" s="244"/>
      <c r="D571" s="244"/>
      <c r="E571" s="244"/>
      <c r="F571" s="244"/>
      <c r="G571" s="244"/>
      <c r="H571" s="244"/>
      <c r="I571" s="244"/>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215"/>
      <c r="AI571" s="216"/>
      <c r="AJ571" s="216"/>
      <c r="AK571" s="216"/>
      <c r="AL571" s="217"/>
      <c r="AM571" s="218"/>
      <c r="AN571" s="218"/>
      <c r="AO571" s="219"/>
      <c r="AP571" s="220"/>
      <c r="AQ571" s="220"/>
      <c r="AR571" s="220"/>
      <c r="AS571" s="220"/>
      <c r="AT571" s="220"/>
      <c r="AU571" s="220"/>
      <c r="AV571" s="220"/>
      <c r="AW571" s="220"/>
      <c r="AX571" s="220"/>
      <c r="AY571">
        <f t="shared" si="33"/>
        <v>0</v>
      </c>
    </row>
    <row r="572" spans="1:51" ht="24.75" customHeight="1" x14ac:dyDescent="0.2">
      <c r="A572" s="227">
        <v>2</v>
      </c>
      <c r="B572" s="227">
        <v>1</v>
      </c>
      <c r="C572" s="244"/>
      <c r="D572" s="244"/>
      <c r="E572" s="244"/>
      <c r="F572" s="244"/>
      <c r="G572" s="244"/>
      <c r="H572" s="244"/>
      <c r="I572" s="244"/>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customHeight="1" x14ac:dyDescent="0.2">
      <c r="A573" s="227">
        <v>3</v>
      </c>
      <c r="B573" s="227">
        <v>1</v>
      </c>
      <c r="C573" s="244"/>
      <c r="D573" s="244"/>
      <c r="E573" s="244"/>
      <c r="F573" s="244"/>
      <c r="G573" s="244"/>
      <c r="H573" s="244"/>
      <c r="I573" s="244"/>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customHeight="1" x14ac:dyDescent="0.2">
      <c r="A574" s="227">
        <v>4</v>
      </c>
      <c r="B574" s="227">
        <v>1</v>
      </c>
      <c r="C574" s="244"/>
      <c r="D574" s="244"/>
      <c r="E574" s="244"/>
      <c r="F574" s="244"/>
      <c r="G574" s="244"/>
      <c r="H574" s="244"/>
      <c r="I574" s="244"/>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customHeight="1" x14ac:dyDescent="0.2">
      <c r="A575" s="227">
        <v>5</v>
      </c>
      <c r="B575" s="227">
        <v>1</v>
      </c>
      <c r="C575" s="244"/>
      <c r="D575" s="244"/>
      <c r="E575" s="244"/>
      <c r="F575" s="244"/>
      <c r="G575" s="244"/>
      <c r="H575" s="244"/>
      <c r="I575" s="244"/>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customHeight="1" x14ac:dyDescent="0.2">
      <c r="A576" s="227">
        <v>6</v>
      </c>
      <c r="B576" s="227">
        <v>1</v>
      </c>
      <c r="C576" s="244"/>
      <c r="D576" s="244"/>
      <c r="E576" s="244"/>
      <c r="F576" s="244"/>
      <c r="G576" s="244"/>
      <c r="H576" s="244"/>
      <c r="I576" s="244"/>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customHeight="1" x14ac:dyDescent="0.2">
      <c r="A577" s="227">
        <v>7</v>
      </c>
      <c r="B577" s="227">
        <v>1</v>
      </c>
      <c r="C577" s="244"/>
      <c r="D577" s="244"/>
      <c r="E577" s="244"/>
      <c r="F577" s="244"/>
      <c r="G577" s="244"/>
      <c r="H577" s="244"/>
      <c r="I577" s="244"/>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customHeight="1" x14ac:dyDescent="0.2">
      <c r="A578" s="227">
        <v>8</v>
      </c>
      <c r="B578" s="227">
        <v>1</v>
      </c>
      <c r="C578" s="244"/>
      <c r="D578" s="244"/>
      <c r="E578" s="244"/>
      <c r="F578" s="244"/>
      <c r="G578" s="244"/>
      <c r="H578" s="244"/>
      <c r="I578" s="244"/>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customHeight="1" x14ac:dyDescent="0.2">
      <c r="A579" s="227">
        <v>9</v>
      </c>
      <c r="B579" s="227">
        <v>1</v>
      </c>
      <c r="C579" s="244"/>
      <c r="D579" s="244"/>
      <c r="E579" s="244"/>
      <c r="F579" s="244"/>
      <c r="G579" s="244"/>
      <c r="H579" s="244"/>
      <c r="I579" s="244"/>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customHeight="1" x14ac:dyDescent="0.2">
      <c r="A580" s="227">
        <v>10</v>
      </c>
      <c r="B580" s="227">
        <v>1</v>
      </c>
      <c r="C580" s="244"/>
      <c r="D580" s="244"/>
      <c r="E580" s="244"/>
      <c r="F580" s="244"/>
      <c r="G580" s="244"/>
      <c r="H580" s="244"/>
      <c r="I580" s="244"/>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customHeight="1" x14ac:dyDescent="0.2">
      <c r="A581" s="227">
        <v>11</v>
      </c>
      <c r="B581" s="227">
        <v>1</v>
      </c>
      <c r="C581" s="244"/>
      <c r="D581" s="244"/>
      <c r="E581" s="244"/>
      <c r="F581" s="244"/>
      <c r="G581" s="244"/>
      <c r="H581" s="244"/>
      <c r="I581" s="244"/>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customHeight="1" x14ac:dyDescent="0.2">
      <c r="A582" s="227">
        <v>12</v>
      </c>
      <c r="B582" s="227">
        <v>1</v>
      </c>
      <c r="C582" s="244"/>
      <c r="D582" s="244"/>
      <c r="E582" s="244"/>
      <c r="F582" s="244"/>
      <c r="G582" s="244"/>
      <c r="H582" s="244"/>
      <c r="I582" s="244"/>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customHeight="1" x14ac:dyDescent="0.2">
      <c r="A583" s="227">
        <v>13</v>
      </c>
      <c r="B583" s="227">
        <v>1</v>
      </c>
      <c r="C583" s="244"/>
      <c r="D583" s="244"/>
      <c r="E583" s="244"/>
      <c r="F583" s="244"/>
      <c r="G583" s="244"/>
      <c r="H583" s="244"/>
      <c r="I583" s="244"/>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customHeight="1" x14ac:dyDescent="0.2">
      <c r="A584" s="227">
        <v>14</v>
      </c>
      <c r="B584" s="227">
        <v>1</v>
      </c>
      <c r="C584" s="244"/>
      <c r="D584" s="244"/>
      <c r="E584" s="244"/>
      <c r="F584" s="244"/>
      <c r="G584" s="244"/>
      <c r="H584" s="244"/>
      <c r="I584" s="244"/>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customHeight="1" x14ac:dyDescent="0.2">
      <c r="A585" s="227">
        <v>15</v>
      </c>
      <c r="B585" s="227">
        <v>1</v>
      </c>
      <c r="C585" s="244"/>
      <c r="D585" s="244"/>
      <c r="E585" s="244"/>
      <c r="F585" s="244"/>
      <c r="G585" s="244"/>
      <c r="H585" s="244"/>
      <c r="I585" s="244"/>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customHeight="1" x14ac:dyDescent="0.2">
      <c r="A586" s="227">
        <v>16</v>
      </c>
      <c r="B586" s="227">
        <v>1</v>
      </c>
      <c r="C586" s="244"/>
      <c r="D586" s="244"/>
      <c r="E586" s="244"/>
      <c r="F586" s="244"/>
      <c r="G586" s="244"/>
      <c r="H586" s="244"/>
      <c r="I586" s="244"/>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customHeight="1" x14ac:dyDescent="0.2">
      <c r="A587" s="227">
        <v>17</v>
      </c>
      <c r="B587" s="227">
        <v>1</v>
      </c>
      <c r="C587" s="244"/>
      <c r="D587" s="244"/>
      <c r="E587" s="244"/>
      <c r="F587" s="244"/>
      <c r="G587" s="244"/>
      <c r="H587" s="244"/>
      <c r="I587" s="244"/>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customHeight="1" x14ac:dyDescent="0.2">
      <c r="A588" s="227">
        <v>18</v>
      </c>
      <c r="B588" s="227">
        <v>1</v>
      </c>
      <c r="C588" s="244"/>
      <c r="D588" s="244"/>
      <c r="E588" s="244"/>
      <c r="F588" s="244"/>
      <c r="G588" s="244"/>
      <c r="H588" s="244"/>
      <c r="I588" s="244"/>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customHeight="1" x14ac:dyDescent="0.2">
      <c r="A589" s="227">
        <v>19</v>
      </c>
      <c r="B589" s="227">
        <v>1</v>
      </c>
      <c r="C589" s="244"/>
      <c r="D589" s="244"/>
      <c r="E589" s="244"/>
      <c r="F589" s="244"/>
      <c r="G589" s="244"/>
      <c r="H589" s="244"/>
      <c r="I589" s="244"/>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customHeight="1" x14ac:dyDescent="0.2">
      <c r="A590" s="227">
        <v>20</v>
      </c>
      <c r="B590" s="227">
        <v>1</v>
      </c>
      <c r="C590" s="244"/>
      <c r="D590" s="244"/>
      <c r="E590" s="244"/>
      <c r="F590" s="244"/>
      <c r="G590" s="244"/>
      <c r="H590" s="244"/>
      <c r="I590" s="244"/>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customHeight="1" x14ac:dyDescent="0.2">
      <c r="A591" s="227">
        <v>21</v>
      </c>
      <c r="B591" s="227">
        <v>1</v>
      </c>
      <c r="C591" s="244"/>
      <c r="D591" s="244"/>
      <c r="E591" s="244"/>
      <c r="F591" s="244"/>
      <c r="G591" s="244"/>
      <c r="H591" s="244"/>
      <c r="I591" s="244"/>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customHeight="1" x14ac:dyDescent="0.2">
      <c r="A592" s="227">
        <v>22</v>
      </c>
      <c r="B592" s="227">
        <v>1</v>
      </c>
      <c r="C592" s="244"/>
      <c r="D592" s="244"/>
      <c r="E592" s="244"/>
      <c r="F592" s="244"/>
      <c r="G592" s="244"/>
      <c r="H592" s="244"/>
      <c r="I592" s="244"/>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customHeight="1" x14ac:dyDescent="0.2">
      <c r="A593" s="227">
        <v>23</v>
      </c>
      <c r="B593" s="227">
        <v>1</v>
      </c>
      <c r="C593" s="244"/>
      <c r="D593" s="244"/>
      <c r="E593" s="244"/>
      <c r="F593" s="244"/>
      <c r="G593" s="244"/>
      <c r="H593" s="244"/>
      <c r="I593" s="244"/>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customHeight="1" x14ac:dyDescent="0.2">
      <c r="A594" s="227">
        <v>24</v>
      </c>
      <c r="B594" s="227">
        <v>1</v>
      </c>
      <c r="C594" s="244"/>
      <c r="D594" s="244"/>
      <c r="E594" s="244"/>
      <c r="F594" s="244"/>
      <c r="G594" s="244"/>
      <c r="H594" s="244"/>
      <c r="I594" s="244"/>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customHeight="1" x14ac:dyDescent="0.2">
      <c r="A595" s="227">
        <v>25</v>
      </c>
      <c r="B595" s="227">
        <v>1</v>
      </c>
      <c r="C595" s="244"/>
      <c r="D595" s="244"/>
      <c r="E595" s="244"/>
      <c r="F595" s="244"/>
      <c r="G595" s="244"/>
      <c r="H595" s="244"/>
      <c r="I595" s="244"/>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customHeight="1" x14ac:dyDescent="0.2">
      <c r="A596" s="227">
        <v>26</v>
      </c>
      <c r="B596" s="227">
        <v>1</v>
      </c>
      <c r="C596" s="244"/>
      <c r="D596" s="244"/>
      <c r="E596" s="244"/>
      <c r="F596" s="244"/>
      <c r="G596" s="244"/>
      <c r="H596" s="244"/>
      <c r="I596" s="244"/>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customHeight="1" x14ac:dyDescent="0.2">
      <c r="A597" s="227">
        <v>27</v>
      </c>
      <c r="B597" s="227">
        <v>1</v>
      </c>
      <c r="C597" s="244"/>
      <c r="D597" s="244"/>
      <c r="E597" s="244"/>
      <c r="F597" s="244"/>
      <c r="G597" s="244"/>
      <c r="H597" s="244"/>
      <c r="I597" s="244"/>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customHeight="1" x14ac:dyDescent="0.2">
      <c r="A598" s="227">
        <v>28</v>
      </c>
      <c r="B598" s="227">
        <v>1</v>
      </c>
      <c r="C598" s="244"/>
      <c r="D598" s="244"/>
      <c r="E598" s="244"/>
      <c r="F598" s="244"/>
      <c r="G598" s="244"/>
      <c r="H598" s="244"/>
      <c r="I598" s="244"/>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customHeight="1" x14ac:dyDescent="0.2">
      <c r="A599" s="227">
        <v>29</v>
      </c>
      <c r="B599" s="227">
        <v>1</v>
      </c>
      <c r="C599" s="244"/>
      <c r="D599" s="244"/>
      <c r="E599" s="244"/>
      <c r="F599" s="244"/>
      <c r="G599" s="244"/>
      <c r="H599" s="244"/>
      <c r="I599" s="244"/>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customHeight="1" x14ac:dyDescent="0.2">
      <c r="A600" s="227">
        <v>30</v>
      </c>
      <c r="B600" s="227">
        <v>1</v>
      </c>
      <c r="C600" s="244"/>
      <c r="D600" s="244"/>
      <c r="E600" s="244"/>
      <c r="F600" s="244"/>
      <c r="G600" s="244"/>
      <c r="H600" s="244"/>
      <c r="I600" s="244"/>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2">
      <c r="A601" s="241" t="s">
        <v>96</v>
      </c>
      <c r="B601" s="242"/>
      <c r="C601" s="242"/>
      <c r="D601" s="242"/>
      <c r="E601" s="242"/>
      <c r="F601" s="242"/>
      <c r="G601" s="242"/>
      <c r="H601" s="242"/>
      <c r="I601" s="242"/>
      <c r="J601" s="242"/>
      <c r="K601" s="242"/>
      <c r="L601" s="242"/>
      <c r="M601" s="242"/>
      <c r="N601" s="242"/>
      <c r="O601" s="242"/>
      <c r="P601" s="242"/>
      <c r="Q601" s="242"/>
      <c r="R601" s="242"/>
      <c r="S601" s="242"/>
      <c r="T601" s="242"/>
      <c r="U601" s="242"/>
      <c r="V601" s="242"/>
      <c r="W601" s="242"/>
      <c r="X601" s="242"/>
      <c r="Y601" s="242"/>
      <c r="Z601" s="242"/>
      <c r="AA601" s="242"/>
      <c r="AB601" s="242"/>
      <c r="AC601" s="242"/>
      <c r="AD601" s="242"/>
      <c r="AE601" s="242"/>
      <c r="AF601" s="242"/>
      <c r="AG601" s="242"/>
      <c r="AH601" s="242"/>
      <c r="AI601" s="242"/>
      <c r="AJ601" s="242"/>
      <c r="AK601" s="243"/>
      <c r="AL601" s="245" t="s">
        <v>304</v>
      </c>
      <c r="AM601" s="246"/>
      <c r="AN601" s="246"/>
      <c r="AO601" s="91" t="s">
        <v>216</v>
      </c>
      <c r="AP601" s="36"/>
      <c r="AQ601" s="36"/>
      <c r="AR601" s="36"/>
      <c r="AS601" s="36"/>
      <c r="AT601" s="36"/>
      <c r="AU601" s="36"/>
      <c r="AV601" s="36"/>
      <c r="AW601" s="36"/>
      <c r="AX601" s="37"/>
      <c r="AY601">
        <f>COUNTIF($AO$601,"☑")</f>
        <v>0</v>
      </c>
    </row>
    <row r="602" spans="1:51" ht="30.75" customHeight="1"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2">
      <c r="A603" s="29"/>
      <c r="B603" s="40" t="s">
        <v>97</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2">
      <c r="A604" s="239"/>
      <c r="B604" s="239"/>
      <c r="C604" s="237" t="s">
        <v>98</v>
      </c>
      <c r="D604" s="238"/>
      <c r="E604" s="237" t="s">
        <v>99</v>
      </c>
      <c r="F604" s="238"/>
      <c r="G604" s="238"/>
      <c r="H604" s="238"/>
      <c r="I604" s="238"/>
      <c r="J604" s="237" t="s">
        <v>64</v>
      </c>
      <c r="K604" s="237"/>
      <c r="L604" s="237"/>
      <c r="M604" s="237"/>
      <c r="N604" s="237"/>
      <c r="O604" s="237"/>
      <c r="P604" s="237" t="s">
        <v>87</v>
      </c>
      <c r="Q604" s="237"/>
      <c r="R604" s="237"/>
      <c r="S604" s="237"/>
      <c r="T604" s="237"/>
      <c r="U604" s="237"/>
      <c r="V604" s="237"/>
      <c r="W604" s="237"/>
      <c r="X604" s="237"/>
      <c r="Y604" s="237" t="s">
        <v>100</v>
      </c>
      <c r="Z604" s="238"/>
      <c r="AA604" s="238"/>
      <c r="AB604" s="238"/>
      <c r="AC604" s="237" t="s">
        <v>62</v>
      </c>
      <c r="AD604" s="237"/>
      <c r="AE604" s="237"/>
      <c r="AF604" s="237"/>
      <c r="AG604" s="237"/>
      <c r="AH604" s="237" t="s">
        <v>63</v>
      </c>
      <c r="AI604" s="238"/>
      <c r="AJ604" s="238"/>
      <c r="AK604" s="238"/>
      <c r="AL604" s="238" t="s">
        <v>17</v>
      </c>
      <c r="AM604" s="238"/>
      <c r="AN604" s="238"/>
      <c r="AO604" s="239"/>
      <c r="AP604" s="240" t="s">
        <v>303</v>
      </c>
      <c r="AQ604" s="240"/>
      <c r="AR604" s="240"/>
      <c r="AS604" s="240"/>
      <c r="AT604" s="240"/>
      <c r="AU604" s="240"/>
      <c r="AV604" s="240"/>
      <c r="AW604" s="240"/>
      <c r="AX604" s="240"/>
    </row>
    <row r="605" spans="1:51" ht="24.75" customHeight="1" x14ac:dyDescent="0.2">
      <c r="A605" s="227">
        <v>1</v>
      </c>
      <c r="B605" s="227">
        <v>1</v>
      </c>
      <c r="C605" s="228"/>
      <c r="D605" s="228"/>
      <c r="E605" s="236"/>
      <c r="F605" s="229"/>
      <c r="G605" s="229"/>
      <c r="H605" s="229"/>
      <c r="I605" s="229"/>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215"/>
      <c r="AI605" s="216"/>
      <c r="AJ605" s="216"/>
      <c r="AK605" s="216"/>
      <c r="AL605" s="217"/>
      <c r="AM605" s="218"/>
      <c r="AN605" s="218"/>
      <c r="AO605" s="219"/>
      <c r="AP605" s="220"/>
      <c r="AQ605" s="220"/>
      <c r="AR605" s="220"/>
      <c r="AS605" s="220"/>
      <c r="AT605" s="220"/>
      <c r="AU605" s="220"/>
      <c r="AV605" s="220"/>
      <c r="AW605" s="220"/>
      <c r="AX605" s="220"/>
    </row>
    <row r="606" spans="1:51" ht="24.75" customHeight="1" x14ac:dyDescent="0.2">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customHeight="1" x14ac:dyDescent="0.2">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customHeight="1" x14ac:dyDescent="0.2">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customHeight="1" x14ac:dyDescent="0.2">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customHeight="1" x14ac:dyDescent="0.2">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customHeight="1" x14ac:dyDescent="0.2">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customHeight="1" x14ac:dyDescent="0.2">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customHeight="1" x14ac:dyDescent="0.2">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customHeight="1" x14ac:dyDescent="0.2">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customHeight="1" x14ac:dyDescent="0.2">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customHeight="1" x14ac:dyDescent="0.2">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customHeight="1" x14ac:dyDescent="0.2">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customHeight="1" x14ac:dyDescent="0.2">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customHeight="1" x14ac:dyDescent="0.2">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customHeight="1" x14ac:dyDescent="0.2">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customHeight="1" x14ac:dyDescent="0.2">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customHeight="1" x14ac:dyDescent="0.2">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customHeight="1" x14ac:dyDescent="0.2">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customHeight="1" x14ac:dyDescent="0.2">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customHeight="1" x14ac:dyDescent="0.2">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customHeight="1" x14ac:dyDescent="0.2">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customHeight="1" x14ac:dyDescent="0.2">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customHeight="1" x14ac:dyDescent="0.2">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customHeight="1" x14ac:dyDescent="0.2">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customHeight="1" x14ac:dyDescent="0.2">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customHeight="1" x14ac:dyDescent="0.2">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customHeight="1" x14ac:dyDescent="0.2">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customHeight="1" x14ac:dyDescent="0.2">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customHeight="1" x14ac:dyDescent="0.2">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AP340:AX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8"/>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89" priority="1011">
      <formula>IF(RIGHT(TEXT(L14,"0.#"),1)=".",FALSE,TRUE)</formula>
    </cfRule>
    <cfRule type="expression" dxfId="588" priority="1012">
      <formula>IF(RIGHT(TEXT(L14,"0.#"),1)=".",TRUE,FALSE)</formula>
    </cfRule>
  </conditionalFormatting>
  <conditionalFormatting sqref="AL340:AO369 AL406:AO435 AL439:AO468 AL472:AO501 AL505:AO534 AL538:AO567 AL571:AO600 AL605:AO634 AL373:AO402">
    <cfRule type="expression" dxfId="587" priority="895">
      <formula>IF(AND(AL340&gt;=0, RIGHT(TEXT(AL340,"0.#"),1)&lt;&gt;"."),TRUE,FALSE)</formula>
    </cfRule>
    <cfRule type="expression" dxfId="586" priority="896">
      <formula>IF(AND(AL340&gt;=0, RIGHT(TEXT(AL340,"0.#"),1)="."),TRUE,FALSE)</formula>
    </cfRule>
    <cfRule type="expression" dxfId="585" priority="897">
      <formula>IF(AND(AL340&lt;0, RIGHT(TEXT(AL340,"0.#"),1)&lt;&gt;"."),TRUE,FALSE)</formula>
    </cfRule>
    <cfRule type="expression" dxfId="584" priority="898">
      <formula>IF(AND(AL340&lt;0, RIGHT(TEXT(AL340,"0.#"),1)="."),TRUE,FALSE)</formula>
    </cfRule>
  </conditionalFormatting>
  <conditionalFormatting sqref="AM214">
    <cfRule type="expression" dxfId="583" priority="357">
      <formula>IF(RIGHT(TEXT(AM214,"0.#"),1)=".",FALSE,TRUE)</formula>
    </cfRule>
    <cfRule type="expression" dxfId="582" priority="358">
      <formula>IF(RIGHT(TEXT(AM214,"0.#"),1)=".",TRUE,FALSE)</formula>
    </cfRule>
  </conditionalFormatting>
  <conditionalFormatting sqref="AM34">
    <cfRule type="expression" dxfId="581" priority="447">
      <formula>IF(RIGHT(TEXT(AM34,"0.#"),1)=".",FALSE,TRUE)</formula>
    </cfRule>
    <cfRule type="expression" dxfId="580" priority="448">
      <formula>IF(RIGHT(TEXT(AM34,"0.#"),1)=".",TRUE,FALSE)</formula>
    </cfRule>
  </conditionalFormatting>
  <conditionalFormatting sqref="AE35">
    <cfRule type="expression" dxfId="579" priority="445">
      <formula>IF(RIGHT(TEXT(AE35,"0.#"),1)=".",FALSE,TRUE)</formula>
    </cfRule>
    <cfRule type="expression" dxfId="578" priority="446">
      <formula>IF(RIGHT(TEXT(AE35,"0.#"),1)=".",TRUE,FALSE)</formula>
    </cfRule>
  </conditionalFormatting>
  <conditionalFormatting sqref="AI35">
    <cfRule type="expression" dxfId="577" priority="443">
      <formula>IF(RIGHT(TEXT(AI35,"0.#"),1)=".",FALSE,TRUE)</formula>
    </cfRule>
    <cfRule type="expression" dxfId="576" priority="444">
      <formula>IF(RIGHT(TEXT(AI35,"0.#"),1)=".",TRUE,FALSE)</formula>
    </cfRule>
  </conditionalFormatting>
  <conditionalFormatting sqref="AM35">
    <cfRule type="expression" dxfId="575" priority="441">
      <formula>IF(RIGHT(TEXT(AM35,"0.#"),1)=".",FALSE,TRUE)</formula>
    </cfRule>
    <cfRule type="expression" dxfId="574" priority="442">
      <formula>IF(RIGHT(TEXT(AM35,"0.#"),1)=".",TRUE,FALSE)</formula>
    </cfRule>
  </conditionalFormatting>
  <conditionalFormatting sqref="AQ35">
    <cfRule type="expression" dxfId="573" priority="439">
      <formula>IF(RIGHT(TEXT(AQ35,"0.#"),1)=".",FALSE,TRUE)</formula>
    </cfRule>
    <cfRule type="expression" dxfId="572" priority="440">
      <formula>IF(RIGHT(TEXT(AQ35,"0.#"),1)=".",TRUE,FALSE)</formula>
    </cfRule>
  </conditionalFormatting>
  <conditionalFormatting sqref="AE212">
    <cfRule type="expression" dxfId="571" priority="373">
      <formula>IF(RIGHT(TEXT(AE212,"0.#"),1)=".",FALSE,TRUE)</formula>
    </cfRule>
    <cfRule type="expression" dxfId="570" priority="374">
      <formula>IF(RIGHT(TEXT(AE212,"0.#"),1)=".",TRUE,FALSE)</formula>
    </cfRule>
  </conditionalFormatting>
  <conditionalFormatting sqref="AI212">
    <cfRule type="expression" dxfId="569" priority="363">
      <formula>IF(RIGHT(TEXT(AI212,"0.#"),1)=".",FALSE,TRUE)</formula>
    </cfRule>
    <cfRule type="expression" dxfId="568" priority="364">
      <formula>IF(RIGHT(TEXT(AI212,"0.#"),1)=".",TRUE,FALSE)</formula>
    </cfRule>
  </conditionalFormatting>
  <conditionalFormatting sqref="AM212">
    <cfRule type="expression" dxfId="567" priority="361">
      <formula>IF(RIGHT(TEXT(AM212,"0.#"),1)=".",FALSE,TRUE)</formula>
    </cfRule>
    <cfRule type="expression" dxfId="566" priority="362">
      <formula>IF(RIGHT(TEXT(AM212,"0.#"),1)=".",TRUE,FALSE)</formula>
    </cfRule>
  </conditionalFormatting>
  <conditionalFormatting sqref="AM213">
    <cfRule type="expression" dxfId="565" priority="359">
      <formula>IF(RIGHT(TEXT(AM213,"0.#"),1)=".",FALSE,TRUE)</formula>
    </cfRule>
    <cfRule type="expression" dxfId="564" priority="360">
      <formula>IF(RIGHT(TEXT(AM213,"0.#"),1)=".",TRUE,FALSE)</formula>
    </cfRule>
  </conditionalFormatting>
  <conditionalFormatting sqref="AE34 AQ34">
    <cfRule type="expression" dxfId="563" priority="451">
      <formula>IF(RIGHT(TEXT(AE34,"0.#"),1)=".",FALSE,TRUE)</formula>
    </cfRule>
    <cfRule type="expression" dxfId="562" priority="452">
      <formula>IF(RIGHT(TEXT(AE34,"0.#"),1)=".",TRUE,FALSE)</formula>
    </cfRule>
  </conditionalFormatting>
  <conditionalFormatting sqref="AI34">
    <cfRule type="expression" dxfId="561" priority="449">
      <formula>IF(RIGHT(TEXT(AI34,"0.#"),1)=".",FALSE,TRUE)</formula>
    </cfRule>
    <cfRule type="expression" dxfId="560" priority="450">
      <formula>IF(RIGHT(TEXT(AI34,"0.#"),1)=".",TRUE,FALSE)</formula>
    </cfRule>
  </conditionalFormatting>
  <conditionalFormatting sqref="AE213">
    <cfRule type="expression" dxfId="559" priority="371">
      <formula>IF(RIGHT(TEXT(AE213,"0.#"),1)=".",FALSE,TRUE)</formula>
    </cfRule>
    <cfRule type="expression" dxfId="558" priority="372">
      <formula>IF(RIGHT(TEXT(AE213,"0.#"),1)=".",TRUE,FALSE)</formula>
    </cfRule>
  </conditionalFormatting>
  <conditionalFormatting sqref="AE214">
    <cfRule type="expression" dxfId="557" priority="369">
      <formula>IF(RIGHT(TEXT(AE214,"0.#"),1)=".",FALSE,TRUE)</formula>
    </cfRule>
    <cfRule type="expression" dxfId="556" priority="370">
      <formula>IF(RIGHT(TEXT(AE214,"0.#"),1)=".",TRUE,FALSE)</formula>
    </cfRule>
  </conditionalFormatting>
  <conditionalFormatting sqref="AI214">
    <cfRule type="expression" dxfId="555" priority="367">
      <formula>IF(RIGHT(TEXT(AI214,"0.#"),1)=".",FALSE,TRUE)</formula>
    </cfRule>
    <cfRule type="expression" dxfId="554" priority="368">
      <formula>IF(RIGHT(TEXT(AI214,"0.#"),1)=".",TRUE,FALSE)</formula>
    </cfRule>
  </conditionalFormatting>
  <conditionalFormatting sqref="AI213">
    <cfRule type="expression" dxfId="553" priority="365">
      <formula>IF(RIGHT(TEXT(AI213,"0.#"),1)=".",FALSE,TRUE)</formula>
    </cfRule>
    <cfRule type="expression" dxfId="552" priority="366">
      <formula>IF(RIGHT(TEXT(AI213,"0.#"),1)=".",TRUE,FALSE)</formula>
    </cfRule>
  </conditionalFormatting>
  <conditionalFormatting sqref="AQ212:AQ214">
    <cfRule type="expression" dxfId="551" priority="355">
      <formula>IF(RIGHT(TEXT(AQ212,"0.#"),1)=".",FALSE,TRUE)</formula>
    </cfRule>
    <cfRule type="expression" dxfId="550" priority="356">
      <formula>IF(RIGHT(TEXT(AQ212,"0.#"),1)=".",TRUE,FALSE)</formula>
    </cfRule>
  </conditionalFormatting>
  <conditionalFormatting sqref="AU212:AU214">
    <cfRule type="expression" dxfId="549" priority="353">
      <formula>IF(RIGHT(TEXT(AU212,"0.#"),1)=".",FALSE,TRUE)</formula>
    </cfRule>
    <cfRule type="expression" dxfId="548" priority="354">
      <formula>IF(RIGHT(TEXT(AU212,"0.#"),1)=".",TRUE,FALSE)</formula>
    </cfRule>
  </conditionalFormatting>
  <conditionalFormatting sqref="AE204">
    <cfRule type="expression" dxfId="547" priority="351">
      <formula>IF(RIGHT(TEXT(AE204,"0.#"),1)=".",FALSE,TRUE)</formula>
    </cfRule>
    <cfRule type="expression" dxfId="546" priority="352">
      <formula>IF(RIGHT(TEXT(AE204,"0.#"),1)=".",TRUE,FALSE)</formula>
    </cfRule>
  </conditionalFormatting>
  <conditionalFormatting sqref="AE205">
    <cfRule type="expression" dxfId="545" priority="349">
      <formula>IF(RIGHT(TEXT(AE205,"0.#"),1)=".",FALSE,TRUE)</formula>
    </cfRule>
    <cfRule type="expression" dxfId="544" priority="350">
      <formula>IF(RIGHT(TEXT(AE205,"0.#"),1)=".",TRUE,FALSE)</formula>
    </cfRule>
  </conditionalFormatting>
  <conditionalFormatting sqref="AE206">
    <cfRule type="expression" dxfId="543" priority="347">
      <formula>IF(RIGHT(TEXT(AE206,"0.#"),1)=".",FALSE,TRUE)</formula>
    </cfRule>
    <cfRule type="expression" dxfId="542" priority="348">
      <formula>IF(RIGHT(TEXT(AE206,"0.#"),1)=".",TRUE,FALSE)</formula>
    </cfRule>
  </conditionalFormatting>
  <conditionalFormatting sqref="AI206">
    <cfRule type="expression" dxfId="541" priority="345">
      <formula>IF(RIGHT(TEXT(AI206,"0.#"),1)=".",FALSE,TRUE)</formula>
    </cfRule>
    <cfRule type="expression" dxfId="540" priority="346">
      <formula>IF(RIGHT(TEXT(AI206,"0.#"),1)=".",TRUE,FALSE)</formula>
    </cfRule>
  </conditionalFormatting>
  <conditionalFormatting sqref="AI205">
    <cfRule type="expression" dxfId="539" priority="343">
      <formula>IF(RIGHT(TEXT(AI205,"0.#"),1)=".",FALSE,TRUE)</formula>
    </cfRule>
    <cfRule type="expression" dxfId="538" priority="344">
      <formula>IF(RIGHT(TEXT(AI205,"0.#"),1)=".",TRUE,FALSE)</formula>
    </cfRule>
  </conditionalFormatting>
  <conditionalFormatting sqref="AI204">
    <cfRule type="expression" dxfId="537" priority="341">
      <formula>IF(RIGHT(TEXT(AI204,"0.#"),1)=".",FALSE,TRUE)</formula>
    </cfRule>
    <cfRule type="expression" dxfId="536" priority="342">
      <formula>IF(RIGHT(TEXT(AI204,"0.#"),1)=".",TRUE,FALSE)</formula>
    </cfRule>
  </conditionalFormatting>
  <conditionalFormatting sqref="AM204">
    <cfRule type="expression" dxfId="535" priority="339">
      <formula>IF(RIGHT(TEXT(AM204,"0.#"),1)=".",FALSE,TRUE)</formula>
    </cfRule>
    <cfRule type="expression" dxfId="534" priority="340">
      <formula>IF(RIGHT(TEXT(AM204,"0.#"),1)=".",TRUE,FALSE)</formula>
    </cfRule>
  </conditionalFormatting>
  <conditionalFormatting sqref="AM205">
    <cfRule type="expression" dxfId="533" priority="337">
      <formula>IF(RIGHT(TEXT(AM205,"0.#"),1)=".",FALSE,TRUE)</formula>
    </cfRule>
    <cfRule type="expression" dxfId="532" priority="338">
      <formula>IF(RIGHT(TEXT(AM205,"0.#"),1)=".",TRUE,FALSE)</formula>
    </cfRule>
  </conditionalFormatting>
  <conditionalFormatting sqref="AM206">
    <cfRule type="expression" dxfId="531" priority="335">
      <formula>IF(RIGHT(TEXT(AM206,"0.#"),1)=".",FALSE,TRUE)</formula>
    </cfRule>
    <cfRule type="expression" dxfId="530" priority="336">
      <formula>IF(RIGHT(TEXT(AM206,"0.#"),1)=".",TRUE,FALSE)</formula>
    </cfRule>
  </conditionalFormatting>
  <conditionalFormatting sqref="AQ204:AQ206">
    <cfRule type="expression" dxfId="529" priority="333">
      <formula>IF(RIGHT(TEXT(AQ204,"0.#"),1)=".",FALSE,TRUE)</formula>
    </cfRule>
    <cfRule type="expression" dxfId="528" priority="334">
      <formula>IF(RIGHT(TEXT(AQ204,"0.#"),1)=".",TRUE,FALSE)</formula>
    </cfRule>
  </conditionalFormatting>
  <conditionalFormatting sqref="AU204:AU206">
    <cfRule type="expression" dxfId="527" priority="331">
      <formula>IF(RIGHT(TEXT(AU204,"0.#"),1)=".",FALSE,TRUE)</formula>
    </cfRule>
    <cfRule type="expression" dxfId="526" priority="332">
      <formula>IF(RIGHT(TEXT(AU204,"0.#"),1)=".",TRUE,FALSE)</formula>
    </cfRule>
  </conditionalFormatting>
  <conditionalFormatting sqref="AE207">
    <cfRule type="expression" dxfId="525" priority="329">
      <formula>IF(RIGHT(TEXT(AE207,"0.#"),1)=".",FALSE,TRUE)</formula>
    </cfRule>
    <cfRule type="expression" dxfId="524" priority="330">
      <formula>IF(RIGHT(TEXT(AE207,"0.#"),1)=".",TRUE,FALSE)</formula>
    </cfRule>
  </conditionalFormatting>
  <conditionalFormatting sqref="AE208">
    <cfRule type="expression" dxfId="523" priority="327">
      <formula>IF(RIGHT(TEXT(AE208,"0.#"),1)=".",FALSE,TRUE)</formula>
    </cfRule>
    <cfRule type="expression" dxfId="522" priority="328">
      <formula>IF(RIGHT(TEXT(AE208,"0.#"),1)=".",TRUE,FALSE)</formula>
    </cfRule>
  </conditionalFormatting>
  <conditionalFormatting sqref="AQ207:AQ209">
    <cfRule type="expression" dxfId="521" priority="311">
      <formula>IF(RIGHT(TEXT(AQ207,"0.#"),1)=".",FALSE,TRUE)</formula>
    </cfRule>
    <cfRule type="expression" dxfId="520" priority="312">
      <formula>IF(RIGHT(TEXT(AQ207,"0.#"),1)=".",TRUE,FALSE)</formula>
    </cfRule>
  </conditionalFormatting>
  <conditionalFormatting sqref="AE209">
    <cfRule type="expression" dxfId="519" priority="325">
      <formula>IF(RIGHT(TEXT(AE209,"0.#"),1)=".",FALSE,TRUE)</formula>
    </cfRule>
    <cfRule type="expression" dxfId="518" priority="326">
      <formula>IF(RIGHT(TEXT(AE209,"0.#"),1)=".",TRUE,FALSE)</formula>
    </cfRule>
  </conditionalFormatting>
  <conditionalFormatting sqref="AI209">
    <cfRule type="expression" dxfId="517" priority="323">
      <formula>IF(RIGHT(TEXT(AI209,"0.#"),1)=".",FALSE,TRUE)</formula>
    </cfRule>
    <cfRule type="expression" dxfId="516" priority="324">
      <formula>IF(RIGHT(TEXT(AI209,"0.#"),1)=".",TRUE,FALSE)</formula>
    </cfRule>
  </conditionalFormatting>
  <conditionalFormatting sqref="AI208">
    <cfRule type="expression" dxfId="515" priority="321">
      <formula>IF(RIGHT(TEXT(AI208,"0.#"),1)=".",FALSE,TRUE)</formula>
    </cfRule>
    <cfRule type="expression" dxfId="514" priority="322">
      <formula>IF(RIGHT(TEXT(AI208,"0.#"),1)=".",TRUE,FALSE)</formula>
    </cfRule>
  </conditionalFormatting>
  <conditionalFormatting sqref="AI207">
    <cfRule type="expression" dxfId="513" priority="319">
      <formula>IF(RIGHT(TEXT(AI207,"0.#"),1)=".",FALSE,TRUE)</formula>
    </cfRule>
    <cfRule type="expression" dxfId="512" priority="320">
      <formula>IF(RIGHT(TEXT(AI207,"0.#"),1)=".",TRUE,FALSE)</formula>
    </cfRule>
  </conditionalFormatting>
  <conditionalFormatting sqref="AM207">
    <cfRule type="expression" dxfId="511" priority="317">
      <formula>IF(RIGHT(TEXT(AM207,"0.#"),1)=".",FALSE,TRUE)</formula>
    </cfRule>
    <cfRule type="expression" dxfId="510" priority="318">
      <formula>IF(RIGHT(TEXT(AM207,"0.#"),1)=".",TRUE,FALSE)</formula>
    </cfRule>
  </conditionalFormatting>
  <conditionalFormatting sqref="AM208">
    <cfRule type="expression" dxfId="509" priority="315">
      <formula>IF(RIGHT(TEXT(AM208,"0.#"),1)=".",FALSE,TRUE)</formula>
    </cfRule>
    <cfRule type="expression" dxfId="508" priority="316">
      <formula>IF(RIGHT(TEXT(AM208,"0.#"),1)=".",TRUE,FALSE)</formula>
    </cfRule>
  </conditionalFormatting>
  <conditionalFormatting sqref="AM209">
    <cfRule type="expression" dxfId="507" priority="313">
      <formula>IF(RIGHT(TEXT(AM209,"0.#"),1)=".",FALSE,TRUE)</formula>
    </cfRule>
    <cfRule type="expression" dxfId="506" priority="314">
      <formula>IF(RIGHT(TEXT(AM209,"0.#"),1)=".",TRUE,FALSE)</formula>
    </cfRule>
  </conditionalFormatting>
  <conditionalFormatting sqref="AU207:AU209">
    <cfRule type="expression" dxfId="505" priority="309">
      <formula>IF(RIGHT(TEXT(AU207,"0.#"),1)=".",FALSE,TRUE)</formula>
    </cfRule>
    <cfRule type="expression" dxfId="504" priority="310">
      <formula>IF(RIGHT(TEXT(AU207,"0.#"),1)=".",TRUE,FALSE)</formula>
    </cfRule>
  </conditionalFormatting>
  <conditionalFormatting sqref="AU34">
    <cfRule type="expression" dxfId="503" priority="307">
      <formula>IF(RIGHT(TEXT(AU34,"0.#"),1)=".",FALSE,TRUE)</formula>
    </cfRule>
    <cfRule type="expression" dxfId="502" priority="308">
      <formula>IF(RIGHT(TEXT(AU34,"0.#"),1)=".",TRUE,FALSE)</formula>
    </cfRule>
  </conditionalFormatting>
  <conditionalFormatting sqref="AU35">
    <cfRule type="expression" dxfId="501" priority="305">
      <formula>IF(RIGHT(TEXT(AU35,"0.#"),1)=".",FALSE,TRUE)</formula>
    </cfRule>
    <cfRule type="expression" dxfId="500" priority="306">
      <formula>IF(RIGHT(TEXT(AU35,"0.#"),1)=".",TRUE,FALSE)</formula>
    </cfRule>
  </conditionalFormatting>
  <conditionalFormatting sqref="AE63:AE64 AI63:AI64 AM63:AM64 AQ63:AQ64 AU63:AU64">
    <cfRule type="expression" dxfId="499" priority="263">
      <formula>IF(RIGHT(TEXT(AE63,"0.#"),1)=".",FALSE,TRUE)</formula>
    </cfRule>
    <cfRule type="expression" dxfId="498" priority="264">
      <formula>IF(RIGHT(TEXT(AE63,"0.#"),1)=".",TRUE,FALSE)</formula>
    </cfRule>
  </conditionalFormatting>
  <conditionalFormatting sqref="AU69">
    <cfRule type="expression" dxfId="497" priority="229">
      <formula>IF(RIGHT(TEXT(AU69,"0.#"),1)=".",FALSE,TRUE)</formula>
    </cfRule>
    <cfRule type="expression" dxfId="496" priority="230">
      <formula>IF(RIGHT(TEXT(AU69,"0.#"),1)=".",TRUE,FALSE)</formula>
    </cfRule>
  </conditionalFormatting>
  <conditionalFormatting sqref="AE97:AE98 AI97:AI98 AM97:AM98 AQ97:AQ98 AU97:AU98">
    <cfRule type="expression" dxfId="495" priority="227">
      <formula>IF(RIGHT(TEXT(AE97,"0.#"),1)=".",FALSE,TRUE)</formula>
    </cfRule>
    <cfRule type="expression" dxfId="494" priority="228">
      <formula>IF(RIGHT(TEXT(AE97,"0.#"),1)=".",TRUE,FALSE)</formula>
    </cfRule>
  </conditionalFormatting>
  <conditionalFormatting sqref="AE65">
    <cfRule type="expression" dxfId="493" priority="257">
      <formula>IF(RIGHT(TEXT(AE65,"0.#"),1)=".",FALSE,TRUE)</formula>
    </cfRule>
    <cfRule type="expression" dxfId="492" priority="258">
      <formula>IF(RIGHT(TEXT(AE65,"0.#"),1)=".",TRUE,FALSE)</formula>
    </cfRule>
  </conditionalFormatting>
  <conditionalFormatting sqref="AI65">
    <cfRule type="expression" dxfId="491" priority="255">
      <formula>IF(RIGHT(TEXT(AI65,"0.#"),1)=".",FALSE,TRUE)</formula>
    </cfRule>
    <cfRule type="expression" dxfId="490" priority="256">
      <formula>IF(RIGHT(TEXT(AI65,"0.#"),1)=".",TRUE,FALSE)</formula>
    </cfRule>
  </conditionalFormatting>
  <conditionalFormatting sqref="AM65">
    <cfRule type="expression" dxfId="489" priority="253">
      <formula>IF(RIGHT(TEXT(AM65,"0.#"),1)=".",FALSE,TRUE)</formula>
    </cfRule>
    <cfRule type="expression" dxfId="488" priority="254">
      <formula>IF(RIGHT(TEXT(AM65,"0.#"),1)=".",TRUE,FALSE)</formula>
    </cfRule>
  </conditionalFormatting>
  <conditionalFormatting sqref="AE69 AI69 AM69">
    <cfRule type="expression" dxfId="487" priority="239">
      <formula>IF(RIGHT(TEXT(AE69,"0.#"),1)=".",FALSE,TRUE)</formula>
    </cfRule>
    <cfRule type="expression" dxfId="486" priority="240">
      <formula>IF(RIGHT(TEXT(AE69,"0.#"),1)=".",TRUE,FALSE)</formula>
    </cfRule>
  </conditionalFormatting>
  <conditionalFormatting sqref="AI103">
    <cfRule type="expression" dxfId="485" priority="205">
      <formula>IF(RIGHT(TEXT(AI103,"0.#"),1)=".",FALSE,TRUE)</formula>
    </cfRule>
    <cfRule type="expression" dxfId="484" priority="206">
      <formula>IF(RIGHT(TEXT(AI103,"0.#"),1)=".",TRUE,FALSE)</formula>
    </cfRule>
  </conditionalFormatting>
  <conditionalFormatting sqref="AM103">
    <cfRule type="expression" dxfId="483" priority="203">
      <formula>IF(RIGHT(TEXT(AM103,"0.#"),1)=".",FALSE,TRUE)</formula>
    </cfRule>
    <cfRule type="expression" dxfId="482" priority="204">
      <formula>IF(RIGHT(TEXT(AM103,"0.#"),1)=".",TRUE,FALSE)</formula>
    </cfRule>
  </conditionalFormatting>
  <conditionalFormatting sqref="AQ69">
    <cfRule type="expression" dxfId="481" priority="233">
      <formula>IF(RIGHT(TEXT(AQ69,"0.#"),1)=".",FALSE,TRUE)</formula>
    </cfRule>
    <cfRule type="expression" dxfId="480" priority="234">
      <formula>IF(RIGHT(TEXT(AQ69,"0.#"),1)=".",TRUE,FALSE)</formula>
    </cfRule>
  </conditionalFormatting>
  <conditionalFormatting sqref="AU68">
    <cfRule type="expression" dxfId="479" priority="231">
      <formula>IF(RIGHT(TEXT(AU68,"0.#"),1)=".",FALSE,TRUE)</formula>
    </cfRule>
    <cfRule type="expression" dxfId="478" priority="232">
      <formula>IF(RIGHT(TEXT(AU68,"0.#"),1)=".",TRUE,FALSE)</formula>
    </cfRule>
  </conditionalFormatting>
  <conditionalFormatting sqref="AU103">
    <cfRule type="expression" dxfId="477" priority="197">
      <formula>IF(RIGHT(TEXT(AU103,"0.#"),1)=".",FALSE,TRUE)</formula>
    </cfRule>
    <cfRule type="expression" dxfId="476" priority="198">
      <formula>IF(RIGHT(TEXT(AU103,"0.#"),1)=".",TRUE,FALSE)</formula>
    </cfRule>
  </conditionalFormatting>
  <conditionalFormatting sqref="AE131:AE132 AI131:AI132 AM131:AM132 AQ131:AQ132 AU131:AU132">
    <cfRule type="expression" dxfId="475" priority="195">
      <formula>IF(RIGHT(TEXT(AE131,"0.#"),1)=".",FALSE,TRUE)</formula>
    </cfRule>
    <cfRule type="expression" dxfId="474" priority="196">
      <formula>IF(RIGHT(TEXT(AE131,"0.#"),1)=".",TRUE,FALSE)</formula>
    </cfRule>
  </conditionalFormatting>
  <conditionalFormatting sqref="AE99">
    <cfRule type="expression" dxfId="473" priority="225">
      <formula>IF(RIGHT(TEXT(AE99,"0.#"),1)=".",FALSE,TRUE)</formula>
    </cfRule>
    <cfRule type="expression" dxfId="472" priority="226">
      <formula>IF(RIGHT(TEXT(AE99,"0.#"),1)=".",TRUE,FALSE)</formula>
    </cfRule>
  </conditionalFormatting>
  <conditionalFormatting sqref="AI99">
    <cfRule type="expression" dxfId="471" priority="223">
      <formula>IF(RIGHT(TEXT(AI99,"0.#"),1)=".",FALSE,TRUE)</formula>
    </cfRule>
    <cfRule type="expression" dxfId="470" priority="224">
      <formula>IF(RIGHT(TEXT(AI99,"0.#"),1)=".",TRUE,FALSE)</formula>
    </cfRule>
  </conditionalFormatting>
  <conditionalFormatting sqref="AM99">
    <cfRule type="expression" dxfId="469" priority="221">
      <formula>IF(RIGHT(TEXT(AM99,"0.#"),1)=".",FALSE,TRUE)</formula>
    </cfRule>
    <cfRule type="expression" dxfId="468" priority="222">
      <formula>IF(RIGHT(TEXT(AM99,"0.#"),1)=".",TRUE,FALSE)</formula>
    </cfRule>
  </conditionalFormatting>
  <conditionalFormatting sqref="AQ65">
    <cfRule type="expression" dxfId="467" priority="251">
      <formula>IF(RIGHT(TEXT(AQ65,"0.#"),1)=".",FALSE,TRUE)</formula>
    </cfRule>
    <cfRule type="expression" dxfId="466" priority="252">
      <formula>IF(RIGHT(TEXT(AQ65,"0.#"),1)=".",TRUE,FALSE)</formula>
    </cfRule>
  </conditionalFormatting>
  <conditionalFormatting sqref="AU65">
    <cfRule type="expression" dxfId="465" priority="249">
      <formula>IF(RIGHT(TEXT(AU65,"0.#"),1)=".",FALSE,TRUE)</formula>
    </cfRule>
    <cfRule type="expression" dxfId="464" priority="250">
      <formula>IF(RIGHT(TEXT(AU65,"0.#"),1)=".",TRUE,FALSE)</formula>
    </cfRule>
  </conditionalFormatting>
  <conditionalFormatting sqref="AE75:AE77 AI75:AI77 AM75:AM77 AQ75:AQ77 AU75:AU77 AE71:AE72 AM71:AM72 AI71:AI72 AQ71:AQ72">
    <cfRule type="expression" dxfId="463" priority="247">
      <formula>IF(RIGHT(TEXT(AE71,"0.#"),1)=".",FALSE,TRUE)</formula>
    </cfRule>
    <cfRule type="expression" dxfId="462" priority="248">
      <formula>IF(RIGHT(TEXT(AE71,"0.#"),1)=".",TRUE,FALSE)</formula>
    </cfRule>
  </conditionalFormatting>
  <conditionalFormatting sqref="AE68 AQ68 AI68 AM68">
    <cfRule type="expression" dxfId="461" priority="245">
      <formula>IF(RIGHT(TEXT(AE68,"0.#"),1)=".",FALSE,TRUE)</formula>
    </cfRule>
    <cfRule type="expression" dxfId="460" priority="246">
      <formula>IF(RIGHT(TEXT(AE68,"0.#"),1)=".",TRUE,FALSE)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2" x14ac:dyDescent="0.2"/>
  <cols>
    <col min="1" max="1" width="21.77734375" customWidth="1"/>
    <col min="2" max="2" width="8.77734375"/>
    <col min="3" max="3" width="17" style="43" customWidth="1"/>
    <col min="4" max="5" width="4" style="43" customWidth="1"/>
    <col min="6" max="6" width="32.44140625" customWidth="1"/>
    <col min="7" max="7" width="10.109375" style="6" customWidth="1"/>
    <col min="8" max="8" width="17" style="43" hidden="1" customWidth="1"/>
    <col min="9" max="9" width="4" style="43" hidden="1" customWidth="1"/>
    <col min="10" max="10" width="4" style="43" customWidth="1"/>
    <col min="11" max="11" width="15.44140625" customWidth="1"/>
    <col min="12" max="12" width="8.77734375"/>
    <col min="13" max="13" width="12" style="43" hidden="1" customWidth="1"/>
    <col min="14" max="14" width="4" style="43" hidden="1" customWidth="1"/>
    <col min="15" max="15" width="3.44140625" customWidth="1"/>
    <col min="16" max="16" width="8.44140625" customWidth="1"/>
    <col min="17" max="17" width="8.77734375" style="6" customWidth="1"/>
    <col min="18" max="18" width="9.44140625" style="43" hidden="1" customWidth="1"/>
    <col min="19" max="19" width="4" style="43" hidden="1" customWidth="1"/>
    <col min="20" max="20" width="8.77734375"/>
    <col min="21" max="21" width="9" style="47"/>
    <col min="22" max="22" width="3.44140625" style="47" customWidth="1"/>
    <col min="23" max="23" width="19.44140625" style="47" customWidth="1"/>
    <col min="24" max="24" width="3.44140625" style="47" customWidth="1"/>
    <col min="25" max="25" width="12.44140625" style="61" bestFit="1" customWidth="1"/>
    <col min="26" max="26" width="12.44140625" style="47" customWidth="1"/>
    <col min="27" max="27" width="11.44140625" style="61" bestFit="1" customWidth="1"/>
    <col min="28" max="28" width="12.21875" style="61" customWidth="1"/>
    <col min="29" max="29" width="24.109375" style="61" bestFit="1" customWidth="1"/>
    <col min="30" max="30" width="3.77734375" style="61" customWidth="1"/>
    <col min="31" max="31" width="33.77734375" style="61" bestFit="1" customWidth="1"/>
    <col min="32" max="32" width="3" style="47" customWidth="1"/>
    <col min="33" max="33" width="30.44140625" style="47" customWidth="1"/>
    <col min="34" max="34" width="9" style="47"/>
    <col min="35" max="35" width="14.44140625" style="47" customWidth="1"/>
    <col min="36" max="41" width="9" style="47"/>
    <col min="42" max="42" width="15" style="47" customWidth="1"/>
    <col min="43" max="16384" width="9" style="47"/>
  </cols>
  <sheetData>
    <row r="1" spans="1:42" x14ac:dyDescent="0.2">
      <c r="A1" s="42" t="s">
        <v>114</v>
      </c>
      <c r="B1" s="42" t="s">
        <v>115</v>
      </c>
      <c r="F1" s="44" t="s">
        <v>4</v>
      </c>
      <c r="G1" s="44" t="s">
        <v>116</v>
      </c>
      <c r="K1" s="45" t="s">
        <v>117</v>
      </c>
      <c r="L1" s="42" t="s">
        <v>115</v>
      </c>
      <c r="O1" s="43"/>
      <c r="P1" s="44" t="s">
        <v>5</v>
      </c>
      <c r="Q1" s="44" t="s">
        <v>116</v>
      </c>
      <c r="T1" s="43"/>
      <c r="U1" s="46" t="s">
        <v>118</v>
      </c>
      <c r="W1" s="46" t="s">
        <v>340</v>
      </c>
      <c r="Y1" s="46" t="s">
        <v>119</v>
      </c>
      <c r="Z1" s="46" t="s">
        <v>514</v>
      </c>
      <c r="AA1" s="46" t="s">
        <v>120</v>
      </c>
      <c r="AB1" s="46" t="s">
        <v>515</v>
      </c>
      <c r="AC1" s="46" t="s">
        <v>121</v>
      </c>
      <c r="AD1" s="47"/>
      <c r="AE1" s="46" t="s">
        <v>122</v>
      </c>
      <c r="AF1" s="48"/>
      <c r="AG1" s="50" t="s">
        <v>62</v>
      </c>
      <c r="AI1" s="50" t="s">
        <v>123</v>
      </c>
      <c r="AK1" s="50" t="s">
        <v>124</v>
      </c>
      <c r="AM1" s="83" t="s">
        <v>315</v>
      </c>
      <c r="AP1" s="47" t="s">
        <v>316</v>
      </c>
    </row>
    <row r="2" spans="1:42" ht="13.5" customHeight="1" x14ac:dyDescent="0.2">
      <c r="A2" s="51" t="s">
        <v>125</v>
      </c>
      <c r="B2" s="52"/>
      <c r="C2" s="43" t="str">
        <f>IF(B2="","",A2)</f>
        <v/>
      </c>
      <c r="D2" s="43" t="str">
        <f>IF(C2="","",IF(D1&lt;&gt;"",CONCATENATE(D1,"、",C2),C2))</f>
        <v/>
      </c>
      <c r="F2" s="53" t="s">
        <v>126</v>
      </c>
      <c r="G2" s="54" t="s">
        <v>759</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639</v>
      </c>
      <c r="W2" s="55" t="s">
        <v>129</v>
      </c>
      <c r="Y2" s="55" t="s">
        <v>130</v>
      </c>
      <c r="Z2" s="55" t="s">
        <v>130</v>
      </c>
      <c r="AA2" s="55" t="s">
        <v>382</v>
      </c>
      <c r="AB2" s="55" t="s">
        <v>516</v>
      </c>
      <c r="AC2" s="56" t="s">
        <v>131</v>
      </c>
      <c r="AD2" s="47"/>
      <c r="AE2" s="57" t="s">
        <v>132</v>
      </c>
      <c r="AF2" s="48"/>
      <c r="AG2" s="59" t="s">
        <v>329</v>
      </c>
      <c r="AI2" s="50" t="s">
        <v>375</v>
      </c>
      <c r="AK2" s="50" t="s">
        <v>134</v>
      </c>
      <c r="AM2" s="81"/>
      <c r="AN2" s="81"/>
      <c r="AP2" s="59" t="s">
        <v>329</v>
      </c>
    </row>
    <row r="3" spans="1:42" ht="13.5" customHeight="1" x14ac:dyDescent="0.2">
      <c r="A3" s="51" t="s">
        <v>135</v>
      </c>
      <c r="B3" s="52"/>
      <c r="C3" s="43" t="str">
        <f t="shared" ref="C3:C23" si="0">IF(B3="","",A3)</f>
        <v/>
      </c>
      <c r="D3" s="43" t="str">
        <f>IF(C3="",D2,IF(D2&lt;&gt;"",CONCATENATE(D2,"、",C3),C3))</f>
        <v/>
      </c>
      <c r="F3" s="58" t="s">
        <v>136</v>
      </c>
      <c r="G3" s="54"/>
      <c r="H3" s="43" t="str">
        <f t="shared" ref="H3:H37" si="1">IF(G3="","",F3)</f>
        <v/>
      </c>
      <c r="I3" s="43" t="str">
        <f>IF(H3="",I2,IF(I2&lt;&gt;"",CONCATENATE(I2,"、",H3),H3))</f>
        <v>一般会計</v>
      </c>
      <c r="K3" s="51" t="s">
        <v>137</v>
      </c>
      <c r="L3" s="52" t="s">
        <v>759</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383</v>
      </c>
      <c r="W3" s="55" t="s">
        <v>663</v>
      </c>
      <c r="Y3" s="55" t="s">
        <v>139</v>
      </c>
      <c r="Z3" s="55" t="s">
        <v>512</v>
      </c>
      <c r="AA3" s="55" t="s">
        <v>480</v>
      </c>
      <c r="AB3" s="55" t="s">
        <v>517</v>
      </c>
      <c r="AC3" s="56" t="s">
        <v>140</v>
      </c>
      <c r="AD3" s="47"/>
      <c r="AE3" s="57" t="s">
        <v>141</v>
      </c>
      <c r="AF3" s="48"/>
      <c r="AG3" s="59" t="s">
        <v>330</v>
      </c>
      <c r="AI3" s="50" t="s">
        <v>133</v>
      </c>
      <c r="AK3" s="50" t="str">
        <f>CHAR(CODE(AK2)+1)</f>
        <v>B</v>
      </c>
      <c r="AM3" s="81"/>
      <c r="AN3" s="81"/>
      <c r="AP3" s="59" t="s">
        <v>330</v>
      </c>
    </row>
    <row r="4" spans="1:42" ht="13.5" customHeight="1" x14ac:dyDescent="0.2">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384</v>
      </c>
      <c r="W4" s="55" t="s">
        <v>664</v>
      </c>
      <c r="Y4" s="55" t="s">
        <v>387</v>
      </c>
      <c r="Z4" s="55" t="s">
        <v>513</v>
      </c>
      <c r="AA4" s="55" t="s">
        <v>481</v>
      </c>
      <c r="AB4" s="55" t="s">
        <v>518</v>
      </c>
      <c r="AC4" s="55" t="s">
        <v>146</v>
      </c>
      <c r="AD4" s="47"/>
      <c r="AE4" s="57" t="s">
        <v>147</v>
      </c>
      <c r="AF4" s="48"/>
      <c r="AG4" s="59" t="s">
        <v>331</v>
      </c>
      <c r="AI4" s="50" t="s">
        <v>376</v>
      </c>
      <c r="AK4" s="50" t="str">
        <f t="shared" ref="AK4:AK49" si="7">CHAR(CODE(AK3)+1)</f>
        <v>C</v>
      </c>
      <c r="AM4" s="81"/>
      <c r="AN4" s="81"/>
      <c r="AP4" s="59" t="s">
        <v>331</v>
      </c>
    </row>
    <row r="5" spans="1:42" ht="13.5" customHeight="1" x14ac:dyDescent="0.2">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665</v>
      </c>
      <c r="Y5" s="55" t="s">
        <v>388</v>
      </c>
      <c r="Z5" s="55" t="s">
        <v>546</v>
      </c>
      <c r="AA5" s="55" t="s">
        <v>482</v>
      </c>
      <c r="AB5" s="55" t="s">
        <v>519</v>
      </c>
      <c r="AC5" s="55" t="s">
        <v>152</v>
      </c>
      <c r="AD5" s="49"/>
      <c r="AE5" s="57" t="s">
        <v>153</v>
      </c>
      <c r="AF5" s="48"/>
      <c r="AG5" s="59" t="s">
        <v>332</v>
      </c>
      <c r="AI5" s="50" t="s">
        <v>385</v>
      </c>
      <c r="AK5" s="50" t="str">
        <f t="shared" si="7"/>
        <v>D</v>
      </c>
      <c r="AP5" s="59" t="s">
        <v>332</v>
      </c>
    </row>
    <row r="6" spans="1:42" ht="13.5" customHeight="1" x14ac:dyDescent="0.2">
      <c r="A6" s="51" t="s">
        <v>154</v>
      </c>
      <c r="B6" s="52"/>
      <c r="C6" s="43" t="str">
        <f t="shared" si="0"/>
        <v/>
      </c>
      <c r="D6" s="43" t="str">
        <f t="shared" ref="D6:D23" si="8">IF(C6="",D5,IF(D5&lt;&gt;"",CONCATENATE(D5,"、",C6),C6))</f>
        <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759</v>
      </c>
      <c r="R6" s="43" t="str">
        <f t="shared" si="3"/>
        <v>交付</v>
      </c>
      <c r="S6" s="43" t="str">
        <f t="shared" si="4"/>
        <v>交付</v>
      </c>
      <c r="T6" s="43"/>
      <c r="W6" s="55" t="s">
        <v>666</v>
      </c>
      <c r="Y6" s="55" t="s">
        <v>389</v>
      </c>
      <c r="Z6" s="55" t="s">
        <v>547</v>
      </c>
      <c r="AA6" s="55" t="s">
        <v>483</v>
      </c>
      <c r="AB6" s="55" t="s">
        <v>520</v>
      </c>
      <c r="AC6" s="55" t="s">
        <v>158</v>
      </c>
      <c r="AD6" s="49"/>
      <c r="AE6" s="57" t="s">
        <v>159</v>
      </c>
      <c r="AF6" s="48"/>
      <c r="AG6" s="59" t="s">
        <v>333</v>
      </c>
      <c r="AI6" s="50" t="s">
        <v>386</v>
      </c>
      <c r="AK6" s="50" t="str">
        <f t="shared" si="7"/>
        <v>E</v>
      </c>
      <c r="AP6" s="59" t="s">
        <v>333</v>
      </c>
    </row>
    <row r="7" spans="1:42" ht="13.5" customHeight="1" x14ac:dyDescent="0.2">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667</v>
      </c>
      <c r="Y7" s="55" t="s">
        <v>390</v>
      </c>
      <c r="Z7" s="55" t="s">
        <v>548</v>
      </c>
      <c r="AA7" s="55" t="s">
        <v>484</v>
      </c>
      <c r="AB7" s="55" t="s">
        <v>521</v>
      </c>
      <c r="AC7" s="49"/>
      <c r="AD7" s="49"/>
      <c r="AE7" s="49"/>
      <c r="AF7" s="48"/>
      <c r="AG7" s="59" t="s">
        <v>334</v>
      </c>
      <c r="AI7" s="59" t="s">
        <v>377</v>
      </c>
      <c r="AK7" s="50" t="str">
        <f t="shared" si="7"/>
        <v>F</v>
      </c>
      <c r="AP7" s="59" t="s">
        <v>334</v>
      </c>
    </row>
    <row r="8" spans="1:42" ht="13.5" customHeight="1" x14ac:dyDescent="0.2">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0">
        <v>21</v>
      </c>
      <c r="W8" s="55" t="s">
        <v>668</v>
      </c>
      <c r="Y8" s="55" t="s">
        <v>391</v>
      </c>
      <c r="Z8" s="55" t="s">
        <v>549</v>
      </c>
      <c r="AA8" s="55" t="s">
        <v>485</v>
      </c>
      <c r="AB8" s="55" t="s">
        <v>522</v>
      </c>
      <c r="AC8" s="49"/>
      <c r="AD8" s="49"/>
      <c r="AE8" s="49"/>
      <c r="AF8" s="48"/>
      <c r="AG8" s="59" t="s">
        <v>335</v>
      </c>
      <c r="AI8" s="50" t="s">
        <v>378</v>
      </c>
      <c r="AK8" s="50" t="str">
        <f t="shared" si="7"/>
        <v>G</v>
      </c>
      <c r="AP8" s="59" t="s">
        <v>335</v>
      </c>
    </row>
    <row r="9" spans="1:42" ht="13.5" customHeight="1" x14ac:dyDescent="0.2">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640</v>
      </c>
      <c r="W9" s="55" t="s">
        <v>669</v>
      </c>
      <c r="Y9" s="55" t="s">
        <v>392</v>
      </c>
      <c r="Z9" s="55" t="s">
        <v>550</v>
      </c>
      <c r="AA9" s="55" t="s">
        <v>486</v>
      </c>
      <c r="AB9" s="55" t="s">
        <v>523</v>
      </c>
      <c r="AC9" s="49"/>
      <c r="AD9" s="49"/>
      <c r="AE9" s="49"/>
      <c r="AF9" s="48"/>
      <c r="AG9" s="59" t="s">
        <v>336</v>
      </c>
      <c r="AK9" s="50" t="str">
        <f t="shared" si="7"/>
        <v>H</v>
      </c>
      <c r="AP9" s="59" t="s">
        <v>336</v>
      </c>
    </row>
    <row r="10" spans="1:42" ht="13.5" customHeight="1" x14ac:dyDescent="0.2">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754</v>
      </c>
      <c r="W10" s="55" t="s">
        <v>670</v>
      </c>
      <c r="Y10" s="55" t="s">
        <v>393</v>
      </c>
      <c r="Z10" s="55" t="s">
        <v>551</v>
      </c>
      <c r="AA10" s="55" t="s">
        <v>487</v>
      </c>
      <c r="AB10" s="55" t="s">
        <v>524</v>
      </c>
      <c r="AC10" s="49"/>
      <c r="AD10" s="49"/>
      <c r="AE10" s="49"/>
      <c r="AF10" s="48"/>
      <c r="AG10" s="59" t="s">
        <v>323</v>
      </c>
      <c r="AK10" s="50" t="str">
        <f t="shared" si="7"/>
        <v>I</v>
      </c>
      <c r="AP10" s="50" t="s">
        <v>317</v>
      </c>
    </row>
    <row r="11" spans="1:42" ht="13.5" customHeight="1" x14ac:dyDescent="0.2">
      <c r="A11" s="51" t="s">
        <v>174</v>
      </c>
      <c r="B11" s="52"/>
      <c r="C11" s="43" t="str">
        <f t="shared" si="0"/>
        <v/>
      </c>
      <c r="D11" s="43" t="str">
        <f t="shared" si="8"/>
        <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671</v>
      </c>
      <c r="Y11" s="55" t="s">
        <v>394</v>
      </c>
      <c r="Z11" s="55" t="s">
        <v>552</v>
      </c>
      <c r="AA11" s="55" t="s">
        <v>488</v>
      </c>
      <c r="AB11" s="55" t="s">
        <v>525</v>
      </c>
      <c r="AC11" s="49"/>
      <c r="AD11" s="49"/>
      <c r="AE11" s="49"/>
      <c r="AF11" s="48"/>
      <c r="AG11" s="50" t="s">
        <v>324</v>
      </c>
      <c r="AK11" s="50" t="str">
        <f t="shared" si="7"/>
        <v>J</v>
      </c>
    </row>
    <row r="12" spans="1:42" ht="13.5" customHeight="1" x14ac:dyDescent="0.2">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672</v>
      </c>
      <c r="Y12" s="55" t="s">
        <v>395</v>
      </c>
      <c r="Z12" s="55" t="s">
        <v>553</v>
      </c>
      <c r="AA12" s="55" t="s">
        <v>489</v>
      </c>
      <c r="AB12" s="55" t="s">
        <v>526</v>
      </c>
      <c r="AC12" s="49"/>
      <c r="AD12" s="49"/>
      <c r="AE12" s="49"/>
      <c r="AF12" s="48"/>
      <c r="AG12" s="50" t="s">
        <v>325</v>
      </c>
      <c r="AK12" s="50" t="str">
        <f t="shared" si="7"/>
        <v>K</v>
      </c>
    </row>
    <row r="13" spans="1:42" ht="13.5" customHeight="1" x14ac:dyDescent="0.2">
      <c r="A13" s="51" t="s">
        <v>180</v>
      </c>
      <c r="B13" s="52"/>
      <c r="C13" s="43" t="str">
        <f t="shared" si="0"/>
        <v/>
      </c>
      <c r="D13" s="43" t="str">
        <f t="shared" si="8"/>
        <v/>
      </c>
      <c r="F13" s="58" t="s">
        <v>179</v>
      </c>
      <c r="G13" s="54"/>
      <c r="H13" s="43" t="str">
        <f t="shared" si="1"/>
        <v/>
      </c>
      <c r="I13" s="43" t="str">
        <f t="shared" si="5"/>
        <v>一般会計</v>
      </c>
      <c r="K13" s="43" t="str">
        <f>N11</f>
        <v>文教及び科学振興</v>
      </c>
      <c r="L13" s="43"/>
      <c r="O13" s="43"/>
      <c r="P13" s="43"/>
      <c r="Q13" s="60"/>
      <c r="T13" s="43"/>
      <c r="W13" s="55" t="s">
        <v>673</v>
      </c>
      <c r="Y13" s="55" t="s">
        <v>396</v>
      </c>
      <c r="Z13" s="55" t="s">
        <v>554</v>
      </c>
      <c r="AA13" s="55" t="s">
        <v>490</v>
      </c>
      <c r="AB13" s="55" t="s">
        <v>527</v>
      </c>
      <c r="AC13" s="49"/>
      <c r="AD13" s="49"/>
      <c r="AE13" s="49"/>
      <c r="AF13" s="48"/>
      <c r="AG13" s="50" t="s">
        <v>167</v>
      </c>
      <c r="AK13" s="50" t="str">
        <f t="shared" si="7"/>
        <v>L</v>
      </c>
    </row>
    <row r="14" spans="1:42" ht="13.5" customHeight="1" x14ac:dyDescent="0.2">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641</v>
      </c>
      <c r="W14" s="55" t="s">
        <v>674</v>
      </c>
      <c r="Y14" s="55" t="s">
        <v>397</v>
      </c>
      <c r="Z14" s="55" t="s">
        <v>555</v>
      </c>
      <c r="AA14" s="55" t="s">
        <v>491</v>
      </c>
      <c r="AB14" s="55" t="s">
        <v>528</v>
      </c>
      <c r="AC14" s="49"/>
      <c r="AD14" s="49"/>
      <c r="AE14" s="49"/>
      <c r="AF14" s="48"/>
      <c r="AG14" s="80"/>
      <c r="AK14" s="50" t="str">
        <f t="shared" si="7"/>
        <v>M</v>
      </c>
    </row>
    <row r="15" spans="1:42" ht="13.5" customHeight="1" x14ac:dyDescent="0.2">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341</v>
      </c>
      <c r="Y15" s="55" t="s">
        <v>398</v>
      </c>
      <c r="Z15" s="55" t="s">
        <v>556</v>
      </c>
      <c r="AA15" s="55" t="s">
        <v>492</v>
      </c>
      <c r="AB15" s="55" t="s">
        <v>529</v>
      </c>
      <c r="AC15" s="49"/>
      <c r="AD15" s="49"/>
      <c r="AE15" s="49"/>
      <c r="AF15" s="48"/>
      <c r="AG15" s="81"/>
      <c r="AK15" s="50" t="str">
        <f t="shared" si="7"/>
        <v>N</v>
      </c>
    </row>
    <row r="16" spans="1:42" ht="13.5" customHeight="1" x14ac:dyDescent="0.2">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642</v>
      </c>
      <c r="W16" s="55" t="s">
        <v>342</v>
      </c>
      <c r="Y16" s="55" t="s">
        <v>399</v>
      </c>
      <c r="Z16" s="55" t="s">
        <v>557</v>
      </c>
      <c r="AA16" s="55" t="s">
        <v>493</v>
      </c>
      <c r="AB16" s="55" t="s">
        <v>530</v>
      </c>
      <c r="AC16" s="49"/>
      <c r="AD16" s="49"/>
      <c r="AE16" s="49"/>
      <c r="AF16" s="48"/>
      <c r="AG16" s="81"/>
      <c r="AK16" s="50" t="str">
        <f t="shared" si="7"/>
        <v>O</v>
      </c>
    </row>
    <row r="17" spans="1:37" ht="13.5" customHeight="1" x14ac:dyDescent="0.2">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643</v>
      </c>
      <c r="W17" s="55" t="s">
        <v>343</v>
      </c>
      <c r="Y17" s="55" t="s">
        <v>400</v>
      </c>
      <c r="Z17" s="55" t="s">
        <v>558</v>
      </c>
      <c r="AA17" s="55" t="s">
        <v>494</v>
      </c>
      <c r="AB17" s="55" t="s">
        <v>531</v>
      </c>
      <c r="AC17" s="49"/>
      <c r="AD17" s="49"/>
      <c r="AE17" s="49"/>
      <c r="AF17" s="48"/>
      <c r="AG17" s="81"/>
      <c r="AK17" s="50" t="str">
        <f t="shared" si="7"/>
        <v>P</v>
      </c>
    </row>
    <row r="18" spans="1:37" ht="13.5" customHeight="1" x14ac:dyDescent="0.2">
      <c r="A18" s="51" t="s">
        <v>191</v>
      </c>
      <c r="B18" s="52"/>
      <c r="C18" s="43" t="str">
        <f t="shared" si="0"/>
        <v/>
      </c>
      <c r="D18" s="43" t="str">
        <f t="shared" si="8"/>
        <v/>
      </c>
      <c r="F18" s="58" t="s">
        <v>189</v>
      </c>
      <c r="G18" s="54"/>
      <c r="H18" s="43" t="str">
        <f t="shared" si="1"/>
        <v/>
      </c>
      <c r="I18" s="43" t="str">
        <f t="shared" si="5"/>
        <v>一般会計</v>
      </c>
      <c r="K18" s="43"/>
      <c r="L18" s="43"/>
      <c r="O18" s="43"/>
      <c r="P18" s="43"/>
      <c r="Q18" s="60"/>
      <c r="T18" s="43"/>
      <c r="U18" s="55" t="s">
        <v>644</v>
      </c>
      <c r="W18" s="55" t="s">
        <v>344</v>
      </c>
      <c r="Y18" s="55" t="s">
        <v>401</v>
      </c>
      <c r="Z18" s="55" t="s">
        <v>559</v>
      </c>
      <c r="AA18" s="55" t="s">
        <v>495</v>
      </c>
      <c r="AB18" s="55" t="s">
        <v>532</v>
      </c>
      <c r="AC18" s="49"/>
      <c r="AD18" s="49"/>
      <c r="AE18" s="49"/>
      <c r="AF18" s="48"/>
      <c r="AK18" s="50" t="str">
        <f t="shared" si="7"/>
        <v>Q</v>
      </c>
    </row>
    <row r="19" spans="1:37" ht="13.5" customHeight="1" x14ac:dyDescent="0.2">
      <c r="A19" s="51" t="s">
        <v>193</v>
      </c>
      <c r="B19" s="52"/>
      <c r="C19" s="43" t="str">
        <f t="shared" si="0"/>
        <v/>
      </c>
      <c r="D19" s="43" t="str">
        <f t="shared" si="8"/>
        <v/>
      </c>
      <c r="F19" s="58" t="s">
        <v>190</v>
      </c>
      <c r="G19" s="54"/>
      <c r="H19" s="43" t="str">
        <f t="shared" si="1"/>
        <v/>
      </c>
      <c r="I19" s="43" t="str">
        <f t="shared" si="5"/>
        <v>一般会計</v>
      </c>
      <c r="K19" s="43"/>
      <c r="L19" s="43"/>
      <c r="O19" s="43"/>
      <c r="P19" s="43"/>
      <c r="Q19" s="60"/>
      <c r="T19" s="43"/>
      <c r="U19" s="55" t="s">
        <v>662</v>
      </c>
      <c r="W19" s="55" t="s">
        <v>345</v>
      </c>
      <c r="Y19" s="55" t="s">
        <v>402</v>
      </c>
      <c r="Z19" s="55" t="s">
        <v>560</v>
      </c>
      <c r="AA19" s="55" t="s">
        <v>496</v>
      </c>
      <c r="AB19" s="55" t="s">
        <v>533</v>
      </c>
      <c r="AC19" s="49"/>
      <c r="AD19" s="49"/>
      <c r="AE19" s="49"/>
      <c r="AF19" s="48"/>
      <c r="AK19" s="50" t="str">
        <f t="shared" si="7"/>
        <v>R</v>
      </c>
    </row>
    <row r="20" spans="1:37" ht="13.5" customHeight="1" x14ac:dyDescent="0.2">
      <c r="A20" s="51" t="s">
        <v>195</v>
      </c>
      <c r="B20" s="52"/>
      <c r="C20" s="43" t="str">
        <f t="shared" si="0"/>
        <v/>
      </c>
      <c r="D20" s="43" t="str">
        <f t="shared" si="8"/>
        <v/>
      </c>
      <c r="F20" s="58" t="s">
        <v>192</v>
      </c>
      <c r="G20" s="54"/>
      <c r="H20" s="43" t="str">
        <f t="shared" si="1"/>
        <v/>
      </c>
      <c r="I20" s="43" t="str">
        <f t="shared" si="5"/>
        <v>一般会計</v>
      </c>
      <c r="K20" s="43"/>
      <c r="L20" s="43"/>
      <c r="O20" s="43"/>
      <c r="P20" s="43"/>
      <c r="Q20" s="60"/>
      <c r="T20" s="43"/>
      <c r="U20" s="55" t="s">
        <v>645</v>
      </c>
      <c r="W20" s="55" t="s">
        <v>346</v>
      </c>
      <c r="Y20" s="55" t="s">
        <v>403</v>
      </c>
      <c r="Z20" s="55" t="s">
        <v>561</v>
      </c>
      <c r="AA20" s="55" t="s">
        <v>497</v>
      </c>
      <c r="AB20" s="55" t="s">
        <v>534</v>
      </c>
      <c r="AC20" s="49"/>
      <c r="AD20" s="49"/>
      <c r="AE20" s="49"/>
      <c r="AF20" s="48"/>
      <c r="AK20" s="50" t="str">
        <f t="shared" si="7"/>
        <v>S</v>
      </c>
    </row>
    <row r="21" spans="1:37" ht="13.5" customHeight="1" x14ac:dyDescent="0.2">
      <c r="A21" s="51" t="s">
        <v>197</v>
      </c>
      <c r="B21" s="52"/>
      <c r="C21" s="43" t="str">
        <f t="shared" si="0"/>
        <v/>
      </c>
      <c r="D21" s="43" t="str">
        <f t="shared" si="8"/>
        <v/>
      </c>
      <c r="F21" s="58" t="s">
        <v>194</v>
      </c>
      <c r="G21" s="54"/>
      <c r="H21" s="43" t="str">
        <f t="shared" si="1"/>
        <v/>
      </c>
      <c r="I21" s="43" t="str">
        <f t="shared" si="5"/>
        <v>一般会計</v>
      </c>
      <c r="K21" s="43"/>
      <c r="L21" s="43"/>
      <c r="O21" s="43"/>
      <c r="P21" s="43"/>
      <c r="Q21" s="60"/>
      <c r="T21" s="43"/>
      <c r="U21" s="55" t="s">
        <v>646</v>
      </c>
      <c r="W21" s="55" t="s">
        <v>347</v>
      </c>
      <c r="Y21" s="55" t="s">
        <v>404</v>
      </c>
      <c r="Z21" s="55" t="s">
        <v>562</v>
      </c>
      <c r="AA21" s="55" t="s">
        <v>498</v>
      </c>
      <c r="AB21" s="55" t="s">
        <v>535</v>
      </c>
      <c r="AC21" s="49"/>
      <c r="AD21" s="49"/>
      <c r="AE21" s="49"/>
      <c r="AF21" s="48"/>
      <c r="AK21" s="50" t="str">
        <f t="shared" si="7"/>
        <v>T</v>
      </c>
    </row>
    <row r="22" spans="1:37" ht="13.5" customHeight="1" x14ac:dyDescent="0.2">
      <c r="A22" s="51" t="s">
        <v>199</v>
      </c>
      <c r="B22" s="52"/>
      <c r="C22" s="43" t="str">
        <f t="shared" si="0"/>
        <v/>
      </c>
      <c r="D22" s="43" t="str">
        <f>IF(C22="",D21,IF(D21&lt;&gt;"",CONCATENATE(D21,"、",C22),C22))</f>
        <v/>
      </c>
      <c r="F22" s="58" t="s">
        <v>196</v>
      </c>
      <c r="G22" s="54"/>
      <c r="H22" s="43" t="str">
        <f t="shared" si="1"/>
        <v/>
      </c>
      <c r="I22" s="43" t="str">
        <f t="shared" si="5"/>
        <v>一般会計</v>
      </c>
      <c r="K22" s="43"/>
      <c r="L22" s="43"/>
      <c r="O22" s="43"/>
      <c r="P22" s="43"/>
      <c r="Q22" s="60"/>
      <c r="T22" s="43"/>
      <c r="U22" s="55" t="s">
        <v>647</v>
      </c>
      <c r="W22" s="55" t="s">
        <v>348</v>
      </c>
      <c r="Y22" s="55" t="s">
        <v>405</v>
      </c>
      <c r="Z22" s="55" t="s">
        <v>563</v>
      </c>
      <c r="AA22" s="55" t="s">
        <v>499</v>
      </c>
      <c r="AB22" s="55" t="s">
        <v>536</v>
      </c>
      <c r="AC22" s="49"/>
      <c r="AD22" s="49"/>
      <c r="AE22" s="49"/>
      <c r="AF22" s="48"/>
      <c r="AK22" s="50" t="str">
        <f t="shared" si="7"/>
        <v>U</v>
      </c>
    </row>
    <row r="23" spans="1:37" ht="13.5" customHeight="1" x14ac:dyDescent="0.2">
      <c r="A23" s="53" t="s">
        <v>374</v>
      </c>
      <c r="B23" s="52"/>
      <c r="C23" s="43" t="str">
        <f t="shared" si="0"/>
        <v/>
      </c>
      <c r="D23" s="43" t="str">
        <f t="shared" si="8"/>
        <v/>
      </c>
      <c r="F23" s="58" t="s">
        <v>198</v>
      </c>
      <c r="G23" s="54"/>
      <c r="H23" s="43" t="str">
        <f t="shared" si="1"/>
        <v/>
      </c>
      <c r="I23" s="43" t="str">
        <f t="shared" si="5"/>
        <v>一般会計</v>
      </c>
      <c r="K23" s="43"/>
      <c r="L23" s="43"/>
      <c r="O23" s="43"/>
      <c r="P23" s="43"/>
      <c r="Q23" s="60"/>
      <c r="T23" s="43"/>
      <c r="U23" s="55" t="s">
        <v>648</v>
      </c>
      <c r="W23" s="55" t="s">
        <v>349</v>
      </c>
      <c r="Y23" s="55" t="s">
        <v>406</v>
      </c>
      <c r="Z23" s="55" t="s">
        <v>564</v>
      </c>
      <c r="AA23" s="55" t="s">
        <v>500</v>
      </c>
      <c r="AB23" s="55" t="s">
        <v>537</v>
      </c>
      <c r="AC23" s="49"/>
      <c r="AD23" s="49"/>
      <c r="AE23" s="49"/>
      <c r="AF23" s="48"/>
      <c r="AK23" s="50" t="str">
        <f t="shared" si="7"/>
        <v>V</v>
      </c>
    </row>
    <row r="24" spans="1:37" ht="13.5" customHeight="1" x14ac:dyDescent="0.2">
      <c r="A24" s="62"/>
      <c r="B24" s="92"/>
      <c r="F24" s="58" t="s">
        <v>379</v>
      </c>
      <c r="G24" s="54"/>
      <c r="H24" s="43" t="str">
        <f t="shared" si="1"/>
        <v/>
      </c>
      <c r="I24" s="43" t="str">
        <f t="shared" si="5"/>
        <v>一般会計</v>
      </c>
      <c r="K24" s="43"/>
      <c r="L24" s="43"/>
      <c r="O24" s="43"/>
      <c r="P24" s="43"/>
      <c r="Q24" s="60"/>
      <c r="T24" s="43"/>
      <c r="U24" s="55" t="s">
        <v>753</v>
      </c>
      <c r="W24" s="55" t="s">
        <v>350</v>
      </c>
      <c r="Y24" s="55" t="s">
        <v>407</v>
      </c>
      <c r="Z24" s="55" t="s">
        <v>565</v>
      </c>
      <c r="AA24" s="55" t="s">
        <v>501</v>
      </c>
      <c r="AB24" s="55" t="s">
        <v>538</v>
      </c>
      <c r="AC24" s="49"/>
      <c r="AD24" s="49"/>
      <c r="AE24" s="49"/>
      <c r="AF24" s="48"/>
      <c r="AK24" s="50" t="str">
        <f>CHAR(CODE(AK23)+1)</f>
        <v>W</v>
      </c>
    </row>
    <row r="25" spans="1:37" ht="13.5" customHeight="1" x14ac:dyDescent="0.2">
      <c r="A25" s="43" t="str">
        <f>IF(D23="", "-", D23)</f>
        <v>-</v>
      </c>
      <c r="B25" s="43"/>
      <c r="F25" s="58" t="s">
        <v>200</v>
      </c>
      <c r="G25" s="54"/>
      <c r="H25" s="43" t="str">
        <f t="shared" si="1"/>
        <v/>
      </c>
      <c r="I25" s="43" t="str">
        <f t="shared" si="5"/>
        <v>一般会計</v>
      </c>
      <c r="K25" s="43"/>
      <c r="L25" s="43"/>
      <c r="O25" s="43"/>
      <c r="P25" s="43"/>
      <c r="Q25" s="60"/>
      <c r="T25" s="43"/>
      <c r="U25" s="55" t="s">
        <v>649</v>
      </c>
      <c r="W25" s="55" t="s">
        <v>675</v>
      </c>
      <c r="Y25" s="55" t="s">
        <v>408</v>
      </c>
      <c r="Z25" s="55" t="s">
        <v>566</v>
      </c>
      <c r="AA25" s="55" t="s">
        <v>502</v>
      </c>
      <c r="AB25" s="55" t="s">
        <v>539</v>
      </c>
      <c r="AC25" s="49"/>
      <c r="AD25" s="49"/>
      <c r="AE25" s="49"/>
      <c r="AF25" s="48"/>
      <c r="AK25" s="50" t="str">
        <f t="shared" si="7"/>
        <v>X</v>
      </c>
    </row>
    <row r="26" spans="1:37" ht="13.5" customHeight="1" x14ac:dyDescent="0.2">
      <c r="B26" s="43"/>
      <c r="F26" s="58" t="s">
        <v>201</v>
      </c>
      <c r="G26" s="54"/>
      <c r="H26" s="43" t="str">
        <f t="shared" si="1"/>
        <v/>
      </c>
      <c r="I26" s="43" t="str">
        <f t="shared" si="5"/>
        <v>一般会計</v>
      </c>
      <c r="K26" s="43"/>
      <c r="L26" s="43"/>
      <c r="O26" s="43"/>
      <c r="P26" s="43"/>
      <c r="Q26" s="60"/>
      <c r="T26" s="43"/>
      <c r="U26" s="55" t="s">
        <v>650</v>
      </c>
      <c r="W26" s="55" t="s">
        <v>351</v>
      </c>
      <c r="Y26" s="55" t="s">
        <v>409</v>
      </c>
      <c r="Z26" s="55" t="s">
        <v>567</v>
      </c>
      <c r="AA26" s="55" t="s">
        <v>503</v>
      </c>
      <c r="AB26" s="55" t="s">
        <v>540</v>
      </c>
      <c r="AC26" s="49"/>
      <c r="AD26" s="49"/>
      <c r="AE26" s="49"/>
      <c r="AF26" s="48"/>
      <c r="AK26" s="50" t="str">
        <f t="shared" si="7"/>
        <v>Y</v>
      </c>
    </row>
    <row r="27" spans="1:37" ht="13.5" customHeight="1" x14ac:dyDescent="0.2">
      <c r="A27" s="43"/>
      <c r="B27" s="43"/>
      <c r="F27" s="58" t="s">
        <v>202</v>
      </c>
      <c r="G27" s="54"/>
      <c r="H27" s="43" t="str">
        <f t="shared" si="1"/>
        <v/>
      </c>
      <c r="I27" s="43" t="str">
        <f t="shared" si="5"/>
        <v>一般会計</v>
      </c>
      <c r="K27" s="43"/>
      <c r="L27" s="43"/>
      <c r="O27" s="43"/>
      <c r="P27" s="43"/>
      <c r="Q27" s="60"/>
      <c r="T27" s="43"/>
      <c r="U27" s="55" t="s">
        <v>651</v>
      </c>
      <c r="W27" s="55" t="s">
        <v>352</v>
      </c>
      <c r="Y27" s="55" t="s">
        <v>410</v>
      </c>
      <c r="Z27" s="55" t="s">
        <v>568</v>
      </c>
      <c r="AA27" s="55" t="s">
        <v>504</v>
      </c>
      <c r="AB27" s="55" t="s">
        <v>541</v>
      </c>
      <c r="AC27" s="49"/>
      <c r="AD27" s="49"/>
      <c r="AE27" s="49"/>
      <c r="AF27" s="48"/>
      <c r="AK27" s="50" t="str">
        <f>CHAR(CODE(AK26)+1)</f>
        <v>Z</v>
      </c>
    </row>
    <row r="28" spans="1:37" ht="13.5" customHeight="1" x14ac:dyDescent="0.2">
      <c r="A28" s="43"/>
      <c r="B28" s="43"/>
      <c r="F28" s="58" t="s">
        <v>203</v>
      </c>
      <c r="G28" s="54"/>
      <c r="H28" s="43" t="str">
        <f t="shared" si="1"/>
        <v/>
      </c>
      <c r="I28" s="43" t="str">
        <f t="shared" si="5"/>
        <v>一般会計</v>
      </c>
      <c r="K28" s="43"/>
      <c r="L28" s="43"/>
      <c r="O28" s="43"/>
      <c r="P28" s="43"/>
      <c r="Q28" s="60"/>
      <c r="T28" s="43"/>
      <c r="U28" s="55" t="s">
        <v>652</v>
      </c>
      <c r="W28" s="55" t="s">
        <v>353</v>
      </c>
      <c r="Y28" s="55" t="s">
        <v>411</v>
      </c>
      <c r="Z28" s="55" t="s">
        <v>569</v>
      </c>
      <c r="AA28" s="55" t="s">
        <v>505</v>
      </c>
      <c r="AB28" s="55" t="s">
        <v>542</v>
      </c>
      <c r="AC28" s="49"/>
      <c r="AD28" s="49"/>
      <c r="AE28" s="49"/>
      <c r="AF28" s="48"/>
      <c r="AK28" s="50" t="s">
        <v>204</v>
      </c>
    </row>
    <row r="29" spans="1:37" ht="13.5" customHeight="1" x14ac:dyDescent="0.2">
      <c r="A29" s="43"/>
      <c r="B29" s="43"/>
      <c r="F29" s="58" t="s">
        <v>205</v>
      </c>
      <c r="G29" s="54"/>
      <c r="H29" s="43" t="str">
        <f t="shared" si="1"/>
        <v/>
      </c>
      <c r="I29" s="43" t="str">
        <f t="shared" si="5"/>
        <v>一般会計</v>
      </c>
      <c r="K29" s="43"/>
      <c r="L29" s="43"/>
      <c r="O29" s="43"/>
      <c r="P29" s="43"/>
      <c r="Q29" s="60"/>
      <c r="T29" s="43"/>
      <c r="U29" s="55" t="s">
        <v>653</v>
      </c>
      <c r="W29" s="55" t="s">
        <v>354</v>
      </c>
      <c r="Y29" s="55" t="s">
        <v>412</v>
      </c>
      <c r="Z29" s="55" t="s">
        <v>570</v>
      </c>
      <c r="AA29" s="55" t="s">
        <v>506</v>
      </c>
      <c r="AB29" s="55" t="s">
        <v>543</v>
      </c>
      <c r="AC29" s="49"/>
      <c r="AD29" s="49"/>
      <c r="AE29" s="49"/>
      <c r="AF29" s="48"/>
      <c r="AK29" s="50" t="str">
        <f t="shared" si="7"/>
        <v>b</v>
      </c>
    </row>
    <row r="30" spans="1:37" ht="13.5" customHeight="1" x14ac:dyDescent="0.2">
      <c r="A30" s="43"/>
      <c r="B30" s="43"/>
      <c r="F30" s="58" t="s">
        <v>206</v>
      </c>
      <c r="G30" s="54"/>
      <c r="H30" s="43" t="str">
        <f t="shared" si="1"/>
        <v/>
      </c>
      <c r="I30" s="43" t="str">
        <f t="shared" si="5"/>
        <v>一般会計</v>
      </c>
      <c r="K30" s="43"/>
      <c r="L30" s="43"/>
      <c r="O30" s="43"/>
      <c r="P30" s="43"/>
      <c r="Q30" s="60"/>
      <c r="T30" s="43"/>
      <c r="U30" s="55" t="s">
        <v>654</v>
      </c>
      <c r="W30" s="55" t="s">
        <v>355</v>
      </c>
      <c r="Y30" s="55" t="s">
        <v>413</v>
      </c>
      <c r="Z30" s="55" t="s">
        <v>571</v>
      </c>
      <c r="AA30" s="55" t="s">
        <v>507</v>
      </c>
      <c r="AB30" s="55" t="s">
        <v>544</v>
      </c>
      <c r="AC30" s="49"/>
      <c r="AD30" s="49"/>
      <c r="AE30" s="49"/>
      <c r="AF30" s="48"/>
      <c r="AK30" s="50" t="str">
        <f t="shared" si="7"/>
        <v>c</v>
      </c>
    </row>
    <row r="31" spans="1:37" ht="13.5" customHeight="1" x14ac:dyDescent="0.2">
      <c r="A31" s="43"/>
      <c r="B31" s="43"/>
      <c r="F31" s="58" t="s">
        <v>207</v>
      </c>
      <c r="G31" s="54"/>
      <c r="H31" s="43" t="str">
        <f t="shared" si="1"/>
        <v/>
      </c>
      <c r="I31" s="43" t="str">
        <f t="shared" si="5"/>
        <v>一般会計</v>
      </c>
      <c r="K31" s="43"/>
      <c r="L31" s="43"/>
      <c r="O31" s="43"/>
      <c r="P31" s="43"/>
      <c r="Q31" s="60"/>
      <c r="T31" s="43"/>
      <c r="U31" s="55" t="s">
        <v>655</v>
      </c>
      <c r="W31" s="55" t="s">
        <v>356</v>
      </c>
      <c r="Y31" s="55" t="s">
        <v>414</v>
      </c>
      <c r="Z31" s="55" t="s">
        <v>572</v>
      </c>
      <c r="AA31" s="55" t="s">
        <v>508</v>
      </c>
      <c r="AB31" s="55" t="s">
        <v>545</v>
      </c>
      <c r="AC31" s="49"/>
      <c r="AD31" s="49"/>
      <c r="AE31" s="49"/>
      <c r="AF31" s="48"/>
      <c r="AK31" s="50" t="str">
        <f t="shared" si="7"/>
        <v>d</v>
      </c>
    </row>
    <row r="32" spans="1:37" ht="13.5" customHeight="1" x14ac:dyDescent="0.2">
      <c r="A32" s="43"/>
      <c r="B32" s="43"/>
      <c r="F32" s="58" t="s">
        <v>208</v>
      </c>
      <c r="G32" s="54"/>
      <c r="H32" s="43" t="str">
        <f t="shared" si="1"/>
        <v/>
      </c>
      <c r="I32" s="43" t="str">
        <f t="shared" si="5"/>
        <v>一般会計</v>
      </c>
      <c r="K32" s="43"/>
      <c r="L32" s="43"/>
      <c r="O32" s="43"/>
      <c r="P32" s="43"/>
      <c r="Q32" s="60"/>
      <c r="T32" s="43"/>
      <c r="U32" s="55" t="s">
        <v>656</v>
      </c>
      <c r="W32" s="55" t="s">
        <v>357</v>
      </c>
      <c r="Y32" s="55" t="s">
        <v>415</v>
      </c>
      <c r="Z32" s="55" t="s">
        <v>573</v>
      </c>
      <c r="AA32" s="55" t="s">
        <v>211</v>
      </c>
      <c r="AB32" s="55" t="s">
        <v>211</v>
      </c>
      <c r="AC32" s="49"/>
      <c r="AD32" s="49"/>
      <c r="AE32" s="49"/>
      <c r="AF32" s="48"/>
      <c r="AK32" s="50" t="str">
        <f t="shared" si="7"/>
        <v>e</v>
      </c>
    </row>
    <row r="33" spans="1:37" ht="13.5" customHeight="1" x14ac:dyDescent="0.2">
      <c r="A33" s="43"/>
      <c r="B33" s="43"/>
      <c r="F33" s="58" t="s">
        <v>209</v>
      </c>
      <c r="G33" s="54"/>
      <c r="H33" s="43" t="str">
        <f t="shared" si="1"/>
        <v/>
      </c>
      <c r="I33" s="43" t="str">
        <f t="shared" si="5"/>
        <v>一般会計</v>
      </c>
      <c r="K33" s="43"/>
      <c r="L33" s="43"/>
      <c r="O33" s="43"/>
      <c r="P33" s="43"/>
      <c r="Q33" s="60"/>
      <c r="T33" s="43"/>
      <c r="U33" s="55" t="s">
        <v>657</v>
      </c>
      <c r="W33" s="55" t="s">
        <v>358</v>
      </c>
      <c r="Y33" s="55" t="s">
        <v>416</v>
      </c>
      <c r="Z33" s="55" t="s">
        <v>574</v>
      </c>
      <c r="AB33" s="49"/>
      <c r="AC33" s="49"/>
      <c r="AD33" s="49"/>
      <c r="AE33" s="49"/>
      <c r="AF33" s="48"/>
      <c r="AK33" s="50" t="str">
        <f t="shared" si="7"/>
        <v>f</v>
      </c>
    </row>
    <row r="34" spans="1:37" ht="13.5" customHeight="1" x14ac:dyDescent="0.2">
      <c r="A34" s="43"/>
      <c r="B34" s="43"/>
      <c r="F34" s="58" t="s">
        <v>210</v>
      </c>
      <c r="G34" s="54"/>
      <c r="H34" s="43" t="str">
        <f t="shared" si="1"/>
        <v/>
      </c>
      <c r="I34" s="43" t="str">
        <f t="shared" si="5"/>
        <v>一般会計</v>
      </c>
      <c r="K34" s="43"/>
      <c r="L34" s="43"/>
      <c r="O34" s="43"/>
      <c r="P34" s="43"/>
      <c r="Q34" s="60"/>
      <c r="T34" s="43"/>
      <c r="U34" s="55" t="s">
        <v>658</v>
      </c>
      <c r="W34" s="55" t="s">
        <v>359</v>
      </c>
      <c r="Y34" s="55" t="s">
        <v>417</v>
      </c>
      <c r="Z34" s="55" t="s">
        <v>575</v>
      </c>
      <c r="AB34" s="49"/>
      <c r="AC34" s="49"/>
      <c r="AD34" s="49"/>
      <c r="AE34" s="49"/>
      <c r="AF34" s="48"/>
      <c r="AK34" s="50" t="str">
        <f t="shared" si="7"/>
        <v>g</v>
      </c>
    </row>
    <row r="35" spans="1:37" ht="13.5" customHeight="1" x14ac:dyDescent="0.2">
      <c r="A35" s="43"/>
      <c r="B35" s="43"/>
      <c r="F35" s="58" t="s">
        <v>212</v>
      </c>
      <c r="G35" s="54"/>
      <c r="H35" s="43" t="str">
        <f t="shared" si="1"/>
        <v/>
      </c>
      <c r="I35" s="43" t="str">
        <f t="shared" si="5"/>
        <v>一般会計</v>
      </c>
      <c r="K35" s="43"/>
      <c r="L35" s="43"/>
      <c r="O35" s="43"/>
      <c r="P35" s="43"/>
      <c r="Q35" s="60"/>
      <c r="T35" s="43"/>
      <c r="U35" s="55" t="s">
        <v>659</v>
      </c>
      <c r="W35" s="55" t="s">
        <v>360</v>
      </c>
      <c r="Y35" s="55" t="s">
        <v>418</v>
      </c>
      <c r="Z35" s="55" t="s">
        <v>576</v>
      </c>
      <c r="AC35" s="49"/>
      <c r="AF35" s="48"/>
      <c r="AK35" s="50" t="str">
        <f t="shared" si="7"/>
        <v>h</v>
      </c>
    </row>
    <row r="36" spans="1:37" ht="13.5" customHeight="1" x14ac:dyDescent="0.2">
      <c r="A36" s="43"/>
      <c r="B36" s="43"/>
      <c r="F36" s="58" t="s">
        <v>213</v>
      </c>
      <c r="G36" s="54"/>
      <c r="H36" s="43" t="str">
        <f t="shared" si="1"/>
        <v/>
      </c>
      <c r="I36" s="43" t="str">
        <f t="shared" si="5"/>
        <v>一般会計</v>
      </c>
      <c r="K36" s="43"/>
      <c r="L36" s="43"/>
      <c r="O36" s="43"/>
      <c r="P36" s="43"/>
      <c r="Q36" s="60"/>
      <c r="T36" s="43"/>
      <c r="U36" s="55" t="s">
        <v>660</v>
      </c>
      <c r="W36" s="55" t="s">
        <v>361</v>
      </c>
      <c r="Y36" s="55" t="s">
        <v>419</v>
      </c>
      <c r="Z36" s="55" t="s">
        <v>577</v>
      </c>
      <c r="AF36" s="48"/>
      <c r="AK36" s="50" t="str">
        <f t="shared" si="7"/>
        <v>i</v>
      </c>
    </row>
    <row r="37" spans="1:37" ht="13.5" customHeight="1" x14ac:dyDescent="0.2">
      <c r="A37" s="43"/>
      <c r="B37" s="43"/>
      <c r="F37" s="43"/>
      <c r="G37" s="60"/>
      <c r="H37" s="43" t="str">
        <f t="shared" si="1"/>
        <v/>
      </c>
      <c r="I37" s="43" t="str">
        <f t="shared" si="5"/>
        <v>一般会計</v>
      </c>
      <c r="K37" s="43"/>
      <c r="L37" s="43"/>
      <c r="O37" s="43"/>
      <c r="P37" s="43"/>
      <c r="Q37" s="60"/>
      <c r="T37" s="43"/>
      <c r="U37" s="55" t="s">
        <v>661</v>
      </c>
      <c r="W37" s="55" t="s">
        <v>676</v>
      </c>
      <c r="Y37" s="55" t="s">
        <v>420</v>
      </c>
      <c r="Z37" s="55" t="s">
        <v>578</v>
      </c>
      <c r="AF37" s="48"/>
      <c r="AK37" s="50" t="str">
        <f t="shared" si="7"/>
        <v>j</v>
      </c>
    </row>
    <row r="38" spans="1:37" x14ac:dyDescent="0.2">
      <c r="A38" s="43"/>
      <c r="B38" s="43"/>
      <c r="F38" s="43"/>
      <c r="G38" s="60"/>
      <c r="K38" s="43"/>
      <c r="L38" s="43"/>
      <c r="O38" s="43"/>
      <c r="P38" s="43"/>
      <c r="Q38" s="60"/>
      <c r="T38" s="43"/>
      <c r="W38" s="55" t="s">
        <v>362</v>
      </c>
      <c r="Y38" s="55" t="s">
        <v>421</v>
      </c>
      <c r="Z38" s="55" t="s">
        <v>579</v>
      </c>
      <c r="AF38" s="48"/>
      <c r="AK38" s="50" t="str">
        <f t="shared" si="7"/>
        <v>k</v>
      </c>
    </row>
    <row r="39" spans="1:37" x14ac:dyDescent="0.2">
      <c r="A39" s="43"/>
      <c r="B39" s="43"/>
      <c r="F39" s="43" t="str">
        <f>I37</f>
        <v>一般会計</v>
      </c>
      <c r="G39" s="60"/>
      <c r="K39" s="43"/>
      <c r="L39" s="43"/>
      <c r="O39" s="43"/>
      <c r="P39" s="43"/>
      <c r="Q39" s="60"/>
      <c r="T39" s="43"/>
      <c r="W39" s="55" t="s">
        <v>363</v>
      </c>
      <c r="Y39" s="55" t="s">
        <v>422</v>
      </c>
      <c r="Z39" s="55" t="s">
        <v>580</v>
      </c>
      <c r="AF39" s="48"/>
      <c r="AK39" s="50" t="str">
        <f t="shared" si="7"/>
        <v>l</v>
      </c>
    </row>
    <row r="40" spans="1:37" x14ac:dyDescent="0.2">
      <c r="A40" s="43"/>
      <c r="B40" s="43"/>
      <c r="F40" s="43"/>
      <c r="G40" s="60"/>
      <c r="K40" s="43"/>
      <c r="L40" s="43"/>
      <c r="O40" s="43"/>
      <c r="P40" s="43"/>
      <c r="Q40" s="60"/>
      <c r="T40" s="43"/>
      <c r="W40" s="55" t="s">
        <v>677</v>
      </c>
      <c r="Y40" s="55" t="s">
        <v>423</v>
      </c>
      <c r="Z40" s="55" t="s">
        <v>581</v>
      </c>
      <c r="AF40" s="48"/>
      <c r="AK40" s="50" t="str">
        <f t="shared" si="7"/>
        <v>m</v>
      </c>
    </row>
    <row r="41" spans="1:37" x14ac:dyDescent="0.2">
      <c r="A41" s="43"/>
      <c r="B41" s="43"/>
      <c r="F41" s="43"/>
      <c r="G41" s="60"/>
      <c r="K41" s="43"/>
      <c r="L41" s="43"/>
      <c r="O41" s="43"/>
      <c r="P41" s="43"/>
      <c r="Q41" s="60"/>
      <c r="T41" s="43"/>
      <c r="W41" s="55" t="s">
        <v>364</v>
      </c>
      <c r="Y41" s="55" t="s">
        <v>424</v>
      </c>
      <c r="Z41" s="55" t="s">
        <v>582</v>
      </c>
      <c r="AF41" s="48"/>
      <c r="AK41" s="50" t="str">
        <f t="shared" si="7"/>
        <v>n</v>
      </c>
    </row>
    <row r="42" spans="1:37" x14ac:dyDescent="0.2">
      <c r="A42" s="43"/>
      <c r="B42" s="43"/>
      <c r="F42" s="43"/>
      <c r="G42" s="60"/>
      <c r="K42" s="43"/>
      <c r="L42" s="43"/>
      <c r="O42" s="43"/>
      <c r="P42" s="43"/>
      <c r="Q42" s="60"/>
      <c r="T42" s="43"/>
      <c r="W42" s="55" t="s">
        <v>678</v>
      </c>
      <c r="Y42" s="55" t="s">
        <v>425</v>
      </c>
      <c r="Z42" s="55" t="s">
        <v>583</v>
      </c>
      <c r="AF42" s="48"/>
      <c r="AK42" s="50" t="str">
        <f t="shared" si="7"/>
        <v>o</v>
      </c>
    </row>
    <row r="43" spans="1:37" x14ac:dyDescent="0.2">
      <c r="A43" s="43"/>
      <c r="B43" s="43"/>
      <c r="F43" s="43"/>
      <c r="G43" s="60"/>
      <c r="K43" s="43"/>
      <c r="L43" s="43"/>
      <c r="O43" s="43"/>
      <c r="P43" s="43"/>
      <c r="Q43" s="60"/>
      <c r="T43" s="43"/>
      <c r="W43" s="55" t="s">
        <v>365</v>
      </c>
      <c r="Y43" s="55" t="s">
        <v>426</v>
      </c>
      <c r="Z43" s="55" t="s">
        <v>584</v>
      </c>
      <c r="AF43" s="48"/>
      <c r="AK43" s="50" t="str">
        <f t="shared" si="7"/>
        <v>p</v>
      </c>
    </row>
    <row r="44" spans="1:37" x14ac:dyDescent="0.2">
      <c r="A44" s="43"/>
      <c r="B44" s="43"/>
      <c r="F44" s="43"/>
      <c r="G44" s="60"/>
      <c r="K44" s="43"/>
      <c r="L44" s="43"/>
      <c r="O44" s="43"/>
      <c r="P44" s="43"/>
      <c r="Q44" s="60"/>
      <c r="T44" s="43"/>
      <c r="U44" s="90">
        <v>2021</v>
      </c>
      <c r="W44" s="55" t="s">
        <v>679</v>
      </c>
      <c r="Y44" s="55" t="s">
        <v>427</v>
      </c>
      <c r="Z44" s="55" t="s">
        <v>585</v>
      </c>
      <c r="AF44" s="48"/>
      <c r="AK44" s="50" t="str">
        <f t="shared" si="7"/>
        <v>q</v>
      </c>
    </row>
    <row r="45" spans="1:37" x14ac:dyDescent="0.2">
      <c r="A45" s="43"/>
      <c r="B45" s="43"/>
      <c r="F45" s="43"/>
      <c r="G45" s="60"/>
      <c r="K45" s="43"/>
      <c r="L45" s="43"/>
      <c r="O45" s="43"/>
      <c r="P45" s="43"/>
      <c r="Q45" s="60"/>
      <c r="T45" s="43"/>
      <c r="U45" s="90">
        <v>2022</v>
      </c>
      <c r="W45" s="55" t="s">
        <v>680</v>
      </c>
      <c r="Y45" s="55" t="s">
        <v>428</v>
      </c>
      <c r="Z45" s="55" t="s">
        <v>586</v>
      </c>
      <c r="AF45" s="48"/>
      <c r="AK45" s="50" t="str">
        <f t="shared" si="7"/>
        <v>r</v>
      </c>
    </row>
    <row r="46" spans="1:37" x14ac:dyDescent="0.2">
      <c r="A46" s="43"/>
      <c r="B46" s="43"/>
      <c r="F46" s="43"/>
      <c r="G46" s="60"/>
      <c r="K46" s="43"/>
      <c r="L46" s="43"/>
      <c r="O46" s="43"/>
      <c r="P46" s="43"/>
      <c r="Q46" s="60"/>
      <c r="T46" s="43"/>
      <c r="U46" s="90">
        <v>2023</v>
      </c>
      <c r="W46" s="55" t="s">
        <v>372</v>
      </c>
      <c r="Y46" s="55" t="s">
        <v>429</v>
      </c>
      <c r="Z46" s="55" t="s">
        <v>587</v>
      </c>
      <c r="AF46" s="48"/>
      <c r="AK46" s="50" t="str">
        <f t="shared" si="7"/>
        <v>s</v>
      </c>
    </row>
    <row r="47" spans="1:37" x14ac:dyDescent="0.2">
      <c r="A47" s="43"/>
      <c r="B47" s="43"/>
      <c r="F47" s="43"/>
      <c r="G47" s="60"/>
      <c r="K47" s="43"/>
      <c r="L47" s="43"/>
      <c r="O47" s="43"/>
      <c r="P47" s="43"/>
      <c r="Q47" s="60"/>
      <c r="T47" s="43"/>
      <c r="U47" s="90">
        <v>2024</v>
      </c>
      <c r="W47" s="55" t="s">
        <v>681</v>
      </c>
      <c r="Y47" s="55" t="s">
        <v>430</v>
      </c>
      <c r="Z47" s="55" t="s">
        <v>588</v>
      </c>
      <c r="AF47" s="48"/>
      <c r="AK47" s="50" t="str">
        <f t="shared" si="7"/>
        <v>t</v>
      </c>
    </row>
    <row r="48" spans="1:37" x14ac:dyDescent="0.2">
      <c r="A48" s="43"/>
      <c r="B48" s="43"/>
      <c r="F48" s="43"/>
      <c r="G48" s="60"/>
      <c r="K48" s="43"/>
      <c r="L48" s="43"/>
      <c r="O48" s="43"/>
      <c r="P48" s="43"/>
      <c r="Q48" s="60"/>
      <c r="T48" s="43"/>
      <c r="U48" s="90">
        <v>2025</v>
      </c>
      <c r="W48" s="55" t="s">
        <v>373</v>
      </c>
      <c r="Y48" s="55" t="s">
        <v>431</v>
      </c>
      <c r="Z48" s="55" t="s">
        <v>589</v>
      </c>
      <c r="AF48" s="48"/>
      <c r="AK48" s="50" t="str">
        <f t="shared" si="7"/>
        <v>u</v>
      </c>
    </row>
    <row r="49" spans="1:37" x14ac:dyDescent="0.2">
      <c r="A49" s="43"/>
      <c r="B49" s="43"/>
      <c r="F49" s="43"/>
      <c r="G49" s="60"/>
      <c r="K49" s="43"/>
      <c r="L49" s="43"/>
      <c r="O49" s="43"/>
      <c r="P49" s="43"/>
      <c r="Q49" s="60"/>
      <c r="T49" s="43"/>
      <c r="U49" s="90">
        <v>2026</v>
      </c>
      <c r="W49" s="55" t="s">
        <v>682</v>
      </c>
      <c r="Y49" s="55" t="s">
        <v>432</v>
      </c>
      <c r="Z49" s="55" t="s">
        <v>590</v>
      </c>
      <c r="AF49" s="48"/>
      <c r="AK49" s="50" t="str">
        <f t="shared" si="7"/>
        <v>v</v>
      </c>
    </row>
    <row r="50" spans="1:37" x14ac:dyDescent="0.2">
      <c r="A50" s="43"/>
      <c r="B50" s="43"/>
      <c r="F50" s="43"/>
      <c r="G50" s="60"/>
      <c r="K50" s="43"/>
      <c r="L50" s="43"/>
      <c r="O50" s="43"/>
      <c r="P50" s="43"/>
      <c r="Q50" s="60"/>
      <c r="T50" s="43"/>
      <c r="W50" s="55" t="s">
        <v>683</v>
      </c>
      <c r="Y50" s="55" t="s">
        <v>433</v>
      </c>
      <c r="Z50" s="55" t="s">
        <v>591</v>
      </c>
      <c r="AF50" s="48"/>
    </row>
    <row r="51" spans="1:37" x14ac:dyDescent="0.2">
      <c r="A51" s="43"/>
      <c r="B51" s="43"/>
      <c r="F51" s="43"/>
      <c r="G51" s="60"/>
      <c r="K51" s="43"/>
      <c r="L51" s="43"/>
      <c r="O51" s="43"/>
      <c r="P51" s="43"/>
      <c r="Q51" s="60"/>
      <c r="T51" s="43"/>
      <c r="W51" s="55" t="s">
        <v>684</v>
      </c>
      <c r="Y51" s="55" t="s">
        <v>434</v>
      </c>
      <c r="Z51" s="55" t="s">
        <v>592</v>
      </c>
      <c r="AF51" s="48"/>
    </row>
    <row r="52" spans="1:37" x14ac:dyDescent="0.2">
      <c r="A52" s="43"/>
      <c r="B52" s="43"/>
      <c r="F52" s="43"/>
      <c r="G52" s="60"/>
      <c r="K52" s="43"/>
      <c r="L52" s="43"/>
      <c r="O52" s="43"/>
      <c r="P52" s="43"/>
      <c r="Q52" s="60"/>
      <c r="T52" s="43"/>
      <c r="W52" s="55" t="s">
        <v>685</v>
      </c>
      <c r="Y52" s="55" t="s">
        <v>435</v>
      </c>
      <c r="Z52" s="55" t="s">
        <v>593</v>
      </c>
      <c r="AF52" s="48"/>
    </row>
    <row r="53" spans="1:37" x14ac:dyDescent="0.2">
      <c r="A53" s="43"/>
      <c r="B53" s="43"/>
      <c r="F53" s="43"/>
      <c r="G53" s="60"/>
      <c r="K53" s="43"/>
      <c r="L53" s="43"/>
      <c r="O53" s="43"/>
      <c r="P53" s="43"/>
      <c r="Q53" s="60"/>
      <c r="T53" s="43"/>
      <c r="W53" s="55" t="s">
        <v>686</v>
      </c>
      <c r="Y53" s="55" t="s">
        <v>436</v>
      </c>
      <c r="Z53" s="55" t="s">
        <v>594</v>
      </c>
      <c r="AF53" s="48"/>
    </row>
    <row r="54" spans="1:37" x14ac:dyDescent="0.2">
      <c r="A54" s="43"/>
      <c r="B54" s="43"/>
      <c r="F54" s="43"/>
      <c r="G54" s="60"/>
      <c r="K54" s="43"/>
      <c r="L54" s="43"/>
      <c r="O54" s="43"/>
      <c r="P54" s="62"/>
      <c r="Q54" s="60"/>
      <c r="T54" s="43"/>
      <c r="W54" s="55" t="s">
        <v>687</v>
      </c>
      <c r="Y54" s="55" t="s">
        <v>437</v>
      </c>
      <c r="Z54" s="55" t="s">
        <v>595</v>
      </c>
      <c r="AF54" s="48"/>
    </row>
    <row r="55" spans="1:37" x14ac:dyDescent="0.2">
      <c r="A55" s="43"/>
      <c r="B55" s="43"/>
      <c r="F55" s="43"/>
      <c r="G55" s="60"/>
      <c r="K55" s="43"/>
      <c r="L55" s="43"/>
      <c r="O55" s="43"/>
      <c r="P55" s="43"/>
      <c r="Q55" s="60"/>
      <c r="T55" s="43"/>
      <c r="W55" s="55" t="s">
        <v>688</v>
      </c>
      <c r="Y55" s="55" t="s">
        <v>438</v>
      </c>
      <c r="Z55" s="55" t="s">
        <v>596</v>
      </c>
      <c r="AF55" s="48"/>
    </row>
    <row r="56" spans="1:37" x14ac:dyDescent="0.2">
      <c r="A56" s="43"/>
      <c r="B56" s="43"/>
      <c r="F56" s="43"/>
      <c r="G56" s="60"/>
      <c r="K56" s="43"/>
      <c r="L56" s="43"/>
      <c r="O56" s="43"/>
      <c r="P56" s="43"/>
      <c r="Q56" s="60"/>
      <c r="T56" s="43"/>
      <c r="W56" s="55" t="s">
        <v>366</v>
      </c>
      <c r="Y56" s="55" t="s">
        <v>439</v>
      </c>
      <c r="Z56" s="55" t="s">
        <v>597</v>
      </c>
      <c r="AF56" s="48"/>
    </row>
    <row r="57" spans="1:37" x14ac:dyDescent="0.2">
      <c r="A57" s="43"/>
      <c r="B57" s="43"/>
      <c r="F57" s="43"/>
      <c r="G57" s="60"/>
      <c r="K57" s="43"/>
      <c r="L57" s="43"/>
      <c r="O57" s="43"/>
      <c r="P57" s="43"/>
      <c r="Q57" s="60"/>
      <c r="T57" s="43"/>
      <c r="W57" s="55" t="s">
        <v>689</v>
      </c>
      <c r="Y57" s="55" t="s">
        <v>440</v>
      </c>
      <c r="Z57" s="55" t="s">
        <v>598</v>
      </c>
      <c r="AF57" s="48"/>
    </row>
    <row r="58" spans="1:37" x14ac:dyDescent="0.2">
      <c r="A58" s="43"/>
      <c r="B58" s="43"/>
      <c r="F58" s="43"/>
      <c r="G58" s="60"/>
      <c r="K58" s="43"/>
      <c r="L58" s="43"/>
      <c r="O58" s="43"/>
      <c r="P58" s="43"/>
      <c r="Q58" s="60"/>
      <c r="T58" s="43"/>
      <c r="W58" s="55" t="s">
        <v>690</v>
      </c>
      <c r="Y58" s="55" t="s">
        <v>441</v>
      </c>
      <c r="Z58" s="55" t="s">
        <v>599</v>
      </c>
      <c r="AF58" s="48"/>
    </row>
    <row r="59" spans="1:37" x14ac:dyDescent="0.2">
      <c r="A59" s="43"/>
      <c r="B59" s="43"/>
      <c r="F59" s="43"/>
      <c r="G59" s="60"/>
      <c r="K59" s="43"/>
      <c r="L59" s="43"/>
      <c r="O59" s="43"/>
      <c r="P59" s="43"/>
      <c r="Q59" s="60"/>
      <c r="T59" s="43"/>
      <c r="W59" s="55" t="s">
        <v>691</v>
      </c>
      <c r="Y59" s="55" t="s">
        <v>442</v>
      </c>
      <c r="Z59" s="55" t="s">
        <v>600</v>
      </c>
      <c r="AF59" s="48"/>
    </row>
    <row r="60" spans="1:37" x14ac:dyDescent="0.2">
      <c r="A60" s="43"/>
      <c r="B60" s="43"/>
      <c r="F60" s="43"/>
      <c r="G60" s="60"/>
      <c r="K60" s="43"/>
      <c r="L60" s="43"/>
      <c r="O60" s="43"/>
      <c r="P60" s="43"/>
      <c r="Q60" s="60"/>
      <c r="T60" s="43"/>
      <c r="W60" s="55" t="s">
        <v>692</v>
      </c>
      <c r="Y60" s="55" t="s">
        <v>443</v>
      </c>
      <c r="Z60" s="55" t="s">
        <v>601</v>
      </c>
      <c r="AF60" s="48"/>
    </row>
    <row r="61" spans="1:37" x14ac:dyDescent="0.2">
      <c r="A61" s="43"/>
      <c r="B61" s="43"/>
      <c r="F61" s="43"/>
      <c r="G61" s="60"/>
      <c r="K61" s="43"/>
      <c r="L61" s="43"/>
      <c r="O61" s="43"/>
      <c r="P61" s="43"/>
      <c r="Q61" s="60"/>
      <c r="T61" s="43"/>
      <c r="W61" s="55" t="s">
        <v>693</v>
      </c>
      <c r="Y61" s="55" t="s">
        <v>444</v>
      </c>
      <c r="Z61" s="55" t="s">
        <v>602</v>
      </c>
      <c r="AF61" s="48"/>
    </row>
    <row r="62" spans="1:37" x14ac:dyDescent="0.2">
      <c r="A62" s="43"/>
      <c r="B62" s="43"/>
      <c r="F62" s="43"/>
      <c r="G62" s="60"/>
      <c r="K62" s="43"/>
      <c r="L62" s="43"/>
      <c r="O62" s="43"/>
      <c r="P62" s="43"/>
      <c r="Q62" s="60"/>
      <c r="T62" s="43"/>
      <c r="W62" s="55" t="s">
        <v>694</v>
      </c>
      <c r="Y62" s="55" t="s">
        <v>445</v>
      </c>
      <c r="Z62" s="55" t="s">
        <v>603</v>
      </c>
      <c r="AF62" s="48"/>
    </row>
    <row r="63" spans="1:37" x14ac:dyDescent="0.2">
      <c r="A63" s="43"/>
      <c r="B63" s="43"/>
      <c r="F63" s="43"/>
      <c r="G63" s="60"/>
      <c r="K63" s="43"/>
      <c r="L63" s="43"/>
      <c r="O63" s="43"/>
      <c r="P63" s="43"/>
      <c r="Q63" s="60"/>
      <c r="T63" s="43"/>
      <c r="W63" s="55" t="s">
        <v>695</v>
      </c>
      <c r="Y63" s="55" t="s">
        <v>446</v>
      </c>
      <c r="Z63" s="55" t="s">
        <v>604</v>
      </c>
      <c r="AF63" s="48"/>
    </row>
    <row r="64" spans="1:37" x14ac:dyDescent="0.2">
      <c r="A64" s="43"/>
      <c r="B64" s="43"/>
      <c r="F64" s="43"/>
      <c r="G64" s="60"/>
      <c r="K64" s="43"/>
      <c r="L64" s="43"/>
      <c r="O64" s="43"/>
      <c r="P64" s="43"/>
      <c r="Q64" s="60"/>
      <c r="T64" s="43"/>
      <c r="W64" s="55" t="s">
        <v>696</v>
      </c>
      <c r="Y64" s="55" t="s">
        <v>447</v>
      </c>
      <c r="Z64" s="55" t="s">
        <v>605</v>
      </c>
      <c r="AF64" s="48"/>
    </row>
    <row r="65" spans="1:32" x14ac:dyDescent="0.2">
      <c r="A65" s="43"/>
      <c r="B65" s="43"/>
      <c r="F65" s="43"/>
      <c r="G65" s="60"/>
      <c r="K65" s="43"/>
      <c r="L65" s="43"/>
      <c r="O65" s="43"/>
      <c r="P65" s="43"/>
      <c r="Q65" s="60"/>
      <c r="T65" s="43"/>
      <c r="W65" s="55" t="s">
        <v>697</v>
      </c>
      <c r="Y65" s="55" t="s">
        <v>448</v>
      </c>
      <c r="Z65" s="55" t="s">
        <v>606</v>
      </c>
      <c r="AF65" s="48"/>
    </row>
    <row r="66" spans="1:32" x14ac:dyDescent="0.2">
      <c r="A66" s="43"/>
      <c r="B66" s="43"/>
      <c r="F66" s="43"/>
      <c r="G66" s="60"/>
      <c r="K66" s="43"/>
      <c r="L66" s="43"/>
      <c r="O66" s="43"/>
      <c r="P66" s="43"/>
      <c r="Q66" s="60"/>
      <c r="T66" s="43"/>
      <c r="W66" s="55" t="s">
        <v>698</v>
      </c>
      <c r="Y66" s="55" t="s">
        <v>214</v>
      </c>
      <c r="Z66" s="55" t="s">
        <v>607</v>
      </c>
      <c r="AF66" s="48"/>
    </row>
    <row r="67" spans="1:32" x14ac:dyDescent="0.2">
      <c r="A67" s="43"/>
      <c r="B67" s="43"/>
      <c r="F67" s="43"/>
      <c r="G67" s="60"/>
      <c r="K67" s="43"/>
      <c r="L67" s="43"/>
      <c r="O67" s="43"/>
      <c r="P67" s="43"/>
      <c r="Q67" s="60"/>
      <c r="T67" s="43"/>
      <c r="W67" s="55" t="s">
        <v>699</v>
      </c>
      <c r="Y67" s="55" t="s">
        <v>449</v>
      </c>
      <c r="Z67" s="55" t="s">
        <v>608</v>
      </c>
      <c r="AF67" s="48"/>
    </row>
    <row r="68" spans="1:32" x14ac:dyDescent="0.2">
      <c r="A68" s="43"/>
      <c r="B68" s="43"/>
      <c r="F68" s="43"/>
      <c r="G68" s="60"/>
      <c r="K68" s="43"/>
      <c r="L68" s="43"/>
      <c r="O68" s="43"/>
      <c r="P68" s="43"/>
      <c r="Q68" s="60"/>
      <c r="T68" s="43"/>
      <c r="W68" s="55" t="s">
        <v>700</v>
      </c>
      <c r="Y68" s="55" t="s">
        <v>450</v>
      </c>
      <c r="Z68" s="55" t="s">
        <v>609</v>
      </c>
      <c r="AF68" s="48"/>
    </row>
    <row r="69" spans="1:32" x14ac:dyDescent="0.2">
      <c r="F69" s="43"/>
      <c r="G69" s="60"/>
      <c r="K69" s="43"/>
      <c r="L69" s="43"/>
      <c r="O69" s="43"/>
      <c r="P69" s="43"/>
      <c r="Q69" s="60"/>
      <c r="T69" s="43"/>
      <c r="W69" s="55" t="s">
        <v>701</v>
      </c>
      <c r="Y69" s="55" t="s">
        <v>451</v>
      </c>
      <c r="Z69" s="55" t="s">
        <v>610</v>
      </c>
      <c r="AF69" s="48"/>
    </row>
    <row r="70" spans="1:32" x14ac:dyDescent="0.2">
      <c r="W70" s="55" t="s">
        <v>702</v>
      </c>
      <c r="Y70" s="55" t="s">
        <v>452</v>
      </c>
      <c r="Z70" s="55" t="s">
        <v>611</v>
      </c>
    </row>
    <row r="71" spans="1:32" x14ac:dyDescent="0.2">
      <c r="W71" s="55" t="s">
        <v>703</v>
      </c>
      <c r="Y71" s="55" t="s">
        <v>453</v>
      </c>
      <c r="Z71" s="55" t="s">
        <v>612</v>
      </c>
    </row>
    <row r="72" spans="1:32" x14ac:dyDescent="0.2">
      <c r="W72" s="55" t="s">
        <v>704</v>
      </c>
      <c r="Y72" s="55" t="s">
        <v>454</v>
      </c>
      <c r="Z72" s="55" t="s">
        <v>613</v>
      </c>
    </row>
    <row r="73" spans="1:32" x14ac:dyDescent="0.2">
      <c r="W73" s="55" t="s">
        <v>705</v>
      </c>
      <c r="Y73" s="55" t="s">
        <v>455</v>
      </c>
      <c r="Z73" s="55" t="s">
        <v>614</v>
      </c>
    </row>
    <row r="74" spans="1:32" x14ac:dyDescent="0.2">
      <c r="W74" s="55" t="s">
        <v>706</v>
      </c>
      <c r="Y74" s="55" t="s">
        <v>456</v>
      </c>
      <c r="Z74" s="55" t="s">
        <v>615</v>
      </c>
    </row>
    <row r="75" spans="1:32" x14ac:dyDescent="0.2">
      <c r="W75" s="55" t="s">
        <v>707</v>
      </c>
      <c r="Y75" s="55" t="s">
        <v>457</v>
      </c>
      <c r="Z75" s="55" t="s">
        <v>616</v>
      </c>
    </row>
    <row r="76" spans="1:32" x14ac:dyDescent="0.2">
      <c r="W76" s="55" t="s">
        <v>367</v>
      </c>
      <c r="Y76" s="55" t="s">
        <v>458</v>
      </c>
      <c r="Z76" s="55" t="s">
        <v>617</v>
      </c>
    </row>
    <row r="77" spans="1:32" x14ac:dyDescent="0.2">
      <c r="W77" s="55" t="s">
        <v>708</v>
      </c>
      <c r="Y77" s="55" t="s">
        <v>459</v>
      </c>
      <c r="Z77" s="55" t="s">
        <v>618</v>
      </c>
    </row>
    <row r="78" spans="1:32" x14ac:dyDescent="0.2">
      <c r="W78" s="55" t="s">
        <v>368</v>
      </c>
      <c r="Y78" s="55" t="s">
        <v>460</v>
      </c>
      <c r="Z78" s="55" t="s">
        <v>619</v>
      </c>
    </row>
    <row r="79" spans="1:32" x14ac:dyDescent="0.2">
      <c r="W79" s="55" t="s">
        <v>709</v>
      </c>
      <c r="Y79" s="55" t="s">
        <v>461</v>
      </c>
      <c r="Z79" s="55" t="s">
        <v>620</v>
      </c>
    </row>
    <row r="80" spans="1:32" x14ac:dyDescent="0.2">
      <c r="W80" s="55" t="s">
        <v>369</v>
      </c>
      <c r="Y80" s="55" t="s">
        <v>462</v>
      </c>
      <c r="Z80" s="55" t="s">
        <v>621</v>
      </c>
    </row>
    <row r="81" spans="23:26" x14ac:dyDescent="0.2">
      <c r="W81" s="55" t="s">
        <v>710</v>
      </c>
      <c r="Y81" s="55" t="s">
        <v>463</v>
      </c>
      <c r="Z81" s="55" t="s">
        <v>622</v>
      </c>
    </row>
    <row r="82" spans="23:26" x14ac:dyDescent="0.2">
      <c r="W82" s="55" t="s">
        <v>711</v>
      </c>
      <c r="Y82" s="55" t="s">
        <v>464</v>
      </c>
      <c r="Z82" s="55" t="s">
        <v>623</v>
      </c>
    </row>
    <row r="83" spans="23:26" x14ac:dyDescent="0.2">
      <c r="W83" s="55" t="s">
        <v>370</v>
      </c>
      <c r="Y83" s="55" t="s">
        <v>465</v>
      </c>
      <c r="Z83" s="55" t="s">
        <v>624</v>
      </c>
    </row>
    <row r="84" spans="23:26" x14ac:dyDescent="0.2">
      <c r="W84" s="55" t="s">
        <v>712</v>
      </c>
      <c r="Y84" s="55" t="s">
        <v>466</v>
      </c>
      <c r="Z84" s="55" t="s">
        <v>625</v>
      </c>
    </row>
    <row r="85" spans="23:26" x14ac:dyDescent="0.2">
      <c r="W85" s="55" t="s">
        <v>713</v>
      </c>
      <c r="Y85" s="55" t="s">
        <v>467</v>
      </c>
      <c r="Z85" s="55" t="s">
        <v>626</v>
      </c>
    </row>
    <row r="86" spans="23:26" x14ac:dyDescent="0.2">
      <c r="W86" s="55" t="s">
        <v>371</v>
      </c>
      <c r="Y86" s="55" t="s">
        <v>468</v>
      </c>
      <c r="Z86" s="55" t="s">
        <v>627</v>
      </c>
    </row>
    <row r="87" spans="23:26" x14ac:dyDescent="0.2">
      <c r="W87" s="55" t="s">
        <v>714</v>
      </c>
      <c r="Y87" s="55" t="s">
        <v>469</v>
      </c>
      <c r="Z87" s="55" t="s">
        <v>628</v>
      </c>
    </row>
    <row r="88" spans="23:26" x14ac:dyDescent="0.2">
      <c r="W88" s="55" t="s">
        <v>715</v>
      </c>
      <c r="Y88" s="55" t="s">
        <v>470</v>
      </c>
      <c r="Z88" s="55" t="s">
        <v>629</v>
      </c>
    </row>
    <row r="89" spans="23:26" x14ac:dyDescent="0.2">
      <c r="W89" s="55" t="s">
        <v>716</v>
      </c>
      <c r="Y89" s="55" t="s">
        <v>471</v>
      </c>
      <c r="Z89" s="55" t="s">
        <v>630</v>
      </c>
    </row>
    <row r="90" spans="23:26" x14ac:dyDescent="0.2">
      <c r="W90" s="55" t="s">
        <v>717</v>
      </c>
      <c r="Y90" s="55" t="s">
        <v>472</v>
      </c>
      <c r="Z90" s="55" t="s">
        <v>631</v>
      </c>
    </row>
    <row r="91" spans="23:26" x14ac:dyDescent="0.2">
      <c r="Y91" s="55" t="s">
        <v>473</v>
      </c>
      <c r="Z91" s="55" t="s">
        <v>632</v>
      </c>
    </row>
    <row r="92" spans="23:26" x14ac:dyDescent="0.2">
      <c r="W92" s="55" t="s">
        <v>380</v>
      </c>
      <c r="Y92" s="55" t="s">
        <v>474</v>
      </c>
      <c r="Z92" s="55" t="s">
        <v>633</v>
      </c>
    </row>
    <row r="93" spans="23:26" x14ac:dyDescent="0.2">
      <c r="W93" s="55" t="s">
        <v>381</v>
      </c>
      <c r="Y93" s="55" t="s">
        <v>475</v>
      </c>
      <c r="Z93" s="55" t="s">
        <v>634</v>
      </c>
    </row>
    <row r="94" spans="23:26" x14ac:dyDescent="0.2">
      <c r="W94" s="55" t="s">
        <v>718</v>
      </c>
      <c r="Y94" s="55" t="s">
        <v>476</v>
      </c>
      <c r="Z94" s="55" t="s">
        <v>635</v>
      </c>
    </row>
    <row r="95" spans="23:26" x14ac:dyDescent="0.2">
      <c r="W95" s="55" t="s">
        <v>719</v>
      </c>
      <c r="Y95" s="55" t="s">
        <v>477</v>
      </c>
      <c r="Z95" s="55" t="s">
        <v>636</v>
      </c>
    </row>
    <row r="96" spans="23:26" x14ac:dyDescent="0.2">
      <c r="W96" s="55" t="s">
        <v>720</v>
      </c>
      <c r="Y96" s="55" t="s">
        <v>382</v>
      </c>
      <c r="Z96" s="55" t="s">
        <v>516</v>
      </c>
    </row>
    <row r="97" spans="23:26" x14ac:dyDescent="0.2">
      <c r="W97" s="55" t="s">
        <v>721</v>
      </c>
      <c r="Y97" s="55" t="s">
        <v>478</v>
      </c>
      <c r="Z97" s="55" t="s">
        <v>517</v>
      </c>
    </row>
    <row r="98" spans="23:26" x14ac:dyDescent="0.2">
      <c r="W98" s="55" t="s">
        <v>722</v>
      </c>
      <c r="Y98" s="55" t="s">
        <v>479</v>
      </c>
      <c r="Z98" s="55" t="s">
        <v>518</v>
      </c>
    </row>
    <row r="99" spans="23:26" x14ac:dyDescent="0.2">
      <c r="W99" s="55" t="s">
        <v>723</v>
      </c>
      <c r="Y99" s="55" t="s">
        <v>510</v>
      </c>
      <c r="Z99" s="55" t="s">
        <v>519</v>
      </c>
    </row>
    <row r="100" spans="23:26" x14ac:dyDescent="0.2">
      <c r="W100" s="55" t="s">
        <v>724</v>
      </c>
      <c r="Y100" s="55" t="s">
        <v>756</v>
      </c>
      <c r="Z100" s="55" t="s">
        <v>520</v>
      </c>
    </row>
    <row r="101" spans="23:26" x14ac:dyDescent="0.2">
      <c r="W101" s="55" t="s">
        <v>725</v>
      </c>
    </row>
    <row r="102" spans="23:26" x14ac:dyDescent="0.2">
      <c r="W102" s="55" t="s">
        <v>726</v>
      </c>
    </row>
    <row r="103" spans="23:26" x14ac:dyDescent="0.2">
      <c r="W103" s="55" t="s">
        <v>727</v>
      </c>
    </row>
    <row r="104" spans="23:26" x14ac:dyDescent="0.2">
      <c r="W104" s="55" t="s">
        <v>728</v>
      </c>
    </row>
    <row r="105" spans="23:26" x14ac:dyDescent="0.2">
      <c r="W105" s="55" t="s">
        <v>729</v>
      </c>
    </row>
    <row r="106" spans="23:26" x14ac:dyDescent="0.2">
      <c r="W106" s="55" t="s">
        <v>730</v>
      </c>
    </row>
    <row r="107" spans="23:26" x14ac:dyDescent="0.2">
      <c r="W107" s="55" t="s">
        <v>731</v>
      </c>
    </row>
    <row r="108" spans="23:26" x14ac:dyDescent="0.2">
      <c r="W108" s="55" t="s">
        <v>732</v>
      </c>
    </row>
    <row r="109" spans="23:26" x14ac:dyDescent="0.2">
      <c r="W109" s="55" t="s">
        <v>733</v>
      </c>
    </row>
    <row r="110" spans="23:26" x14ac:dyDescent="0.2">
      <c r="W110" s="55" t="s">
        <v>734</v>
      </c>
    </row>
    <row r="111" spans="23:26" x14ac:dyDescent="0.2">
      <c r="W111" s="55" t="s">
        <v>735</v>
      </c>
    </row>
    <row r="112" spans="23:26" x14ac:dyDescent="0.2">
      <c r="W112" s="55" t="s">
        <v>737</v>
      </c>
    </row>
  </sheetData>
  <sheetProtection algorithmName="SHA-512" hashValue="nXDBzWTvNQn4xCv+yzFqeb4nCLNCCNb/g+WKc+BSAodaPZ0L1Q7e2bZHmu7MnfasBd+q4zN3PvrvTlSjrepeGQ==" saltValue="8UOUXaaUoXdqneFN1eJZxg==" spinCount="100000" sheet="1" formatRows="0"/>
  <phoneticPr fontId="8"/>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44140625" style="63" customWidth="1"/>
    <col min="50" max="50" width="6.21875" style="63" customWidth="1"/>
    <col min="51" max="51" width="8.2187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x14ac:dyDescent="0.2">
      <c r="AP1" s="64"/>
      <c r="AQ1" s="64"/>
      <c r="AR1" s="64"/>
      <c r="AS1" s="64"/>
      <c r="AT1" s="64"/>
      <c r="AU1" s="64"/>
      <c r="AV1" s="64"/>
      <c r="AW1" s="65"/>
    </row>
    <row r="2" spans="1:51" ht="18.75" customHeight="1" x14ac:dyDescent="0.2">
      <c r="A2" s="169" t="s">
        <v>7</v>
      </c>
      <c r="B2" s="170"/>
      <c r="C2" s="170"/>
      <c r="D2" s="170"/>
      <c r="E2" s="170"/>
      <c r="F2" s="171"/>
      <c r="G2" s="648" t="s">
        <v>54</v>
      </c>
      <c r="H2" s="461"/>
      <c r="I2" s="461"/>
      <c r="J2" s="461"/>
      <c r="K2" s="461"/>
      <c r="L2" s="461"/>
      <c r="M2" s="461"/>
      <c r="N2" s="461"/>
      <c r="O2" s="489"/>
      <c r="P2" s="490" t="s">
        <v>39</v>
      </c>
      <c r="Q2" s="461"/>
      <c r="R2" s="461"/>
      <c r="S2" s="461"/>
      <c r="T2" s="461"/>
      <c r="U2" s="461"/>
      <c r="V2" s="461"/>
      <c r="W2" s="461"/>
      <c r="X2" s="489"/>
      <c r="Y2" s="831"/>
      <c r="Z2" s="257"/>
      <c r="AA2" s="258"/>
      <c r="AB2" s="835" t="s">
        <v>6</v>
      </c>
      <c r="AC2" s="836"/>
      <c r="AD2" s="837"/>
      <c r="AE2" s="476" t="s">
        <v>382</v>
      </c>
      <c r="AF2" s="476"/>
      <c r="AG2" s="476"/>
      <c r="AH2" s="476"/>
      <c r="AI2" s="476" t="s">
        <v>736</v>
      </c>
      <c r="AJ2" s="476"/>
      <c r="AK2" s="476"/>
      <c r="AL2" s="492"/>
      <c r="AM2" s="476" t="s">
        <v>481</v>
      </c>
      <c r="AN2" s="476"/>
      <c r="AO2" s="476"/>
      <c r="AP2" s="492"/>
      <c r="AQ2" s="494" t="s">
        <v>59</v>
      </c>
      <c r="AR2" s="495"/>
      <c r="AS2" s="495"/>
      <c r="AT2" s="496"/>
      <c r="AU2" s="826" t="s">
        <v>46</v>
      </c>
      <c r="AV2" s="826"/>
      <c r="AW2" s="826"/>
      <c r="AX2" s="827"/>
      <c r="AY2">
        <f>COUNTA($G$4)</f>
        <v>0</v>
      </c>
    </row>
    <row r="3" spans="1:51" ht="18.75" customHeight="1" x14ac:dyDescent="0.2">
      <c r="A3" s="169"/>
      <c r="B3" s="170"/>
      <c r="C3" s="170"/>
      <c r="D3" s="170"/>
      <c r="E3" s="170"/>
      <c r="F3" s="171"/>
      <c r="G3" s="649"/>
      <c r="H3" s="650"/>
      <c r="I3" s="650"/>
      <c r="J3" s="650"/>
      <c r="K3" s="650"/>
      <c r="L3" s="650"/>
      <c r="M3" s="650"/>
      <c r="N3" s="650"/>
      <c r="O3" s="651"/>
      <c r="P3" s="652"/>
      <c r="Q3" s="650"/>
      <c r="R3" s="650"/>
      <c r="S3" s="650"/>
      <c r="T3" s="650"/>
      <c r="U3" s="650"/>
      <c r="V3" s="650"/>
      <c r="W3" s="650"/>
      <c r="X3" s="651"/>
      <c r="Y3" s="832"/>
      <c r="Z3" s="833"/>
      <c r="AA3" s="834"/>
      <c r="AB3" s="838"/>
      <c r="AC3" s="839"/>
      <c r="AD3" s="840"/>
      <c r="AE3" s="165"/>
      <c r="AF3" s="165"/>
      <c r="AG3" s="165"/>
      <c r="AH3" s="165"/>
      <c r="AI3" s="165"/>
      <c r="AJ3" s="165"/>
      <c r="AK3" s="165"/>
      <c r="AL3" s="166"/>
      <c r="AM3" s="165"/>
      <c r="AN3" s="165"/>
      <c r="AO3" s="165"/>
      <c r="AP3" s="166"/>
      <c r="AQ3" s="736"/>
      <c r="AR3" s="647"/>
      <c r="AS3" s="645" t="s">
        <v>60</v>
      </c>
      <c r="AT3" s="646"/>
      <c r="AU3" s="647"/>
      <c r="AV3" s="647"/>
      <c r="AW3" s="650" t="s">
        <v>217</v>
      </c>
      <c r="AX3" s="688"/>
      <c r="AY3" s="63">
        <f>$AY$2</f>
        <v>0</v>
      </c>
    </row>
    <row r="4" spans="1:51" ht="22.5" customHeight="1" x14ac:dyDescent="0.2">
      <c r="A4" s="172"/>
      <c r="B4" s="170"/>
      <c r="C4" s="170"/>
      <c r="D4" s="170"/>
      <c r="E4" s="170"/>
      <c r="F4" s="171"/>
      <c r="G4" s="620"/>
      <c r="H4" s="841"/>
      <c r="I4" s="841"/>
      <c r="J4" s="841"/>
      <c r="K4" s="841"/>
      <c r="L4" s="841"/>
      <c r="M4" s="841"/>
      <c r="N4" s="841"/>
      <c r="O4" s="842"/>
      <c r="P4" s="125"/>
      <c r="Q4" s="681"/>
      <c r="R4" s="681"/>
      <c r="S4" s="681"/>
      <c r="T4" s="681"/>
      <c r="U4" s="681"/>
      <c r="V4" s="681"/>
      <c r="W4" s="681"/>
      <c r="X4" s="682"/>
      <c r="Y4" s="851" t="s">
        <v>8</v>
      </c>
      <c r="Z4" s="852"/>
      <c r="AA4" s="853"/>
      <c r="AB4" s="452"/>
      <c r="AC4" s="854"/>
      <c r="AD4" s="854"/>
      <c r="AE4" s="301"/>
      <c r="AF4" s="179"/>
      <c r="AG4" s="179"/>
      <c r="AH4" s="179"/>
      <c r="AI4" s="301"/>
      <c r="AJ4" s="179"/>
      <c r="AK4" s="179"/>
      <c r="AL4" s="179"/>
      <c r="AM4" s="301"/>
      <c r="AN4" s="179"/>
      <c r="AO4" s="179"/>
      <c r="AP4" s="179"/>
      <c r="AQ4" s="176"/>
      <c r="AR4" s="177"/>
      <c r="AS4" s="177"/>
      <c r="AT4" s="178"/>
      <c r="AU4" s="179"/>
      <c r="AV4" s="179"/>
      <c r="AW4" s="179"/>
      <c r="AX4" s="180"/>
      <c r="AY4" s="63">
        <f t="shared" ref="AY4:AY8" si="0">$AY$2</f>
        <v>0</v>
      </c>
    </row>
    <row r="5" spans="1:51" ht="22.5" customHeight="1" x14ac:dyDescent="0.2">
      <c r="A5" s="173"/>
      <c r="B5" s="174"/>
      <c r="C5" s="174"/>
      <c r="D5" s="174"/>
      <c r="E5" s="174"/>
      <c r="F5" s="175"/>
      <c r="G5" s="843"/>
      <c r="H5" s="844"/>
      <c r="I5" s="844"/>
      <c r="J5" s="844"/>
      <c r="K5" s="844"/>
      <c r="L5" s="844"/>
      <c r="M5" s="844"/>
      <c r="N5" s="844"/>
      <c r="O5" s="845"/>
      <c r="P5" s="849"/>
      <c r="Q5" s="849"/>
      <c r="R5" s="849"/>
      <c r="S5" s="849"/>
      <c r="T5" s="849"/>
      <c r="U5" s="849"/>
      <c r="V5" s="849"/>
      <c r="W5" s="849"/>
      <c r="X5" s="850"/>
      <c r="Y5" s="428" t="s">
        <v>34</v>
      </c>
      <c r="Z5" s="524"/>
      <c r="AA5" s="565"/>
      <c r="AB5" s="398"/>
      <c r="AC5" s="855"/>
      <c r="AD5" s="855"/>
      <c r="AE5" s="301"/>
      <c r="AF5" s="179"/>
      <c r="AG5" s="179"/>
      <c r="AH5" s="179"/>
      <c r="AI5" s="301"/>
      <c r="AJ5" s="179"/>
      <c r="AK5" s="179"/>
      <c r="AL5" s="179"/>
      <c r="AM5" s="301"/>
      <c r="AN5" s="179"/>
      <c r="AO5" s="179"/>
      <c r="AP5" s="179"/>
      <c r="AQ5" s="176"/>
      <c r="AR5" s="177"/>
      <c r="AS5" s="177"/>
      <c r="AT5" s="178"/>
      <c r="AU5" s="179"/>
      <c r="AV5" s="179"/>
      <c r="AW5" s="179"/>
      <c r="AX5" s="180"/>
      <c r="AY5" s="63">
        <f t="shared" si="0"/>
        <v>0</v>
      </c>
    </row>
    <row r="6" spans="1:51" ht="22.5" customHeight="1" x14ac:dyDescent="0.2">
      <c r="A6" s="828"/>
      <c r="B6" s="829"/>
      <c r="C6" s="829"/>
      <c r="D6" s="829"/>
      <c r="E6" s="829"/>
      <c r="F6" s="830"/>
      <c r="G6" s="846"/>
      <c r="H6" s="847"/>
      <c r="I6" s="847"/>
      <c r="J6" s="847"/>
      <c r="K6" s="847"/>
      <c r="L6" s="847"/>
      <c r="M6" s="847"/>
      <c r="N6" s="847"/>
      <c r="O6" s="848"/>
      <c r="P6" s="684"/>
      <c r="Q6" s="684"/>
      <c r="R6" s="684"/>
      <c r="S6" s="684"/>
      <c r="T6" s="684"/>
      <c r="U6" s="684"/>
      <c r="V6" s="684"/>
      <c r="W6" s="684"/>
      <c r="X6" s="685"/>
      <c r="Y6" s="856" t="s">
        <v>9</v>
      </c>
      <c r="Z6" s="524"/>
      <c r="AA6" s="565"/>
      <c r="AB6" s="811" t="s">
        <v>218</v>
      </c>
      <c r="AC6" s="857"/>
      <c r="AD6" s="857"/>
      <c r="AE6" s="301"/>
      <c r="AF6" s="179"/>
      <c r="AG6" s="179"/>
      <c r="AH6" s="179"/>
      <c r="AI6" s="301"/>
      <c r="AJ6" s="179"/>
      <c r="AK6" s="179"/>
      <c r="AL6" s="179"/>
      <c r="AM6" s="301"/>
      <c r="AN6" s="179"/>
      <c r="AO6" s="179"/>
      <c r="AP6" s="179"/>
      <c r="AQ6" s="176"/>
      <c r="AR6" s="177"/>
      <c r="AS6" s="177"/>
      <c r="AT6" s="178"/>
      <c r="AU6" s="179"/>
      <c r="AV6" s="179"/>
      <c r="AW6" s="179"/>
      <c r="AX6" s="180"/>
      <c r="AY6" s="63">
        <f t="shared" si="0"/>
        <v>0</v>
      </c>
    </row>
    <row r="7" spans="1:51" customFormat="1" ht="23.25" customHeight="1" x14ac:dyDescent="0.2">
      <c r="A7" s="818" t="s">
        <v>337</v>
      </c>
      <c r="B7" s="819"/>
      <c r="C7" s="819"/>
      <c r="D7" s="819"/>
      <c r="E7" s="819"/>
      <c r="F7" s="820"/>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24"/>
      <c r="AY7" s="63">
        <f t="shared" si="0"/>
        <v>0</v>
      </c>
    </row>
    <row r="8" spans="1:51" customFormat="1" ht="23.25" customHeight="1" x14ac:dyDescent="0.2">
      <c r="A8" s="821"/>
      <c r="B8" s="822"/>
      <c r="C8" s="822"/>
      <c r="D8" s="822"/>
      <c r="E8" s="822"/>
      <c r="F8" s="823"/>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25"/>
      <c r="AY8" s="63">
        <f t="shared" si="0"/>
        <v>0</v>
      </c>
    </row>
    <row r="9" spans="1:51" ht="18.75" customHeight="1" x14ac:dyDescent="0.2">
      <c r="A9" s="169" t="s">
        <v>7</v>
      </c>
      <c r="B9" s="170"/>
      <c r="C9" s="170"/>
      <c r="D9" s="170"/>
      <c r="E9" s="170"/>
      <c r="F9" s="171"/>
      <c r="G9" s="648" t="s">
        <v>54</v>
      </c>
      <c r="H9" s="461"/>
      <c r="I9" s="461"/>
      <c r="J9" s="461"/>
      <c r="K9" s="461"/>
      <c r="L9" s="461"/>
      <c r="M9" s="461"/>
      <c r="N9" s="461"/>
      <c r="O9" s="489"/>
      <c r="P9" s="490" t="s">
        <v>39</v>
      </c>
      <c r="Q9" s="461"/>
      <c r="R9" s="461"/>
      <c r="S9" s="461"/>
      <c r="T9" s="461"/>
      <c r="U9" s="461"/>
      <c r="V9" s="461"/>
      <c r="W9" s="461"/>
      <c r="X9" s="489"/>
      <c r="Y9" s="831"/>
      <c r="Z9" s="257"/>
      <c r="AA9" s="258"/>
      <c r="AB9" s="835" t="s">
        <v>6</v>
      </c>
      <c r="AC9" s="836"/>
      <c r="AD9" s="837"/>
      <c r="AE9" s="476" t="s">
        <v>382</v>
      </c>
      <c r="AF9" s="476"/>
      <c r="AG9" s="476"/>
      <c r="AH9" s="476"/>
      <c r="AI9" s="476" t="s">
        <v>736</v>
      </c>
      <c r="AJ9" s="476"/>
      <c r="AK9" s="476"/>
      <c r="AL9" s="492"/>
      <c r="AM9" s="476" t="s">
        <v>481</v>
      </c>
      <c r="AN9" s="476"/>
      <c r="AO9" s="476"/>
      <c r="AP9" s="492"/>
      <c r="AQ9" s="494" t="s">
        <v>59</v>
      </c>
      <c r="AR9" s="495"/>
      <c r="AS9" s="495"/>
      <c r="AT9" s="496"/>
      <c r="AU9" s="826" t="s">
        <v>46</v>
      </c>
      <c r="AV9" s="826"/>
      <c r="AW9" s="826"/>
      <c r="AX9" s="827"/>
      <c r="AY9">
        <f>COUNTA($G$11)</f>
        <v>0</v>
      </c>
    </row>
    <row r="10" spans="1:51" ht="18.75" customHeight="1" x14ac:dyDescent="0.2">
      <c r="A10" s="169"/>
      <c r="B10" s="170"/>
      <c r="C10" s="170"/>
      <c r="D10" s="170"/>
      <c r="E10" s="170"/>
      <c r="F10" s="171"/>
      <c r="G10" s="649"/>
      <c r="H10" s="650"/>
      <c r="I10" s="650"/>
      <c r="J10" s="650"/>
      <c r="K10" s="650"/>
      <c r="L10" s="650"/>
      <c r="M10" s="650"/>
      <c r="N10" s="650"/>
      <c r="O10" s="651"/>
      <c r="P10" s="652"/>
      <c r="Q10" s="650"/>
      <c r="R10" s="650"/>
      <c r="S10" s="650"/>
      <c r="T10" s="650"/>
      <c r="U10" s="650"/>
      <c r="V10" s="650"/>
      <c r="W10" s="650"/>
      <c r="X10" s="651"/>
      <c r="Y10" s="832"/>
      <c r="Z10" s="833"/>
      <c r="AA10" s="834"/>
      <c r="AB10" s="838"/>
      <c r="AC10" s="839"/>
      <c r="AD10" s="840"/>
      <c r="AE10" s="165"/>
      <c r="AF10" s="165"/>
      <c r="AG10" s="165"/>
      <c r="AH10" s="165"/>
      <c r="AI10" s="165"/>
      <c r="AJ10" s="165"/>
      <c r="AK10" s="165"/>
      <c r="AL10" s="166"/>
      <c r="AM10" s="165"/>
      <c r="AN10" s="165"/>
      <c r="AO10" s="165"/>
      <c r="AP10" s="166"/>
      <c r="AQ10" s="736"/>
      <c r="AR10" s="647"/>
      <c r="AS10" s="645" t="s">
        <v>60</v>
      </c>
      <c r="AT10" s="646"/>
      <c r="AU10" s="647"/>
      <c r="AV10" s="647"/>
      <c r="AW10" s="650" t="s">
        <v>217</v>
      </c>
      <c r="AX10" s="688"/>
      <c r="AY10" s="63">
        <f>$AY$9</f>
        <v>0</v>
      </c>
    </row>
    <row r="11" spans="1:51" ht="22.5" customHeight="1" x14ac:dyDescent="0.2">
      <c r="A11" s="172"/>
      <c r="B11" s="170"/>
      <c r="C11" s="170"/>
      <c r="D11" s="170"/>
      <c r="E11" s="170"/>
      <c r="F11" s="171"/>
      <c r="G11" s="620"/>
      <c r="H11" s="841"/>
      <c r="I11" s="841"/>
      <c r="J11" s="841"/>
      <c r="K11" s="841"/>
      <c r="L11" s="841"/>
      <c r="M11" s="841"/>
      <c r="N11" s="841"/>
      <c r="O11" s="842"/>
      <c r="P11" s="125"/>
      <c r="Q11" s="681"/>
      <c r="R11" s="681"/>
      <c r="S11" s="681"/>
      <c r="T11" s="681"/>
      <c r="U11" s="681"/>
      <c r="V11" s="681"/>
      <c r="W11" s="681"/>
      <c r="X11" s="682"/>
      <c r="Y11" s="851" t="s">
        <v>8</v>
      </c>
      <c r="Z11" s="852"/>
      <c r="AA11" s="853"/>
      <c r="AB11" s="452"/>
      <c r="AC11" s="854"/>
      <c r="AD11" s="854"/>
      <c r="AE11" s="301"/>
      <c r="AF11" s="179"/>
      <c r="AG11" s="179"/>
      <c r="AH11" s="179"/>
      <c r="AI11" s="301"/>
      <c r="AJ11" s="179"/>
      <c r="AK11" s="179"/>
      <c r="AL11" s="179"/>
      <c r="AM11" s="301"/>
      <c r="AN11" s="179"/>
      <c r="AO11" s="179"/>
      <c r="AP11" s="179"/>
      <c r="AQ11" s="176"/>
      <c r="AR11" s="177"/>
      <c r="AS11" s="177"/>
      <c r="AT11" s="178"/>
      <c r="AU11" s="179"/>
      <c r="AV11" s="179"/>
      <c r="AW11" s="179"/>
      <c r="AX11" s="180"/>
      <c r="AY11" s="63">
        <f t="shared" ref="AY11:AY15" si="1">$AY$9</f>
        <v>0</v>
      </c>
    </row>
    <row r="12" spans="1:51" ht="22.5" customHeight="1" x14ac:dyDescent="0.2">
      <c r="A12" s="173"/>
      <c r="B12" s="174"/>
      <c r="C12" s="174"/>
      <c r="D12" s="174"/>
      <c r="E12" s="174"/>
      <c r="F12" s="175"/>
      <c r="G12" s="843"/>
      <c r="H12" s="844"/>
      <c r="I12" s="844"/>
      <c r="J12" s="844"/>
      <c r="K12" s="844"/>
      <c r="L12" s="844"/>
      <c r="M12" s="844"/>
      <c r="N12" s="844"/>
      <c r="O12" s="845"/>
      <c r="P12" s="849"/>
      <c r="Q12" s="849"/>
      <c r="R12" s="849"/>
      <c r="S12" s="849"/>
      <c r="T12" s="849"/>
      <c r="U12" s="849"/>
      <c r="V12" s="849"/>
      <c r="W12" s="849"/>
      <c r="X12" s="850"/>
      <c r="Y12" s="428" t="s">
        <v>34</v>
      </c>
      <c r="Z12" s="524"/>
      <c r="AA12" s="565"/>
      <c r="AB12" s="398"/>
      <c r="AC12" s="855"/>
      <c r="AD12" s="855"/>
      <c r="AE12" s="301"/>
      <c r="AF12" s="179"/>
      <c r="AG12" s="179"/>
      <c r="AH12" s="179"/>
      <c r="AI12" s="301"/>
      <c r="AJ12" s="179"/>
      <c r="AK12" s="179"/>
      <c r="AL12" s="179"/>
      <c r="AM12" s="301"/>
      <c r="AN12" s="179"/>
      <c r="AO12" s="179"/>
      <c r="AP12" s="179"/>
      <c r="AQ12" s="176"/>
      <c r="AR12" s="177"/>
      <c r="AS12" s="177"/>
      <c r="AT12" s="178"/>
      <c r="AU12" s="179"/>
      <c r="AV12" s="179"/>
      <c r="AW12" s="179"/>
      <c r="AX12" s="180"/>
      <c r="AY12" s="63">
        <f t="shared" si="1"/>
        <v>0</v>
      </c>
    </row>
    <row r="13" spans="1:51" ht="22.5" customHeight="1" x14ac:dyDescent="0.2">
      <c r="A13" s="828"/>
      <c r="B13" s="829"/>
      <c r="C13" s="829"/>
      <c r="D13" s="829"/>
      <c r="E13" s="829"/>
      <c r="F13" s="830"/>
      <c r="G13" s="846"/>
      <c r="H13" s="847"/>
      <c r="I13" s="847"/>
      <c r="J13" s="847"/>
      <c r="K13" s="847"/>
      <c r="L13" s="847"/>
      <c r="M13" s="847"/>
      <c r="N13" s="847"/>
      <c r="O13" s="848"/>
      <c r="P13" s="684"/>
      <c r="Q13" s="684"/>
      <c r="R13" s="684"/>
      <c r="S13" s="684"/>
      <c r="T13" s="684"/>
      <c r="U13" s="684"/>
      <c r="V13" s="684"/>
      <c r="W13" s="684"/>
      <c r="X13" s="685"/>
      <c r="Y13" s="856" t="s">
        <v>9</v>
      </c>
      <c r="Z13" s="524"/>
      <c r="AA13" s="565"/>
      <c r="AB13" s="811" t="s">
        <v>219</v>
      </c>
      <c r="AC13" s="857"/>
      <c r="AD13" s="857"/>
      <c r="AE13" s="301"/>
      <c r="AF13" s="179"/>
      <c r="AG13" s="179"/>
      <c r="AH13" s="179"/>
      <c r="AI13" s="301"/>
      <c r="AJ13" s="179"/>
      <c r="AK13" s="179"/>
      <c r="AL13" s="179"/>
      <c r="AM13" s="301"/>
      <c r="AN13" s="179"/>
      <c r="AO13" s="179"/>
      <c r="AP13" s="179"/>
      <c r="AQ13" s="176"/>
      <c r="AR13" s="177"/>
      <c r="AS13" s="177"/>
      <c r="AT13" s="178"/>
      <c r="AU13" s="179"/>
      <c r="AV13" s="179"/>
      <c r="AW13" s="179"/>
      <c r="AX13" s="180"/>
      <c r="AY13" s="63">
        <f t="shared" si="1"/>
        <v>0</v>
      </c>
    </row>
    <row r="14" spans="1:51" customFormat="1" ht="23.25" customHeight="1" x14ac:dyDescent="0.2">
      <c r="A14" s="818" t="s">
        <v>337</v>
      </c>
      <c r="B14" s="819"/>
      <c r="C14" s="819"/>
      <c r="D14" s="819"/>
      <c r="E14" s="819"/>
      <c r="F14" s="820"/>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24"/>
      <c r="AY14" s="63">
        <f t="shared" si="1"/>
        <v>0</v>
      </c>
    </row>
    <row r="15" spans="1:51" customFormat="1" ht="23.25" customHeight="1" x14ac:dyDescent="0.2">
      <c r="A15" s="821"/>
      <c r="B15" s="822"/>
      <c r="C15" s="822"/>
      <c r="D15" s="822"/>
      <c r="E15" s="822"/>
      <c r="F15" s="823"/>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25"/>
      <c r="AY15" s="63">
        <f t="shared" si="1"/>
        <v>0</v>
      </c>
    </row>
    <row r="16" spans="1:51" ht="18.75" customHeight="1" x14ac:dyDescent="0.2">
      <c r="A16" s="169" t="s">
        <v>7</v>
      </c>
      <c r="B16" s="170"/>
      <c r="C16" s="170"/>
      <c r="D16" s="170"/>
      <c r="E16" s="170"/>
      <c r="F16" s="171"/>
      <c r="G16" s="648" t="s">
        <v>54</v>
      </c>
      <c r="H16" s="461"/>
      <c r="I16" s="461"/>
      <c r="J16" s="461"/>
      <c r="K16" s="461"/>
      <c r="L16" s="461"/>
      <c r="M16" s="461"/>
      <c r="N16" s="461"/>
      <c r="O16" s="489"/>
      <c r="P16" s="490" t="s">
        <v>39</v>
      </c>
      <c r="Q16" s="461"/>
      <c r="R16" s="461"/>
      <c r="S16" s="461"/>
      <c r="T16" s="461"/>
      <c r="U16" s="461"/>
      <c r="V16" s="461"/>
      <c r="W16" s="461"/>
      <c r="X16" s="489"/>
      <c r="Y16" s="831"/>
      <c r="Z16" s="257"/>
      <c r="AA16" s="258"/>
      <c r="AB16" s="835" t="s">
        <v>6</v>
      </c>
      <c r="AC16" s="836"/>
      <c r="AD16" s="837"/>
      <c r="AE16" s="476" t="s">
        <v>382</v>
      </c>
      <c r="AF16" s="476"/>
      <c r="AG16" s="476"/>
      <c r="AH16" s="476"/>
      <c r="AI16" s="476" t="s">
        <v>736</v>
      </c>
      <c r="AJ16" s="476"/>
      <c r="AK16" s="476"/>
      <c r="AL16" s="492"/>
      <c r="AM16" s="476" t="s">
        <v>481</v>
      </c>
      <c r="AN16" s="476"/>
      <c r="AO16" s="476"/>
      <c r="AP16" s="492"/>
      <c r="AQ16" s="494" t="s">
        <v>59</v>
      </c>
      <c r="AR16" s="495"/>
      <c r="AS16" s="495"/>
      <c r="AT16" s="496"/>
      <c r="AU16" s="826" t="s">
        <v>46</v>
      </c>
      <c r="AV16" s="826"/>
      <c r="AW16" s="826"/>
      <c r="AX16" s="827"/>
      <c r="AY16">
        <f>COUNTA($G$18)</f>
        <v>0</v>
      </c>
    </row>
    <row r="17" spans="1:51" ht="18.75" customHeight="1" x14ac:dyDescent="0.2">
      <c r="A17" s="169"/>
      <c r="B17" s="170"/>
      <c r="C17" s="170"/>
      <c r="D17" s="170"/>
      <c r="E17" s="170"/>
      <c r="F17" s="171"/>
      <c r="G17" s="649"/>
      <c r="H17" s="650"/>
      <c r="I17" s="650"/>
      <c r="J17" s="650"/>
      <c r="K17" s="650"/>
      <c r="L17" s="650"/>
      <c r="M17" s="650"/>
      <c r="N17" s="650"/>
      <c r="O17" s="651"/>
      <c r="P17" s="652"/>
      <c r="Q17" s="650"/>
      <c r="R17" s="650"/>
      <c r="S17" s="650"/>
      <c r="T17" s="650"/>
      <c r="U17" s="650"/>
      <c r="V17" s="650"/>
      <c r="W17" s="650"/>
      <c r="X17" s="651"/>
      <c r="Y17" s="832"/>
      <c r="Z17" s="833"/>
      <c r="AA17" s="834"/>
      <c r="AB17" s="838"/>
      <c r="AC17" s="839"/>
      <c r="AD17" s="840"/>
      <c r="AE17" s="165"/>
      <c r="AF17" s="165"/>
      <c r="AG17" s="165"/>
      <c r="AH17" s="165"/>
      <c r="AI17" s="165"/>
      <c r="AJ17" s="165"/>
      <c r="AK17" s="165"/>
      <c r="AL17" s="166"/>
      <c r="AM17" s="165"/>
      <c r="AN17" s="165"/>
      <c r="AO17" s="165"/>
      <c r="AP17" s="166"/>
      <c r="AQ17" s="736"/>
      <c r="AR17" s="647"/>
      <c r="AS17" s="645" t="s">
        <v>60</v>
      </c>
      <c r="AT17" s="646"/>
      <c r="AU17" s="647"/>
      <c r="AV17" s="647"/>
      <c r="AW17" s="650" t="s">
        <v>217</v>
      </c>
      <c r="AX17" s="688"/>
      <c r="AY17" s="63">
        <f>$AY$16</f>
        <v>0</v>
      </c>
    </row>
    <row r="18" spans="1:51" ht="22.5" customHeight="1" x14ac:dyDescent="0.2">
      <c r="A18" s="172"/>
      <c r="B18" s="170"/>
      <c r="C18" s="170"/>
      <c r="D18" s="170"/>
      <c r="E18" s="170"/>
      <c r="F18" s="171"/>
      <c r="G18" s="620"/>
      <c r="H18" s="841"/>
      <c r="I18" s="841"/>
      <c r="J18" s="841"/>
      <c r="K18" s="841"/>
      <c r="L18" s="841"/>
      <c r="M18" s="841"/>
      <c r="N18" s="841"/>
      <c r="O18" s="842"/>
      <c r="P18" s="125"/>
      <c r="Q18" s="681"/>
      <c r="R18" s="681"/>
      <c r="S18" s="681"/>
      <c r="T18" s="681"/>
      <c r="U18" s="681"/>
      <c r="V18" s="681"/>
      <c r="W18" s="681"/>
      <c r="X18" s="682"/>
      <c r="Y18" s="851" t="s">
        <v>8</v>
      </c>
      <c r="Z18" s="852"/>
      <c r="AA18" s="853"/>
      <c r="AB18" s="452"/>
      <c r="AC18" s="854"/>
      <c r="AD18" s="854"/>
      <c r="AE18" s="301"/>
      <c r="AF18" s="179"/>
      <c r="AG18" s="179"/>
      <c r="AH18" s="179"/>
      <c r="AI18" s="301"/>
      <c r="AJ18" s="179"/>
      <c r="AK18" s="179"/>
      <c r="AL18" s="179"/>
      <c r="AM18" s="301"/>
      <c r="AN18" s="179"/>
      <c r="AO18" s="179"/>
      <c r="AP18" s="179"/>
      <c r="AQ18" s="176"/>
      <c r="AR18" s="177"/>
      <c r="AS18" s="177"/>
      <c r="AT18" s="178"/>
      <c r="AU18" s="179"/>
      <c r="AV18" s="179"/>
      <c r="AW18" s="179"/>
      <c r="AX18" s="180"/>
      <c r="AY18" s="63">
        <f t="shared" ref="AY18:AY22" si="2">$AY$16</f>
        <v>0</v>
      </c>
    </row>
    <row r="19" spans="1:51" ht="22.5" customHeight="1" x14ac:dyDescent="0.2">
      <c r="A19" s="173"/>
      <c r="B19" s="174"/>
      <c r="C19" s="174"/>
      <c r="D19" s="174"/>
      <c r="E19" s="174"/>
      <c r="F19" s="175"/>
      <c r="G19" s="843"/>
      <c r="H19" s="844"/>
      <c r="I19" s="844"/>
      <c r="J19" s="844"/>
      <c r="K19" s="844"/>
      <c r="L19" s="844"/>
      <c r="M19" s="844"/>
      <c r="N19" s="844"/>
      <c r="O19" s="845"/>
      <c r="P19" s="849"/>
      <c r="Q19" s="849"/>
      <c r="R19" s="849"/>
      <c r="S19" s="849"/>
      <c r="T19" s="849"/>
      <c r="U19" s="849"/>
      <c r="V19" s="849"/>
      <c r="W19" s="849"/>
      <c r="X19" s="850"/>
      <c r="Y19" s="428" t="s">
        <v>34</v>
      </c>
      <c r="Z19" s="524"/>
      <c r="AA19" s="565"/>
      <c r="AB19" s="398"/>
      <c r="AC19" s="855"/>
      <c r="AD19" s="855"/>
      <c r="AE19" s="301"/>
      <c r="AF19" s="179"/>
      <c r="AG19" s="179"/>
      <c r="AH19" s="179"/>
      <c r="AI19" s="301"/>
      <c r="AJ19" s="179"/>
      <c r="AK19" s="179"/>
      <c r="AL19" s="179"/>
      <c r="AM19" s="301"/>
      <c r="AN19" s="179"/>
      <c r="AO19" s="179"/>
      <c r="AP19" s="179"/>
      <c r="AQ19" s="176"/>
      <c r="AR19" s="177"/>
      <c r="AS19" s="177"/>
      <c r="AT19" s="178"/>
      <c r="AU19" s="179"/>
      <c r="AV19" s="179"/>
      <c r="AW19" s="179"/>
      <c r="AX19" s="180"/>
      <c r="AY19" s="63">
        <f t="shared" si="2"/>
        <v>0</v>
      </c>
    </row>
    <row r="20" spans="1:51" ht="22.5" customHeight="1" x14ac:dyDescent="0.2">
      <c r="A20" s="828"/>
      <c r="B20" s="829"/>
      <c r="C20" s="829"/>
      <c r="D20" s="829"/>
      <c r="E20" s="829"/>
      <c r="F20" s="830"/>
      <c r="G20" s="846"/>
      <c r="H20" s="847"/>
      <c r="I20" s="847"/>
      <c r="J20" s="847"/>
      <c r="K20" s="847"/>
      <c r="L20" s="847"/>
      <c r="M20" s="847"/>
      <c r="N20" s="847"/>
      <c r="O20" s="848"/>
      <c r="P20" s="684"/>
      <c r="Q20" s="684"/>
      <c r="R20" s="684"/>
      <c r="S20" s="684"/>
      <c r="T20" s="684"/>
      <c r="U20" s="684"/>
      <c r="V20" s="684"/>
      <c r="W20" s="684"/>
      <c r="X20" s="685"/>
      <c r="Y20" s="856" t="s">
        <v>9</v>
      </c>
      <c r="Z20" s="524"/>
      <c r="AA20" s="565"/>
      <c r="AB20" s="811" t="s">
        <v>219</v>
      </c>
      <c r="AC20" s="857"/>
      <c r="AD20" s="857"/>
      <c r="AE20" s="301"/>
      <c r="AF20" s="179"/>
      <c r="AG20" s="179"/>
      <c r="AH20" s="179"/>
      <c r="AI20" s="301"/>
      <c r="AJ20" s="179"/>
      <c r="AK20" s="179"/>
      <c r="AL20" s="179"/>
      <c r="AM20" s="301"/>
      <c r="AN20" s="179"/>
      <c r="AO20" s="179"/>
      <c r="AP20" s="179"/>
      <c r="AQ20" s="176"/>
      <c r="AR20" s="177"/>
      <c r="AS20" s="177"/>
      <c r="AT20" s="178"/>
      <c r="AU20" s="179"/>
      <c r="AV20" s="179"/>
      <c r="AW20" s="179"/>
      <c r="AX20" s="180"/>
      <c r="AY20" s="63">
        <f t="shared" si="2"/>
        <v>0</v>
      </c>
    </row>
    <row r="21" spans="1:51" customFormat="1" ht="23.25" customHeight="1" x14ac:dyDescent="0.2">
      <c r="A21" s="818" t="s">
        <v>337</v>
      </c>
      <c r="B21" s="819"/>
      <c r="C21" s="819"/>
      <c r="D21" s="819"/>
      <c r="E21" s="819"/>
      <c r="F21" s="820"/>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24"/>
      <c r="AY21" s="63">
        <f t="shared" si="2"/>
        <v>0</v>
      </c>
    </row>
    <row r="22" spans="1:51" customFormat="1" ht="23.25" customHeight="1" x14ac:dyDescent="0.2">
      <c r="A22" s="821"/>
      <c r="B22" s="822"/>
      <c r="C22" s="822"/>
      <c r="D22" s="822"/>
      <c r="E22" s="822"/>
      <c r="F22" s="823"/>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25"/>
      <c r="AY22" s="63">
        <f t="shared" si="2"/>
        <v>0</v>
      </c>
    </row>
    <row r="23" spans="1:51" ht="18.75" customHeight="1" x14ac:dyDescent="0.2">
      <c r="A23" s="169" t="s">
        <v>7</v>
      </c>
      <c r="B23" s="170"/>
      <c r="C23" s="170"/>
      <c r="D23" s="170"/>
      <c r="E23" s="170"/>
      <c r="F23" s="171"/>
      <c r="G23" s="648" t="s">
        <v>54</v>
      </c>
      <c r="H23" s="461"/>
      <c r="I23" s="461"/>
      <c r="J23" s="461"/>
      <c r="K23" s="461"/>
      <c r="L23" s="461"/>
      <c r="M23" s="461"/>
      <c r="N23" s="461"/>
      <c r="O23" s="489"/>
      <c r="P23" s="490" t="s">
        <v>39</v>
      </c>
      <c r="Q23" s="461"/>
      <c r="R23" s="461"/>
      <c r="S23" s="461"/>
      <c r="T23" s="461"/>
      <c r="U23" s="461"/>
      <c r="V23" s="461"/>
      <c r="W23" s="461"/>
      <c r="X23" s="489"/>
      <c r="Y23" s="831"/>
      <c r="Z23" s="257"/>
      <c r="AA23" s="258"/>
      <c r="AB23" s="835" t="s">
        <v>6</v>
      </c>
      <c r="AC23" s="836"/>
      <c r="AD23" s="837"/>
      <c r="AE23" s="476" t="s">
        <v>382</v>
      </c>
      <c r="AF23" s="476"/>
      <c r="AG23" s="476"/>
      <c r="AH23" s="476"/>
      <c r="AI23" s="476" t="s">
        <v>736</v>
      </c>
      <c r="AJ23" s="476"/>
      <c r="AK23" s="476"/>
      <c r="AL23" s="492"/>
      <c r="AM23" s="476" t="s">
        <v>481</v>
      </c>
      <c r="AN23" s="476"/>
      <c r="AO23" s="476"/>
      <c r="AP23" s="492"/>
      <c r="AQ23" s="494" t="s">
        <v>59</v>
      </c>
      <c r="AR23" s="495"/>
      <c r="AS23" s="495"/>
      <c r="AT23" s="496"/>
      <c r="AU23" s="826" t="s">
        <v>46</v>
      </c>
      <c r="AV23" s="826"/>
      <c r="AW23" s="826"/>
      <c r="AX23" s="827"/>
      <c r="AY23">
        <f>COUNTA($G$25)</f>
        <v>0</v>
      </c>
    </row>
    <row r="24" spans="1:51" ht="18.75" customHeight="1" x14ac:dyDescent="0.2">
      <c r="A24" s="169"/>
      <c r="B24" s="170"/>
      <c r="C24" s="170"/>
      <c r="D24" s="170"/>
      <c r="E24" s="170"/>
      <c r="F24" s="171"/>
      <c r="G24" s="649"/>
      <c r="H24" s="650"/>
      <c r="I24" s="650"/>
      <c r="J24" s="650"/>
      <c r="K24" s="650"/>
      <c r="L24" s="650"/>
      <c r="M24" s="650"/>
      <c r="N24" s="650"/>
      <c r="O24" s="651"/>
      <c r="P24" s="652"/>
      <c r="Q24" s="650"/>
      <c r="R24" s="650"/>
      <c r="S24" s="650"/>
      <c r="T24" s="650"/>
      <c r="U24" s="650"/>
      <c r="V24" s="650"/>
      <c r="W24" s="650"/>
      <c r="X24" s="651"/>
      <c r="Y24" s="832"/>
      <c r="Z24" s="833"/>
      <c r="AA24" s="834"/>
      <c r="AB24" s="838"/>
      <c r="AC24" s="839"/>
      <c r="AD24" s="840"/>
      <c r="AE24" s="165"/>
      <c r="AF24" s="165"/>
      <c r="AG24" s="165"/>
      <c r="AH24" s="165"/>
      <c r="AI24" s="165"/>
      <c r="AJ24" s="165"/>
      <c r="AK24" s="165"/>
      <c r="AL24" s="166"/>
      <c r="AM24" s="165"/>
      <c r="AN24" s="165"/>
      <c r="AO24" s="165"/>
      <c r="AP24" s="166"/>
      <c r="AQ24" s="736"/>
      <c r="AR24" s="647"/>
      <c r="AS24" s="645" t="s">
        <v>60</v>
      </c>
      <c r="AT24" s="646"/>
      <c r="AU24" s="647"/>
      <c r="AV24" s="647"/>
      <c r="AW24" s="650" t="s">
        <v>217</v>
      </c>
      <c r="AX24" s="688"/>
      <c r="AY24" s="63">
        <f>$AY$23</f>
        <v>0</v>
      </c>
    </row>
    <row r="25" spans="1:51" ht="22.5" customHeight="1" x14ac:dyDescent="0.2">
      <c r="A25" s="172"/>
      <c r="B25" s="170"/>
      <c r="C25" s="170"/>
      <c r="D25" s="170"/>
      <c r="E25" s="170"/>
      <c r="F25" s="171"/>
      <c r="G25" s="620"/>
      <c r="H25" s="841"/>
      <c r="I25" s="841"/>
      <c r="J25" s="841"/>
      <c r="K25" s="841"/>
      <c r="L25" s="841"/>
      <c r="M25" s="841"/>
      <c r="N25" s="841"/>
      <c r="O25" s="842"/>
      <c r="P25" s="125"/>
      <c r="Q25" s="681"/>
      <c r="R25" s="681"/>
      <c r="S25" s="681"/>
      <c r="T25" s="681"/>
      <c r="U25" s="681"/>
      <c r="V25" s="681"/>
      <c r="W25" s="681"/>
      <c r="X25" s="682"/>
      <c r="Y25" s="851" t="s">
        <v>8</v>
      </c>
      <c r="Z25" s="852"/>
      <c r="AA25" s="853"/>
      <c r="AB25" s="452"/>
      <c r="AC25" s="854"/>
      <c r="AD25" s="854"/>
      <c r="AE25" s="301"/>
      <c r="AF25" s="179"/>
      <c r="AG25" s="179"/>
      <c r="AH25" s="179"/>
      <c r="AI25" s="301"/>
      <c r="AJ25" s="179"/>
      <c r="AK25" s="179"/>
      <c r="AL25" s="179"/>
      <c r="AM25" s="301"/>
      <c r="AN25" s="179"/>
      <c r="AO25" s="179"/>
      <c r="AP25" s="179"/>
      <c r="AQ25" s="176"/>
      <c r="AR25" s="177"/>
      <c r="AS25" s="177"/>
      <c r="AT25" s="178"/>
      <c r="AU25" s="179"/>
      <c r="AV25" s="179"/>
      <c r="AW25" s="179"/>
      <c r="AX25" s="180"/>
      <c r="AY25" s="63">
        <f t="shared" ref="AY25:AY29" si="3">$AY$23</f>
        <v>0</v>
      </c>
    </row>
    <row r="26" spans="1:51" ht="22.5" customHeight="1" x14ac:dyDescent="0.2">
      <c r="A26" s="173"/>
      <c r="B26" s="174"/>
      <c r="C26" s="174"/>
      <c r="D26" s="174"/>
      <c r="E26" s="174"/>
      <c r="F26" s="175"/>
      <c r="G26" s="843"/>
      <c r="H26" s="844"/>
      <c r="I26" s="844"/>
      <c r="J26" s="844"/>
      <c r="K26" s="844"/>
      <c r="L26" s="844"/>
      <c r="M26" s="844"/>
      <c r="N26" s="844"/>
      <c r="O26" s="845"/>
      <c r="P26" s="849"/>
      <c r="Q26" s="849"/>
      <c r="R26" s="849"/>
      <c r="S26" s="849"/>
      <c r="T26" s="849"/>
      <c r="U26" s="849"/>
      <c r="V26" s="849"/>
      <c r="W26" s="849"/>
      <c r="X26" s="850"/>
      <c r="Y26" s="428" t="s">
        <v>34</v>
      </c>
      <c r="Z26" s="524"/>
      <c r="AA26" s="565"/>
      <c r="AB26" s="398"/>
      <c r="AC26" s="855"/>
      <c r="AD26" s="855"/>
      <c r="AE26" s="301"/>
      <c r="AF26" s="179"/>
      <c r="AG26" s="179"/>
      <c r="AH26" s="179"/>
      <c r="AI26" s="301"/>
      <c r="AJ26" s="179"/>
      <c r="AK26" s="179"/>
      <c r="AL26" s="179"/>
      <c r="AM26" s="301"/>
      <c r="AN26" s="179"/>
      <c r="AO26" s="179"/>
      <c r="AP26" s="179"/>
      <c r="AQ26" s="176"/>
      <c r="AR26" s="177"/>
      <c r="AS26" s="177"/>
      <c r="AT26" s="178"/>
      <c r="AU26" s="179"/>
      <c r="AV26" s="179"/>
      <c r="AW26" s="179"/>
      <c r="AX26" s="180"/>
      <c r="AY26" s="63">
        <f t="shared" si="3"/>
        <v>0</v>
      </c>
    </row>
    <row r="27" spans="1:51" ht="22.5" customHeight="1" x14ac:dyDescent="0.2">
      <c r="A27" s="828"/>
      <c r="B27" s="829"/>
      <c r="C27" s="829"/>
      <c r="D27" s="829"/>
      <c r="E27" s="829"/>
      <c r="F27" s="830"/>
      <c r="G27" s="846"/>
      <c r="H27" s="847"/>
      <c r="I27" s="847"/>
      <c r="J27" s="847"/>
      <c r="K27" s="847"/>
      <c r="L27" s="847"/>
      <c r="M27" s="847"/>
      <c r="N27" s="847"/>
      <c r="O27" s="848"/>
      <c r="P27" s="684"/>
      <c r="Q27" s="684"/>
      <c r="R27" s="684"/>
      <c r="S27" s="684"/>
      <c r="T27" s="684"/>
      <c r="U27" s="684"/>
      <c r="V27" s="684"/>
      <c r="W27" s="684"/>
      <c r="X27" s="685"/>
      <c r="Y27" s="856" t="s">
        <v>9</v>
      </c>
      <c r="Z27" s="524"/>
      <c r="AA27" s="565"/>
      <c r="AB27" s="811" t="s">
        <v>219</v>
      </c>
      <c r="AC27" s="857"/>
      <c r="AD27" s="857"/>
      <c r="AE27" s="301"/>
      <c r="AF27" s="179"/>
      <c r="AG27" s="179"/>
      <c r="AH27" s="179"/>
      <c r="AI27" s="301"/>
      <c r="AJ27" s="179"/>
      <c r="AK27" s="179"/>
      <c r="AL27" s="179"/>
      <c r="AM27" s="301"/>
      <c r="AN27" s="179"/>
      <c r="AO27" s="179"/>
      <c r="AP27" s="179"/>
      <c r="AQ27" s="176"/>
      <c r="AR27" s="177"/>
      <c r="AS27" s="177"/>
      <c r="AT27" s="178"/>
      <c r="AU27" s="179"/>
      <c r="AV27" s="179"/>
      <c r="AW27" s="179"/>
      <c r="AX27" s="180"/>
      <c r="AY27" s="63">
        <f t="shared" si="3"/>
        <v>0</v>
      </c>
    </row>
    <row r="28" spans="1:51" customFormat="1" ht="23.25" customHeight="1" x14ac:dyDescent="0.2">
      <c r="A28" s="818" t="s">
        <v>337</v>
      </c>
      <c r="B28" s="819"/>
      <c r="C28" s="819"/>
      <c r="D28" s="819"/>
      <c r="E28" s="819"/>
      <c r="F28" s="820"/>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24"/>
      <c r="AY28" s="63">
        <f t="shared" si="3"/>
        <v>0</v>
      </c>
    </row>
    <row r="29" spans="1:51" customFormat="1" ht="23.25" customHeight="1" x14ac:dyDescent="0.2">
      <c r="A29" s="821"/>
      <c r="B29" s="822"/>
      <c r="C29" s="822"/>
      <c r="D29" s="822"/>
      <c r="E29" s="822"/>
      <c r="F29" s="823"/>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25"/>
      <c r="AY29" s="63">
        <f t="shared" si="3"/>
        <v>0</v>
      </c>
    </row>
    <row r="30" spans="1:51" ht="18.75" customHeight="1" x14ac:dyDescent="0.2">
      <c r="A30" s="169" t="s">
        <v>7</v>
      </c>
      <c r="B30" s="170"/>
      <c r="C30" s="170"/>
      <c r="D30" s="170"/>
      <c r="E30" s="170"/>
      <c r="F30" s="171"/>
      <c r="G30" s="648" t="s">
        <v>54</v>
      </c>
      <c r="H30" s="461"/>
      <c r="I30" s="461"/>
      <c r="J30" s="461"/>
      <c r="K30" s="461"/>
      <c r="L30" s="461"/>
      <c r="M30" s="461"/>
      <c r="N30" s="461"/>
      <c r="O30" s="489"/>
      <c r="P30" s="490" t="s">
        <v>39</v>
      </c>
      <c r="Q30" s="461"/>
      <c r="R30" s="461"/>
      <c r="S30" s="461"/>
      <c r="T30" s="461"/>
      <c r="U30" s="461"/>
      <c r="V30" s="461"/>
      <c r="W30" s="461"/>
      <c r="X30" s="489"/>
      <c r="Y30" s="831"/>
      <c r="Z30" s="257"/>
      <c r="AA30" s="258"/>
      <c r="AB30" s="835" t="s">
        <v>6</v>
      </c>
      <c r="AC30" s="836"/>
      <c r="AD30" s="837"/>
      <c r="AE30" s="476" t="s">
        <v>382</v>
      </c>
      <c r="AF30" s="476"/>
      <c r="AG30" s="476"/>
      <c r="AH30" s="476"/>
      <c r="AI30" s="476" t="s">
        <v>736</v>
      </c>
      <c r="AJ30" s="476"/>
      <c r="AK30" s="476"/>
      <c r="AL30" s="492"/>
      <c r="AM30" s="476" t="s">
        <v>481</v>
      </c>
      <c r="AN30" s="476"/>
      <c r="AO30" s="476"/>
      <c r="AP30" s="492"/>
      <c r="AQ30" s="494" t="s">
        <v>59</v>
      </c>
      <c r="AR30" s="495"/>
      <c r="AS30" s="495"/>
      <c r="AT30" s="496"/>
      <c r="AU30" s="826" t="s">
        <v>46</v>
      </c>
      <c r="AV30" s="826"/>
      <c r="AW30" s="826"/>
      <c r="AX30" s="827"/>
      <c r="AY30">
        <f>COUNTA($G$32)</f>
        <v>0</v>
      </c>
    </row>
    <row r="31" spans="1:51" ht="18.75" customHeight="1" x14ac:dyDescent="0.2">
      <c r="A31" s="169"/>
      <c r="B31" s="170"/>
      <c r="C31" s="170"/>
      <c r="D31" s="170"/>
      <c r="E31" s="170"/>
      <c r="F31" s="171"/>
      <c r="G31" s="649"/>
      <c r="H31" s="650"/>
      <c r="I31" s="650"/>
      <c r="J31" s="650"/>
      <c r="K31" s="650"/>
      <c r="L31" s="650"/>
      <c r="M31" s="650"/>
      <c r="N31" s="650"/>
      <c r="O31" s="651"/>
      <c r="P31" s="652"/>
      <c r="Q31" s="650"/>
      <c r="R31" s="650"/>
      <c r="S31" s="650"/>
      <c r="T31" s="650"/>
      <c r="U31" s="650"/>
      <c r="V31" s="650"/>
      <c r="W31" s="650"/>
      <c r="X31" s="651"/>
      <c r="Y31" s="832"/>
      <c r="Z31" s="833"/>
      <c r="AA31" s="834"/>
      <c r="AB31" s="838"/>
      <c r="AC31" s="839"/>
      <c r="AD31" s="840"/>
      <c r="AE31" s="165"/>
      <c r="AF31" s="165"/>
      <c r="AG31" s="165"/>
      <c r="AH31" s="165"/>
      <c r="AI31" s="165"/>
      <c r="AJ31" s="165"/>
      <c r="AK31" s="165"/>
      <c r="AL31" s="166"/>
      <c r="AM31" s="165"/>
      <c r="AN31" s="165"/>
      <c r="AO31" s="165"/>
      <c r="AP31" s="166"/>
      <c r="AQ31" s="736"/>
      <c r="AR31" s="647"/>
      <c r="AS31" s="645" t="s">
        <v>60</v>
      </c>
      <c r="AT31" s="646"/>
      <c r="AU31" s="647"/>
      <c r="AV31" s="647"/>
      <c r="AW31" s="650" t="s">
        <v>217</v>
      </c>
      <c r="AX31" s="688"/>
      <c r="AY31" s="63">
        <f>$AY$30</f>
        <v>0</v>
      </c>
    </row>
    <row r="32" spans="1:51" ht="22.5" customHeight="1" x14ac:dyDescent="0.2">
      <c r="A32" s="172"/>
      <c r="B32" s="170"/>
      <c r="C32" s="170"/>
      <c r="D32" s="170"/>
      <c r="E32" s="170"/>
      <c r="F32" s="171"/>
      <c r="G32" s="620"/>
      <c r="H32" s="841"/>
      <c r="I32" s="841"/>
      <c r="J32" s="841"/>
      <c r="K32" s="841"/>
      <c r="L32" s="841"/>
      <c r="M32" s="841"/>
      <c r="N32" s="841"/>
      <c r="O32" s="842"/>
      <c r="P32" s="125"/>
      <c r="Q32" s="681"/>
      <c r="R32" s="681"/>
      <c r="S32" s="681"/>
      <c r="T32" s="681"/>
      <c r="U32" s="681"/>
      <c r="V32" s="681"/>
      <c r="W32" s="681"/>
      <c r="X32" s="682"/>
      <c r="Y32" s="851" t="s">
        <v>8</v>
      </c>
      <c r="Z32" s="852"/>
      <c r="AA32" s="853"/>
      <c r="AB32" s="452"/>
      <c r="AC32" s="854"/>
      <c r="AD32" s="854"/>
      <c r="AE32" s="301"/>
      <c r="AF32" s="179"/>
      <c r="AG32" s="179"/>
      <c r="AH32" s="179"/>
      <c r="AI32" s="301"/>
      <c r="AJ32" s="179"/>
      <c r="AK32" s="179"/>
      <c r="AL32" s="179"/>
      <c r="AM32" s="301"/>
      <c r="AN32" s="179"/>
      <c r="AO32" s="179"/>
      <c r="AP32" s="179"/>
      <c r="AQ32" s="176"/>
      <c r="AR32" s="177"/>
      <c r="AS32" s="177"/>
      <c r="AT32" s="178"/>
      <c r="AU32" s="179"/>
      <c r="AV32" s="179"/>
      <c r="AW32" s="179"/>
      <c r="AX32" s="180"/>
      <c r="AY32" s="63">
        <f t="shared" ref="AY32:AY36" si="4">$AY$30</f>
        <v>0</v>
      </c>
    </row>
    <row r="33" spans="1:51" ht="22.5" customHeight="1" x14ac:dyDescent="0.2">
      <c r="A33" s="173"/>
      <c r="B33" s="174"/>
      <c r="C33" s="174"/>
      <c r="D33" s="174"/>
      <c r="E33" s="174"/>
      <c r="F33" s="175"/>
      <c r="G33" s="843"/>
      <c r="H33" s="844"/>
      <c r="I33" s="844"/>
      <c r="J33" s="844"/>
      <c r="K33" s="844"/>
      <c r="L33" s="844"/>
      <c r="M33" s="844"/>
      <c r="N33" s="844"/>
      <c r="O33" s="845"/>
      <c r="P33" s="849"/>
      <c r="Q33" s="849"/>
      <c r="R33" s="849"/>
      <c r="S33" s="849"/>
      <c r="T33" s="849"/>
      <c r="U33" s="849"/>
      <c r="V33" s="849"/>
      <c r="W33" s="849"/>
      <c r="X33" s="850"/>
      <c r="Y33" s="428" t="s">
        <v>34</v>
      </c>
      <c r="Z33" s="524"/>
      <c r="AA33" s="565"/>
      <c r="AB33" s="398"/>
      <c r="AC33" s="855"/>
      <c r="AD33" s="855"/>
      <c r="AE33" s="301"/>
      <c r="AF33" s="179"/>
      <c r="AG33" s="179"/>
      <c r="AH33" s="179"/>
      <c r="AI33" s="301"/>
      <c r="AJ33" s="179"/>
      <c r="AK33" s="179"/>
      <c r="AL33" s="179"/>
      <c r="AM33" s="301"/>
      <c r="AN33" s="179"/>
      <c r="AO33" s="179"/>
      <c r="AP33" s="179"/>
      <c r="AQ33" s="176"/>
      <c r="AR33" s="177"/>
      <c r="AS33" s="177"/>
      <c r="AT33" s="178"/>
      <c r="AU33" s="179"/>
      <c r="AV33" s="179"/>
      <c r="AW33" s="179"/>
      <c r="AX33" s="180"/>
      <c r="AY33" s="63">
        <f t="shared" si="4"/>
        <v>0</v>
      </c>
    </row>
    <row r="34" spans="1:51" ht="22.5" customHeight="1" x14ac:dyDescent="0.2">
      <c r="A34" s="828"/>
      <c r="B34" s="829"/>
      <c r="C34" s="829"/>
      <c r="D34" s="829"/>
      <c r="E34" s="829"/>
      <c r="F34" s="830"/>
      <c r="G34" s="846"/>
      <c r="H34" s="847"/>
      <c r="I34" s="847"/>
      <c r="J34" s="847"/>
      <c r="K34" s="847"/>
      <c r="L34" s="847"/>
      <c r="M34" s="847"/>
      <c r="N34" s="847"/>
      <c r="O34" s="848"/>
      <c r="P34" s="684"/>
      <c r="Q34" s="684"/>
      <c r="R34" s="684"/>
      <c r="S34" s="684"/>
      <c r="T34" s="684"/>
      <c r="U34" s="684"/>
      <c r="V34" s="684"/>
      <c r="W34" s="684"/>
      <c r="X34" s="685"/>
      <c r="Y34" s="856" t="s">
        <v>9</v>
      </c>
      <c r="Z34" s="524"/>
      <c r="AA34" s="565"/>
      <c r="AB34" s="811" t="s">
        <v>218</v>
      </c>
      <c r="AC34" s="857"/>
      <c r="AD34" s="857"/>
      <c r="AE34" s="301"/>
      <c r="AF34" s="179"/>
      <c r="AG34" s="179"/>
      <c r="AH34" s="179"/>
      <c r="AI34" s="301"/>
      <c r="AJ34" s="179"/>
      <c r="AK34" s="179"/>
      <c r="AL34" s="179"/>
      <c r="AM34" s="301"/>
      <c r="AN34" s="179"/>
      <c r="AO34" s="179"/>
      <c r="AP34" s="179"/>
      <c r="AQ34" s="176"/>
      <c r="AR34" s="177"/>
      <c r="AS34" s="177"/>
      <c r="AT34" s="178"/>
      <c r="AU34" s="179"/>
      <c r="AV34" s="179"/>
      <c r="AW34" s="179"/>
      <c r="AX34" s="180"/>
      <c r="AY34" s="63">
        <f t="shared" si="4"/>
        <v>0</v>
      </c>
    </row>
    <row r="35" spans="1:51" customFormat="1" ht="23.25" customHeight="1" x14ac:dyDescent="0.2">
      <c r="A35" s="818" t="s">
        <v>337</v>
      </c>
      <c r="B35" s="819"/>
      <c r="C35" s="819"/>
      <c r="D35" s="819"/>
      <c r="E35" s="819"/>
      <c r="F35" s="820"/>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24"/>
      <c r="AY35" s="63">
        <f t="shared" si="4"/>
        <v>0</v>
      </c>
    </row>
    <row r="36" spans="1:51" customFormat="1" ht="23.25" customHeight="1" x14ac:dyDescent="0.2">
      <c r="A36" s="821"/>
      <c r="B36" s="822"/>
      <c r="C36" s="822"/>
      <c r="D36" s="822"/>
      <c r="E36" s="822"/>
      <c r="F36" s="823"/>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25"/>
      <c r="AY36" s="63">
        <f t="shared" si="4"/>
        <v>0</v>
      </c>
    </row>
    <row r="37" spans="1:51" ht="18.75" customHeight="1" x14ac:dyDescent="0.2">
      <c r="A37" s="169" t="s">
        <v>7</v>
      </c>
      <c r="B37" s="170"/>
      <c r="C37" s="170"/>
      <c r="D37" s="170"/>
      <c r="E37" s="170"/>
      <c r="F37" s="171"/>
      <c r="G37" s="648" t="s">
        <v>54</v>
      </c>
      <c r="H37" s="461"/>
      <c r="I37" s="461"/>
      <c r="J37" s="461"/>
      <c r="K37" s="461"/>
      <c r="L37" s="461"/>
      <c r="M37" s="461"/>
      <c r="N37" s="461"/>
      <c r="O37" s="489"/>
      <c r="P37" s="490" t="s">
        <v>39</v>
      </c>
      <c r="Q37" s="461"/>
      <c r="R37" s="461"/>
      <c r="S37" s="461"/>
      <c r="T37" s="461"/>
      <c r="U37" s="461"/>
      <c r="V37" s="461"/>
      <c r="W37" s="461"/>
      <c r="X37" s="489"/>
      <c r="Y37" s="831"/>
      <c r="Z37" s="257"/>
      <c r="AA37" s="258"/>
      <c r="AB37" s="835" t="s">
        <v>6</v>
      </c>
      <c r="AC37" s="836"/>
      <c r="AD37" s="837"/>
      <c r="AE37" s="476" t="s">
        <v>382</v>
      </c>
      <c r="AF37" s="476"/>
      <c r="AG37" s="476"/>
      <c r="AH37" s="476"/>
      <c r="AI37" s="476" t="s">
        <v>736</v>
      </c>
      <c r="AJ37" s="476"/>
      <c r="AK37" s="476"/>
      <c r="AL37" s="492"/>
      <c r="AM37" s="476" t="s">
        <v>481</v>
      </c>
      <c r="AN37" s="476"/>
      <c r="AO37" s="476"/>
      <c r="AP37" s="492"/>
      <c r="AQ37" s="494" t="s">
        <v>59</v>
      </c>
      <c r="AR37" s="495"/>
      <c r="AS37" s="495"/>
      <c r="AT37" s="496"/>
      <c r="AU37" s="826" t="s">
        <v>46</v>
      </c>
      <c r="AV37" s="826"/>
      <c r="AW37" s="826"/>
      <c r="AX37" s="827"/>
      <c r="AY37">
        <f>COUNTA($G$39)</f>
        <v>0</v>
      </c>
    </row>
    <row r="38" spans="1:51" ht="18.75" customHeight="1" x14ac:dyDescent="0.2">
      <c r="A38" s="169"/>
      <c r="B38" s="170"/>
      <c r="C38" s="170"/>
      <c r="D38" s="170"/>
      <c r="E38" s="170"/>
      <c r="F38" s="171"/>
      <c r="G38" s="649"/>
      <c r="H38" s="650"/>
      <c r="I38" s="650"/>
      <c r="J38" s="650"/>
      <c r="K38" s="650"/>
      <c r="L38" s="650"/>
      <c r="M38" s="650"/>
      <c r="N38" s="650"/>
      <c r="O38" s="651"/>
      <c r="P38" s="652"/>
      <c r="Q38" s="650"/>
      <c r="R38" s="650"/>
      <c r="S38" s="650"/>
      <c r="T38" s="650"/>
      <c r="U38" s="650"/>
      <c r="V38" s="650"/>
      <c r="W38" s="650"/>
      <c r="X38" s="651"/>
      <c r="Y38" s="832"/>
      <c r="Z38" s="833"/>
      <c r="AA38" s="834"/>
      <c r="AB38" s="838"/>
      <c r="AC38" s="839"/>
      <c r="AD38" s="840"/>
      <c r="AE38" s="165"/>
      <c r="AF38" s="165"/>
      <c r="AG38" s="165"/>
      <c r="AH38" s="165"/>
      <c r="AI38" s="165"/>
      <c r="AJ38" s="165"/>
      <c r="AK38" s="165"/>
      <c r="AL38" s="166"/>
      <c r="AM38" s="165"/>
      <c r="AN38" s="165"/>
      <c r="AO38" s="165"/>
      <c r="AP38" s="166"/>
      <c r="AQ38" s="736"/>
      <c r="AR38" s="647"/>
      <c r="AS38" s="645" t="s">
        <v>60</v>
      </c>
      <c r="AT38" s="646"/>
      <c r="AU38" s="647"/>
      <c r="AV38" s="647"/>
      <c r="AW38" s="650" t="s">
        <v>217</v>
      </c>
      <c r="AX38" s="688"/>
      <c r="AY38" s="63">
        <f>$AY$37</f>
        <v>0</v>
      </c>
    </row>
    <row r="39" spans="1:51" ht="22.5" customHeight="1" x14ac:dyDescent="0.2">
      <c r="A39" s="172"/>
      <c r="B39" s="170"/>
      <c r="C39" s="170"/>
      <c r="D39" s="170"/>
      <c r="E39" s="170"/>
      <c r="F39" s="171"/>
      <c r="G39" s="620"/>
      <c r="H39" s="841"/>
      <c r="I39" s="841"/>
      <c r="J39" s="841"/>
      <c r="K39" s="841"/>
      <c r="L39" s="841"/>
      <c r="M39" s="841"/>
      <c r="N39" s="841"/>
      <c r="O39" s="842"/>
      <c r="P39" s="125"/>
      <c r="Q39" s="681"/>
      <c r="R39" s="681"/>
      <c r="S39" s="681"/>
      <c r="T39" s="681"/>
      <c r="U39" s="681"/>
      <c r="V39" s="681"/>
      <c r="W39" s="681"/>
      <c r="X39" s="682"/>
      <c r="Y39" s="851" t="s">
        <v>8</v>
      </c>
      <c r="Z39" s="852"/>
      <c r="AA39" s="853"/>
      <c r="AB39" s="452"/>
      <c r="AC39" s="854"/>
      <c r="AD39" s="854"/>
      <c r="AE39" s="301"/>
      <c r="AF39" s="179"/>
      <c r="AG39" s="179"/>
      <c r="AH39" s="179"/>
      <c r="AI39" s="301"/>
      <c r="AJ39" s="179"/>
      <c r="AK39" s="179"/>
      <c r="AL39" s="179"/>
      <c r="AM39" s="301"/>
      <c r="AN39" s="179"/>
      <c r="AO39" s="179"/>
      <c r="AP39" s="179"/>
      <c r="AQ39" s="176"/>
      <c r="AR39" s="177"/>
      <c r="AS39" s="177"/>
      <c r="AT39" s="178"/>
      <c r="AU39" s="179"/>
      <c r="AV39" s="179"/>
      <c r="AW39" s="179"/>
      <c r="AX39" s="180"/>
      <c r="AY39" s="63">
        <f t="shared" ref="AY39:AY43" si="5">$AY$37</f>
        <v>0</v>
      </c>
    </row>
    <row r="40" spans="1:51" ht="22.5" customHeight="1" x14ac:dyDescent="0.2">
      <c r="A40" s="173"/>
      <c r="B40" s="174"/>
      <c r="C40" s="174"/>
      <c r="D40" s="174"/>
      <c r="E40" s="174"/>
      <c r="F40" s="175"/>
      <c r="G40" s="843"/>
      <c r="H40" s="844"/>
      <c r="I40" s="844"/>
      <c r="J40" s="844"/>
      <c r="K40" s="844"/>
      <c r="L40" s="844"/>
      <c r="M40" s="844"/>
      <c r="N40" s="844"/>
      <c r="O40" s="845"/>
      <c r="P40" s="849"/>
      <c r="Q40" s="849"/>
      <c r="R40" s="849"/>
      <c r="S40" s="849"/>
      <c r="T40" s="849"/>
      <c r="U40" s="849"/>
      <c r="V40" s="849"/>
      <c r="W40" s="849"/>
      <c r="X40" s="850"/>
      <c r="Y40" s="428" t="s">
        <v>34</v>
      </c>
      <c r="Z40" s="524"/>
      <c r="AA40" s="565"/>
      <c r="AB40" s="398"/>
      <c r="AC40" s="855"/>
      <c r="AD40" s="855"/>
      <c r="AE40" s="301"/>
      <c r="AF40" s="179"/>
      <c r="AG40" s="179"/>
      <c r="AH40" s="179"/>
      <c r="AI40" s="301"/>
      <c r="AJ40" s="179"/>
      <c r="AK40" s="179"/>
      <c r="AL40" s="179"/>
      <c r="AM40" s="301"/>
      <c r="AN40" s="179"/>
      <c r="AO40" s="179"/>
      <c r="AP40" s="179"/>
      <c r="AQ40" s="176"/>
      <c r="AR40" s="177"/>
      <c r="AS40" s="177"/>
      <c r="AT40" s="178"/>
      <c r="AU40" s="179"/>
      <c r="AV40" s="179"/>
      <c r="AW40" s="179"/>
      <c r="AX40" s="180"/>
      <c r="AY40" s="63">
        <f t="shared" si="5"/>
        <v>0</v>
      </c>
    </row>
    <row r="41" spans="1:51" ht="22.5" customHeight="1" x14ac:dyDescent="0.2">
      <c r="A41" s="828"/>
      <c r="B41" s="829"/>
      <c r="C41" s="829"/>
      <c r="D41" s="829"/>
      <c r="E41" s="829"/>
      <c r="F41" s="830"/>
      <c r="G41" s="846"/>
      <c r="H41" s="847"/>
      <c r="I41" s="847"/>
      <c r="J41" s="847"/>
      <c r="K41" s="847"/>
      <c r="L41" s="847"/>
      <c r="M41" s="847"/>
      <c r="N41" s="847"/>
      <c r="O41" s="848"/>
      <c r="P41" s="684"/>
      <c r="Q41" s="684"/>
      <c r="R41" s="684"/>
      <c r="S41" s="684"/>
      <c r="T41" s="684"/>
      <c r="U41" s="684"/>
      <c r="V41" s="684"/>
      <c r="W41" s="684"/>
      <c r="X41" s="685"/>
      <c r="Y41" s="856" t="s">
        <v>9</v>
      </c>
      <c r="Z41" s="524"/>
      <c r="AA41" s="565"/>
      <c r="AB41" s="811" t="s">
        <v>219</v>
      </c>
      <c r="AC41" s="857"/>
      <c r="AD41" s="857"/>
      <c r="AE41" s="301"/>
      <c r="AF41" s="179"/>
      <c r="AG41" s="179"/>
      <c r="AH41" s="179"/>
      <c r="AI41" s="301"/>
      <c r="AJ41" s="179"/>
      <c r="AK41" s="179"/>
      <c r="AL41" s="179"/>
      <c r="AM41" s="301"/>
      <c r="AN41" s="179"/>
      <c r="AO41" s="179"/>
      <c r="AP41" s="179"/>
      <c r="AQ41" s="176"/>
      <c r="AR41" s="177"/>
      <c r="AS41" s="177"/>
      <c r="AT41" s="178"/>
      <c r="AU41" s="179"/>
      <c r="AV41" s="179"/>
      <c r="AW41" s="179"/>
      <c r="AX41" s="180"/>
      <c r="AY41" s="63">
        <f t="shared" si="5"/>
        <v>0</v>
      </c>
    </row>
    <row r="42" spans="1:51" customFormat="1" ht="23.25" customHeight="1" x14ac:dyDescent="0.2">
      <c r="A42" s="818" t="s">
        <v>337</v>
      </c>
      <c r="B42" s="819"/>
      <c r="C42" s="819"/>
      <c r="D42" s="819"/>
      <c r="E42" s="819"/>
      <c r="F42" s="820"/>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24"/>
      <c r="AY42" s="63">
        <f t="shared" si="5"/>
        <v>0</v>
      </c>
    </row>
    <row r="43" spans="1:51" customFormat="1" ht="23.25" customHeight="1" x14ac:dyDescent="0.2">
      <c r="A43" s="821"/>
      <c r="B43" s="822"/>
      <c r="C43" s="822"/>
      <c r="D43" s="822"/>
      <c r="E43" s="822"/>
      <c r="F43" s="823"/>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25"/>
      <c r="AY43" s="63">
        <f t="shared" si="5"/>
        <v>0</v>
      </c>
    </row>
    <row r="44" spans="1:51" ht="18.75" customHeight="1" x14ac:dyDescent="0.2">
      <c r="A44" s="169" t="s">
        <v>7</v>
      </c>
      <c r="B44" s="170"/>
      <c r="C44" s="170"/>
      <c r="D44" s="170"/>
      <c r="E44" s="170"/>
      <c r="F44" s="171"/>
      <c r="G44" s="648" t="s">
        <v>54</v>
      </c>
      <c r="H44" s="461"/>
      <c r="I44" s="461"/>
      <c r="J44" s="461"/>
      <c r="K44" s="461"/>
      <c r="L44" s="461"/>
      <c r="M44" s="461"/>
      <c r="N44" s="461"/>
      <c r="O44" s="489"/>
      <c r="P44" s="490" t="s">
        <v>39</v>
      </c>
      <c r="Q44" s="461"/>
      <c r="R44" s="461"/>
      <c r="S44" s="461"/>
      <c r="T44" s="461"/>
      <c r="U44" s="461"/>
      <c r="V44" s="461"/>
      <c r="W44" s="461"/>
      <c r="X44" s="489"/>
      <c r="Y44" s="831"/>
      <c r="Z44" s="257"/>
      <c r="AA44" s="258"/>
      <c r="AB44" s="835" t="s">
        <v>6</v>
      </c>
      <c r="AC44" s="836"/>
      <c r="AD44" s="837"/>
      <c r="AE44" s="476" t="s">
        <v>382</v>
      </c>
      <c r="AF44" s="476"/>
      <c r="AG44" s="476"/>
      <c r="AH44" s="476"/>
      <c r="AI44" s="476" t="s">
        <v>736</v>
      </c>
      <c r="AJ44" s="476"/>
      <c r="AK44" s="476"/>
      <c r="AL44" s="492"/>
      <c r="AM44" s="476" t="s">
        <v>481</v>
      </c>
      <c r="AN44" s="476"/>
      <c r="AO44" s="476"/>
      <c r="AP44" s="492"/>
      <c r="AQ44" s="494" t="s">
        <v>59</v>
      </c>
      <c r="AR44" s="495"/>
      <c r="AS44" s="495"/>
      <c r="AT44" s="496"/>
      <c r="AU44" s="826" t="s">
        <v>46</v>
      </c>
      <c r="AV44" s="826"/>
      <c r="AW44" s="826"/>
      <c r="AX44" s="827"/>
      <c r="AY44">
        <f>COUNTA($G$46)</f>
        <v>0</v>
      </c>
    </row>
    <row r="45" spans="1:51" ht="18.75" customHeight="1" x14ac:dyDescent="0.2">
      <c r="A45" s="169"/>
      <c r="B45" s="170"/>
      <c r="C45" s="170"/>
      <c r="D45" s="170"/>
      <c r="E45" s="170"/>
      <c r="F45" s="171"/>
      <c r="G45" s="649"/>
      <c r="H45" s="650"/>
      <c r="I45" s="650"/>
      <c r="J45" s="650"/>
      <c r="K45" s="650"/>
      <c r="L45" s="650"/>
      <c r="M45" s="650"/>
      <c r="N45" s="650"/>
      <c r="O45" s="651"/>
      <c r="P45" s="652"/>
      <c r="Q45" s="650"/>
      <c r="R45" s="650"/>
      <c r="S45" s="650"/>
      <c r="T45" s="650"/>
      <c r="U45" s="650"/>
      <c r="V45" s="650"/>
      <c r="W45" s="650"/>
      <c r="X45" s="651"/>
      <c r="Y45" s="832"/>
      <c r="Z45" s="833"/>
      <c r="AA45" s="834"/>
      <c r="AB45" s="838"/>
      <c r="AC45" s="839"/>
      <c r="AD45" s="840"/>
      <c r="AE45" s="165"/>
      <c r="AF45" s="165"/>
      <c r="AG45" s="165"/>
      <c r="AH45" s="165"/>
      <c r="AI45" s="165"/>
      <c r="AJ45" s="165"/>
      <c r="AK45" s="165"/>
      <c r="AL45" s="166"/>
      <c r="AM45" s="165"/>
      <c r="AN45" s="165"/>
      <c r="AO45" s="165"/>
      <c r="AP45" s="166"/>
      <c r="AQ45" s="736"/>
      <c r="AR45" s="647"/>
      <c r="AS45" s="645" t="s">
        <v>60</v>
      </c>
      <c r="AT45" s="646"/>
      <c r="AU45" s="647"/>
      <c r="AV45" s="647"/>
      <c r="AW45" s="650" t="s">
        <v>217</v>
      </c>
      <c r="AX45" s="688"/>
      <c r="AY45" s="63">
        <f>$AY$44</f>
        <v>0</v>
      </c>
    </row>
    <row r="46" spans="1:51" ht="22.5" customHeight="1" x14ac:dyDescent="0.2">
      <c r="A46" s="172"/>
      <c r="B46" s="170"/>
      <c r="C46" s="170"/>
      <c r="D46" s="170"/>
      <c r="E46" s="170"/>
      <c r="F46" s="171"/>
      <c r="G46" s="620"/>
      <c r="H46" s="841"/>
      <c r="I46" s="841"/>
      <c r="J46" s="841"/>
      <c r="K46" s="841"/>
      <c r="L46" s="841"/>
      <c r="M46" s="841"/>
      <c r="N46" s="841"/>
      <c r="O46" s="842"/>
      <c r="P46" s="125"/>
      <c r="Q46" s="681"/>
      <c r="R46" s="681"/>
      <c r="S46" s="681"/>
      <c r="T46" s="681"/>
      <c r="U46" s="681"/>
      <c r="V46" s="681"/>
      <c r="W46" s="681"/>
      <c r="X46" s="682"/>
      <c r="Y46" s="851" t="s">
        <v>8</v>
      </c>
      <c r="Z46" s="852"/>
      <c r="AA46" s="853"/>
      <c r="AB46" s="452"/>
      <c r="AC46" s="854"/>
      <c r="AD46" s="854"/>
      <c r="AE46" s="301"/>
      <c r="AF46" s="179"/>
      <c r="AG46" s="179"/>
      <c r="AH46" s="179"/>
      <c r="AI46" s="301"/>
      <c r="AJ46" s="179"/>
      <c r="AK46" s="179"/>
      <c r="AL46" s="179"/>
      <c r="AM46" s="301"/>
      <c r="AN46" s="179"/>
      <c r="AO46" s="179"/>
      <c r="AP46" s="179"/>
      <c r="AQ46" s="176"/>
      <c r="AR46" s="177"/>
      <c r="AS46" s="177"/>
      <c r="AT46" s="178"/>
      <c r="AU46" s="179"/>
      <c r="AV46" s="179"/>
      <c r="AW46" s="179"/>
      <c r="AX46" s="180"/>
      <c r="AY46" s="63">
        <f t="shared" ref="AY46:AY49" si="6">$AY$44</f>
        <v>0</v>
      </c>
    </row>
    <row r="47" spans="1:51" ht="22.5" customHeight="1" x14ac:dyDescent="0.2">
      <c r="A47" s="173"/>
      <c r="B47" s="174"/>
      <c r="C47" s="174"/>
      <c r="D47" s="174"/>
      <c r="E47" s="174"/>
      <c r="F47" s="175"/>
      <c r="G47" s="843"/>
      <c r="H47" s="844"/>
      <c r="I47" s="844"/>
      <c r="J47" s="844"/>
      <c r="K47" s="844"/>
      <c r="L47" s="844"/>
      <c r="M47" s="844"/>
      <c r="N47" s="844"/>
      <c r="O47" s="845"/>
      <c r="P47" s="849"/>
      <c r="Q47" s="849"/>
      <c r="R47" s="849"/>
      <c r="S47" s="849"/>
      <c r="T47" s="849"/>
      <c r="U47" s="849"/>
      <c r="V47" s="849"/>
      <c r="W47" s="849"/>
      <c r="X47" s="850"/>
      <c r="Y47" s="428" t="s">
        <v>34</v>
      </c>
      <c r="Z47" s="524"/>
      <c r="AA47" s="565"/>
      <c r="AB47" s="398"/>
      <c r="AC47" s="855"/>
      <c r="AD47" s="855"/>
      <c r="AE47" s="301"/>
      <c r="AF47" s="179"/>
      <c r="AG47" s="179"/>
      <c r="AH47" s="179"/>
      <c r="AI47" s="301"/>
      <c r="AJ47" s="179"/>
      <c r="AK47" s="179"/>
      <c r="AL47" s="179"/>
      <c r="AM47" s="301"/>
      <c r="AN47" s="179"/>
      <c r="AO47" s="179"/>
      <c r="AP47" s="179"/>
      <c r="AQ47" s="176"/>
      <c r="AR47" s="177"/>
      <c r="AS47" s="177"/>
      <c r="AT47" s="178"/>
      <c r="AU47" s="179"/>
      <c r="AV47" s="179"/>
      <c r="AW47" s="179"/>
      <c r="AX47" s="180"/>
      <c r="AY47" s="63">
        <f t="shared" si="6"/>
        <v>0</v>
      </c>
    </row>
    <row r="48" spans="1:51" ht="22.5" customHeight="1" x14ac:dyDescent="0.2">
      <c r="A48" s="828"/>
      <c r="B48" s="829"/>
      <c r="C48" s="829"/>
      <c r="D48" s="829"/>
      <c r="E48" s="829"/>
      <c r="F48" s="830"/>
      <c r="G48" s="846"/>
      <c r="H48" s="847"/>
      <c r="I48" s="847"/>
      <c r="J48" s="847"/>
      <c r="K48" s="847"/>
      <c r="L48" s="847"/>
      <c r="M48" s="847"/>
      <c r="N48" s="847"/>
      <c r="O48" s="848"/>
      <c r="P48" s="684"/>
      <c r="Q48" s="684"/>
      <c r="R48" s="684"/>
      <c r="S48" s="684"/>
      <c r="T48" s="684"/>
      <c r="U48" s="684"/>
      <c r="V48" s="684"/>
      <c r="W48" s="684"/>
      <c r="X48" s="685"/>
      <c r="Y48" s="856" t="s">
        <v>9</v>
      </c>
      <c r="Z48" s="524"/>
      <c r="AA48" s="565"/>
      <c r="AB48" s="811" t="s">
        <v>219</v>
      </c>
      <c r="AC48" s="857"/>
      <c r="AD48" s="857"/>
      <c r="AE48" s="301"/>
      <c r="AF48" s="179"/>
      <c r="AG48" s="179"/>
      <c r="AH48" s="179"/>
      <c r="AI48" s="301"/>
      <c r="AJ48" s="179"/>
      <c r="AK48" s="179"/>
      <c r="AL48" s="179"/>
      <c r="AM48" s="301"/>
      <c r="AN48" s="179"/>
      <c r="AO48" s="179"/>
      <c r="AP48" s="179"/>
      <c r="AQ48" s="176"/>
      <c r="AR48" s="177"/>
      <c r="AS48" s="177"/>
      <c r="AT48" s="178"/>
      <c r="AU48" s="179"/>
      <c r="AV48" s="179"/>
      <c r="AW48" s="179"/>
      <c r="AX48" s="180"/>
      <c r="AY48" s="63">
        <f t="shared" si="6"/>
        <v>0</v>
      </c>
    </row>
    <row r="49" spans="1:51" customFormat="1" ht="23.25" customHeight="1" x14ac:dyDescent="0.2">
      <c r="A49" s="818" t="s">
        <v>337</v>
      </c>
      <c r="B49" s="819"/>
      <c r="C49" s="819"/>
      <c r="D49" s="819"/>
      <c r="E49" s="819"/>
      <c r="F49" s="820"/>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24"/>
      <c r="AY49" s="63">
        <f t="shared" si="6"/>
        <v>0</v>
      </c>
    </row>
    <row r="50" spans="1:51" customFormat="1" ht="23.25" customHeight="1" x14ac:dyDescent="0.2">
      <c r="A50" s="821"/>
      <c r="B50" s="822"/>
      <c r="C50" s="822"/>
      <c r="D50" s="822"/>
      <c r="E50" s="822"/>
      <c r="F50" s="823"/>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25"/>
      <c r="AY50" s="63">
        <f>$AY$44</f>
        <v>0</v>
      </c>
    </row>
    <row r="51" spans="1:51" ht="18.75" customHeight="1" x14ac:dyDescent="0.2">
      <c r="A51" s="169" t="s">
        <v>7</v>
      </c>
      <c r="B51" s="170"/>
      <c r="C51" s="170"/>
      <c r="D51" s="170"/>
      <c r="E51" s="170"/>
      <c r="F51" s="171"/>
      <c r="G51" s="648" t="s">
        <v>54</v>
      </c>
      <c r="H51" s="461"/>
      <c r="I51" s="461"/>
      <c r="J51" s="461"/>
      <c r="K51" s="461"/>
      <c r="L51" s="461"/>
      <c r="M51" s="461"/>
      <c r="N51" s="461"/>
      <c r="O51" s="489"/>
      <c r="P51" s="490" t="s">
        <v>39</v>
      </c>
      <c r="Q51" s="461"/>
      <c r="R51" s="461"/>
      <c r="S51" s="461"/>
      <c r="T51" s="461"/>
      <c r="U51" s="461"/>
      <c r="V51" s="461"/>
      <c r="W51" s="461"/>
      <c r="X51" s="489"/>
      <c r="Y51" s="831"/>
      <c r="Z51" s="257"/>
      <c r="AA51" s="258"/>
      <c r="AB51" s="835" t="s">
        <v>6</v>
      </c>
      <c r="AC51" s="836"/>
      <c r="AD51" s="837"/>
      <c r="AE51" s="476" t="s">
        <v>382</v>
      </c>
      <c r="AF51" s="476"/>
      <c r="AG51" s="476"/>
      <c r="AH51" s="476"/>
      <c r="AI51" s="476" t="s">
        <v>736</v>
      </c>
      <c r="AJ51" s="476"/>
      <c r="AK51" s="476"/>
      <c r="AL51" s="492"/>
      <c r="AM51" s="476" t="s">
        <v>481</v>
      </c>
      <c r="AN51" s="476"/>
      <c r="AO51" s="476"/>
      <c r="AP51" s="492"/>
      <c r="AQ51" s="494" t="s">
        <v>59</v>
      </c>
      <c r="AR51" s="495"/>
      <c r="AS51" s="495"/>
      <c r="AT51" s="496"/>
      <c r="AU51" s="826" t="s">
        <v>46</v>
      </c>
      <c r="AV51" s="826"/>
      <c r="AW51" s="826"/>
      <c r="AX51" s="827"/>
      <c r="AY51">
        <f>COUNTA($G$53)</f>
        <v>0</v>
      </c>
    </row>
    <row r="52" spans="1:51" ht="18.75" customHeight="1" x14ac:dyDescent="0.2">
      <c r="A52" s="169"/>
      <c r="B52" s="170"/>
      <c r="C52" s="170"/>
      <c r="D52" s="170"/>
      <c r="E52" s="170"/>
      <c r="F52" s="171"/>
      <c r="G52" s="649"/>
      <c r="H52" s="650"/>
      <c r="I52" s="650"/>
      <c r="J52" s="650"/>
      <c r="K52" s="650"/>
      <c r="L52" s="650"/>
      <c r="M52" s="650"/>
      <c r="N52" s="650"/>
      <c r="O52" s="651"/>
      <c r="P52" s="652"/>
      <c r="Q52" s="650"/>
      <c r="R52" s="650"/>
      <c r="S52" s="650"/>
      <c r="T52" s="650"/>
      <c r="U52" s="650"/>
      <c r="V52" s="650"/>
      <c r="W52" s="650"/>
      <c r="X52" s="651"/>
      <c r="Y52" s="832"/>
      <c r="Z52" s="833"/>
      <c r="AA52" s="834"/>
      <c r="AB52" s="838"/>
      <c r="AC52" s="839"/>
      <c r="AD52" s="840"/>
      <c r="AE52" s="165"/>
      <c r="AF52" s="165"/>
      <c r="AG52" s="165"/>
      <c r="AH52" s="165"/>
      <c r="AI52" s="165"/>
      <c r="AJ52" s="165"/>
      <c r="AK52" s="165"/>
      <c r="AL52" s="166"/>
      <c r="AM52" s="165"/>
      <c r="AN52" s="165"/>
      <c r="AO52" s="165"/>
      <c r="AP52" s="166"/>
      <c r="AQ52" s="736"/>
      <c r="AR52" s="647"/>
      <c r="AS52" s="645" t="s">
        <v>60</v>
      </c>
      <c r="AT52" s="646"/>
      <c r="AU52" s="647"/>
      <c r="AV52" s="647"/>
      <c r="AW52" s="650" t="s">
        <v>217</v>
      </c>
      <c r="AX52" s="688"/>
      <c r="AY52" s="63">
        <f t="shared" ref="AY52:AY57" si="7">$AY$51</f>
        <v>0</v>
      </c>
    </row>
    <row r="53" spans="1:51" ht="22.5" customHeight="1" x14ac:dyDescent="0.2">
      <c r="A53" s="172"/>
      <c r="B53" s="170"/>
      <c r="C53" s="170"/>
      <c r="D53" s="170"/>
      <c r="E53" s="170"/>
      <c r="F53" s="171"/>
      <c r="G53" s="620"/>
      <c r="H53" s="841"/>
      <c r="I53" s="841"/>
      <c r="J53" s="841"/>
      <c r="K53" s="841"/>
      <c r="L53" s="841"/>
      <c r="M53" s="841"/>
      <c r="N53" s="841"/>
      <c r="O53" s="842"/>
      <c r="P53" s="125"/>
      <c r="Q53" s="681"/>
      <c r="R53" s="681"/>
      <c r="S53" s="681"/>
      <c r="T53" s="681"/>
      <c r="U53" s="681"/>
      <c r="V53" s="681"/>
      <c r="W53" s="681"/>
      <c r="X53" s="682"/>
      <c r="Y53" s="851" t="s">
        <v>8</v>
      </c>
      <c r="Z53" s="852"/>
      <c r="AA53" s="853"/>
      <c r="AB53" s="452"/>
      <c r="AC53" s="854"/>
      <c r="AD53" s="854"/>
      <c r="AE53" s="301"/>
      <c r="AF53" s="179"/>
      <c r="AG53" s="179"/>
      <c r="AH53" s="179"/>
      <c r="AI53" s="301"/>
      <c r="AJ53" s="179"/>
      <c r="AK53" s="179"/>
      <c r="AL53" s="179"/>
      <c r="AM53" s="301"/>
      <c r="AN53" s="179"/>
      <c r="AO53" s="179"/>
      <c r="AP53" s="179"/>
      <c r="AQ53" s="176"/>
      <c r="AR53" s="177"/>
      <c r="AS53" s="177"/>
      <c r="AT53" s="178"/>
      <c r="AU53" s="179"/>
      <c r="AV53" s="179"/>
      <c r="AW53" s="179"/>
      <c r="AX53" s="180"/>
      <c r="AY53" s="63">
        <f t="shared" si="7"/>
        <v>0</v>
      </c>
    </row>
    <row r="54" spans="1:51" ht="22.5" customHeight="1" x14ac:dyDescent="0.2">
      <c r="A54" s="173"/>
      <c r="B54" s="174"/>
      <c r="C54" s="174"/>
      <c r="D54" s="174"/>
      <c r="E54" s="174"/>
      <c r="F54" s="175"/>
      <c r="G54" s="843"/>
      <c r="H54" s="844"/>
      <c r="I54" s="844"/>
      <c r="J54" s="844"/>
      <c r="K54" s="844"/>
      <c r="L54" s="844"/>
      <c r="M54" s="844"/>
      <c r="N54" s="844"/>
      <c r="O54" s="845"/>
      <c r="P54" s="849"/>
      <c r="Q54" s="849"/>
      <c r="R54" s="849"/>
      <c r="S54" s="849"/>
      <c r="T54" s="849"/>
      <c r="U54" s="849"/>
      <c r="V54" s="849"/>
      <c r="W54" s="849"/>
      <c r="X54" s="850"/>
      <c r="Y54" s="428" t="s">
        <v>34</v>
      </c>
      <c r="Z54" s="524"/>
      <c r="AA54" s="565"/>
      <c r="AB54" s="398"/>
      <c r="AC54" s="855"/>
      <c r="AD54" s="855"/>
      <c r="AE54" s="301"/>
      <c r="AF54" s="179"/>
      <c r="AG54" s="179"/>
      <c r="AH54" s="179"/>
      <c r="AI54" s="301"/>
      <c r="AJ54" s="179"/>
      <c r="AK54" s="179"/>
      <c r="AL54" s="179"/>
      <c r="AM54" s="301"/>
      <c r="AN54" s="179"/>
      <c r="AO54" s="179"/>
      <c r="AP54" s="179"/>
      <c r="AQ54" s="176"/>
      <c r="AR54" s="177"/>
      <c r="AS54" s="177"/>
      <c r="AT54" s="178"/>
      <c r="AU54" s="179"/>
      <c r="AV54" s="179"/>
      <c r="AW54" s="179"/>
      <c r="AX54" s="180"/>
      <c r="AY54" s="63">
        <f t="shared" si="7"/>
        <v>0</v>
      </c>
    </row>
    <row r="55" spans="1:51" ht="22.5" customHeight="1" x14ac:dyDescent="0.2">
      <c r="A55" s="828"/>
      <c r="B55" s="829"/>
      <c r="C55" s="829"/>
      <c r="D55" s="829"/>
      <c r="E55" s="829"/>
      <c r="F55" s="830"/>
      <c r="G55" s="846"/>
      <c r="H55" s="847"/>
      <c r="I55" s="847"/>
      <c r="J55" s="847"/>
      <c r="K55" s="847"/>
      <c r="L55" s="847"/>
      <c r="M55" s="847"/>
      <c r="N55" s="847"/>
      <c r="O55" s="848"/>
      <c r="P55" s="684"/>
      <c r="Q55" s="684"/>
      <c r="R55" s="684"/>
      <c r="S55" s="684"/>
      <c r="T55" s="684"/>
      <c r="U55" s="684"/>
      <c r="V55" s="684"/>
      <c r="W55" s="684"/>
      <c r="X55" s="685"/>
      <c r="Y55" s="856" t="s">
        <v>9</v>
      </c>
      <c r="Z55" s="524"/>
      <c r="AA55" s="565"/>
      <c r="AB55" s="811" t="s">
        <v>219</v>
      </c>
      <c r="AC55" s="857"/>
      <c r="AD55" s="857"/>
      <c r="AE55" s="301"/>
      <c r="AF55" s="179"/>
      <c r="AG55" s="179"/>
      <c r="AH55" s="179"/>
      <c r="AI55" s="301"/>
      <c r="AJ55" s="179"/>
      <c r="AK55" s="179"/>
      <c r="AL55" s="179"/>
      <c r="AM55" s="301"/>
      <c r="AN55" s="179"/>
      <c r="AO55" s="179"/>
      <c r="AP55" s="179"/>
      <c r="AQ55" s="176"/>
      <c r="AR55" s="177"/>
      <c r="AS55" s="177"/>
      <c r="AT55" s="178"/>
      <c r="AU55" s="179"/>
      <c r="AV55" s="179"/>
      <c r="AW55" s="179"/>
      <c r="AX55" s="180"/>
      <c r="AY55" s="63">
        <f t="shared" si="7"/>
        <v>0</v>
      </c>
    </row>
    <row r="56" spans="1:51" customFormat="1" ht="23.25" customHeight="1" x14ac:dyDescent="0.2">
      <c r="A56" s="818" t="s">
        <v>337</v>
      </c>
      <c r="B56" s="819"/>
      <c r="C56" s="819"/>
      <c r="D56" s="819"/>
      <c r="E56" s="819"/>
      <c r="F56" s="820"/>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24"/>
      <c r="AY56" s="63">
        <f t="shared" si="7"/>
        <v>0</v>
      </c>
    </row>
    <row r="57" spans="1:51" customFormat="1" ht="23.25" customHeight="1" x14ac:dyDescent="0.2">
      <c r="A57" s="821"/>
      <c r="B57" s="822"/>
      <c r="C57" s="822"/>
      <c r="D57" s="822"/>
      <c r="E57" s="822"/>
      <c r="F57" s="823"/>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25"/>
      <c r="AY57" s="63">
        <f t="shared" si="7"/>
        <v>0</v>
      </c>
    </row>
    <row r="58" spans="1:51" ht="18.75" customHeight="1" x14ac:dyDescent="0.2">
      <c r="A58" s="169" t="s">
        <v>7</v>
      </c>
      <c r="B58" s="170"/>
      <c r="C58" s="170"/>
      <c r="D58" s="170"/>
      <c r="E58" s="170"/>
      <c r="F58" s="171"/>
      <c r="G58" s="648" t="s">
        <v>54</v>
      </c>
      <c r="H58" s="461"/>
      <c r="I58" s="461"/>
      <c r="J58" s="461"/>
      <c r="K58" s="461"/>
      <c r="L58" s="461"/>
      <c r="M58" s="461"/>
      <c r="N58" s="461"/>
      <c r="O58" s="489"/>
      <c r="P58" s="490" t="s">
        <v>39</v>
      </c>
      <c r="Q58" s="461"/>
      <c r="R58" s="461"/>
      <c r="S58" s="461"/>
      <c r="T58" s="461"/>
      <c r="U58" s="461"/>
      <c r="V58" s="461"/>
      <c r="W58" s="461"/>
      <c r="X58" s="489"/>
      <c r="Y58" s="831"/>
      <c r="Z58" s="257"/>
      <c r="AA58" s="258"/>
      <c r="AB58" s="835" t="s">
        <v>6</v>
      </c>
      <c r="AC58" s="836"/>
      <c r="AD58" s="837"/>
      <c r="AE58" s="476" t="s">
        <v>382</v>
      </c>
      <c r="AF58" s="476"/>
      <c r="AG58" s="476"/>
      <c r="AH58" s="476"/>
      <c r="AI58" s="476" t="s">
        <v>736</v>
      </c>
      <c r="AJ58" s="476"/>
      <c r="AK58" s="476"/>
      <c r="AL58" s="492"/>
      <c r="AM58" s="476" t="s">
        <v>481</v>
      </c>
      <c r="AN58" s="476"/>
      <c r="AO58" s="476"/>
      <c r="AP58" s="492"/>
      <c r="AQ58" s="494" t="s">
        <v>59</v>
      </c>
      <c r="AR58" s="495"/>
      <c r="AS58" s="495"/>
      <c r="AT58" s="496"/>
      <c r="AU58" s="826" t="s">
        <v>46</v>
      </c>
      <c r="AV58" s="826"/>
      <c r="AW58" s="826"/>
      <c r="AX58" s="827"/>
      <c r="AY58">
        <f>COUNTA($G$60)</f>
        <v>0</v>
      </c>
    </row>
    <row r="59" spans="1:51" ht="18.75" customHeight="1" x14ac:dyDescent="0.2">
      <c r="A59" s="169"/>
      <c r="B59" s="170"/>
      <c r="C59" s="170"/>
      <c r="D59" s="170"/>
      <c r="E59" s="170"/>
      <c r="F59" s="171"/>
      <c r="G59" s="649"/>
      <c r="H59" s="650"/>
      <c r="I59" s="650"/>
      <c r="J59" s="650"/>
      <c r="K59" s="650"/>
      <c r="L59" s="650"/>
      <c r="M59" s="650"/>
      <c r="N59" s="650"/>
      <c r="O59" s="651"/>
      <c r="P59" s="652"/>
      <c r="Q59" s="650"/>
      <c r="R59" s="650"/>
      <c r="S59" s="650"/>
      <c r="T59" s="650"/>
      <c r="U59" s="650"/>
      <c r="V59" s="650"/>
      <c r="W59" s="650"/>
      <c r="X59" s="651"/>
      <c r="Y59" s="832"/>
      <c r="Z59" s="833"/>
      <c r="AA59" s="834"/>
      <c r="AB59" s="838"/>
      <c r="AC59" s="839"/>
      <c r="AD59" s="840"/>
      <c r="AE59" s="165"/>
      <c r="AF59" s="165"/>
      <c r="AG59" s="165"/>
      <c r="AH59" s="165"/>
      <c r="AI59" s="165"/>
      <c r="AJ59" s="165"/>
      <c r="AK59" s="165"/>
      <c r="AL59" s="166"/>
      <c r="AM59" s="165"/>
      <c r="AN59" s="165"/>
      <c r="AO59" s="165"/>
      <c r="AP59" s="166"/>
      <c r="AQ59" s="736"/>
      <c r="AR59" s="647"/>
      <c r="AS59" s="645" t="s">
        <v>60</v>
      </c>
      <c r="AT59" s="646"/>
      <c r="AU59" s="647"/>
      <c r="AV59" s="647"/>
      <c r="AW59" s="650" t="s">
        <v>217</v>
      </c>
      <c r="AX59" s="688"/>
      <c r="AY59">
        <f t="shared" ref="AY59:AY64" si="8">$AY$58</f>
        <v>0</v>
      </c>
    </row>
    <row r="60" spans="1:51" ht="22.5" customHeight="1" x14ac:dyDescent="0.2">
      <c r="A60" s="172"/>
      <c r="B60" s="170"/>
      <c r="C60" s="170"/>
      <c r="D60" s="170"/>
      <c r="E60" s="170"/>
      <c r="F60" s="171"/>
      <c r="G60" s="620"/>
      <c r="H60" s="841"/>
      <c r="I60" s="841"/>
      <c r="J60" s="841"/>
      <c r="K60" s="841"/>
      <c r="L60" s="841"/>
      <c r="M60" s="841"/>
      <c r="N60" s="841"/>
      <c r="O60" s="842"/>
      <c r="P60" s="125"/>
      <c r="Q60" s="681"/>
      <c r="R60" s="681"/>
      <c r="S60" s="681"/>
      <c r="T60" s="681"/>
      <c r="U60" s="681"/>
      <c r="V60" s="681"/>
      <c r="W60" s="681"/>
      <c r="X60" s="682"/>
      <c r="Y60" s="851" t="s">
        <v>8</v>
      </c>
      <c r="Z60" s="852"/>
      <c r="AA60" s="853"/>
      <c r="AB60" s="452"/>
      <c r="AC60" s="854"/>
      <c r="AD60" s="854"/>
      <c r="AE60" s="301"/>
      <c r="AF60" s="179"/>
      <c r="AG60" s="179"/>
      <c r="AH60" s="179"/>
      <c r="AI60" s="301"/>
      <c r="AJ60" s="179"/>
      <c r="AK60" s="179"/>
      <c r="AL60" s="179"/>
      <c r="AM60" s="301"/>
      <c r="AN60" s="179"/>
      <c r="AO60" s="179"/>
      <c r="AP60" s="179"/>
      <c r="AQ60" s="176"/>
      <c r="AR60" s="177"/>
      <c r="AS60" s="177"/>
      <c r="AT60" s="178"/>
      <c r="AU60" s="179"/>
      <c r="AV60" s="179"/>
      <c r="AW60" s="179"/>
      <c r="AX60" s="180"/>
      <c r="AY60">
        <f t="shared" si="8"/>
        <v>0</v>
      </c>
    </row>
    <row r="61" spans="1:51" ht="22.5" customHeight="1" x14ac:dyDescent="0.2">
      <c r="A61" s="173"/>
      <c r="B61" s="174"/>
      <c r="C61" s="174"/>
      <c r="D61" s="174"/>
      <c r="E61" s="174"/>
      <c r="F61" s="175"/>
      <c r="G61" s="843"/>
      <c r="H61" s="844"/>
      <c r="I61" s="844"/>
      <c r="J61" s="844"/>
      <c r="K61" s="844"/>
      <c r="L61" s="844"/>
      <c r="M61" s="844"/>
      <c r="N61" s="844"/>
      <c r="O61" s="845"/>
      <c r="P61" s="849"/>
      <c r="Q61" s="849"/>
      <c r="R61" s="849"/>
      <c r="S61" s="849"/>
      <c r="T61" s="849"/>
      <c r="U61" s="849"/>
      <c r="V61" s="849"/>
      <c r="W61" s="849"/>
      <c r="X61" s="850"/>
      <c r="Y61" s="428" t="s">
        <v>34</v>
      </c>
      <c r="Z61" s="524"/>
      <c r="AA61" s="565"/>
      <c r="AB61" s="398"/>
      <c r="AC61" s="855"/>
      <c r="AD61" s="855"/>
      <c r="AE61" s="301"/>
      <c r="AF61" s="179"/>
      <c r="AG61" s="179"/>
      <c r="AH61" s="179"/>
      <c r="AI61" s="301"/>
      <c r="AJ61" s="179"/>
      <c r="AK61" s="179"/>
      <c r="AL61" s="179"/>
      <c r="AM61" s="301"/>
      <c r="AN61" s="179"/>
      <c r="AO61" s="179"/>
      <c r="AP61" s="179"/>
      <c r="AQ61" s="176"/>
      <c r="AR61" s="177"/>
      <c r="AS61" s="177"/>
      <c r="AT61" s="178"/>
      <c r="AU61" s="179"/>
      <c r="AV61" s="179"/>
      <c r="AW61" s="179"/>
      <c r="AX61" s="180"/>
      <c r="AY61">
        <f t="shared" si="8"/>
        <v>0</v>
      </c>
    </row>
    <row r="62" spans="1:51" ht="22.5" customHeight="1" x14ac:dyDescent="0.2">
      <c r="A62" s="828"/>
      <c r="B62" s="829"/>
      <c r="C62" s="829"/>
      <c r="D62" s="829"/>
      <c r="E62" s="829"/>
      <c r="F62" s="830"/>
      <c r="G62" s="846"/>
      <c r="H62" s="847"/>
      <c r="I62" s="847"/>
      <c r="J62" s="847"/>
      <c r="K62" s="847"/>
      <c r="L62" s="847"/>
      <c r="M62" s="847"/>
      <c r="N62" s="847"/>
      <c r="O62" s="848"/>
      <c r="P62" s="684"/>
      <c r="Q62" s="684"/>
      <c r="R62" s="684"/>
      <c r="S62" s="684"/>
      <c r="T62" s="684"/>
      <c r="U62" s="684"/>
      <c r="V62" s="684"/>
      <c r="W62" s="684"/>
      <c r="X62" s="685"/>
      <c r="Y62" s="856" t="s">
        <v>9</v>
      </c>
      <c r="Z62" s="524"/>
      <c r="AA62" s="565"/>
      <c r="AB62" s="811" t="s">
        <v>218</v>
      </c>
      <c r="AC62" s="857"/>
      <c r="AD62" s="857"/>
      <c r="AE62" s="301"/>
      <c r="AF62" s="179"/>
      <c r="AG62" s="179"/>
      <c r="AH62" s="179"/>
      <c r="AI62" s="301"/>
      <c r="AJ62" s="179"/>
      <c r="AK62" s="179"/>
      <c r="AL62" s="179"/>
      <c r="AM62" s="301"/>
      <c r="AN62" s="179"/>
      <c r="AO62" s="179"/>
      <c r="AP62" s="179"/>
      <c r="AQ62" s="176"/>
      <c r="AR62" s="177"/>
      <c r="AS62" s="177"/>
      <c r="AT62" s="178"/>
      <c r="AU62" s="179"/>
      <c r="AV62" s="179"/>
      <c r="AW62" s="179"/>
      <c r="AX62" s="180"/>
      <c r="AY62">
        <f t="shared" si="8"/>
        <v>0</v>
      </c>
    </row>
    <row r="63" spans="1:51" customFormat="1" ht="23.25" customHeight="1" x14ac:dyDescent="0.2">
      <c r="A63" s="818" t="s">
        <v>337</v>
      </c>
      <c r="B63" s="819"/>
      <c r="C63" s="819"/>
      <c r="D63" s="819"/>
      <c r="E63" s="819"/>
      <c r="F63" s="820"/>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24"/>
      <c r="AY63">
        <f t="shared" si="8"/>
        <v>0</v>
      </c>
    </row>
    <row r="64" spans="1:51" customFormat="1" ht="23.25" customHeight="1" x14ac:dyDescent="0.2">
      <c r="A64" s="821"/>
      <c r="B64" s="822"/>
      <c r="C64" s="822"/>
      <c r="D64" s="822"/>
      <c r="E64" s="822"/>
      <c r="F64" s="823"/>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25"/>
      <c r="AY64">
        <f t="shared" si="8"/>
        <v>0</v>
      </c>
    </row>
    <row r="65" spans="1:51" ht="18.75" customHeight="1" x14ac:dyDescent="0.2">
      <c r="A65" s="169" t="s">
        <v>7</v>
      </c>
      <c r="B65" s="170"/>
      <c r="C65" s="170"/>
      <c r="D65" s="170"/>
      <c r="E65" s="170"/>
      <c r="F65" s="171"/>
      <c r="G65" s="648" t="s">
        <v>54</v>
      </c>
      <c r="H65" s="461"/>
      <c r="I65" s="461"/>
      <c r="J65" s="461"/>
      <c r="K65" s="461"/>
      <c r="L65" s="461"/>
      <c r="M65" s="461"/>
      <c r="N65" s="461"/>
      <c r="O65" s="489"/>
      <c r="P65" s="490" t="s">
        <v>39</v>
      </c>
      <c r="Q65" s="461"/>
      <c r="R65" s="461"/>
      <c r="S65" s="461"/>
      <c r="T65" s="461"/>
      <c r="U65" s="461"/>
      <c r="V65" s="461"/>
      <c r="W65" s="461"/>
      <c r="X65" s="489"/>
      <c r="Y65" s="831"/>
      <c r="Z65" s="257"/>
      <c r="AA65" s="258"/>
      <c r="AB65" s="835" t="s">
        <v>6</v>
      </c>
      <c r="AC65" s="836"/>
      <c r="AD65" s="837"/>
      <c r="AE65" s="476" t="s">
        <v>382</v>
      </c>
      <c r="AF65" s="476"/>
      <c r="AG65" s="476"/>
      <c r="AH65" s="476"/>
      <c r="AI65" s="476" t="s">
        <v>736</v>
      </c>
      <c r="AJ65" s="476"/>
      <c r="AK65" s="476"/>
      <c r="AL65" s="492"/>
      <c r="AM65" s="476" t="s">
        <v>481</v>
      </c>
      <c r="AN65" s="476"/>
      <c r="AO65" s="476"/>
      <c r="AP65" s="492"/>
      <c r="AQ65" s="494" t="s">
        <v>59</v>
      </c>
      <c r="AR65" s="495"/>
      <c r="AS65" s="495"/>
      <c r="AT65" s="496"/>
      <c r="AU65" s="826" t="s">
        <v>46</v>
      </c>
      <c r="AV65" s="826"/>
      <c r="AW65" s="826"/>
      <c r="AX65" s="827"/>
      <c r="AY65">
        <f>COUNTA($G$67)</f>
        <v>0</v>
      </c>
    </row>
    <row r="66" spans="1:51" ht="18.75" customHeight="1" x14ac:dyDescent="0.2">
      <c r="A66" s="169"/>
      <c r="B66" s="170"/>
      <c r="C66" s="170"/>
      <c r="D66" s="170"/>
      <c r="E66" s="170"/>
      <c r="F66" s="171"/>
      <c r="G66" s="649"/>
      <c r="H66" s="650"/>
      <c r="I66" s="650"/>
      <c r="J66" s="650"/>
      <c r="K66" s="650"/>
      <c r="L66" s="650"/>
      <c r="M66" s="650"/>
      <c r="N66" s="650"/>
      <c r="O66" s="651"/>
      <c r="P66" s="652"/>
      <c r="Q66" s="650"/>
      <c r="R66" s="650"/>
      <c r="S66" s="650"/>
      <c r="T66" s="650"/>
      <c r="U66" s="650"/>
      <c r="V66" s="650"/>
      <c r="W66" s="650"/>
      <c r="X66" s="651"/>
      <c r="Y66" s="832"/>
      <c r="Z66" s="833"/>
      <c r="AA66" s="834"/>
      <c r="AB66" s="838"/>
      <c r="AC66" s="839"/>
      <c r="AD66" s="840"/>
      <c r="AE66" s="165"/>
      <c r="AF66" s="165"/>
      <c r="AG66" s="165"/>
      <c r="AH66" s="165"/>
      <c r="AI66" s="165"/>
      <c r="AJ66" s="165"/>
      <c r="AK66" s="165"/>
      <c r="AL66" s="166"/>
      <c r="AM66" s="165"/>
      <c r="AN66" s="165"/>
      <c r="AO66" s="165"/>
      <c r="AP66" s="166"/>
      <c r="AQ66" s="736"/>
      <c r="AR66" s="647"/>
      <c r="AS66" s="645" t="s">
        <v>60</v>
      </c>
      <c r="AT66" s="646"/>
      <c r="AU66" s="647"/>
      <c r="AV66" s="647"/>
      <c r="AW66" s="650" t="s">
        <v>217</v>
      </c>
      <c r="AX66" s="688"/>
      <c r="AY66" s="63">
        <f t="shared" ref="AY66:AY71" si="9">$AY$65</f>
        <v>0</v>
      </c>
    </row>
    <row r="67" spans="1:51" ht="22.5" customHeight="1" x14ac:dyDescent="0.2">
      <c r="A67" s="172"/>
      <c r="B67" s="170"/>
      <c r="C67" s="170"/>
      <c r="D67" s="170"/>
      <c r="E67" s="170"/>
      <c r="F67" s="171"/>
      <c r="G67" s="620"/>
      <c r="H67" s="841"/>
      <c r="I67" s="841"/>
      <c r="J67" s="841"/>
      <c r="K67" s="841"/>
      <c r="L67" s="841"/>
      <c r="M67" s="841"/>
      <c r="N67" s="841"/>
      <c r="O67" s="842"/>
      <c r="P67" s="125"/>
      <c r="Q67" s="681"/>
      <c r="R67" s="681"/>
      <c r="S67" s="681"/>
      <c r="T67" s="681"/>
      <c r="U67" s="681"/>
      <c r="V67" s="681"/>
      <c r="W67" s="681"/>
      <c r="X67" s="682"/>
      <c r="Y67" s="851" t="s">
        <v>8</v>
      </c>
      <c r="Z67" s="852"/>
      <c r="AA67" s="853"/>
      <c r="AB67" s="452"/>
      <c r="AC67" s="854"/>
      <c r="AD67" s="854"/>
      <c r="AE67" s="301"/>
      <c r="AF67" s="179"/>
      <c r="AG67" s="179"/>
      <c r="AH67" s="179"/>
      <c r="AI67" s="301"/>
      <c r="AJ67" s="179"/>
      <c r="AK67" s="179"/>
      <c r="AL67" s="179"/>
      <c r="AM67" s="301"/>
      <c r="AN67" s="179"/>
      <c r="AO67" s="179"/>
      <c r="AP67" s="179"/>
      <c r="AQ67" s="176"/>
      <c r="AR67" s="177"/>
      <c r="AS67" s="177"/>
      <c r="AT67" s="178"/>
      <c r="AU67" s="179"/>
      <c r="AV67" s="179"/>
      <c r="AW67" s="179"/>
      <c r="AX67" s="180"/>
      <c r="AY67" s="63">
        <f t="shared" si="9"/>
        <v>0</v>
      </c>
    </row>
    <row r="68" spans="1:51" ht="22.5" customHeight="1" x14ac:dyDescent="0.2">
      <c r="A68" s="173"/>
      <c r="B68" s="174"/>
      <c r="C68" s="174"/>
      <c r="D68" s="174"/>
      <c r="E68" s="174"/>
      <c r="F68" s="175"/>
      <c r="G68" s="843"/>
      <c r="H68" s="844"/>
      <c r="I68" s="844"/>
      <c r="J68" s="844"/>
      <c r="K68" s="844"/>
      <c r="L68" s="844"/>
      <c r="M68" s="844"/>
      <c r="N68" s="844"/>
      <c r="O68" s="845"/>
      <c r="P68" s="849"/>
      <c r="Q68" s="849"/>
      <c r="R68" s="849"/>
      <c r="S68" s="849"/>
      <c r="T68" s="849"/>
      <c r="U68" s="849"/>
      <c r="V68" s="849"/>
      <c r="W68" s="849"/>
      <c r="X68" s="850"/>
      <c r="Y68" s="428" t="s">
        <v>34</v>
      </c>
      <c r="Z68" s="524"/>
      <c r="AA68" s="565"/>
      <c r="AB68" s="398"/>
      <c r="AC68" s="855"/>
      <c r="AD68" s="855"/>
      <c r="AE68" s="301"/>
      <c r="AF68" s="179"/>
      <c r="AG68" s="179"/>
      <c r="AH68" s="179"/>
      <c r="AI68" s="301"/>
      <c r="AJ68" s="179"/>
      <c r="AK68" s="179"/>
      <c r="AL68" s="179"/>
      <c r="AM68" s="301"/>
      <c r="AN68" s="179"/>
      <c r="AO68" s="179"/>
      <c r="AP68" s="179"/>
      <c r="AQ68" s="176"/>
      <c r="AR68" s="177"/>
      <c r="AS68" s="177"/>
      <c r="AT68" s="178"/>
      <c r="AU68" s="179"/>
      <c r="AV68" s="179"/>
      <c r="AW68" s="179"/>
      <c r="AX68" s="180"/>
      <c r="AY68" s="63">
        <f t="shared" si="9"/>
        <v>0</v>
      </c>
    </row>
    <row r="69" spans="1:51" ht="22.5" customHeight="1" x14ac:dyDescent="0.2">
      <c r="A69" s="828"/>
      <c r="B69" s="829"/>
      <c r="C69" s="829"/>
      <c r="D69" s="829"/>
      <c r="E69" s="829"/>
      <c r="F69" s="830"/>
      <c r="G69" s="846"/>
      <c r="H69" s="847"/>
      <c r="I69" s="847"/>
      <c r="J69" s="847"/>
      <c r="K69" s="847"/>
      <c r="L69" s="847"/>
      <c r="M69" s="847"/>
      <c r="N69" s="847"/>
      <c r="O69" s="848"/>
      <c r="P69" s="684"/>
      <c r="Q69" s="684"/>
      <c r="R69" s="684"/>
      <c r="S69" s="684"/>
      <c r="T69" s="684"/>
      <c r="U69" s="684"/>
      <c r="V69" s="684"/>
      <c r="W69" s="684"/>
      <c r="X69" s="685"/>
      <c r="Y69" s="856" t="s">
        <v>9</v>
      </c>
      <c r="Z69" s="524"/>
      <c r="AA69" s="565"/>
      <c r="AB69" s="811" t="s">
        <v>219</v>
      </c>
      <c r="AC69" s="857"/>
      <c r="AD69" s="857"/>
      <c r="AE69" s="301"/>
      <c r="AF69" s="179"/>
      <c r="AG69" s="179"/>
      <c r="AH69" s="179"/>
      <c r="AI69" s="301"/>
      <c r="AJ69" s="179"/>
      <c r="AK69" s="179"/>
      <c r="AL69" s="179"/>
      <c r="AM69" s="301"/>
      <c r="AN69" s="179"/>
      <c r="AO69" s="179"/>
      <c r="AP69" s="179"/>
      <c r="AQ69" s="176"/>
      <c r="AR69" s="177"/>
      <c r="AS69" s="177"/>
      <c r="AT69" s="178"/>
      <c r="AU69" s="179"/>
      <c r="AV69" s="179"/>
      <c r="AW69" s="179"/>
      <c r="AX69" s="180"/>
      <c r="AY69" s="63">
        <f t="shared" si="9"/>
        <v>0</v>
      </c>
    </row>
    <row r="70" spans="1:51" customFormat="1" ht="23.25" customHeight="1" x14ac:dyDescent="0.2">
      <c r="A70" s="818" t="s">
        <v>337</v>
      </c>
      <c r="B70" s="819"/>
      <c r="C70" s="819"/>
      <c r="D70" s="819"/>
      <c r="E70" s="819"/>
      <c r="F70" s="820"/>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24"/>
      <c r="AY70" s="63">
        <f t="shared" si="9"/>
        <v>0</v>
      </c>
    </row>
    <row r="71" spans="1:51" customFormat="1" ht="23.25" customHeight="1" x14ac:dyDescent="0.2">
      <c r="A71" s="821"/>
      <c r="B71" s="822"/>
      <c r="C71" s="822"/>
      <c r="D71" s="822"/>
      <c r="E71" s="822"/>
      <c r="F71" s="823"/>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25"/>
      <c r="AY71" s="63">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8"/>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44140625" style="63" customWidth="1"/>
    <col min="50" max="50" width="4.44140625" style="63" customWidth="1"/>
    <col min="51" max="51" width="6.4414062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thickBot="1" x14ac:dyDescent="0.25">
      <c r="AP1" s="64"/>
      <c r="AQ1" s="64"/>
      <c r="AR1" s="64"/>
      <c r="AS1" s="64"/>
      <c r="AT1" s="64"/>
      <c r="AU1" s="64"/>
      <c r="AV1" s="64"/>
      <c r="AW1" s="65"/>
    </row>
    <row r="2" spans="1:51" ht="30" customHeight="1" x14ac:dyDescent="0.2">
      <c r="A2" s="858" t="s">
        <v>18</v>
      </c>
      <c r="B2" s="859"/>
      <c r="C2" s="859"/>
      <c r="D2" s="859"/>
      <c r="E2" s="859"/>
      <c r="F2" s="860"/>
      <c r="G2" s="288" t="s">
        <v>220</v>
      </c>
      <c r="H2" s="289"/>
      <c r="I2" s="289"/>
      <c r="J2" s="289"/>
      <c r="K2" s="289"/>
      <c r="L2" s="289"/>
      <c r="M2" s="289"/>
      <c r="N2" s="289"/>
      <c r="O2" s="289"/>
      <c r="P2" s="289"/>
      <c r="Q2" s="289"/>
      <c r="R2" s="289"/>
      <c r="S2" s="289"/>
      <c r="T2" s="289"/>
      <c r="U2" s="289"/>
      <c r="V2" s="289"/>
      <c r="W2" s="289"/>
      <c r="X2" s="289"/>
      <c r="Y2" s="289"/>
      <c r="Z2" s="289"/>
      <c r="AA2" s="289"/>
      <c r="AB2" s="290"/>
      <c r="AC2" s="288" t="s">
        <v>221</v>
      </c>
      <c r="AD2" s="867"/>
      <c r="AE2" s="867"/>
      <c r="AF2" s="867"/>
      <c r="AG2" s="867"/>
      <c r="AH2" s="867"/>
      <c r="AI2" s="867"/>
      <c r="AJ2" s="867"/>
      <c r="AK2" s="867"/>
      <c r="AL2" s="867"/>
      <c r="AM2" s="867"/>
      <c r="AN2" s="867"/>
      <c r="AO2" s="867"/>
      <c r="AP2" s="867"/>
      <c r="AQ2" s="867"/>
      <c r="AR2" s="867"/>
      <c r="AS2" s="867"/>
      <c r="AT2" s="867"/>
      <c r="AU2" s="867"/>
      <c r="AV2" s="867"/>
      <c r="AW2" s="867"/>
      <c r="AX2" s="868"/>
      <c r="AY2" s="63">
        <f>COUNTA($G$4,$AC$4)</f>
        <v>0</v>
      </c>
    </row>
    <row r="3" spans="1:51" ht="24.75" customHeight="1" x14ac:dyDescent="0.2">
      <c r="A3" s="861"/>
      <c r="B3" s="862"/>
      <c r="C3" s="862"/>
      <c r="D3" s="862"/>
      <c r="E3" s="862"/>
      <c r="F3" s="863"/>
      <c r="G3" s="292" t="s">
        <v>13</v>
      </c>
      <c r="H3" s="293"/>
      <c r="I3" s="293"/>
      <c r="J3" s="293"/>
      <c r="K3" s="293"/>
      <c r="L3" s="294" t="s">
        <v>14</v>
      </c>
      <c r="M3" s="293"/>
      <c r="N3" s="293"/>
      <c r="O3" s="293"/>
      <c r="P3" s="293"/>
      <c r="Q3" s="293"/>
      <c r="R3" s="293"/>
      <c r="S3" s="293"/>
      <c r="T3" s="293"/>
      <c r="U3" s="293"/>
      <c r="V3" s="293"/>
      <c r="W3" s="293"/>
      <c r="X3" s="295"/>
      <c r="Y3" s="296" t="s">
        <v>15</v>
      </c>
      <c r="Z3" s="297"/>
      <c r="AA3" s="297"/>
      <c r="AB3" s="298"/>
      <c r="AC3" s="292" t="s">
        <v>13</v>
      </c>
      <c r="AD3" s="293"/>
      <c r="AE3" s="293"/>
      <c r="AF3" s="293"/>
      <c r="AG3" s="293"/>
      <c r="AH3" s="294" t="s">
        <v>14</v>
      </c>
      <c r="AI3" s="293"/>
      <c r="AJ3" s="293"/>
      <c r="AK3" s="293"/>
      <c r="AL3" s="293"/>
      <c r="AM3" s="293"/>
      <c r="AN3" s="293"/>
      <c r="AO3" s="293"/>
      <c r="AP3" s="293"/>
      <c r="AQ3" s="293"/>
      <c r="AR3" s="293"/>
      <c r="AS3" s="293"/>
      <c r="AT3" s="295"/>
      <c r="AU3" s="296" t="s">
        <v>15</v>
      </c>
      <c r="AV3" s="297"/>
      <c r="AW3" s="297"/>
      <c r="AX3" s="299"/>
      <c r="AY3" s="63">
        <f>$AY$2</f>
        <v>0</v>
      </c>
    </row>
    <row r="4" spans="1:51" ht="24.75" customHeight="1" x14ac:dyDescent="0.2">
      <c r="A4" s="861"/>
      <c r="B4" s="862"/>
      <c r="C4" s="862"/>
      <c r="D4" s="862"/>
      <c r="E4" s="862"/>
      <c r="F4" s="863"/>
      <c r="G4" s="278"/>
      <c r="H4" s="279"/>
      <c r="I4" s="279"/>
      <c r="J4" s="279"/>
      <c r="K4" s="280"/>
      <c r="L4" s="281"/>
      <c r="M4" s="282"/>
      <c r="N4" s="282"/>
      <c r="O4" s="282"/>
      <c r="P4" s="282"/>
      <c r="Q4" s="282"/>
      <c r="R4" s="282"/>
      <c r="S4" s="282"/>
      <c r="T4" s="282"/>
      <c r="U4" s="282"/>
      <c r="V4" s="282"/>
      <c r="W4" s="282"/>
      <c r="X4" s="283"/>
      <c r="Y4" s="284"/>
      <c r="Z4" s="285"/>
      <c r="AA4" s="285"/>
      <c r="AB4" s="286"/>
      <c r="AC4" s="278"/>
      <c r="AD4" s="279"/>
      <c r="AE4" s="279"/>
      <c r="AF4" s="279"/>
      <c r="AG4" s="280"/>
      <c r="AH4" s="281"/>
      <c r="AI4" s="282"/>
      <c r="AJ4" s="282"/>
      <c r="AK4" s="282"/>
      <c r="AL4" s="282"/>
      <c r="AM4" s="282"/>
      <c r="AN4" s="282"/>
      <c r="AO4" s="282"/>
      <c r="AP4" s="282"/>
      <c r="AQ4" s="282"/>
      <c r="AR4" s="282"/>
      <c r="AS4" s="282"/>
      <c r="AT4" s="283"/>
      <c r="AU4" s="284"/>
      <c r="AV4" s="285"/>
      <c r="AW4" s="285"/>
      <c r="AX4" s="287"/>
      <c r="AY4" s="63">
        <f t="shared" ref="AY4:AY14" si="0">$AY$2</f>
        <v>0</v>
      </c>
    </row>
    <row r="5" spans="1:51" ht="24.75" customHeight="1" x14ac:dyDescent="0.2">
      <c r="A5" s="861"/>
      <c r="B5" s="862"/>
      <c r="C5" s="862"/>
      <c r="D5" s="862"/>
      <c r="E5" s="862"/>
      <c r="F5" s="863"/>
      <c r="G5" s="263"/>
      <c r="H5" s="264"/>
      <c r="I5" s="264"/>
      <c r="J5" s="264"/>
      <c r="K5" s="265"/>
      <c r="L5" s="266"/>
      <c r="M5" s="267"/>
      <c r="N5" s="267"/>
      <c r="O5" s="267"/>
      <c r="P5" s="267"/>
      <c r="Q5" s="267"/>
      <c r="R5" s="267"/>
      <c r="S5" s="267"/>
      <c r="T5" s="267"/>
      <c r="U5" s="267"/>
      <c r="V5" s="267"/>
      <c r="W5" s="267"/>
      <c r="X5" s="268"/>
      <c r="Y5" s="269"/>
      <c r="Z5" s="270"/>
      <c r="AA5" s="270"/>
      <c r="AB5" s="271"/>
      <c r="AC5" s="263"/>
      <c r="AD5" s="264"/>
      <c r="AE5" s="264"/>
      <c r="AF5" s="264"/>
      <c r="AG5" s="265"/>
      <c r="AH5" s="266"/>
      <c r="AI5" s="267"/>
      <c r="AJ5" s="267"/>
      <c r="AK5" s="267"/>
      <c r="AL5" s="267"/>
      <c r="AM5" s="267"/>
      <c r="AN5" s="267"/>
      <c r="AO5" s="267"/>
      <c r="AP5" s="267"/>
      <c r="AQ5" s="267"/>
      <c r="AR5" s="267"/>
      <c r="AS5" s="267"/>
      <c r="AT5" s="268"/>
      <c r="AU5" s="269"/>
      <c r="AV5" s="270"/>
      <c r="AW5" s="270"/>
      <c r="AX5" s="272"/>
      <c r="AY5" s="63">
        <f t="shared" si="0"/>
        <v>0</v>
      </c>
    </row>
    <row r="6" spans="1:51" ht="24.75" customHeight="1" x14ac:dyDescent="0.2">
      <c r="A6" s="861"/>
      <c r="B6" s="862"/>
      <c r="C6" s="862"/>
      <c r="D6" s="862"/>
      <c r="E6" s="862"/>
      <c r="F6" s="863"/>
      <c r="G6" s="263"/>
      <c r="H6" s="264"/>
      <c r="I6" s="264"/>
      <c r="J6" s="264"/>
      <c r="K6" s="265"/>
      <c r="L6" s="266"/>
      <c r="M6" s="267"/>
      <c r="N6" s="267"/>
      <c r="O6" s="267"/>
      <c r="P6" s="267"/>
      <c r="Q6" s="267"/>
      <c r="R6" s="267"/>
      <c r="S6" s="267"/>
      <c r="T6" s="267"/>
      <c r="U6" s="267"/>
      <c r="V6" s="267"/>
      <c r="W6" s="267"/>
      <c r="X6" s="268"/>
      <c r="Y6" s="269"/>
      <c r="Z6" s="270"/>
      <c r="AA6" s="270"/>
      <c r="AB6" s="271"/>
      <c r="AC6" s="263"/>
      <c r="AD6" s="264"/>
      <c r="AE6" s="264"/>
      <c r="AF6" s="264"/>
      <c r="AG6" s="265"/>
      <c r="AH6" s="266"/>
      <c r="AI6" s="267"/>
      <c r="AJ6" s="267"/>
      <c r="AK6" s="267"/>
      <c r="AL6" s="267"/>
      <c r="AM6" s="267"/>
      <c r="AN6" s="267"/>
      <c r="AO6" s="267"/>
      <c r="AP6" s="267"/>
      <c r="AQ6" s="267"/>
      <c r="AR6" s="267"/>
      <c r="AS6" s="267"/>
      <c r="AT6" s="268"/>
      <c r="AU6" s="269"/>
      <c r="AV6" s="270"/>
      <c r="AW6" s="270"/>
      <c r="AX6" s="272"/>
      <c r="AY6" s="63">
        <f t="shared" si="0"/>
        <v>0</v>
      </c>
    </row>
    <row r="7" spans="1:51" ht="24.75" customHeight="1" x14ac:dyDescent="0.2">
      <c r="A7" s="861"/>
      <c r="B7" s="862"/>
      <c r="C7" s="862"/>
      <c r="D7" s="862"/>
      <c r="E7" s="862"/>
      <c r="F7" s="863"/>
      <c r="G7" s="263"/>
      <c r="H7" s="264"/>
      <c r="I7" s="264"/>
      <c r="J7" s="264"/>
      <c r="K7" s="265"/>
      <c r="L7" s="266"/>
      <c r="M7" s="267"/>
      <c r="N7" s="267"/>
      <c r="O7" s="267"/>
      <c r="P7" s="267"/>
      <c r="Q7" s="267"/>
      <c r="R7" s="267"/>
      <c r="S7" s="267"/>
      <c r="T7" s="267"/>
      <c r="U7" s="267"/>
      <c r="V7" s="267"/>
      <c r="W7" s="267"/>
      <c r="X7" s="268"/>
      <c r="Y7" s="269"/>
      <c r="Z7" s="270"/>
      <c r="AA7" s="270"/>
      <c r="AB7" s="271"/>
      <c r="AC7" s="263"/>
      <c r="AD7" s="264"/>
      <c r="AE7" s="264"/>
      <c r="AF7" s="264"/>
      <c r="AG7" s="265"/>
      <c r="AH7" s="266"/>
      <c r="AI7" s="267"/>
      <c r="AJ7" s="267"/>
      <c r="AK7" s="267"/>
      <c r="AL7" s="267"/>
      <c r="AM7" s="267"/>
      <c r="AN7" s="267"/>
      <c r="AO7" s="267"/>
      <c r="AP7" s="267"/>
      <c r="AQ7" s="267"/>
      <c r="AR7" s="267"/>
      <c r="AS7" s="267"/>
      <c r="AT7" s="268"/>
      <c r="AU7" s="269"/>
      <c r="AV7" s="270"/>
      <c r="AW7" s="270"/>
      <c r="AX7" s="272"/>
      <c r="AY7" s="63">
        <f t="shared" si="0"/>
        <v>0</v>
      </c>
    </row>
    <row r="8" spans="1:51" ht="24.75" customHeight="1" x14ac:dyDescent="0.2">
      <c r="A8" s="861"/>
      <c r="B8" s="862"/>
      <c r="C8" s="862"/>
      <c r="D8" s="862"/>
      <c r="E8" s="862"/>
      <c r="F8" s="863"/>
      <c r="G8" s="263"/>
      <c r="H8" s="264"/>
      <c r="I8" s="264"/>
      <c r="J8" s="264"/>
      <c r="K8" s="265"/>
      <c r="L8" s="266"/>
      <c r="M8" s="267"/>
      <c r="N8" s="267"/>
      <c r="O8" s="267"/>
      <c r="P8" s="267"/>
      <c r="Q8" s="267"/>
      <c r="R8" s="267"/>
      <c r="S8" s="267"/>
      <c r="T8" s="267"/>
      <c r="U8" s="267"/>
      <c r="V8" s="267"/>
      <c r="W8" s="267"/>
      <c r="X8" s="268"/>
      <c r="Y8" s="269"/>
      <c r="Z8" s="270"/>
      <c r="AA8" s="270"/>
      <c r="AB8" s="271"/>
      <c r="AC8" s="263"/>
      <c r="AD8" s="264"/>
      <c r="AE8" s="264"/>
      <c r="AF8" s="264"/>
      <c r="AG8" s="265"/>
      <c r="AH8" s="266"/>
      <c r="AI8" s="267"/>
      <c r="AJ8" s="267"/>
      <c r="AK8" s="267"/>
      <c r="AL8" s="267"/>
      <c r="AM8" s="267"/>
      <c r="AN8" s="267"/>
      <c r="AO8" s="267"/>
      <c r="AP8" s="267"/>
      <c r="AQ8" s="267"/>
      <c r="AR8" s="267"/>
      <c r="AS8" s="267"/>
      <c r="AT8" s="268"/>
      <c r="AU8" s="269"/>
      <c r="AV8" s="270"/>
      <c r="AW8" s="270"/>
      <c r="AX8" s="272"/>
      <c r="AY8" s="63">
        <f t="shared" si="0"/>
        <v>0</v>
      </c>
    </row>
    <row r="9" spans="1:51" ht="24.75" customHeight="1" x14ac:dyDescent="0.2">
      <c r="A9" s="861"/>
      <c r="B9" s="862"/>
      <c r="C9" s="862"/>
      <c r="D9" s="862"/>
      <c r="E9" s="862"/>
      <c r="F9" s="863"/>
      <c r="G9" s="263"/>
      <c r="H9" s="264"/>
      <c r="I9" s="264"/>
      <c r="J9" s="264"/>
      <c r="K9" s="265"/>
      <c r="L9" s="266"/>
      <c r="M9" s="267"/>
      <c r="N9" s="267"/>
      <c r="O9" s="267"/>
      <c r="P9" s="267"/>
      <c r="Q9" s="267"/>
      <c r="R9" s="267"/>
      <c r="S9" s="267"/>
      <c r="T9" s="267"/>
      <c r="U9" s="267"/>
      <c r="V9" s="267"/>
      <c r="W9" s="267"/>
      <c r="X9" s="268"/>
      <c r="Y9" s="269"/>
      <c r="Z9" s="270"/>
      <c r="AA9" s="270"/>
      <c r="AB9" s="271"/>
      <c r="AC9" s="263"/>
      <c r="AD9" s="264"/>
      <c r="AE9" s="264"/>
      <c r="AF9" s="264"/>
      <c r="AG9" s="265"/>
      <c r="AH9" s="266"/>
      <c r="AI9" s="267"/>
      <c r="AJ9" s="267"/>
      <c r="AK9" s="267"/>
      <c r="AL9" s="267"/>
      <c r="AM9" s="267"/>
      <c r="AN9" s="267"/>
      <c r="AO9" s="267"/>
      <c r="AP9" s="267"/>
      <c r="AQ9" s="267"/>
      <c r="AR9" s="267"/>
      <c r="AS9" s="267"/>
      <c r="AT9" s="268"/>
      <c r="AU9" s="269"/>
      <c r="AV9" s="270"/>
      <c r="AW9" s="270"/>
      <c r="AX9" s="272"/>
      <c r="AY9" s="63">
        <f t="shared" si="0"/>
        <v>0</v>
      </c>
    </row>
    <row r="10" spans="1:51" ht="24.75" customHeight="1" x14ac:dyDescent="0.2">
      <c r="A10" s="861"/>
      <c r="B10" s="862"/>
      <c r="C10" s="862"/>
      <c r="D10" s="862"/>
      <c r="E10" s="862"/>
      <c r="F10" s="863"/>
      <c r="G10" s="263"/>
      <c r="H10" s="264"/>
      <c r="I10" s="264"/>
      <c r="J10" s="264"/>
      <c r="K10" s="265"/>
      <c r="L10" s="266"/>
      <c r="M10" s="267"/>
      <c r="N10" s="267"/>
      <c r="O10" s="267"/>
      <c r="P10" s="267"/>
      <c r="Q10" s="267"/>
      <c r="R10" s="267"/>
      <c r="S10" s="267"/>
      <c r="T10" s="267"/>
      <c r="U10" s="267"/>
      <c r="V10" s="267"/>
      <c r="W10" s="267"/>
      <c r="X10" s="268"/>
      <c r="Y10" s="269"/>
      <c r="Z10" s="270"/>
      <c r="AA10" s="270"/>
      <c r="AB10" s="271"/>
      <c r="AC10" s="263"/>
      <c r="AD10" s="264"/>
      <c r="AE10" s="264"/>
      <c r="AF10" s="264"/>
      <c r="AG10" s="265"/>
      <c r="AH10" s="266"/>
      <c r="AI10" s="267"/>
      <c r="AJ10" s="267"/>
      <c r="AK10" s="267"/>
      <c r="AL10" s="267"/>
      <c r="AM10" s="267"/>
      <c r="AN10" s="267"/>
      <c r="AO10" s="267"/>
      <c r="AP10" s="267"/>
      <c r="AQ10" s="267"/>
      <c r="AR10" s="267"/>
      <c r="AS10" s="267"/>
      <c r="AT10" s="268"/>
      <c r="AU10" s="269"/>
      <c r="AV10" s="270"/>
      <c r="AW10" s="270"/>
      <c r="AX10" s="272"/>
      <c r="AY10" s="63">
        <f t="shared" si="0"/>
        <v>0</v>
      </c>
    </row>
    <row r="11" spans="1:51" ht="24.75" customHeight="1" x14ac:dyDescent="0.2">
      <c r="A11" s="861"/>
      <c r="B11" s="862"/>
      <c r="C11" s="862"/>
      <c r="D11" s="862"/>
      <c r="E11" s="862"/>
      <c r="F11" s="863"/>
      <c r="G11" s="263"/>
      <c r="H11" s="264"/>
      <c r="I11" s="264"/>
      <c r="J11" s="264"/>
      <c r="K11" s="265"/>
      <c r="L11" s="266"/>
      <c r="M11" s="267"/>
      <c r="N11" s="267"/>
      <c r="O11" s="267"/>
      <c r="P11" s="267"/>
      <c r="Q11" s="267"/>
      <c r="R11" s="267"/>
      <c r="S11" s="267"/>
      <c r="T11" s="267"/>
      <c r="U11" s="267"/>
      <c r="V11" s="267"/>
      <c r="W11" s="267"/>
      <c r="X11" s="268"/>
      <c r="Y11" s="269"/>
      <c r="Z11" s="270"/>
      <c r="AA11" s="270"/>
      <c r="AB11" s="271"/>
      <c r="AC11" s="263"/>
      <c r="AD11" s="264"/>
      <c r="AE11" s="264"/>
      <c r="AF11" s="264"/>
      <c r="AG11" s="265"/>
      <c r="AH11" s="266"/>
      <c r="AI11" s="267"/>
      <c r="AJ11" s="267"/>
      <c r="AK11" s="267"/>
      <c r="AL11" s="267"/>
      <c r="AM11" s="267"/>
      <c r="AN11" s="267"/>
      <c r="AO11" s="267"/>
      <c r="AP11" s="267"/>
      <c r="AQ11" s="267"/>
      <c r="AR11" s="267"/>
      <c r="AS11" s="267"/>
      <c r="AT11" s="268"/>
      <c r="AU11" s="269"/>
      <c r="AV11" s="270"/>
      <c r="AW11" s="270"/>
      <c r="AX11" s="272"/>
      <c r="AY11" s="63">
        <f t="shared" si="0"/>
        <v>0</v>
      </c>
    </row>
    <row r="12" spans="1:51" ht="24.75" customHeight="1" x14ac:dyDescent="0.2">
      <c r="A12" s="861"/>
      <c r="B12" s="862"/>
      <c r="C12" s="862"/>
      <c r="D12" s="862"/>
      <c r="E12" s="862"/>
      <c r="F12" s="863"/>
      <c r="G12" s="263"/>
      <c r="H12" s="264"/>
      <c r="I12" s="264"/>
      <c r="J12" s="264"/>
      <c r="K12" s="265"/>
      <c r="L12" s="266"/>
      <c r="M12" s="267"/>
      <c r="N12" s="267"/>
      <c r="O12" s="267"/>
      <c r="P12" s="267"/>
      <c r="Q12" s="267"/>
      <c r="R12" s="267"/>
      <c r="S12" s="267"/>
      <c r="T12" s="267"/>
      <c r="U12" s="267"/>
      <c r="V12" s="267"/>
      <c r="W12" s="267"/>
      <c r="X12" s="268"/>
      <c r="Y12" s="269"/>
      <c r="Z12" s="270"/>
      <c r="AA12" s="270"/>
      <c r="AB12" s="271"/>
      <c r="AC12" s="263"/>
      <c r="AD12" s="264"/>
      <c r="AE12" s="264"/>
      <c r="AF12" s="264"/>
      <c r="AG12" s="265"/>
      <c r="AH12" s="266"/>
      <c r="AI12" s="267"/>
      <c r="AJ12" s="267"/>
      <c r="AK12" s="267"/>
      <c r="AL12" s="267"/>
      <c r="AM12" s="267"/>
      <c r="AN12" s="267"/>
      <c r="AO12" s="267"/>
      <c r="AP12" s="267"/>
      <c r="AQ12" s="267"/>
      <c r="AR12" s="267"/>
      <c r="AS12" s="267"/>
      <c r="AT12" s="268"/>
      <c r="AU12" s="269"/>
      <c r="AV12" s="270"/>
      <c r="AW12" s="270"/>
      <c r="AX12" s="272"/>
      <c r="AY12" s="63">
        <f t="shared" si="0"/>
        <v>0</v>
      </c>
    </row>
    <row r="13" spans="1:51" ht="24.75" customHeight="1" x14ac:dyDescent="0.2">
      <c r="A13" s="861"/>
      <c r="B13" s="862"/>
      <c r="C13" s="862"/>
      <c r="D13" s="862"/>
      <c r="E13" s="862"/>
      <c r="F13" s="863"/>
      <c r="G13" s="263"/>
      <c r="H13" s="264"/>
      <c r="I13" s="264"/>
      <c r="J13" s="264"/>
      <c r="K13" s="265"/>
      <c r="L13" s="266"/>
      <c r="M13" s="267"/>
      <c r="N13" s="267"/>
      <c r="O13" s="267"/>
      <c r="P13" s="267"/>
      <c r="Q13" s="267"/>
      <c r="R13" s="267"/>
      <c r="S13" s="267"/>
      <c r="T13" s="267"/>
      <c r="U13" s="267"/>
      <c r="V13" s="267"/>
      <c r="W13" s="267"/>
      <c r="X13" s="268"/>
      <c r="Y13" s="269"/>
      <c r="Z13" s="270"/>
      <c r="AA13" s="270"/>
      <c r="AB13" s="271"/>
      <c r="AC13" s="263"/>
      <c r="AD13" s="264"/>
      <c r="AE13" s="264"/>
      <c r="AF13" s="264"/>
      <c r="AG13" s="265"/>
      <c r="AH13" s="266"/>
      <c r="AI13" s="267"/>
      <c r="AJ13" s="267"/>
      <c r="AK13" s="267"/>
      <c r="AL13" s="267"/>
      <c r="AM13" s="267"/>
      <c r="AN13" s="267"/>
      <c r="AO13" s="267"/>
      <c r="AP13" s="267"/>
      <c r="AQ13" s="267"/>
      <c r="AR13" s="267"/>
      <c r="AS13" s="267"/>
      <c r="AT13" s="268"/>
      <c r="AU13" s="269"/>
      <c r="AV13" s="270"/>
      <c r="AW13" s="270"/>
      <c r="AX13" s="272"/>
      <c r="AY13" s="63">
        <f t="shared" si="0"/>
        <v>0</v>
      </c>
    </row>
    <row r="14" spans="1:51" ht="24.75" customHeight="1" thickBot="1" x14ac:dyDescent="0.25">
      <c r="A14" s="861"/>
      <c r="B14" s="862"/>
      <c r="C14" s="862"/>
      <c r="D14" s="862"/>
      <c r="E14" s="862"/>
      <c r="F14" s="863"/>
      <c r="G14" s="254" t="s">
        <v>16</v>
      </c>
      <c r="H14" s="255"/>
      <c r="I14" s="255"/>
      <c r="J14" s="255"/>
      <c r="K14" s="255"/>
      <c r="L14" s="256"/>
      <c r="M14" s="257"/>
      <c r="N14" s="257"/>
      <c r="O14" s="257"/>
      <c r="P14" s="257"/>
      <c r="Q14" s="257"/>
      <c r="R14" s="257"/>
      <c r="S14" s="257"/>
      <c r="T14" s="257"/>
      <c r="U14" s="257"/>
      <c r="V14" s="257"/>
      <c r="W14" s="257"/>
      <c r="X14" s="258"/>
      <c r="Y14" s="259">
        <f>SUM(Y4:AB13)</f>
        <v>0</v>
      </c>
      <c r="Z14" s="260"/>
      <c r="AA14" s="260"/>
      <c r="AB14" s="261"/>
      <c r="AC14" s="254" t="s">
        <v>16</v>
      </c>
      <c r="AD14" s="255"/>
      <c r="AE14" s="255"/>
      <c r="AF14" s="255"/>
      <c r="AG14" s="255"/>
      <c r="AH14" s="256"/>
      <c r="AI14" s="257"/>
      <c r="AJ14" s="257"/>
      <c r="AK14" s="257"/>
      <c r="AL14" s="257"/>
      <c r="AM14" s="257"/>
      <c r="AN14" s="257"/>
      <c r="AO14" s="257"/>
      <c r="AP14" s="257"/>
      <c r="AQ14" s="257"/>
      <c r="AR14" s="257"/>
      <c r="AS14" s="257"/>
      <c r="AT14" s="258"/>
      <c r="AU14" s="259">
        <f>SUM(AU4:AX13)</f>
        <v>0</v>
      </c>
      <c r="AV14" s="260"/>
      <c r="AW14" s="260"/>
      <c r="AX14" s="262"/>
      <c r="AY14" s="63">
        <f t="shared" si="0"/>
        <v>0</v>
      </c>
    </row>
    <row r="15" spans="1:51" ht="30" customHeight="1" x14ac:dyDescent="0.2">
      <c r="A15" s="861"/>
      <c r="B15" s="862"/>
      <c r="C15" s="862"/>
      <c r="D15" s="862"/>
      <c r="E15" s="862"/>
      <c r="F15" s="863"/>
      <c r="G15" s="288" t="s">
        <v>222</v>
      </c>
      <c r="H15" s="289"/>
      <c r="I15" s="289"/>
      <c r="J15" s="289"/>
      <c r="K15" s="289"/>
      <c r="L15" s="289"/>
      <c r="M15" s="289"/>
      <c r="N15" s="289"/>
      <c r="O15" s="289"/>
      <c r="P15" s="289"/>
      <c r="Q15" s="289"/>
      <c r="R15" s="289"/>
      <c r="S15" s="289"/>
      <c r="T15" s="289"/>
      <c r="U15" s="289"/>
      <c r="V15" s="289"/>
      <c r="W15" s="289"/>
      <c r="X15" s="289"/>
      <c r="Y15" s="289"/>
      <c r="Z15" s="289"/>
      <c r="AA15" s="289"/>
      <c r="AB15" s="290"/>
      <c r="AC15" s="288" t="s">
        <v>223</v>
      </c>
      <c r="AD15" s="289"/>
      <c r="AE15" s="289"/>
      <c r="AF15" s="289"/>
      <c r="AG15" s="289"/>
      <c r="AH15" s="289"/>
      <c r="AI15" s="289"/>
      <c r="AJ15" s="289"/>
      <c r="AK15" s="289"/>
      <c r="AL15" s="289"/>
      <c r="AM15" s="289"/>
      <c r="AN15" s="289"/>
      <c r="AO15" s="289"/>
      <c r="AP15" s="289"/>
      <c r="AQ15" s="289"/>
      <c r="AR15" s="289"/>
      <c r="AS15" s="289"/>
      <c r="AT15" s="289"/>
      <c r="AU15" s="289"/>
      <c r="AV15" s="289"/>
      <c r="AW15" s="289"/>
      <c r="AX15" s="291"/>
      <c r="AY15" s="63">
        <f>COUNTA($G$17,$AC$17)</f>
        <v>0</v>
      </c>
    </row>
    <row r="16" spans="1:51" ht="25.5" customHeight="1" x14ac:dyDescent="0.2">
      <c r="A16" s="861"/>
      <c r="B16" s="862"/>
      <c r="C16" s="862"/>
      <c r="D16" s="862"/>
      <c r="E16" s="862"/>
      <c r="F16" s="863"/>
      <c r="G16" s="292" t="s">
        <v>13</v>
      </c>
      <c r="H16" s="293"/>
      <c r="I16" s="293"/>
      <c r="J16" s="293"/>
      <c r="K16" s="293"/>
      <c r="L16" s="294" t="s">
        <v>14</v>
      </c>
      <c r="M16" s="293"/>
      <c r="N16" s="293"/>
      <c r="O16" s="293"/>
      <c r="P16" s="293"/>
      <c r="Q16" s="293"/>
      <c r="R16" s="293"/>
      <c r="S16" s="293"/>
      <c r="T16" s="293"/>
      <c r="U16" s="293"/>
      <c r="V16" s="293"/>
      <c r="W16" s="293"/>
      <c r="X16" s="295"/>
      <c r="Y16" s="296" t="s">
        <v>15</v>
      </c>
      <c r="Z16" s="297"/>
      <c r="AA16" s="297"/>
      <c r="AB16" s="298"/>
      <c r="AC16" s="292" t="s">
        <v>13</v>
      </c>
      <c r="AD16" s="293"/>
      <c r="AE16" s="293"/>
      <c r="AF16" s="293"/>
      <c r="AG16" s="293"/>
      <c r="AH16" s="294" t="s">
        <v>14</v>
      </c>
      <c r="AI16" s="293"/>
      <c r="AJ16" s="293"/>
      <c r="AK16" s="293"/>
      <c r="AL16" s="293"/>
      <c r="AM16" s="293"/>
      <c r="AN16" s="293"/>
      <c r="AO16" s="293"/>
      <c r="AP16" s="293"/>
      <c r="AQ16" s="293"/>
      <c r="AR16" s="293"/>
      <c r="AS16" s="293"/>
      <c r="AT16" s="295"/>
      <c r="AU16" s="296" t="s">
        <v>15</v>
      </c>
      <c r="AV16" s="297"/>
      <c r="AW16" s="297"/>
      <c r="AX16" s="299"/>
      <c r="AY16" s="63">
        <f>$AY$15</f>
        <v>0</v>
      </c>
    </row>
    <row r="17" spans="1:51" ht="24.75" customHeight="1" x14ac:dyDescent="0.2">
      <c r="A17" s="861"/>
      <c r="B17" s="862"/>
      <c r="C17" s="862"/>
      <c r="D17" s="862"/>
      <c r="E17" s="862"/>
      <c r="F17" s="863"/>
      <c r="G17" s="278"/>
      <c r="H17" s="279"/>
      <c r="I17" s="279"/>
      <c r="J17" s="279"/>
      <c r="K17" s="280"/>
      <c r="L17" s="281"/>
      <c r="M17" s="282"/>
      <c r="N17" s="282"/>
      <c r="O17" s="282"/>
      <c r="P17" s="282"/>
      <c r="Q17" s="282"/>
      <c r="R17" s="282"/>
      <c r="S17" s="282"/>
      <c r="T17" s="282"/>
      <c r="U17" s="282"/>
      <c r="V17" s="282"/>
      <c r="W17" s="282"/>
      <c r="X17" s="283"/>
      <c r="Y17" s="284"/>
      <c r="Z17" s="285"/>
      <c r="AA17" s="285"/>
      <c r="AB17" s="286"/>
      <c r="AC17" s="278"/>
      <c r="AD17" s="279"/>
      <c r="AE17" s="279"/>
      <c r="AF17" s="279"/>
      <c r="AG17" s="280"/>
      <c r="AH17" s="281"/>
      <c r="AI17" s="282"/>
      <c r="AJ17" s="282"/>
      <c r="AK17" s="282"/>
      <c r="AL17" s="282"/>
      <c r="AM17" s="282"/>
      <c r="AN17" s="282"/>
      <c r="AO17" s="282"/>
      <c r="AP17" s="282"/>
      <c r="AQ17" s="282"/>
      <c r="AR17" s="282"/>
      <c r="AS17" s="282"/>
      <c r="AT17" s="283"/>
      <c r="AU17" s="284"/>
      <c r="AV17" s="285"/>
      <c r="AW17" s="285"/>
      <c r="AX17" s="287"/>
      <c r="AY17" s="63">
        <f t="shared" ref="AY17:AY27" si="1">$AY$15</f>
        <v>0</v>
      </c>
    </row>
    <row r="18" spans="1:51" ht="24.75" customHeight="1" x14ac:dyDescent="0.2">
      <c r="A18" s="861"/>
      <c r="B18" s="862"/>
      <c r="C18" s="862"/>
      <c r="D18" s="862"/>
      <c r="E18" s="862"/>
      <c r="F18" s="863"/>
      <c r="G18" s="263"/>
      <c r="H18" s="264"/>
      <c r="I18" s="264"/>
      <c r="J18" s="264"/>
      <c r="K18" s="265"/>
      <c r="L18" s="266"/>
      <c r="M18" s="267"/>
      <c r="N18" s="267"/>
      <c r="O18" s="267"/>
      <c r="P18" s="267"/>
      <c r="Q18" s="267"/>
      <c r="R18" s="267"/>
      <c r="S18" s="267"/>
      <c r="T18" s="267"/>
      <c r="U18" s="267"/>
      <c r="V18" s="267"/>
      <c r="W18" s="267"/>
      <c r="X18" s="268"/>
      <c r="Y18" s="269"/>
      <c r="Z18" s="270"/>
      <c r="AA18" s="270"/>
      <c r="AB18" s="271"/>
      <c r="AC18" s="263"/>
      <c r="AD18" s="264"/>
      <c r="AE18" s="264"/>
      <c r="AF18" s="264"/>
      <c r="AG18" s="265"/>
      <c r="AH18" s="266"/>
      <c r="AI18" s="267"/>
      <c r="AJ18" s="267"/>
      <c r="AK18" s="267"/>
      <c r="AL18" s="267"/>
      <c r="AM18" s="267"/>
      <c r="AN18" s="267"/>
      <c r="AO18" s="267"/>
      <c r="AP18" s="267"/>
      <c r="AQ18" s="267"/>
      <c r="AR18" s="267"/>
      <c r="AS18" s="267"/>
      <c r="AT18" s="268"/>
      <c r="AU18" s="269"/>
      <c r="AV18" s="270"/>
      <c r="AW18" s="270"/>
      <c r="AX18" s="272"/>
      <c r="AY18" s="63">
        <f t="shared" si="1"/>
        <v>0</v>
      </c>
    </row>
    <row r="19" spans="1:51" ht="24.75" customHeight="1" x14ac:dyDescent="0.2">
      <c r="A19" s="861"/>
      <c r="B19" s="862"/>
      <c r="C19" s="862"/>
      <c r="D19" s="862"/>
      <c r="E19" s="862"/>
      <c r="F19" s="863"/>
      <c r="G19" s="263"/>
      <c r="H19" s="264"/>
      <c r="I19" s="264"/>
      <c r="J19" s="264"/>
      <c r="K19" s="265"/>
      <c r="L19" s="266"/>
      <c r="M19" s="267"/>
      <c r="N19" s="267"/>
      <c r="O19" s="267"/>
      <c r="P19" s="267"/>
      <c r="Q19" s="267"/>
      <c r="R19" s="267"/>
      <c r="S19" s="267"/>
      <c r="T19" s="267"/>
      <c r="U19" s="267"/>
      <c r="V19" s="267"/>
      <c r="W19" s="267"/>
      <c r="X19" s="268"/>
      <c r="Y19" s="269"/>
      <c r="Z19" s="270"/>
      <c r="AA19" s="270"/>
      <c r="AB19" s="271"/>
      <c r="AC19" s="263"/>
      <c r="AD19" s="264"/>
      <c r="AE19" s="264"/>
      <c r="AF19" s="264"/>
      <c r="AG19" s="265"/>
      <c r="AH19" s="266"/>
      <c r="AI19" s="267"/>
      <c r="AJ19" s="267"/>
      <c r="AK19" s="267"/>
      <c r="AL19" s="267"/>
      <c r="AM19" s="267"/>
      <c r="AN19" s="267"/>
      <c r="AO19" s="267"/>
      <c r="AP19" s="267"/>
      <c r="AQ19" s="267"/>
      <c r="AR19" s="267"/>
      <c r="AS19" s="267"/>
      <c r="AT19" s="268"/>
      <c r="AU19" s="269"/>
      <c r="AV19" s="270"/>
      <c r="AW19" s="270"/>
      <c r="AX19" s="272"/>
      <c r="AY19" s="63">
        <f t="shared" si="1"/>
        <v>0</v>
      </c>
    </row>
    <row r="20" spans="1:51" ht="24.75" customHeight="1" x14ac:dyDescent="0.2">
      <c r="A20" s="861"/>
      <c r="B20" s="862"/>
      <c r="C20" s="862"/>
      <c r="D20" s="862"/>
      <c r="E20" s="862"/>
      <c r="F20" s="863"/>
      <c r="G20" s="263"/>
      <c r="H20" s="264"/>
      <c r="I20" s="264"/>
      <c r="J20" s="264"/>
      <c r="K20" s="265"/>
      <c r="L20" s="266"/>
      <c r="M20" s="267"/>
      <c r="N20" s="267"/>
      <c r="O20" s="267"/>
      <c r="P20" s="267"/>
      <c r="Q20" s="267"/>
      <c r="R20" s="267"/>
      <c r="S20" s="267"/>
      <c r="T20" s="267"/>
      <c r="U20" s="267"/>
      <c r="V20" s="267"/>
      <c r="W20" s="267"/>
      <c r="X20" s="268"/>
      <c r="Y20" s="269"/>
      <c r="Z20" s="270"/>
      <c r="AA20" s="270"/>
      <c r="AB20" s="271"/>
      <c r="AC20" s="263"/>
      <c r="AD20" s="264"/>
      <c r="AE20" s="264"/>
      <c r="AF20" s="264"/>
      <c r="AG20" s="265"/>
      <c r="AH20" s="266"/>
      <c r="AI20" s="267"/>
      <c r="AJ20" s="267"/>
      <c r="AK20" s="267"/>
      <c r="AL20" s="267"/>
      <c r="AM20" s="267"/>
      <c r="AN20" s="267"/>
      <c r="AO20" s="267"/>
      <c r="AP20" s="267"/>
      <c r="AQ20" s="267"/>
      <c r="AR20" s="267"/>
      <c r="AS20" s="267"/>
      <c r="AT20" s="268"/>
      <c r="AU20" s="269"/>
      <c r="AV20" s="270"/>
      <c r="AW20" s="270"/>
      <c r="AX20" s="272"/>
      <c r="AY20" s="63">
        <f t="shared" si="1"/>
        <v>0</v>
      </c>
    </row>
    <row r="21" spans="1:51" ht="24.75" customHeight="1" x14ac:dyDescent="0.2">
      <c r="A21" s="861"/>
      <c r="B21" s="862"/>
      <c r="C21" s="862"/>
      <c r="D21" s="862"/>
      <c r="E21" s="862"/>
      <c r="F21" s="863"/>
      <c r="G21" s="263"/>
      <c r="H21" s="264"/>
      <c r="I21" s="264"/>
      <c r="J21" s="264"/>
      <c r="K21" s="265"/>
      <c r="L21" s="266"/>
      <c r="M21" s="267"/>
      <c r="N21" s="267"/>
      <c r="O21" s="267"/>
      <c r="P21" s="267"/>
      <c r="Q21" s="267"/>
      <c r="R21" s="267"/>
      <c r="S21" s="267"/>
      <c r="T21" s="267"/>
      <c r="U21" s="267"/>
      <c r="V21" s="267"/>
      <c r="W21" s="267"/>
      <c r="X21" s="268"/>
      <c r="Y21" s="269"/>
      <c r="Z21" s="270"/>
      <c r="AA21" s="270"/>
      <c r="AB21" s="271"/>
      <c r="AC21" s="263"/>
      <c r="AD21" s="264"/>
      <c r="AE21" s="264"/>
      <c r="AF21" s="264"/>
      <c r="AG21" s="265"/>
      <c r="AH21" s="266"/>
      <c r="AI21" s="267"/>
      <c r="AJ21" s="267"/>
      <c r="AK21" s="267"/>
      <c r="AL21" s="267"/>
      <c r="AM21" s="267"/>
      <c r="AN21" s="267"/>
      <c r="AO21" s="267"/>
      <c r="AP21" s="267"/>
      <c r="AQ21" s="267"/>
      <c r="AR21" s="267"/>
      <c r="AS21" s="267"/>
      <c r="AT21" s="268"/>
      <c r="AU21" s="269"/>
      <c r="AV21" s="270"/>
      <c r="AW21" s="270"/>
      <c r="AX21" s="272"/>
      <c r="AY21" s="63">
        <f t="shared" si="1"/>
        <v>0</v>
      </c>
    </row>
    <row r="22" spans="1:51" ht="24.75" customHeight="1" x14ac:dyDescent="0.2">
      <c r="A22" s="861"/>
      <c r="B22" s="862"/>
      <c r="C22" s="862"/>
      <c r="D22" s="862"/>
      <c r="E22" s="862"/>
      <c r="F22" s="863"/>
      <c r="G22" s="263"/>
      <c r="H22" s="264"/>
      <c r="I22" s="264"/>
      <c r="J22" s="264"/>
      <c r="K22" s="265"/>
      <c r="L22" s="266"/>
      <c r="M22" s="267"/>
      <c r="N22" s="267"/>
      <c r="O22" s="267"/>
      <c r="P22" s="267"/>
      <c r="Q22" s="267"/>
      <c r="R22" s="267"/>
      <c r="S22" s="267"/>
      <c r="T22" s="267"/>
      <c r="U22" s="267"/>
      <c r="V22" s="267"/>
      <c r="W22" s="267"/>
      <c r="X22" s="268"/>
      <c r="Y22" s="269"/>
      <c r="Z22" s="270"/>
      <c r="AA22" s="270"/>
      <c r="AB22" s="271"/>
      <c r="AC22" s="263"/>
      <c r="AD22" s="264"/>
      <c r="AE22" s="264"/>
      <c r="AF22" s="264"/>
      <c r="AG22" s="265"/>
      <c r="AH22" s="266"/>
      <c r="AI22" s="267"/>
      <c r="AJ22" s="267"/>
      <c r="AK22" s="267"/>
      <c r="AL22" s="267"/>
      <c r="AM22" s="267"/>
      <c r="AN22" s="267"/>
      <c r="AO22" s="267"/>
      <c r="AP22" s="267"/>
      <c r="AQ22" s="267"/>
      <c r="AR22" s="267"/>
      <c r="AS22" s="267"/>
      <c r="AT22" s="268"/>
      <c r="AU22" s="269"/>
      <c r="AV22" s="270"/>
      <c r="AW22" s="270"/>
      <c r="AX22" s="272"/>
      <c r="AY22" s="63">
        <f t="shared" si="1"/>
        <v>0</v>
      </c>
    </row>
    <row r="23" spans="1:51" ht="24.75" customHeight="1" x14ac:dyDescent="0.2">
      <c r="A23" s="861"/>
      <c r="B23" s="862"/>
      <c r="C23" s="862"/>
      <c r="D23" s="862"/>
      <c r="E23" s="862"/>
      <c r="F23" s="863"/>
      <c r="G23" s="263"/>
      <c r="H23" s="264"/>
      <c r="I23" s="264"/>
      <c r="J23" s="264"/>
      <c r="K23" s="265"/>
      <c r="L23" s="266"/>
      <c r="M23" s="267"/>
      <c r="N23" s="267"/>
      <c r="O23" s="267"/>
      <c r="P23" s="267"/>
      <c r="Q23" s="267"/>
      <c r="R23" s="267"/>
      <c r="S23" s="267"/>
      <c r="T23" s="267"/>
      <c r="U23" s="267"/>
      <c r="V23" s="267"/>
      <c r="W23" s="267"/>
      <c r="X23" s="268"/>
      <c r="Y23" s="269"/>
      <c r="Z23" s="270"/>
      <c r="AA23" s="270"/>
      <c r="AB23" s="271"/>
      <c r="AC23" s="263"/>
      <c r="AD23" s="264"/>
      <c r="AE23" s="264"/>
      <c r="AF23" s="264"/>
      <c r="AG23" s="265"/>
      <c r="AH23" s="266"/>
      <c r="AI23" s="267"/>
      <c r="AJ23" s="267"/>
      <c r="AK23" s="267"/>
      <c r="AL23" s="267"/>
      <c r="AM23" s="267"/>
      <c r="AN23" s="267"/>
      <c r="AO23" s="267"/>
      <c r="AP23" s="267"/>
      <c r="AQ23" s="267"/>
      <c r="AR23" s="267"/>
      <c r="AS23" s="267"/>
      <c r="AT23" s="268"/>
      <c r="AU23" s="269"/>
      <c r="AV23" s="270"/>
      <c r="AW23" s="270"/>
      <c r="AX23" s="272"/>
      <c r="AY23" s="63">
        <f t="shared" si="1"/>
        <v>0</v>
      </c>
    </row>
    <row r="24" spans="1:51" ht="24.75" customHeight="1" x14ac:dyDescent="0.2">
      <c r="A24" s="861"/>
      <c r="B24" s="862"/>
      <c r="C24" s="862"/>
      <c r="D24" s="862"/>
      <c r="E24" s="862"/>
      <c r="F24" s="863"/>
      <c r="G24" s="263"/>
      <c r="H24" s="264"/>
      <c r="I24" s="264"/>
      <c r="J24" s="264"/>
      <c r="K24" s="265"/>
      <c r="L24" s="266"/>
      <c r="M24" s="267"/>
      <c r="N24" s="267"/>
      <c r="O24" s="267"/>
      <c r="P24" s="267"/>
      <c r="Q24" s="267"/>
      <c r="R24" s="267"/>
      <c r="S24" s="267"/>
      <c r="T24" s="267"/>
      <c r="U24" s="267"/>
      <c r="V24" s="267"/>
      <c r="W24" s="267"/>
      <c r="X24" s="268"/>
      <c r="Y24" s="269"/>
      <c r="Z24" s="270"/>
      <c r="AA24" s="270"/>
      <c r="AB24" s="271"/>
      <c r="AC24" s="263"/>
      <c r="AD24" s="264"/>
      <c r="AE24" s="264"/>
      <c r="AF24" s="264"/>
      <c r="AG24" s="265"/>
      <c r="AH24" s="266"/>
      <c r="AI24" s="267"/>
      <c r="AJ24" s="267"/>
      <c r="AK24" s="267"/>
      <c r="AL24" s="267"/>
      <c r="AM24" s="267"/>
      <c r="AN24" s="267"/>
      <c r="AO24" s="267"/>
      <c r="AP24" s="267"/>
      <c r="AQ24" s="267"/>
      <c r="AR24" s="267"/>
      <c r="AS24" s="267"/>
      <c r="AT24" s="268"/>
      <c r="AU24" s="269"/>
      <c r="AV24" s="270"/>
      <c r="AW24" s="270"/>
      <c r="AX24" s="272"/>
      <c r="AY24" s="63">
        <f t="shared" si="1"/>
        <v>0</v>
      </c>
    </row>
    <row r="25" spans="1:51" ht="24.75" customHeight="1" x14ac:dyDescent="0.2">
      <c r="A25" s="861"/>
      <c r="B25" s="862"/>
      <c r="C25" s="862"/>
      <c r="D25" s="862"/>
      <c r="E25" s="862"/>
      <c r="F25" s="863"/>
      <c r="G25" s="263"/>
      <c r="H25" s="264"/>
      <c r="I25" s="264"/>
      <c r="J25" s="264"/>
      <c r="K25" s="265"/>
      <c r="L25" s="266"/>
      <c r="M25" s="267"/>
      <c r="N25" s="267"/>
      <c r="O25" s="267"/>
      <c r="P25" s="267"/>
      <c r="Q25" s="267"/>
      <c r="R25" s="267"/>
      <c r="S25" s="267"/>
      <c r="T25" s="267"/>
      <c r="U25" s="267"/>
      <c r="V25" s="267"/>
      <c r="W25" s="267"/>
      <c r="X25" s="268"/>
      <c r="Y25" s="269"/>
      <c r="Z25" s="270"/>
      <c r="AA25" s="270"/>
      <c r="AB25" s="271"/>
      <c r="AC25" s="263"/>
      <c r="AD25" s="264"/>
      <c r="AE25" s="264"/>
      <c r="AF25" s="264"/>
      <c r="AG25" s="265"/>
      <c r="AH25" s="266"/>
      <c r="AI25" s="267"/>
      <c r="AJ25" s="267"/>
      <c r="AK25" s="267"/>
      <c r="AL25" s="267"/>
      <c r="AM25" s="267"/>
      <c r="AN25" s="267"/>
      <c r="AO25" s="267"/>
      <c r="AP25" s="267"/>
      <c r="AQ25" s="267"/>
      <c r="AR25" s="267"/>
      <c r="AS25" s="267"/>
      <c r="AT25" s="268"/>
      <c r="AU25" s="269"/>
      <c r="AV25" s="270"/>
      <c r="AW25" s="270"/>
      <c r="AX25" s="272"/>
      <c r="AY25" s="63">
        <f t="shared" si="1"/>
        <v>0</v>
      </c>
    </row>
    <row r="26" spans="1:51" ht="24.75" customHeight="1" x14ac:dyDescent="0.2">
      <c r="A26" s="861"/>
      <c r="B26" s="862"/>
      <c r="C26" s="862"/>
      <c r="D26" s="862"/>
      <c r="E26" s="862"/>
      <c r="F26" s="863"/>
      <c r="G26" s="263"/>
      <c r="H26" s="264"/>
      <c r="I26" s="264"/>
      <c r="J26" s="264"/>
      <c r="K26" s="265"/>
      <c r="L26" s="266"/>
      <c r="M26" s="267"/>
      <c r="N26" s="267"/>
      <c r="O26" s="267"/>
      <c r="P26" s="267"/>
      <c r="Q26" s="267"/>
      <c r="R26" s="267"/>
      <c r="S26" s="267"/>
      <c r="T26" s="267"/>
      <c r="U26" s="267"/>
      <c r="V26" s="267"/>
      <c r="W26" s="267"/>
      <c r="X26" s="268"/>
      <c r="Y26" s="269"/>
      <c r="Z26" s="270"/>
      <c r="AA26" s="270"/>
      <c r="AB26" s="271"/>
      <c r="AC26" s="263"/>
      <c r="AD26" s="264"/>
      <c r="AE26" s="264"/>
      <c r="AF26" s="264"/>
      <c r="AG26" s="265"/>
      <c r="AH26" s="266"/>
      <c r="AI26" s="267"/>
      <c r="AJ26" s="267"/>
      <c r="AK26" s="267"/>
      <c r="AL26" s="267"/>
      <c r="AM26" s="267"/>
      <c r="AN26" s="267"/>
      <c r="AO26" s="267"/>
      <c r="AP26" s="267"/>
      <c r="AQ26" s="267"/>
      <c r="AR26" s="267"/>
      <c r="AS26" s="267"/>
      <c r="AT26" s="268"/>
      <c r="AU26" s="269"/>
      <c r="AV26" s="270"/>
      <c r="AW26" s="270"/>
      <c r="AX26" s="272"/>
      <c r="AY26" s="63">
        <f t="shared" si="1"/>
        <v>0</v>
      </c>
    </row>
    <row r="27" spans="1:51" ht="24.75" customHeight="1" thickBot="1" x14ac:dyDescent="0.25">
      <c r="A27" s="861"/>
      <c r="B27" s="862"/>
      <c r="C27" s="862"/>
      <c r="D27" s="862"/>
      <c r="E27" s="862"/>
      <c r="F27" s="863"/>
      <c r="G27" s="254" t="s">
        <v>16</v>
      </c>
      <c r="H27" s="255"/>
      <c r="I27" s="255"/>
      <c r="J27" s="255"/>
      <c r="K27" s="255"/>
      <c r="L27" s="256"/>
      <c r="M27" s="257"/>
      <c r="N27" s="257"/>
      <c r="O27" s="257"/>
      <c r="P27" s="257"/>
      <c r="Q27" s="257"/>
      <c r="R27" s="257"/>
      <c r="S27" s="257"/>
      <c r="T27" s="257"/>
      <c r="U27" s="257"/>
      <c r="V27" s="257"/>
      <c r="W27" s="257"/>
      <c r="X27" s="258"/>
      <c r="Y27" s="259">
        <f>SUM(Y17:AB26)</f>
        <v>0</v>
      </c>
      <c r="Z27" s="260"/>
      <c r="AA27" s="260"/>
      <c r="AB27" s="261"/>
      <c r="AC27" s="254" t="s">
        <v>16</v>
      </c>
      <c r="AD27" s="255"/>
      <c r="AE27" s="255"/>
      <c r="AF27" s="255"/>
      <c r="AG27" s="255"/>
      <c r="AH27" s="256"/>
      <c r="AI27" s="257"/>
      <c r="AJ27" s="257"/>
      <c r="AK27" s="257"/>
      <c r="AL27" s="257"/>
      <c r="AM27" s="257"/>
      <c r="AN27" s="257"/>
      <c r="AO27" s="257"/>
      <c r="AP27" s="257"/>
      <c r="AQ27" s="257"/>
      <c r="AR27" s="257"/>
      <c r="AS27" s="257"/>
      <c r="AT27" s="258"/>
      <c r="AU27" s="259">
        <f>SUM(AU17:AX26)</f>
        <v>0</v>
      </c>
      <c r="AV27" s="260"/>
      <c r="AW27" s="260"/>
      <c r="AX27" s="262"/>
      <c r="AY27" s="63">
        <f t="shared" si="1"/>
        <v>0</v>
      </c>
    </row>
    <row r="28" spans="1:51" ht="30" customHeight="1" x14ac:dyDescent="0.2">
      <c r="A28" s="861"/>
      <c r="B28" s="862"/>
      <c r="C28" s="862"/>
      <c r="D28" s="862"/>
      <c r="E28" s="862"/>
      <c r="F28" s="863"/>
      <c r="G28" s="288" t="s">
        <v>224</v>
      </c>
      <c r="H28" s="289"/>
      <c r="I28" s="289"/>
      <c r="J28" s="289"/>
      <c r="K28" s="289"/>
      <c r="L28" s="289"/>
      <c r="M28" s="289"/>
      <c r="N28" s="289"/>
      <c r="O28" s="289"/>
      <c r="P28" s="289"/>
      <c r="Q28" s="289"/>
      <c r="R28" s="289"/>
      <c r="S28" s="289"/>
      <c r="T28" s="289"/>
      <c r="U28" s="289"/>
      <c r="V28" s="289"/>
      <c r="W28" s="289"/>
      <c r="X28" s="289"/>
      <c r="Y28" s="289"/>
      <c r="Z28" s="289"/>
      <c r="AA28" s="289"/>
      <c r="AB28" s="290"/>
      <c r="AC28" s="288" t="s">
        <v>225</v>
      </c>
      <c r="AD28" s="289"/>
      <c r="AE28" s="289"/>
      <c r="AF28" s="289"/>
      <c r="AG28" s="289"/>
      <c r="AH28" s="289"/>
      <c r="AI28" s="289"/>
      <c r="AJ28" s="289"/>
      <c r="AK28" s="289"/>
      <c r="AL28" s="289"/>
      <c r="AM28" s="289"/>
      <c r="AN28" s="289"/>
      <c r="AO28" s="289"/>
      <c r="AP28" s="289"/>
      <c r="AQ28" s="289"/>
      <c r="AR28" s="289"/>
      <c r="AS28" s="289"/>
      <c r="AT28" s="289"/>
      <c r="AU28" s="289"/>
      <c r="AV28" s="289"/>
      <c r="AW28" s="289"/>
      <c r="AX28" s="291"/>
      <c r="AY28" s="63">
        <f>COUNTA($G$30,$AC$30)</f>
        <v>0</v>
      </c>
    </row>
    <row r="29" spans="1:51" ht="24.75" customHeight="1" x14ac:dyDescent="0.2">
      <c r="A29" s="861"/>
      <c r="B29" s="862"/>
      <c r="C29" s="862"/>
      <c r="D29" s="862"/>
      <c r="E29" s="862"/>
      <c r="F29" s="863"/>
      <c r="G29" s="292" t="s">
        <v>13</v>
      </c>
      <c r="H29" s="293"/>
      <c r="I29" s="293"/>
      <c r="J29" s="293"/>
      <c r="K29" s="293"/>
      <c r="L29" s="294" t="s">
        <v>14</v>
      </c>
      <c r="M29" s="293"/>
      <c r="N29" s="293"/>
      <c r="O29" s="293"/>
      <c r="P29" s="293"/>
      <c r="Q29" s="293"/>
      <c r="R29" s="293"/>
      <c r="S29" s="293"/>
      <c r="T29" s="293"/>
      <c r="U29" s="293"/>
      <c r="V29" s="293"/>
      <c r="W29" s="293"/>
      <c r="X29" s="295"/>
      <c r="Y29" s="296" t="s">
        <v>15</v>
      </c>
      <c r="Z29" s="297"/>
      <c r="AA29" s="297"/>
      <c r="AB29" s="298"/>
      <c r="AC29" s="292" t="s">
        <v>13</v>
      </c>
      <c r="AD29" s="293"/>
      <c r="AE29" s="293"/>
      <c r="AF29" s="293"/>
      <c r="AG29" s="293"/>
      <c r="AH29" s="294" t="s">
        <v>14</v>
      </c>
      <c r="AI29" s="293"/>
      <c r="AJ29" s="293"/>
      <c r="AK29" s="293"/>
      <c r="AL29" s="293"/>
      <c r="AM29" s="293"/>
      <c r="AN29" s="293"/>
      <c r="AO29" s="293"/>
      <c r="AP29" s="293"/>
      <c r="AQ29" s="293"/>
      <c r="AR29" s="293"/>
      <c r="AS29" s="293"/>
      <c r="AT29" s="295"/>
      <c r="AU29" s="296" t="s">
        <v>15</v>
      </c>
      <c r="AV29" s="297"/>
      <c r="AW29" s="297"/>
      <c r="AX29" s="299"/>
      <c r="AY29" s="63">
        <f>$AY$28</f>
        <v>0</v>
      </c>
    </row>
    <row r="30" spans="1:51" ht="24.75" customHeight="1" x14ac:dyDescent="0.2">
      <c r="A30" s="861"/>
      <c r="B30" s="862"/>
      <c r="C30" s="862"/>
      <c r="D30" s="862"/>
      <c r="E30" s="862"/>
      <c r="F30" s="863"/>
      <c r="G30" s="278"/>
      <c r="H30" s="279"/>
      <c r="I30" s="279"/>
      <c r="J30" s="279"/>
      <c r="K30" s="280"/>
      <c r="L30" s="281"/>
      <c r="M30" s="282"/>
      <c r="N30" s="282"/>
      <c r="O30" s="282"/>
      <c r="P30" s="282"/>
      <c r="Q30" s="282"/>
      <c r="R30" s="282"/>
      <c r="S30" s="282"/>
      <c r="T30" s="282"/>
      <c r="U30" s="282"/>
      <c r="V30" s="282"/>
      <c r="W30" s="282"/>
      <c r="X30" s="283"/>
      <c r="Y30" s="284"/>
      <c r="Z30" s="285"/>
      <c r="AA30" s="285"/>
      <c r="AB30" s="286"/>
      <c r="AC30" s="278"/>
      <c r="AD30" s="279"/>
      <c r="AE30" s="279"/>
      <c r="AF30" s="279"/>
      <c r="AG30" s="280"/>
      <c r="AH30" s="281"/>
      <c r="AI30" s="282"/>
      <c r="AJ30" s="282"/>
      <c r="AK30" s="282"/>
      <c r="AL30" s="282"/>
      <c r="AM30" s="282"/>
      <c r="AN30" s="282"/>
      <c r="AO30" s="282"/>
      <c r="AP30" s="282"/>
      <c r="AQ30" s="282"/>
      <c r="AR30" s="282"/>
      <c r="AS30" s="282"/>
      <c r="AT30" s="283"/>
      <c r="AU30" s="284"/>
      <c r="AV30" s="285"/>
      <c r="AW30" s="285"/>
      <c r="AX30" s="287"/>
      <c r="AY30" s="63">
        <f t="shared" ref="AY30:AY40" si="2">$AY$28</f>
        <v>0</v>
      </c>
    </row>
    <row r="31" spans="1:51" ht="24.75" customHeight="1" x14ac:dyDescent="0.2">
      <c r="A31" s="861"/>
      <c r="B31" s="862"/>
      <c r="C31" s="862"/>
      <c r="D31" s="862"/>
      <c r="E31" s="862"/>
      <c r="F31" s="863"/>
      <c r="G31" s="263"/>
      <c r="H31" s="264"/>
      <c r="I31" s="264"/>
      <c r="J31" s="264"/>
      <c r="K31" s="265"/>
      <c r="L31" s="266"/>
      <c r="M31" s="267"/>
      <c r="N31" s="267"/>
      <c r="O31" s="267"/>
      <c r="P31" s="267"/>
      <c r="Q31" s="267"/>
      <c r="R31" s="267"/>
      <c r="S31" s="267"/>
      <c r="T31" s="267"/>
      <c r="U31" s="267"/>
      <c r="V31" s="267"/>
      <c r="W31" s="267"/>
      <c r="X31" s="268"/>
      <c r="Y31" s="269"/>
      <c r="Z31" s="270"/>
      <c r="AA31" s="270"/>
      <c r="AB31" s="271"/>
      <c r="AC31" s="263"/>
      <c r="AD31" s="264"/>
      <c r="AE31" s="264"/>
      <c r="AF31" s="264"/>
      <c r="AG31" s="265"/>
      <c r="AH31" s="266"/>
      <c r="AI31" s="267"/>
      <c r="AJ31" s="267"/>
      <c r="AK31" s="267"/>
      <c r="AL31" s="267"/>
      <c r="AM31" s="267"/>
      <c r="AN31" s="267"/>
      <c r="AO31" s="267"/>
      <c r="AP31" s="267"/>
      <c r="AQ31" s="267"/>
      <c r="AR31" s="267"/>
      <c r="AS31" s="267"/>
      <c r="AT31" s="268"/>
      <c r="AU31" s="269"/>
      <c r="AV31" s="270"/>
      <c r="AW31" s="270"/>
      <c r="AX31" s="272"/>
      <c r="AY31" s="63">
        <f t="shared" si="2"/>
        <v>0</v>
      </c>
    </row>
    <row r="32" spans="1:51" ht="24.75" customHeight="1" x14ac:dyDescent="0.2">
      <c r="A32" s="861"/>
      <c r="B32" s="862"/>
      <c r="C32" s="862"/>
      <c r="D32" s="862"/>
      <c r="E32" s="862"/>
      <c r="F32" s="863"/>
      <c r="G32" s="263"/>
      <c r="H32" s="264"/>
      <c r="I32" s="264"/>
      <c r="J32" s="264"/>
      <c r="K32" s="265"/>
      <c r="L32" s="266"/>
      <c r="M32" s="267"/>
      <c r="N32" s="267"/>
      <c r="O32" s="267"/>
      <c r="P32" s="267"/>
      <c r="Q32" s="267"/>
      <c r="R32" s="267"/>
      <c r="S32" s="267"/>
      <c r="T32" s="267"/>
      <c r="U32" s="267"/>
      <c r="V32" s="267"/>
      <c r="W32" s="267"/>
      <c r="X32" s="268"/>
      <c r="Y32" s="269"/>
      <c r="Z32" s="270"/>
      <c r="AA32" s="270"/>
      <c r="AB32" s="271"/>
      <c r="AC32" s="263"/>
      <c r="AD32" s="264"/>
      <c r="AE32" s="264"/>
      <c r="AF32" s="264"/>
      <c r="AG32" s="265"/>
      <c r="AH32" s="266"/>
      <c r="AI32" s="267"/>
      <c r="AJ32" s="267"/>
      <c r="AK32" s="267"/>
      <c r="AL32" s="267"/>
      <c r="AM32" s="267"/>
      <c r="AN32" s="267"/>
      <c r="AO32" s="267"/>
      <c r="AP32" s="267"/>
      <c r="AQ32" s="267"/>
      <c r="AR32" s="267"/>
      <c r="AS32" s="267"/>
      <c r="AT32" s="268"/>
      <c r="AU32" s="269"/>
      <c r="AV32" s="270"/>
      <c r="AW32" s="270"/>
      <c r="AX32" s="272"/>
      <c r="AY32" s="63">
        <f t="shared" si="2"/>
        <v>0</v>
      </c>
    </row>
    <row r="33" spans="1:51" ht="24.75" customHeight="1" x14ac:dyDescent="0.2">
      <c r="A33" s="861"/>
      <c r="B33" s="862"/>
      <c r="C33" s="862"/>
      <c r="D33" s="862"/>
      <c r="E33" s="862"/>
      <c r="F33" s="863"/>
      <c r="G33" s="263"/>
      <c r="H33" s="264"/>
      <c r="I33" s="264"/>
      <c r="J33" s="264"/>
      <c r="K33" s="265"/>
      <c r="L33" s="266"/>
      <c r="M33" s="267"/>
      <c r="N33" s="267"/>
      <c r="O33" s="267"/>
      <c r="P33" s="267"/>
      <c r="Q33" s="267"/>
      <c r="R33" s="267"/>
      <c r="S33" s="267"/>
      <c r="T33" s="267"/>
      <c r="U33" s="267"/>
      <c r="V33" s="267"/>
      <c r="W33" s="267"/>
      <c r="X33" s="268"/>
      <c r="Y33" s="269"/>
      <c r="Z33" s="270"/>
      <c r="AA33" s="270"/>
      <c r="AB33" s="271"/>
      <c r="AC33" s="263"/>
      <c r="AD33" s="264"/>
      <c r="AE33" s="264"/>
      <c r="AF33" s="264"/>
      <c r="AG33" s="265"/>
      <c r="AH33" s="266"/>
      <c r="AI33" s="267"/>
      <c r="AJ33" s="267"/>
      <c r="AK33" s="267"/>
      <c r="AL33" s="267"/>
      <c r="AM33" s="267"/>
      <c r="AN33" s="267"/>
      <c r="AO33" s="267"/>
      <c r="AP33" s="267"/>
      <c r="AQ33" s="267"/>
      <c r="AR33" s="267"/>
      <c r="AS33" s="267"/>
      <c r="AT33" s="268"/>
      <c r="AU33" s="269"/>
      <c r="AV33" s="270"/>
      <c r="AW33" s="270"/>
      <c r="AX33" s="272"/>
      <c r="AY33" s="63">
        <f t="shared" si="2"/>
        <v>0</v>
      </c>
    </row>
    <row r="34" spans="1:51" ht="24.75" customHeight="1" x14ac:dyDescent="0.2">
      <c r="A34" s="861"/>
      <c r="B34" s="862"/>
      <c r="C34" s="862"/>
      <c r="D34" s="862"/>
      <c r="E34" s="862"/>
      <c r="F34" s="863"/>
      <c r="G34" s="263"/>
      <c r="H34" s="264"/>
      <c r="I34" s="264"/>
      <c r="J34" s="264"/>
      <c r="K34" s="265"/>
      <c r="L34" s="266"/>
      <c r="M34" s="267"/>
      <c r="N34" s="267"/>
      <c r="O34" s="267"/>
      <c r="P34" s="267"/>
      <c r="Q34" s="267"/>
      <c r="R34" s="267"/>
      <c r="S34" s="267"/>
      <c r="T34" s="267"/>
      <c r="U34" s="267"/>
      <c r="V34" s="267"/>
      <c r="W34" s="267"/>
      <c r="X34" s="268"/>
      <c r="Y34" s="269"/>
      <c r="Z34" s="270"/>
      <c r="AA34" s="270"/>
      <c r="AB34" s="271"/>
      <c r="AC34" s="263"/>
      <c r="AD34" s="264"/>
      <c r="AE34" s="264"/>
      <c r="AF34" s="264"/>
      <c r="AG34" s="265"/>
      <c r="AH34" s="266"/>
      <c r="AI34" s="267"/>
      <c r="AJ34" s="267"/>
      <c r="AK34" s="267"/>
      <c r="AL34" s="267"/>
      <c r="AM34" s="267"/>
      <c r="AN34" s="267"/>
      <c r="AO34" s="267"/>
      <c r="AP34" s="267"/>
      <c r="AQ34" s="267"/>
      <c r="AR34" s="267"/>
      <c r="AS34" s="267"/>
      <c r="AT34" s="268"/>
      <c r="AU34" s="269"/>
      <c r="AV34" s="270"/>
      <c r="AW34" s="270"/>
      <c r="AX34" s="272"/>
      <c r="AY34" s="63">
        <f t="shared" si="2"/>
        <v>0</v>
      </c>
    </row>
    <row r="35" spans="1:51" ht="24.75" customHeight="1" x14ac:dyDescent="0.2">
      <c r="A35" s="861"/>
      <c r="B35" s="862"/>
      <c r="C35" s="862"/>
      <c r="D35" s="862"/>
      <c r="E35" s="862"/>
      <c r="F35" s="863"/>
      <c r="G35" s="263"/>
      <c r="H35" s="264"/>
      <c r="I35" s="264"/>
      <c r="J35" s="264"/>
      <c r="K35" s="265"/>
      <c r="L35" s="266"/>
      <c r="M35" s="267"/>
      <c r="N35" s="267"/>
      <c r="O35" s="267"/>
      <c r="P35" s="267"/>
      <c r="Q35" s="267"/>
      <c r="R35" s="267"/>
      <c r="S35" s="267"/>
      <c r="T35" s="267"/>
      <c r="U35" s="267"/>
      <c r="V35" s="267"/>
      <c r="W35" s="267"/>
      <c r="X35" s="268"/>
      <c r="Y35" s="269"/>
      <c r="Z35" s="270"/>
      <c r="AA35" s="270"/>
      <c r="AB35" s="271"/>
      <c r="AC35" s="263"/>
      <c r="AD35" s="264"/>
      <c r="AE35" s="264"/>
      <c r="AF35" s="264"/>
      <c r="AG35" s="265"/>
      <c r="AH35" s="266"/>
      <c r="AI35" s="267"/>
      <c r="AJ35" s="267"/>
      <c r="AK35" s="267"/>
      <c r="AL35" s="267"/>
      <c r="AM35" s="267"/>
      <c r="AN35" s="267"/>
      <c r="AO35" s="267"/>
      <c r="AP35" s="267"/>
      <c r="AQ35" s="267"/>
      <c r="AR35" s="267"/>
      <c r="AS35" s="267"/>
      <c r="AT35" s="268"/>
      <c r="AU35" s="269"/>
      <c r="AV35" s="270"/>
      <c r="AW35" s="270"/>
      <c r="AX35" s="272"/>
      <c r="AY35" s="63">
        <f t="shared" si="2"/>
        <v>0</v>
      </c>
    </row>
    <row r="36" spans="1:51" ht="24.75" customHeight="1" x14ac:dyDescent="0.2">
      <c r="A36" s="861"/>
      <c r="B36" s="862"/>
      <c r="C36" s="862"/>
      <c r="D36" s="862"/>
      <c r="E36" s="862"/>
      <c r="F36" s="863"/>
      <c r="G36" s="263"/>
      <c r="H36" s="264"/>
      <c r="I36" s="264"/>
      <c r="J36" s="264"/>
      <c r="K36" s="265"/>
      <c r="L36" s="266"/>
      <c r="M36" s="267"/>
      <c r="N36" s="267"/>
      <c r="O36" s="267"/>
      <c r="P36" s="267"/>
      <c r="Q36" s="267"/>
      <c r="R36" s="267"/>
      <c r="S36" s="267"/>
      <c r="T36" s="267"/>
      <c r="U36" s="267"/>
      <c r="V36" s="267"/>
      <c r="W36" s="267"/>
      <c r="X36" s="268"/>
      <c r="Y36" s="269"/>
      <c r="Z36" s="270"/>
      <c r="AA36" s="270"/>
      <c r="AB36" s="271"/>
      <c r="AC36" s="263"/>
      <c r="AD36" s="264"/>
      <c r="AE36" s="264"/>
      <c r="AF36" s="264"/>
      <c r="AG36" s="265"/>
      <c r="AH36" s="266"/>
      <c r="AI36" s="267"/>
      <c r="AJ36" s="267"/>
      <c r="AK36" s="267"/>
      <c r="AL36" s="267"/>
      <c r="AM36" s="267"/>
      <c r="AN36" s="267"/>
      <c r="AO36" s="267"/>
      <c r="AP36" s="267"/>
      <c r="AQ36" s="267"/>
      <c r="AR36" s="267"/>
      <c r="AS36" s="267"/>
      <c r="AT36" s="268"/>
      <c r="AU36" s="269"/>
      <c r="AV36" s="270"/>
      <c r="AW36" s="270"/>
      <c r="AX36" s="272"/>
      <c r="AY36" s="63">
        <f t="shared" si="2"/>
        <v>0</v>
      </c>
    </row>
    <row r="37" spans="1:51" ht="24.75" customHeight="1" x14ac:dyDescent="0.2">
      <c r="A37" s="861"/>
      <c r="B37" s="862"/>
      <c r="C37" s="862"/>
      <c r="D37" s="862"/>
      <c r="E37" s="862"/>
      <c r="F37" s="863"/>
      <c r="G37" s="263"/>
      <c r="H37" s="264"/>
      <c r="I37" s="264"/>
      <c r="J37" s="264"/>
      <c r="K37" s="265"/>
      <c r="L37" s="266"/>
      <c r="M37" s="267"/>
      <c r="N37" s="267"/>
      <c r="O37" s="267"/>
      <c r="P37" s="267"/>
      <c r="Q37" s="267"/>
      <c r="R37" s="267"/>
      <c r="S37" s="267"/>
      <c r="T37" s="267"/>
      <c r="U37" s="267"/>
      <c r="V37" s="267"/>
      <c r="W37" s="267"/>
      <c r="X37" s="268"/>
      <c r="Y37" s="269"/>
      <c r="Z37" s="270"/>
      <c r="AA37" s="270"/>
      <c r="AB37" s="271"/>
      <c r="AC37" s="263"/>
      <c r="AD37" s="264"/>
      <c r="AE37" s="264"/>
      <c r="AF37" s="264"/>
      <c r="AG37" s="265"/>
      <c r="AH37" s="266"/>
      <c r="AI37" s="267"/>
      <c r="AJ37" s="267"/>
      <c r="AK37" s="267"/>
      <c r="AL37" s="267"/>
      <c r="AM37" s="267"/>
      <c r="AN37" s="267"/>
      <c r="AO37" s="267"/>
      <c r="AP37" s="267"/>
      <c r="AQ37" s="267"/>
      <c r="AR37" s="267"/>
      <c r="AS37" s="267"/>
      <c r="AT37" s="268"/>
      <c r="AU37" s="269"/>
      <c r="AV37" s="270"/>
      <c r="AW37" s="270"/>
      <c r="AX37" s="272"/>
      <c r="AY37" s="63">
        <f t="shared" si="2"/>
        <v>0</v>
      </c>
    </row>
    <row r="38" spans="1:51" ht="24.75" customHeight="1" x14ac:dyDescent="0.2">
      <c r="A38" s="861"/>
      <c r="B38" s="862"/>
      <c r="C38" s="862"/>
      <c r="D38" s="862"/>
      <c r="E38" s="862"/>
      <c r="F38" s="863"/>
      <c r="G38" s="263"/>
      <c r="H38" s="264"/>
      <c r="I38" s="264"/>
      <c r="J38" s="264"/>
      <c r="K38" s="265"/>
      <c r="L38" s="266"/>
      <c r="M38" s="267"/>
      <c r="N38" s="267"/>
      <c r="O38" s="267"/>
      <c r="P38" s="267"/>
      <c r="Q38" s="267"/>
      <c r="R38" s="267"/>
      <c r="S38" s="267"/>
      <c r="T38" s="267"/>
      <c r="U38" s="267"/>
      <c r="V38" s="267"/>
      <c r="W38" s="267"/>
      <c r="X38" s="268"/>
      <c r="Y38" s="269"/>
      <c r="Z38" s="270"/>
      <c r="AA38" s="270"/>
      <c r="AB38" s="271"/>
      <c r="AC38" s="263"/>
      <c r="AD38" s="264"/>
      <c r="AE38" s="264"/>
      <c r="AF38" s="264"/>
      <c r="AG38" s="265"/>
      <c r="AH38" s="266"/>
      <c r="AI38" s="267"/>
      <c r="AJ38" s="267"/>
      <c r="AK38" s="267"/>
      <c r="AL38" s="267"/>
      <c r="AM38" s="267"/>
      <c r="AN38" s="267"/>
      <c r="AO38" s="267"/>
      <c r="AP38" s="267"/>
      <c r="AQ38" s="267"/>
      <c r="AR38" s="267"/>
      <c r="AS38" s="267"/>
      <c r="AT38" s="268"/>
      <c r="AU38" s="269"/>
      <c r="AV38" s="270"/>
      <c r="AW38" s="270"/>
      <c r="AX38" s="272"/>
      <c r="AY38" s="63">
        <f t="shared" si="2"/>
        <v>0</v>
      </c>
    </row>
    <row r="39" spans="1:51" ht="24.75" customHeight="1" x14ac:dyDescent="0.2">
      <c r="A39" s="861"/>
      <c r="B39" s="862"/>
      <c r="C39" s="862"/>
      <c r="D39" s="862"/>
      <c r="E39" s="862"/>
      <c r="F39" s="863"/>
      <c r="G39" s="263"/>
      <c r="H39" s="264"/>
      <c r="I39" s="264"/>
      <c r="J39" s="264"/>
      <c r="K39" s="265"/>
      <c r="L39" s="266"/>
      <c r="M39" s="267"/>
      <c r="N39" s="267"/>
      <c r="O39" s="267"/>
      <c r="P39" s="267"/>
      <c r="Q39" s="267"/>
      <c r="R39" s="267"/>
      <c r="S39" s="267"/>
      <c r="T39" s="267"/>
      <c r="U39" s="267"/>
      <c r="V39" s="267"/>
      <c r="W39" s="267"/>
      <c r="X39" s="268"/>
      <c r="Y39" s="269"/>
      <c r="Z39" s="270"/>
      <c r="AA39" s="270"/>
      <c r="AB39" s="271"/>
      <c r="AC39" s="263"/>
      <c r="AD39" s="264"/>
      <c r="AE39" s="264"/>
      <c r="AF39" s="264"/>
      <c r="AG39" s="265"/>
      <c r="AH39" s="266"/>
      <c r="AI39" s="267"/>
      <c r="AJ39" s="267"/>
      <c r="AK39" s="267"/>
      <c r="AL39" s="267"/>
      <c r="AM39" s="267"/>
      <c r="AN39" s="267"/>
      <c r="AO39" s="267"/>
      <c r="AP39" s="267"/>
      <c r="AQ39" s="267"/>
      <c r="AR39" s="267"/>
      <c r="AS39" s="267"/>
      <c r="AT39" s="268"/>
      <c r="AU39" s="269"/>
      <c r="AV39" s="270"/>
      <c r="AW39" s="270"/>
      <c r="AX39" s="272"/>
      <c r="AY39" s="63">
        <f t="shared" si="2"/>
        <v>0</v>
      </c>
    </row>
    <row r="40" spans="1:51" ht="24.75" customHeight="1" thickBot="1" x14ac:dyDescent="0.25">
      <c r="A40" s="861"/>
      <c r="B40" s="862"/>
      <c r="C40" s="862"/>
      <c r="D40" s="862"/>
      <c r="E40" s="862"/>
      <c r="F40" s="863"/>
      <c r="G40" s="254" t="s">
        <v>16</v>
      </c>
      <c r="H40" s="255"/>
      <c r="I40" s="255"/>
      <c r="J40" s="255"/>
      <c r="K40" s="255"/>
      <c r="L40" s="256"/>
      <c r="M40" s="257"/>
      <c r="N40" s="257"/>
      <c r="O40" s="257"/>
      <c r="P40" s="257"/>
      <c r="Q40" s="257"/>
      <c r="R40" s="257"/>
      <c r="S40" s="257"/>
      <c r="T40" s="257"/>
      <c r="U40" s="257"/>
      <c r="V40" s="257"/>
      <c r="W40" s="257"/>
      <c r="X40" s="258"/>
      <c r="Y40" s="259">
        <f>SUM(Y30:AB39)</f>
        <v>0</v>
      </c>
      <c r="Z40" s="260"/>
      <c r="AA40" s="260"/>
      <c r="AB40" s="261"/>
      <c r="AC40" s="254" t="s">
        <v>16</v>
      </c>
      <c r="AD40" s="255"/>
      <c r="AE40" s="255"/>
      <c r="AF40" s="255"/>
      <c r="AG40" s="255"/>
      <c r="AH40" s="256"/>
      <c r="AI40" s="257"/>
      <c r="AJ40" s="257"/>
      <c r="AK40" s="257"/>
      <c r="AL40" s="257"/>
      <c r="AM40" s="257"/>
      <c r="AN40" s="257"/>
      <c r="AO40" s="257"/>
      <c r="AP40" s="257"/>
      <c r="AQ40" s="257"/>
      <c r="AR40" s="257"/>
      <c r="AS40" s="257"/>
      <c r="AT40" s="258"/>
      <c r="AU40" s="259">
        <f>SUM(AU30:AX39)</f>
        <v>0</v>
      </c>
      <c r="AV40" s="260"/>
      <c r="AW40" s="260"/>
      <c r="AX40" s="262"/>
      <c r="AY40" s="63">
        <f t="shared" si="2"/>
        <v>0</v>
      </c>
    </row>
    <row r="41" spans="1:51" ht="30" customHeight="1" x14ac:dyDescent="0.2">
      <c r="A41" s="861"/>
      <c r="B41" s="862"/>
      <c r="C41" s="862"/>
      <c r="D41" s="862"/>
      <c r="E41" s="862"/>
      <c r="F41" s="863"/>
      <c r="G41" s="288" t="s">
        <v>226</v>
      </c>
      <c r="H41" s="289"/>
      <c r="I41" s="289"/>
      <c r="J41" s="289"/>
      <c r="K41" s="289"/>
      <c r="L41" s="289"/>
      <c r="M41" s="289"/>
      <c r="N41" s="289"/>
      <c r="O41" s="289"/>
      <c r="P41" s="289"/>
      <c r="Q41" s="289"/>
      <c r="R41" s="289"/>
      <c r="S41" s="289"/>
      <c r="T41" s="289"/>
      <c r="U41" s="289"/>
      <c r="V41" s="289"/>
      <c r="W41" s="289"/>
      <c r="X41" s="289"/>
      <c r="Y41" s="289"/>
      <c r="Z41" s="289"/>
      <c r="AA41" s="289"/>
      <c r="AB41" s="290"/>
      <c r="AC41" s="288" t="s">
        <v>227</v>
      </c>
      <c r="AD41" s="289"/>
      <c r="AE41" s="289"/>
      <c r="AF41" s="289"/>
      <c r="AG41" s="289"/>
      <c r="AH41" s="289"/>
      <c r="AI41" s="289"/>
      <c r="AJ41" s="289"/>
      <c r="AK41" s="289"/>
      <c r="AL41" s="289"/>
      <c r="AM41" s="289"/>
      <c r="AN41" s="289"/>
      <c r="AO41" s="289"/>
      <c r="AP41" s="289"/>
      <c r="AQ41" s="289"/>
      <c r="AR41" s="289"/>
      <c r="AS41" s="289"/>
      <c r="AT41" s="289"/>
      <c r="AU41" s="289"/>
      <c r="AV41" s="289"/>
      <c r="AW41" s="289"/>
      <c r="AX41" s="291"/>
      <c r="AY41" s="63">
        <f>COUNTA($G$43,$AC$43)</f>
        <v>0</v>
      </c>
    </row>
    <row r="42" spans="1:51" ht="24.75" customHeight="1" x14ac:dyDescent="0.2">
      <c r="A42" s="861"/>
      <c r="B42" s="862"/>
      <c r="C42" s="862"/>
      <c r="D42" s="862"/>
      <c r="E42" s="862"/>
      <c r="F42" s="863"/>
      <c r="G42" s="292" t="s">
        <v>13</v>
      </c>
      <c r="H42" s="293"/>
      <c r="I42" s="293"/>
      <c r="J42" s="293"/>
      <c r="K42" s="293"/>
      <c r="L42" s="294" t="s">
        <v>14</v>
      </c>
      <c r="M42" s="293"/>
      <c r="N42" s="293"/>
      <c r="O42" s="293"/>
      <c r="P42" s="293"/>
      <c r="Q42" s="293"/>
      <c r="R42" s="293"/>
      <c r="S42" s="293"/>
      <c r="T42" s="293"/>
      <c r="U42" s="293"/>
      <c r="V42" s="293"/>
      <c r="W42" s="293"/>
      <c r="X42" s="295"/>
      <c r="Y42" s="296" t="s">
        <v>15</v>
      </c>
      <c r="Z42" s="297"/>
      <c r="AA42" s="297"/>
      <c r="AB42" s="298"/>
      <c r="AC42" s="292" t="s">
        <v>13</v>
      </c>
      <c r="AD42" s="293"/>
      <c r="AE42" s="293"/>
      <c r="AF42" s="293"/>
      <c r="AG42" s="293"/>
      <c r="AH42" s="294" t="s">
        <v>14</v>
      </c>
      <c r="AI42" s="293"/>
      <c r="AJ42" s="293"/>
      <c r="AK42" s="293"/>
      <c r="AL42" s="293"/>
      <c r="AM42" s="293"/>
      <c r="AN42" s="293"/>
      <c r="AO42" s="293"/>
      <c r="AP42" s="293"/>
      <c r="AQ42" s="293"/>
      <c r="AR42" s="293"/>
      <c r="AS42" s="293"/>
      <c r="AT42" s="295"/>
      <c r="AU42" s="296" t="s">
        <v>15</v>
      </c>
      <c r="AV42" s="297"/>
      <c r="AW42" s="297"/>
      <c r="AX42" s="299"/>
      <c r="AY42" s="63">
        <f>$AY$41</f>
        <v>0</v>
      </c>
    </row>
    <row r="43" spans="1:51" ht="24.75" customHeight="1" x14ac:dyDescent="0.2">
      <c r="A43" s="861"/>
      <c r="B43" s="862"/>
      <c r="C43" s="862"/>
      <c r="D43" s="862"/>
      <c r="E43" s="862"/>
      <c r="F43" s="863"/>
      <c r="G43" s="278"/>
      <c r="H43" s="279"/>
      <c r="I43" s="279"/>
      <c r="J43" s="279"/>
      <c r="K43" s="280"/>
      <c r="L43" s="281"/>
      <c r="M43" s="282"/>
      <c r="N43" s="282"/>
      <c r="O43" s="282"/>
      <c r="P43" s="282"/>
      <c r="Q43" s="282"/>
      <c r="R43" s="282"/>
      <c r="S43" s="282"/>
      <c r="T43" s="282"/>
      <c r="U43" s="282"/>
      <c r="V43" s="282"/>
      <c r="W43" s="282"/>
      <c r="X43" s="283"/>
      <c r="Y43" s="284"/>
      <c r="Z43" s="285"/>
      <c r="AA43" s="285"/>
      <c r="AB43" s="286"/>
      <c r="AC43" s="278"/>
      <c r="AD43" s="279"/>
      <c r="AE43" s="279"/>
      <c r="AF43" s="279"/>
      <c r="AG43" s="280"/>
      <c r="AH43" s="281"/>
      <c r="AI43" s="282"/>
      <c r="AJ43" s="282"/>
      <c r="AK43" s="282"/>
      <c r="AL43" s="282"/>
      <c r="AM43" s="282"/>
      <c r="AN43" s="282"/>
      <c r="AO43" s="282"/>
      <c r="AP43" s="282"/>
      <c r="AQ43" s="282"/>
      <c r="AR43" s="282"/>
      <c r="AS43" s="282"/>
      <c r="AT43" s="283"/>
      <c r="AU43" s="284"/>
      <c r="AV43" s="285"/>
      <c r="AW43" s="285"/>
      <c r="AX43" s="287"/>
      <c r="AY43" s="63">
        <f t="shared" ref="AY43:AY53" si="3">$AY$41</f>
        <v>0</v>
      </c>
    </row>
    <row r="44" spans="1:51" ht="24.75" customHeight="1" x14ac:dyDescent="0.2">
      <c r="A44" s="861"/>
      <c r="B44" s="862"/>
      <c r="C44" s="862"/>
      <c r="D44" s="862"/>
      <c r="E44" s="862"/>
      <c r="F44" s="863"/>
      <c r="G44" s="263"/>
      <c r="H44" s="264"/>
      <c r="I44" s="264"/>
      <c r="J44" s="264"/>
      <c r="K44" s="265"/>
      <c r="L44" s="266"/>
      <c r="M44" s="267"/>
      <c r="N44" s="267"/>
      <c r="O44" s="267"/>
      <c r="P44" s="267"/>
      <c r="Q44" s="267"/>
      <c r="R44" s="267"/>
      <c r="S44" s="267"/>
      <c r="T44" s="267"/>
      <c r="U44" s="267"/>
      <c r="V44" s="267"/>
      <c r="W44" s="267"/>
      <c r="X44" s="268"/>
      <c r="Y44" s="269"/>
      <c r="Z44" s="270"/>
      <c r="AA44" s="270"/>
      <c r="AB44" s="271"/>
      <c r="AC44" s="263"/>
      <c r="AD44" s="264"/>
      <c r="AE44" s="264"/>
      <c r="AF44" s="264"/>
      <c r="AG44" s="265"/>
      <c r="AH44" s="266"/>
      <c r="AI44" s="267"/>
      <c r="AJ44" s="267"/>
      <c r="AK44" s="267"/>
      <c r="AL44" s="267"/>
      <c r="AM44" s="267"/>
      <c r="AN44" s="267"/>
      <c r="AO44" s="267"/>
      <c r="AP44" s="267"/>
      <c r="AQ44" s="267"/>
      <c r="AR44" s="267"/>
      <c r="AS44" s="267"/>
      <c r="AT44" s="268"/>
      <c r="AU44" s="269"/>
      <c r="AV44" s="270"/>
      <c r="AW44" s="270"/>
      <c r="AX44" s="272"/>
      <c r="AY44" s="63">
        <f t="shared" si="3"/>
        <v>0</v>
      </c>
    </row>
    <row r="45" spans="1:51" ht="24.75" customHeight="1" x14ac:dyDescent="0.2">
      <c r="A45" s="861"/>
      <c r="B45" s="862"/>
      <c r="C45" s="862"/>
      <c r="D45" s="862"/>
      <c r="E45" s="862"/>
      <c r="F45" s="863"/>
      <c r="G45" s="263"/>
      <c r="H45" s="264"/>
      <c r="I45" s="264"/>
      <c r="J45" s="264"/>
      <c r="K45" s="265"/>
      <c r="L45" s="266"/>
      <c r="M45" s="267"/>
      <c r="N45" s="267"/>
      <c r="O45" s="267"/>
      <c r="P45" s="267"/>
      <c r="Q45" s="267"/>
      <c r="R45" s="267"/>
      <c r="S45" s="267"/>
      <c r="T45" s="267"/>
      <c r="U45" s="267"/>
      <c r="V45" s="267"/>
      <c r="W45" s="267"/>
      <c r="X45" s="268"/>
      <c r="Y45" s="269"/>
      <c r="Z45" s="270"/>
      <c r="AA45" s="270"/>
      <c r="AB45" s="271"/>
      <c r="AC45" s="263"/>
      <c r="AD45" s="264"/>
      <c r="AE45" s="264"/>
      <c r="AF45" s="264"/>
      <c r="AG45" s="265"/>
      <c r="AH45" s="266"/>
      <c r="AI45" s="267"/>
      <c r="AJ45" s="267"/>
      <c r="AK45" s="267"/>
      <c r="AL45" s="267"/>
      <c r="AM45" s="267"/>
      <c r="AN45" s="267"/>
      <c r="AO45" s="267"/>
      <c r="AP45" s="267"/>
      <c r="AQ45" s="267"/>
      <c r="AR45" s="267"/>
      <c r="AS45" s="267"/>
      <c r="AT45" s="268"/>
      <c r="AU45" s="269"/>
      <c r="AV45" s="270"/>
      <c r="AW45" s="270"/>
      <c r="AX45" s="272"/>
      <c r="AY45" s="63">
        <f t="shared" si="3"/>
        <v>0</v>
      </c>
    </row>
    <row r="46" spans="1:51" ht="24.75" customHeight="1" x14ac:dyDescent="0.2">
      <c r="A46" s="861"/>
      <c r="B46" s="862"/>
      <c r="C46" s="862"/>
      <c r="D46" s="862"/>
      <c r="E46" s="862"/>
      <c r="F46" s="863"/>
      <c r="G46" s="263"/>
      <c r="H46" s="264"/>
      <c r="I46" s="264"/>
      <c r="J46" s="264"/>
      <c r="K46" s="265"/>
      <c r="L46" s="266"/>
      <c r="M46" s="267"/>
      <c r="N46" s="267"/>
      <c r="O46" s="267"/>
      <c r="P46" s="267"/>
      <c r="Q46" s="267"/>
      <c r="R46" s="267"/>
      <c r="S46" s="267"/>
      <c r="T46" s="267"/>
      <c r="U46" s="267"/>
      <c r="V46" s="267"/>
      <c r="W46" s="267"/>
      <c r="X46" s="268"/>
      <c r="Y46" s="269"/>
      <c r="Z46" s="270"/>
      <c r="AA46" s="270"/>
      <c r="AB46" s="271"/>
      <c r="AC46" s="263"/>
      <c r="AD46" s="264"/>
      <c r="AE46" s="264"/>
      <c r="AF46" s="264"/>
      <c r="AG46" s="265"/>
      <c r="AH46" s="266"/>
      <c r="AI46" s="267"/>
      <c r="AJ46" s="267"/>
      <c r="AK46" s="267"/>
      <c r="AL46" s="267"/>
      <c r="AM46" s="267"/>
      <c r="AN46" s="267"/>
      <c r="AO46" s="267"/>
      <c r="AP46" s="267"/>
      <c r="AQ46" s="267"/>
      <c r="AR46" s="267"/>
      <c r="AS46" s="267"/>
      <c r="AT46" s="268"/>
      <c r="AU46" s="269"/>
      <c r="AV46" s="270"/>
      <c r="AW46" s="270"/>
      <c r="AX46" s="272"/>
      <c r="AY46" s="63">
        <f t="shared" si="3"/>
        <v>0</v>
      </c>
    </row>
    <row r="47" spans="1:51" ht="24.75" customHeight="1" x14ac:dyDescent="0.2">
      <c r="A47" s="861"/>
      <c r="B47" s="862"/>
      <c r="C47" s="862"/>
      <c r="D47" s="862"/>
      <c r="E47" s="862"/>
      <c r="F47" s="863"/>
      <c r="G47" s="263"/>
      <c r="H47" s="264"/>
      <c r="I47" s="264"/>
      <c r="J47" s="264"/>
      <c r="K47" s="265"/>
      <c r="L47" s="266"/>
      <c r="M47" s="267"/>
      <c r="N47" s="267"/>
      <c r="O47" s="267"/>
      <c r="P47" s="267"/>
      <c r="Q47" s="267"/>
      <c r="R47" s="267"/>
      <c r="S47" s="267"/>
      <c r="T47" s="267"/>
      <c r="U47" s="267"/>
      <c r="V47" s="267"/>
      <c r="W47" s="267"/>
      <c r="X47" s="268"/>
      <c r="Y47" s="269"/>
      <c r="Z47" s="270"/>
      <c r="AA47" s="270"/>
      <c r="AB47" s="271"/>
      <c r="AC47" s="263"/>
      <c r="AD47" s="264"/>
      <c r="AE47" s="264"/>
      <c r="AF47" s="264"/>
      <c r="AG47" s="265"/>
      <c r="AH47" s="266"/>
      <c r="AI47" s="267"/>
      <c r="AJ47" s="267"/>
      <c r="AK47" s="267"/>
      <c r="AL47" s="267"/>
      <c r="AM47" s="267"/>
      <c r="AN47" s="267"/>
      <c r="AO47" s="267"/>
      <c r="AP47" s="267"/>
      <c r="AQ47" s="267"/>
      <c r="AR47" s="267"/>
      <c r="AS47" s="267"/>
      <c r="AT47" s="268"/>
      <c r="AU47" s="269"/>
      <c r="AV47" s="270"/>
      <c r="AW47" s="270"/>
      <c r="AX47" s="272"/>
      <c r="AY47" s="63">
        <f t="shared" si="3"/>
        <v>0</v>
      </c>
    </row>
    <row r="48" spans="1:51" ht="24.75" customHeight="1" x14ac:dyDescent="0.2">
      <c r="A48" s="861"/>
      <c r="B48" s="862"/>
      <c r="C48" s="862"/>
      <c r="D48" s="862"/>
      <c r="E48" s="862"/>
      <c r="F48" s="863"/>
      <c r="G48" s="263"/>
      <c r="H48" s="264"/>
      <c r="I48" s="264"/>
      <c r="J48" s="264"/>
      <c r="K48" s="265"/>
      <c r="L48" s="266"/>
      <c r="M48" s="267"/>
      <c r="N48" s="267"/>
      <c r="O48" s="267"/>
      <c r="P48" s="267"/>
      <c r="Q48" s="267"/>
      <c r="R48" s="267"/>
      <c r="S48" s="267"/>
      <c r="T48" s="267"/>
      <c r="U48" s="267"/>
      <c r="V48" s="267"/>
      <c r="W48" s="267"/>
      <c r="X48" s="268"/>
      <c r="Y48" s="269"/>
      <c r="Z48" s="270"/>
      <c r="AA48" s="270"/>
      <c r="AB48" s="271"/>
      <c r="AC48" s="263"/>
      <c r="AD48" s="264"/>
      <c r="AE48" s="264"/>
      <c r="AF48" s="264"/>
      <c r="AG48" s="265"/>
      <c r="AH48" s="266"/>
      <c r="AI48" s="267"/>
      <c r="AJ48" s="267"/>
      <c r="AK48" s="267"/>
      <c r="AL48" s="267"/>
      <c r="AM48" s="267"/>
      <c r="AN48" s="267"/>
      <c r="AO48" s="267"/>
      <c r="AP48" s="267"/>
      <c r="AQ48" s="267"/>
      <c r="AR48" s="267"/>
      <c r="AS48" s="267"/>
      <c r="AT48" s="268"/>
      <c r="AU48" s="269"/>
      <c r="AV48" s="270"/>
      <c r="AW48" s="270"/>
      <c r="AX48" s="272"/>
      <c r="AY48" s="63">
        <f t="shared" si="3"/>
        <v>0</v>
      </c>
    </row>
    <row r="49" spans="1:51" ht="24.75" customHeight="1" x14ac:dyDescent="0.2">
      <c r="A49" s="861"/>
      <c r="B49" s="862"/>
      <c r="C49" s="862"/>
      <c r="D49" s="862"/>
      <c r="E49" s="862"/>
      <c r="F49" s="863"/>
      <c r="G49" s="263"/>
      <c r="H49" s="264"/>
      <c r="I49" s="264"/>
      <c r="J49" s="264"/>
      <c r="K49" s="265"/>
      <c r="L49" s="266"/>
      <c r="M49" s="267"/>
      <c r="N49" s="267"/>
      <c r="O49" s="267"/>
      <c r="P49" s="267"/>
      <c r="Q49" s="267"/>
      <c r="R49" s="267"/>
      <c r="S49" s="267"/>
      <c r="T49" s="267"/>
      <c r="U49" s="267"/>
      <c r="V49" s="267"/>
      <c r="W49" s="267"/>
      <c r="X49" s="268"/>
      <c r="Y49" s="269"/>
      <c r="Z49" s="270"/>
      <c r="AA49" s="270"/>
      <c r="AB49" s="271"/>
      <c r="AC49" s="263"/>
      <c r="AD49" s="264"/>
      <c r="AE49" s="264"/>
      <c r="AF49" s="264"/>
      <c r="AG49" s="265"/>
      <c r="AH49" s="266"/>
      <c r="AI49" s="267"/>
      <c r="AJ49" s="267"/>
      <c r="AK49" s="267"/>
      <c r="AL49" s="267"/>
      <c r="AM49" s="267"/>
      <c r="AN49" s="267"/>
      <c r="AO49" s="267"/>
      <c r="AP49" s="267"/>
      <c r="AQ49" s="267"/>
      <c r="AR49" s="267"/>
      <c r="AS49" s="267"/>
      <c r="AT49" s="268"/>
      <c r="AU49" s="269"/>
      <c r="AV49" s="270"/>
      <c r="AW49" s="270"/>
      <c r="AX49" s="272"/>
      <c r="AY49" s="63">
        <f t="shared" si="3"/>
        <v>0</v>
      </c>
    </row>
    <row r="50" spans="1:51" ht="24.75" customHeight="1" x14ac:dyDescent="0.2">
      <c r="A50" s="861"/>
      <c r="B50" s="862"/>
      <c r="C50" s="862"/>
      <c r="D50" s="862"/>
      <c r="E50" s="862"/>
      <c r="F50" s="863"/>
      <c r="G50" s="263"/>
      <c r="H50" s="264"/>
      <c r="I50" s="264"/>
      <c r="J50" s="264"/>
      <c r="K50" s="265"/>
      <c r="L50" s="266"/>
      <c r="M50" s="267"/>
      <c r="N50" s="267"/>
      <c r="O50" s="267"/>
      <c r="P50" s="267"/>
      <c r="Q50" s="267"/>
      <c r="R50" s="267"/>
      <c r="S50" s="267"/>
      <c r="T50" s="267"/>
      <c r="U50" s="267"/>
      <c r="V50" s="267"/>
      <c r="W50" s="267"/>
      <c r="X50" s="268"/>
      <c r="Y50" s="269"/>
      <c r="Z50" s="270"/>
      <c r="AA50" s="270"/>
      <c r="AB50" s="271"/>
      <c r="AC50" s="263"/>
      <c r="AD50" s="264"/>
      <c r="AE50" s="264"/>
      <c r="AF50" s="264"/>
      <c r="AG50" s="265"/>
      <c r="AH50" s="266"/>
      <c r="AI50" s="267"/>
      <c r="AJ50" s="267"/>
      <c r="AK50" s="267"/>
      <c r="AL50" s="267"/>
      <c r="AM50" s="267"/>
      <c r="AN50" s="267"/>
      <c r="AO50" s="267"/>
      <c r="AP50" s="267"/>
      <c r="AQ50" s="267"/>
      <c r="AR50" s="267"/>
      <c r="AS50" s="267"/>
      <c r="AT50" s="268"/>
      <c r="AU50" s="269"/>
      <c r="AV50" s="270"/>
      <c r="AW50" s="270"/>
      <c r="AX50" s="272"/>
      <c r="AY50" s="63">
        <f t="shared" si="3"/>
        <v>0</v>
      </c>
    </row>
    <row r="51" spans="1:51" ht="24.75" customHeight="1" x14ac:dyDescent="0.2">
      <c r="A51" s="861"/>
      <c r="B51" s="862"/>
      <c r="C51" s="862"/>
      <c r="D51" s="862"/>
      <c r="E51" s="862"/>
      <c r="F51" s="863"/>
      <c r="G51" s="263"/>
      <c r="H51" s="264"/>
      <c r="I51" s="264"/>
      <c r="J51" s="264"/>
      <c r="K51" s="265"/>
      <c r="L51" s="266"/>
      <c r="M51" s="267"/>
      <c r="N51" s="267"/>
      <c r="O51" s="267"/>
      <c r="P51" s="267"/>
      <c r="Q51" s="267"/>
      <c r="R51" s="267"/>
      <c r="S51" s="267"/>
      <c r="T51" s="267"/>
      <c r="U51" s="267"/>
      <c r="V51" s="267"/>
      <c r="W51" s="267"/>
      <c r="X51" s="268"/>
      <c r="Y51" s="269"/>
      <c r="Z51" s="270"/>
      <c r="AA51" s="270"/>
      <c r="AB51" s="271"/>
      <c r="AC51" s="263"/>
      <c r="AD51" s="264"/>
      <c r="AE51" s="264"/>
      <c r="AF51" s="264"/>
      <c r="AG51" s="265"/>
      <c r="AH51" s="266"/>
      <c r="AI51" s="267"/>
      <c r="AJ51" s="267"/>
      <c r="AK51" s="267"/>
      <c r="AL51" s="267"/>
      <c r="AM51" s="267"/>
      <c r="AN51" s="267"/>
      <c r="AO51" s="267"/>
      <c r="AP51" s="267"/>
      <c r="AQ51" s="267"/>
      <c r="AR51" s="267"/>
      <c r="AS51" s="267"/>
      <c r="AT51" s="268"/>
      <c r="AU51" s="269"/>
      <c r="AV51" s="270"/>
      <c r="AW51" s="270"/>
      <c r="AX51" s="272"/>
      <c r="AY51" s="63">
        <f t="shared" si="3"/>
        <v>0</v>
      </c>
    </row>
    <row r="52" spans="1:51" ht="24.75" customHeight="1" x14ac:dyDescent="0.2">
      <c r="A52" s="861"/>
      <c r="B52" s="862"/>
      <c r="C52" s="862"/>
      <c r="D52" s="862"/>
      <c r="E52" s="862"/>
      <c r="F52" s="863"/>
      <c r="G52" s="263"/>
      <c r="H52" s="264"/>
      <c r="I52" s="264"/>
      <c r="J52" s="264"/>
      <c r="K52" s="265"/>
      <c r="L52" s="266"/>
      <c r="M52" s="267"/>
      <c r="N52" s="267"/>
      <c r="O52" s="267"/>
      <c r="P52" s="267"/>
      <c r="Q52" s="267"/>
      <c r="R52" s="267"/>
      <c r="S52" s="267"/>
      <c r="T52" s="267"/>
      <c r="U52" s="267"/>
      <c r="V52" s="267"/>
      <c r="W52" s="267"/>
      <c r="X52" s="268"/>
      <c r="Y52" s="269"/>
      <c r="Z52" s="270"/>
      <c r="AA52" s="270"/>
      <c r="AB52" s="271"/>
      <c r="AC52" s="263"/>
      <c r="AD52" s="264"/>
      <c r="AE52" s="264"/>
      <c r="AF52" s="264"/>
      <c r="AG52" s="265"/>
      <c r="AH52" s="266"/>
      <c r="AI52" s="267"/>
      <c r="AJ52" s="267"/>
      <c r="AK52" s="267"/>
      <c r="AL52" s="267"/>
      <c r="AM52" s="267"/>
      <c r="AN52" s="267"/>
      <c r="AO52" s="267"/>
      <c r="AP52" s="267"/>
      <c r="AQ52" s="267"/>
      <c r="AR52" s="267"/>
      <c r="AS52" s="267"/>
      <c r="AT52" s="268"/>
      <c r="AU52" s="269"/>
      <c r="AV52" s="270"/>
      <c r="AW52" s="270"/>
      <c r="AX52" s="272"/>
      <c r="AY52" s="63">
        <f t="shared" si="3"/>
        <v>0</v>
      </c>
    </row>
    <row r="53" spans="1:51" ht="24.75" customHeight="1" thickBot="1" x14ac:dyDescent="0.25">
      <c r="A53" s="864"/>
      <c r="B53" s="865"/>
      <c r="C53" s="865"/>
      <c r="D53" s="865"/>
      <c r="E53" s="865"/>
      <c r="F53" s="866"/>
      <c r="G53" s="869" t="s">
        <v>16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63">
        <f t="shared" si="3"/>
        <v>0</v>
      </c>
    </row>
    <row r="54" spans="1:51" s="66" customFormat="1" ht="24.75" customHeight="1" thickBot="1" x14ac:dyDescent="0.25"/>
    <row r="55" spans="1:51" ht="30" customHeight="1" x14ac:dyDescent="0.2">
      <c r="A55" s="858" t="s">
        <v>18</v>
      </c>
      <c r="B55" s="859"/>
      <c r="C55" s="859"/>
      <c r="D55" s="859"/>
      <c r="E55" s="859"/>
      <c r="F55" s="860"/>
      <c r="G55" s="288" t="s">
        <v>228</v>
      </c>
      <c r="H55" s="289"/>
      <c r="I55" s="289"/>
      <c r="J55" s="289"/>
      <c r="K55" s="289"/>
      <c r="L55" s="289"/>
      <c r="M55" s="289"/>
      <c r="N55" s="289"/>
      <c r="O55" s="289"/>
      <c r="P55" s="289"/>
      <c r="Q55" s="289"/>
      <c r="R55" s="289"/>
      <c r="S55" s="289"/>
      <c r="T55" s="289"/>
      <c r="U55" s="289"/>
      <c r="V55" s="289"/>
      <c r="W55" s="289"/>
      <c r="X55" s="289"/>
      <c r="Y55" s="289"/>
      <c r="Z55" s="289"/>
      <c r="AA55" s="289"/>
      <c r="AB55" s="290"/>
      <c r="AC55" s="288" t="s">
        <v>229</v>
      </c>
      <c r="AD55" s="289"/>
      <c r="AE55" s="289"/>
      <c r="AF55" s="289"/>
      <c r="AG55" s="289"/>
      <c r="AH55" s="289"/>
      <c r="AI55" s="289"/>
      <c r="AJ55" s="289"/>
      <c r="AK55" s="289"/>
      <c r="AL55" s="289"/>
      <c r="AM55" s="289"/>
      <c r="AN55" s="289"/>
      <c r="AO55" s="289"/>
      <c r="AP55" s="289"/>
      <c r="AQ55" s="289"/>
      <c r="AR55" s="289"/>
      <c r="AS55" s="289"/>
      <c r="AT55" s="289"/>
      <c r="AU55" s="289"/>
      <c r="AV55" s="289"/>
      <c r="AW55" s="289"/>
      <c r="AX55" s="291"/>
      <c r="AY55" s="63">
        <f>COUNTA($G$57,$AC$57)</f>
        <v>0</v>
      </c>
    </row>
    <row r="56" spans="1:51" ht="24.75" customHeight="1" x14ac:dyDescent="0.2">
      <c r="A56" s="861"/>
      <c r="B56" s="862"/>
      <c r="C56" s="862"/>
      <c r="D56" s="862"/>
      <c r="E56" s="862"/>
      <c r="F56" s="863"/>
      <c r="G56" s="292" t="s">
        <v>13</v>
      </c>
      <c r="H56" s="293"/>
      <c r="I56" s="293"/>
      <c r="J56" s="293"/>
      <c r="K56" s="293"/>
      <c r="L56" s="294" t="s">
        <v>14</v>
      </c>
      <c r="M56" s="293"/>
      <c r="N56" s="293"/>
      <c r="O56" s="293"/>
      <c r="P56" s="293"/>
      <c r="Q56" s="293"/>
      <c r="R56" s="293"/>
      <c r="S56" s="293"/>
      <c r="T56" s="293"/>
      <c r="U56" s="293"/>
      <c r="V56" s="293"/>
      <c r="W56" s="293"/>
      <c r="X56" s="295"/>
      <c r="Y56" s="296" t="s">
        <v>15</v>
      </c>
      <c r="Z56" s="297"/>
      <c r="AA56" s="297"/>
      <c r="AB56" s="298"/>
      <c r="AC56" s="292" t="s">
        <v>13</v>
      </c>
      <c r="AD56" s="293"/>
      <c r="AE56" s="293"/>
      <c r="AF56" s="293"/>
      <c r="AG56" s="293"/>
      <c r="AH56" s="294" t="s">
        <v>14</v>
      </c>
      <c r="AI56" s="293"/>
      <c r="AJ56" s="293"/>
      <c r="AK56" s="293"/>
      <c r="AL56" s="293"/>
      <c r="AM56" s="293"/>
      <c r="AN56" s="293"/>
      <c r="AO56" s="293"/>
      <c r="AP56" s="293"/>
      <c r="AQ56" s="293"/>
      <c r="AR56" s="293"/>
      <c r="AS56" s="293"/>
      <c r="AT56" s="295"/>
      <c r="AU56" s="296" t="s">
        <v>15</v>
      </c>
      <c r="AV56" s="297"/>
      <c r="AW56" s="297"/>
      <c r="AX56" s="299"/>
      <c r="AY56" s="63">
        <f>$AY$55</f>
        <v>0</v>
      </c>
    </row>
    <row r="57" spans="1:51" ht="24.75" customHeight="1" x14ac:dyDescent="0.2">
      <c r="A57" s="861"/>
      <c r="B57" s="862"/>
      <c r="C57" s="862"/>
      <c r="D57" s="862"/>
      <c r="E57" s="862"/>
      <c r="F57" s="863"/>
      <c r="G57" s="278"/>
      <c r="H57" s="279"/>
      <c r="I57" s="279"/>
      <c r="J57" s="279"/>
      <c r="K57" s="280"/>
      <c r="L57" s="281"/>
      <c r="M57" s="282"/>
      <c r="N57" s="282"/>
      <c r="O57" s="282"/>
      <c r="P57" s="282"/>
      <c r="Q57" s="282"/>
      <c r="R57" s="282"/>
      <c r="S57" s="282"/>
      <c r="T57" s="282"/>
      <c r="U57" s="282"/>
      <c r="V57" s="282"/>
      <c r="W57" s="282"/>
      <c r="X57" s="283"/>
      <c r="Y57" s="284"/>
      <c r="Z57" s="285"/>
      <c r="AA57" s="285"/>
      <c r="AB57" s="286"/>
      <c r="AC57" s="278"/>
      <c r="AD57" s="279"/>
      <c r="AE57" s="279"/>
      <c r="AF57" s="279"/>
      <c r="AG57" s="280"/>
      <c r="AH57" s="281"/>
      <c r="AI57" s="282"/>
      <c r="AJ57" s="282"/>
      <c r="AK57" s="282"/>
      <c r="AL57" s="282"/>
      <c r="AM57" s="282"/>
      <c r="AN57" s="282"/>
      <c r="AO57" s="282"/>
      <c r="AP57" s="282"/>
      <c r="AQ57" s="282"/>
      <c r="AR57" s="282"/>
      <c r="AS57" s="282"/>
      <c r="AT57" s="283"/>
      <c r="AU57" s="284"/>
      <c r="AV57" s="285"/>
      <c r="AW57" s="285"/>
      <c r="AX57" s="287"/>
      <c r="AY57" s="63">
        <f t="shared" ref="AY57:AY67" si="4">$AY$55</f>
        <v>0</v>
      </c>
    </row>
    <row r="58" spans="1:51" ht="24.75" customHeight="1" x14ac:dyDescent="0.2">
      <c r="A58" s="861"/>
      <c r="B58" s="862"/>
      <c r="C58" s="862"/>
      <c r="D58" s="862"/>
      <c r="E58" s="862"/>
      <c r="F58" s="863"/>
      <c r="G58" s="263"/>
      <c r="H58" s="264"/>
      <c r="I58" s="264"/>
      <c r="J58" s="264"/>
      <c r="K58" s="265"/>
      <c r="L58" s="266"/>
      <c r="M58" s="267"/>
      <c r="N58" s="267"/>
      <c r="O58" s="267"/>
      <c r="P58" s="267"/>
      <c r="Q58" s="267"/>
      <c r="R58" s="267"/>
      <c r="S58" s="267"/>
      <c r="T58" s="267"/>
      <c r="U58" s="267"/>
      <c r="V58" s="267"/>
      <c r="W58" s="267"/>
      <c r="X58" s="268"/>
      <c r="Y58" s="269"/>
      <c r="Z58" s="270"/>
      <c r="AA58" s="270"/>
      <c r="AB58" s="271"/>
      <c r="AC58" s="263"/>
      <c r="AD58" s="264"/>
      <c r="AE58" s="264"/>
      <c r="AF58" s="264"/>
      <c r="AG58" s="265"/>
      <c r="AH58" s="266"/>
      <c r="AI58" s="267"/>
      <c r="AJ58" s="267"/>
      <c r="AK58" s="267"/>
      <c r="AL58" s="267"/>
      <c r="AM58" s="267"/>
      <c r="AN58" s="267"/>
      <c r="AO58" s="267"/>
      <c r="AP58" s="267"/>
      <c r="AQ58" s="267"/>
      <c r="AR58" s="267"/>
      <c r="AS58" s="267"/>
      <c r="AT58" s="268"/>
      <c r="AU58" s="269"/>
      <c r="AV58" s="270"/>
      <c r="AW58" s="270"/>
      <c r="AX58" s="272"/>
      <c r="AY58" s="63">
        <f t="shared" si="4"/>
        <v>0</v>
      </c>
    </row>
    <row r="59" spans="1:51" ht="24.75" customHeight="1" x14ac:dyDescent="0.2">
      <c r="A59" s="861"/>
      <c r="B59" s="862"/>
      <c r="C59" s="862"/>
      <c r="D59" s="862"/>
      <c r="E59" s="862"/>
      <c r="F59" s="863"/>
      <c r="G59" s="263"/>
      <c r="H59" s="264"/>
      <c r="I59" s="264"/>
      <c r="J59" s="264"/>
      <c r="K59" s="265"/>
      <c r="L59" s="266"/>
      <c r="M59" s="267"/>
      <c r="N59" s="267"/>
      <c r="O59" s="267"/>
      <c r="P59" s="267"/>
      <c r="Q59" s="267"/>
      <c r="R59" s="267"/>
      <c r="S59" s="267"/>
      <c r="T59" s="267"/>
      <c r="U59" s="267"/>
      <c r="V59" s="267"/>
      <c r="W59" s="267"/>
      <c r="X59" s="268"/>
      <c r="Y59" s="269"/>
      <c r="Z59" s="270"/>
      <c r="AA59" s="270"/>
      <c r="AB59" s="271"/>
      <c r="AC59" s="263"/>
      <c r="AD59" s="264"/>
      <c r="AE59" s="264"/>
      <c r="AF59" s="264"/>
      <c r="AG59" s="265"/>
      <c r="AH59" s="266"/>
      <c r="AI59" s="267"/>
      <c r="AJ59" s="267"/>
      <c r="AK59" s="267"/>
      <c r="AL59" s="267"/>
      <c r="AM59" s="267"/>
      <c r="AN59" s="267"/>
      <c r="AO59" s="267"/>
      <c r="AP59" s="267"/>
      <c r="AQ59" s="267"/>
      <c r="AR59" s="267"/>
      <c r="AS59" s="267"/>
      <c r="AT59" s="268"/>
      <c r="AU59" s="269"/>
      <c r="AV59" s="270"/>
      <c r="AW59" s="270"/>
      <c r="AX59" s="272"/>
      <c r="AY59" s="63">
        <f t="shared" si="4"/>
        <v>0</v>
      </c>
    </row>
    <row r="60" spans="1:51" ht="24.75" customHeight="1" x14ac:dyDescent="0.2">
      <c r="A60" s="861"/>
      <c r="B60" s="862"/>
      <c r="C60" s="862"/>
      <c r="D60" s="862"/>
      <c r="E60" s="862"/>
      <c r="F60" s="863"/>
      <c r="G60" s="263"/>
      <c r="H60" s="264"/>
      <c r="I60" s="264"/>
      <c r="J60" s="264"/>
      <c r="K60" s="265"/>
      <c r="L60" s="266"/>
      <c r="M60" s="267"/>
      <c r="N60" s="267"/>
      <c r="O60" s="267"/>
      <c r="P60" s="267"/>
      <c r="Q60" s="267"/>
      <c r="R60" s="267"/>
      <c r="S60" s="267"/>
      <c r="T60" s="267"/>
      <c r="U60" s="267"/>
      <c r="V60" s="267"/>
      <c r="W60" s="267"/>
      <c r="X60" s="268"/>
      <c r="Y60" s="269"/>
      <c r="Z60" s="270"/>
      <c r="AA60" s="270"/>
      <c r="AB60" s="271"/>
      <c r="AC60" s="263"/>
      <c r="AD60" s="264"/>
      <c r="AE60" s="264"/>
      <c r="AF60" s="264"/>
      <c r="AG60" s="265"/>
      <c r="AH60" s="266"/>
      <c r="AI60" s="267"/>
      <c r="AJ60" s="267"/>
      <c r="AK60" s="267"/>
      <c r="AL60" s="267"/>
      <c r="AM60" s="267"/>
      <c r="AN60" s="267"/>
      <c r="AO60" s="267"/>
      <c r="AP60" s="267"/>
      <c r="AQ60" s="267"/>
      <c r="AR60" s="267"/>
      <c r="AS60" s="267"/>
      <c r="AT60" s="268"/>
      <c r="AU60" s="269"/>
      <c r="AV60" s="270"/>
      <c r="AW60" s="270"/>
      <c r="AX60" s="272"/>
      <c r="AY60" s="63">
        <f t="shared" si="4"/>
        <v>0</v>
      </c>
    </row>
    <row r="61" spans="1:51" ht="24.75" customHeight="1" x14ac:dyDescent="0.2">
      <c r="A61" s="861"/>
      <c r="B61" s="862"/>
      <c r="C61" s="862"/>
      <c r="D61" s="862"/>
      <c r="E61" s="862"/>
      <c r="F61" s="863"/>
      <c r="G61" s="263"/>
      <c r="H61" s="264"/>
      <c r="I61" s="264"/>
      <c r="J61" s="264"/>
      <c r="K61" s="265"/>
      <c r="L61" s="266"/>
      <c r="M61" s="267"/>
      <c r="N61" s="267"/>
      <c r="O61" s="267"/>
      <c r="P61" s="267"/>
      <c r="Q61" s="267"/>
      <c r="R61" s="267"/>
      <c r="S61" s="267"/>
      <c r="T61" s="267"/>
      <c r="U61" s="267"/>
      <c r="V61" s="267"/>
      <c r="W61" s="267"/>
      <c r="X61" s="268"/>
      <c r="Y61" s="269"/>
      <c r="Z61" s="270"/>
      <c r="AA61" s="270"/>
      <c r="AB61" s="271"/>
      <c r="AC61" s="263"/>
      <c r="AD61" s="264"/>
      <c r="AE61" s="264"/>
      <c r="AF61" s="264"/>
      <c r="AG61" s="265"/>
      <c r="AH61" s="266"/>
      <c r="AI61" s="267"/>
      <c r="AJ61" s="267"/>
      <c r="AK61" s="267"/>
      <c r="AL61" s="267"/>
      <c r="AM61" s="267"/>
      <c r="AN61" s="267"/>
      <c r="AO61" s="267"/>
      <c r="AP61" s="267"/>
      <c r="AQ61" s="267"/>
      <c r="AR61" s="267"/>
      <c r="AS61" s="267"/>
      <c r="AT61" s="268"/>
      <c r="AU61" s="269"/>
      <c r="AV61" s="270"/>
      <c r="AW61" s="270"/>
      <c r="AX61" s="272"/>
      <c r="AY61" s="63">
        <f t="shared" si="4"/>
        <v>0</v>
      </c>
    </row>
    <row r="62" spans="1:51" ht="24.75" customHeight="1" x14ac:dyDescent="0.2">
      <c r="A62" s="861"/>
      <c r="B62" s="862"/>
      <c r="C62" s="862"/>
      <c r="D62" s="862"/>
      <c r="E62" s="862"/>
      <c r="F62" s="863"/>
      <c r="G62" s="263"/>
      <c r="H62" s="264"/>
      <c r="I62" s="264"/>
      <c r="J62" s="264"/>
      <c r="K62" s="265"/>
      <c r="L62" s="266"/>
      <c r="M62" s="267"/>
      <c r="N62" s="267"/>
      <c r="O62" s="267"/>
      <c r="P62" s="267"/>
      <c r="Q62" s="267"/>
      <c r="R62" s="267"/>
      <c r="S62" s="267"/>
      <c r="T62" s="267"/>
      <c r="U62" s="267"/>
      <c r="V62" s="267"/>
      <c r="W62" s="267"/>
      <c r="X62" s="268"/>
      <c r="Y62" s="269"/>
      <c r="Z62" s="270"/>
      <c r="AA62" s="270"/>
      <c r="AB62" s="271"/>
      <c r="AC62" s="263"/>
      <c r="AD62" s="264"/>
      <c r="AE62" s="264"/>
      <c r="AF62" s="264"/>
      <c r="AG62" s="265"/>
      <c r="AH62" s="266"/>
      <c r="AI62" s="267"/>
      <c r="AJ62" s="267"/>
      <c r="AK62" s="267"/>
      <c r="AL62" s="267"/>
      <c r="AM62" s="267"/>
      <c r="AN62" s="267"/>
      <c r="AO62" s="267"/>
      <c r="AP62" s="267"/>
      <c r="AQ62" s="267"/>
      <c r="AR62" s="267"/>
      <c r="AS62" s="267"/>
      <c r="AT62" s="268"/>
      <c r="AU62" s="269"/>
      <c r="AV62" s="270"/>
      <c r="AW62" s="270"/>
      <c r="AX62" s="272"/>
      <c r="AY62" s="63">
        <f t="shared" si="4"/>
        <v>0</v>
      </c>
    </row>
    <row r="63" spans="1:51" ht="24.75" customHeight="1" x14ac:dyDescent="0.2">
      <c r="A63" s="861"/>
      <c r="B63" s="862"/>
      <c r="C63" s="862"/>
      <c r="D63" s="862"/>
      <c r="E63" s="862"/>
      <c r="F63" s="863"/>
      <c r="G63" s="263"/>
      <c r="H63" s="264"/>
      <c r="I63" s="264"/>
      <c r="J63" s="264"/>
      <c r="K63" s="265"/>
      <c r="L63" s="266"/>
      <c r="M63" s="267"/>
      <c r="N63" s="267"/>
      <c r="O63" s="267"/>
      <c r="P63" s="267"/>
      <c r="Q63" s="267"/>
      <c r="R63" s="267"/>
      <c r="S63" s="267"/>
      <c r="T63" s="267"/>
      <c r="U63" s="267"/>
      <c r="V63" s="267"/>
      <c r="W63" s="267"/>
      <c r="X63" s="268"/>
      <c r="Y63" s="269"/>
      <c r="Z63" s="270"/>
      <c r="AA63" s="270"/>
      <c r="AB63" s="271"/>
      <c r="AC63" s="263"/>
      <c r="AD63" s="264"/>
      <c r="AE63" s="264"/>
      <c r="AF63" s="264"/>
      <c r="AG63" s="265"/>
      <c r="AH63" s="266"/>
      <c r="AI63" s="267"/>
      <c r="AJ63" s="267"/>
      <c r="AK63" s="267"/>
      <c r="AL63" s="267"/>
      <c r="AM63" s="267"/>
      <c r="AN63" s="267"/>
      <c r="AO63" s="267"/>
      <c r="AP63" s="267"/>
      <c r="AQ63" s="267"/>
      <c r="AR63" s="267"/>
      <c r="AS63" s="267"/>
      <c r="AT63" s="268"/>
      <c r="AU63" s="269"/>
      <c r="AV63" s="270"/>
      <c r="AW63" s="270"/>
      <c r="AX63" s="272"/>
      <c r="AY63" s="63">
        <f t="shared" si="4"/>
        <v>0</v>
      </c>
    </row>
    <row r="64" spans="1:51" ht="24.75" customHeight="1" x14ac:dyDescent="0.2">
      <c r="A64" s="861"/>
      <c r="B64" s="862"/>
      <c r="C64" s="862"/>
      <c r="D64" s="862"/>
      <c r="E64" s="862"/>
      <c r="F64" s="863"/>
      <c r="G64" s="263"/>
      <c r="H64" s="264"/>
      <c r="I64" s="264"/>
      <c r="J64" s="264"/>
      <c r="K64" s="265"/>
      <c r="L64" s="266"/>
      <c r="M64" s="267"/>
      <c r="N64" s="267"/>
      <c r="O64" s="267"/>
      <c r="P64" s="267"/>
      <c r="Q64" s="267"/>
      <c r="R64" s="267"/>
      <c r="S64" s="267"/>
      <c r="T64" s="267"/>
      <c r="U64" s="267"/>
      <c r="V64" s="267"/>
      <c r="W64" s="267"/>
      <c r="X64" s="268"/>
      <c r="Y64" s="269"/>
      <c r="Z64" s="270"/>
      <c r="AA64" s="270"/>
      <c r="AB64" s="271"/>
      <c r="AC64" s="263"/>
      <c r="AD64" s="264"/>
      <c r="AE64" s="264"/>
      <c r="AF64" s="264"/>
      <c r="AG64" s="265"/>
      <c r="AH64" s="266"/>
      <c r="AI64" s="267"/>
      <c r="AJ64" s="267"/>
      <c r="AK64" s="267"/>
      <c r="AL64" s="267"/>
      <c r="AM64" s="267"/>
      <c r="AN64" s="267"/>
      <c r="AO64" s="267"/>
      <c r="AP64" s="267"/>
      <c r="AQ64" s="267"/>
      <c r="AR64" s="267"/>
      <c r="AS64" s="267"/>
      <c r="AT64" s="268"/>
      <c r="AU64" s="269"/>
      <c r="AV64" s="270"/>
      <c r="AW64" s="270"/>
      <c r="AX64" s="272"/>
      <c r="AY64" s="63">
        <f t="shared" si="4"/>
        <v>0</v>
      </c>
    </row>
    <row r="65" spans="1:51" ht="24.75" customHeight="1" x14ac:dyDescent="0.2">
      <c r="A65" s="861"/>
      <c r="B65" s="862"/>
      <c r="C65" s="862"/>
      <c r="D65" s="862"/>
      <c r="E65" s="862"/>
      <c r="F65" s="863"/>
      <c r="G65" s="263"/>
      <c r="H65" s="264"/>
      <c r="I65" s="264"/>
      <c r="J65" s="264"/>
      <c r="K65" s="265"/>
      <c r="L65" s="266"/>
      <c r="M65" s="267"/>
      <c r="N65" s="267"/>
      <c r="O65" s="267"/>
      <c r="P65" s="267"/>
      <c r="Q65" s="267"/>
      <c r="R65" s="267"/>
      <c r="S65" s="267"/>
      <c r="T65" s="267"/>
      <c r="U65" s="267"/>
      <c r="V65" s="267"/>
      <c r="W65" s="267"/>
      <c r="X65" s="268"/>
      <c r="Y65" s="269"/>
      <c r="Z65" s="270"/>
      <c r="AA65" s="270"/>
      <c r="AB65" s="271"/>
      <c r="AC65" s="263"/>
      <c r="AD65" s="264"/>
      <c r="AE65" s="264"/>
      <c r="AF65" s="264"/>
      <c r="AG65" s="265"/>
      <c r="AH65" s="266"/>
      <c r="AI65" s="267"/>
      <c r="AJ65" s="267"/>
      <c r="AK65" s="267"/>
      <c r="AL65" s="267"/>
      <c r="AM65" s="267"/>
      <c r="AN65" s="267"/>
      <c r="AO65" s="267"/>
      <c r="AP65" s="267"/>
      <c r="AQ65" s="267"/>
      <c r="AR65" s="267"/>
      <c r="AS65" s="267"/>
      <c r="AT65" s="268"/>
      <c r="AU65" s="269"/>
      <c r="AV65" s="270"/>
      <c r="AW65" s="270"/>
      <c r="AX65" s="272"/>
      <c r="AY65" s="63">
        <f t="shared" si="4"/>
        <v>0</v>
      </c>
    </row>
    <row r="66" spans="1:51" ht="24.75" customHeight="1" x14ac:dyDescent="0.2">
      <c r="A66" s="861"/>
      <c r="B66" s="862"/>
      <c r="C66" s="862"/>
      <c r="D66" s="862"/>
      <c r="E66" s="862"/>
      <c r="F66" s="863"/>
      <c r="G66" s="263"/>
      <c r="H66" s="264"/>
      <c r="I66" s="264"/>
      <c r="J66" s="264"/>
      <c r="K66" s="265"/>
      <c r="L66" s="266"/>
      <c r="M66" s="267"/>
      <c r="N66" s="267"/>
      <c r="O66" s="267"/>
      <c r="P66" s="267"/>
      <c r="Q66" s="267"/>
      <c r="R66" s="267"/>
      <c r="S66" s="267"/>
      <c r="T66" s="267"/>
      <c r="U66" s="267"/>
      <c r="V66" s="267"/>
      <c r="W66" s="267"/>
      <c r="X66" s="268"/>
      <c r="Y66" s="269"/>
      <c r="Z66" s="270"/>
      <c r="AA66" s="270"/>
      <c r="AB66" s="271"/>
      <c r="AC66" s="263"/>
      <c r="AD66" s="264"/>
      <c r="AE66" s="264"/>
      <c r="AF66" s="264"/>
      <c r="AG66" s="265"/>
      <c r="AH66" s="266"/>
      <c r="AI66" s="267"/>
      <c r="AJ66" s="267"/>
      <c r="AK66" s="267"/>
      <c r="AL66" s="267"/>
      <c r="AM66" s="267"/>
      <c r="AN66" s="267"/>
      <c r="AO66" s="267"/>
      <c r="AP66" s="267"/>
      <c r="AQ66" s="267"/>
      <c r="AR66" s="267"/>
      <c r="AS66" s="267"/>
      <c r="AT66" s="268"/>
      <c r="AU66" s="269"/>
      <c r="AV66" s="270"/>
      <c r="AW66" s="270"/>
      <c r="AX66" s="272"/>
      <c r="AY66" s="63">
        <f t="shared" si="4"/>
        <v>0</v>
      </c>
    </row>
    <row r="67" spans="1:51" ht="24.75" customHeight="1" thickBot="1" x14ac:dyDescent="0.25">
      <c r="A67" s="861"/>
      <c r="B67" s="862"/>
      <c r="C67" s="862"/>
      <c r="D67" s="862"/>
      <c r="E67" s="862"/>
      <c r="F67" s="863"/>
      <c r="G67" s="254" t="s">
        <v>16</v>
      </c>
      <c r="H67" s="255"/>
      <c r="I67" s="255"/>
      <c r="J67" s="255"/>
      <c r="K67" s="255"/>
      <c r="L67" s="256"/>
      <c r="M67" s="257"/>
      <c r="N67" s="257"/>
      <c r="O67" s="257"/>
      <c r="P67" s="257"/>
      <c r="Q67" s="257"/>
      <c r="R67" s="257"/>
      <c r="S67" s="257"/>
      <c r="T67" s="257"/>
      <c r="U67" s="257"/>
      <c r="V67" s="257"/>
      <c r="W67" s="257"/>
      <c r="X67" s="258"/>
      <c r="Y67" s="259">
        <f>SUM(Y57:AB66)</f>
        <v>0</v>
      </c>
      <c r="Z67" s="260"/>
      <c r="AA67" s="260"/>
      <c r="AB67" s="261"/>
      <c r="AC67" s="254" t="s">
        <v>16</v>
      </c>
      <c r="AD67" s="255"/>
      <c r="AE67" s="255"/>
      <c r="AF67" s="255"/>
      <c r="AG67" s="255"/>
      <c r="AH67" s="256"/>
      <c r="AI67" s="257"/>
      <c r="AJ67" s="257"/>
      <c r="AK67" s="257"/>
      <c r="AL67" s="257"/>
      <c r="AM67" s="257"/>
      <c r="AN67" s="257"/>
      <c r="AO67" s="257"/>
      <c r="AP67" s="257"/>
      <c r="AQ67" s="257"/>
      <c r="AR67" s="257"/>
      <c r="AS67" s="257"/>
      <c r="AT67" s="258"/>
      <c r="AU67" s="259">
        <f>SUM(AU57:AX66)</f>
        <v>0</v>
      </c>
      <c r="AV67" s="260"/>
      <c r="AW67" s="260"/>
      <c r="AX67" s="262"/>
      <c r="AY67" s="63">
        <f t="shared" si="4"/>
        <v>0</v>
      </c>
    </row>
    <row r="68" spans="1:51" ht="30" customHeight="1" x14ac:dyDescent="0.2">
      <c r="A68" s="861"/>
      <c r="B68" s="862"/>
      <c r="C68" s="862"/>
      <c r="D68" s="862"/>
      <c r="E68" s="862"/>
      <c r="F68" s="863"/>
      <c r="G68" s="288" t="s">
        <v>230</v>
      </c>
      <c r="H68" s="289"/>
      <c r="I68" s="289"/>
      <c r="J68" s="289"/>
      <c r="K68" s="289"/>
      <c r="L68" s="289"/>
      <c r="M68" s="289"/>
      <c r="N68" s="289"/>
      <c r="O68" s="289"/>
      <c r="P68" s="289"/>
      <c r="Q68" s="289"/>
      <c r="R68" s="289"/>
      <c r="S68" s="289"/>
      <c r="T68" s="289"/>
      <c r="U68" s="289"/>
      <c r="V68" s="289"/>
      <c r="W68" s="289"/>
      <c r="X68" s="289"/>
      <c r="Y68" s="289"/>
      <c r="Z68" s="289"/>
      <c r="AA68" s="289"/>
      <c r="AB68" s="290"/>
      <c r="AC68" s="288" t="s">
        <v>231</v>
      </c>
      <c r="AD68" s="289"/>
      <c r="AE68" s="289"/>
      <c r="AF68" s="289"/>
      <c r="AG68" s="289"/>
      <c r="AH68" s="289"/>
      <c r="AI68" s="289"/>
      <c r="AJ68" s="289"/>
      <c r="AK68" s="289"/>
      <c r="AL68" s="289"/>
      <c r="AM68" s="289"/>
      <c r="AN68" s="289"/>
      <c r="AO68" s="289"/>
      <c r="AP68" s="289"/>
      <c r="AQ68" s="289"/>
      <c r="AR68" s="289"/>
      <c r="AS68" s="289"/>
      <c r="AT68" s="289"/>
      <c r="AU68" s="289"/>
      <c r="AV68" s="289"/>
      <c r="AW68" s="289"/>
      <c r="AX68" s="291"/>
      <c r="AY68" s="63">
        <f>COUNTA($G$70,$AC$70)</f>
        <v>0</v>
      </c>
    </row>
    <row r="69" spans="1:51" ht="25.5" customHeight="1" x14ac:dyDescent="0.2">
      <c r="A69" s="861"/>
      <c r="B69" s="862"/>
      <c r="C69" s="862"/>
      <c r="D69" s="862"/>
      <c r="E69" s="862"/>
      <c r="F69" s="863"/>
      <c r="G69" s="292" t="s">
        <v>13</v>
      </c>
      <c r="H69" s="293"/>
      <c r="I69" s="293"/>
      <c r="J69" s="293"/>
      <c r="K69" s="293"/>
      <c r="L69" s="294" t="s">
        <v>14</v>
      </c>
      <c r="M69" s="293"/>
      <c r="N69" s="293"/>
      <c r="O69" s="293"/>
      <c r="P69" s="293"/>
      <c r="Q69" s="293"/>
      <c r="R69" s="293"/>
      <c r="S69" s="293"/>
      <c r="T69" s="293"/>
      <c r="U69" s="293"/>
      <c r="V69" s="293"/>
      <c r="W69" s="293"/>
      <c r="X69" s="295"/>
      <c r="Y69" s="296" t="s">
        <v>15</v>
      </c>
      <c r="Z69" s="297"/>
      <c r="AA69" s="297"/>
      <c r="AB69" s="298"/>
      <c r="AC69" s="292" t="s">
        <v>13</v>
      </c>
      <c r="AD69" s="293"/>
      <c r="AE69" s="293"/>
      <c r="AF69" s="293"/>
      <c r="AG69" s="293"/>
      <c r="AH69" s="294" t="s">
        <v>14</v>
      </c>
      <c r="AI69" s="293"/>
      <c r="AJ69" s="293"/>
      <c r="AK69" s="293"/>
      <c r="AL69" s="293"/>
      <c r="AM69" s="293"/>
      <c r="AN69" s="293"/>
      <c r="AO69" s="293"/>
      <c r="AP69" s="293"/>
      <c r="AQ69" s="293"/>
      <c r="AR69" s="293"/>
      <c r="AS69" s="293"/>
      <c r="AT69" s="295"/>
      <c r="AU69" s="296" t="s">
        <v>15</v>
      </c>
      <c r="AV69" s="297"/>
      <c r="AW69" s="297"/>
      <c r="AX69" s="299"/>
      <c r="AY69" s="63">
        <f>$AY$68</f>
        <v>0</v>
      </c>
    </row>
    <row r="70" spans="1:51" ht="24.75" customHeight="1" x14ac:dyDescent="0.2">
      <c r="A70" s="861"/>
      <c r="B70" s="862"/>
      <c r="C70" s="862"/>
      <c r="D70" s="862"/>
      <c r="E70" s="862"/>
      <c r="F70" s="863"/>
      <c r="G70" s="278"/>
      <c r="H70" s="279"/>
      <c r="I70" s="279"/>
      <c r="J70" s="279"/>
      <c r="K70" s="280"/>
      <c r="L70" s="281"/>
      <c r="M70" s="282"/>
      <c r="N70" s="282"/>
      <c r="O70" s="282"/>
      <c r="P70" s="282"/>
      <c r="Q70" s="282"/>
      <c r="R70" s="282"/>
      <c r="S70" s="282"/>
      <c r="T70" s="282"/>
      <c r="U70" s="282"/>
      <c r="V70" s="282"/>
      <c r="W70" s="282"/>
      <c r="X70" s="283"/>
      <c r="Y70" s="284"/>
      <c r="Z70" s="285"/>
      <c r="AA70" s="285"/>
      <c r="AB70" s="286"/>
      <c r="AC70" s="278"/>
      <c r="AD70" s="279"/>
      <c r="AE70" s="279"/>
      <c r="AF70" s="279"/>
      <c r="AG70" s="280"/>
      <c r="AH70" s="281"/>
      <c r="AI70" s="282"/>
      <c r="AJ70" s="282"/>
      <c r="AK70" s="282"/>
      <c r="AL70" s="282"/>
      <c r="AM70" s="282"/>
      <c r="AN70" s="282"/>
      <c r="AO70" s="282"/>
      <c r="AP70" s="282"/>
      <c r="AQ70" s="282"/>
      <c r="AR70" s="282"/>
      <c r="AS70" s="282"/>
      <c r="AT70" s="283"/>
      <c r="AU70" s="284"/>
      <c r="AV70" s="285"/>
      <c r="AW70" s="285"/>
      <c r="AX70" s="287"/>
      <c r="AY70" s="63">
        <f t="shared" ref="AY70:AY80" si="5">$AY$68</f>
        <v>0</v>
      </c>
    </row>
    <row r="71" spans="1:51" ht="24.75" customHeight="1" x14ac:dyDescent="0.2">
      <c r="A71" s="861"/>
      <c r="B71" s="862"/>
      <c r="C71" s="862"/>
      <c r="D71" s="862"/>
      <c r="E71" s="862"/>
      <c r="F71" s="863"/>
      <c r="G71" s="263"/>
      <c r="H71" s="264"/>
      <c r="I71" s="264"/>
      <c r="J71" s="264"/>
      <c r="K71" s="265"/>
      <c r="L71" s="266"/>
      <c r="M71" s="267"/>
      <c r="N71" s="267"/>
      <c r="O71" s="267"/>
      <c r="P71" s="267"/>
      <c r="Q71" s="267"/>
      <c r="R71" s="267"/>
      <c r="S71" s="267"/>
      <c r="T71" s="267"/>
      <c r="U71" s="267"/>
      <c r="V71" s="267"/>
      <c r="W71" s="267"/>
      <c r="X71" s="268"/>
      <c r="Y71" s="269"/>
      <c r="Z71" s="270"/>
      <c r="AA71" s="270"/>
      <c r="AB71" s="271"/>
      <c r="AC71" s="263"/>
      <c r="AD71" s="264"/>
      <c r="AE71" s="264"/>
      <c r="AF71" s="264"/>
      <c r="AG71" s="265"/>
      <c r="AH71" s="266"/>
      <c r="AI71" s="267"/>
      <c r="AJ71" s="267"/>
      <c r="AK71" s="267"/>
      <c r="AL71" s="267"/>
      <c r="AM71" s="267"/>
      <c r="AN71" s="267"/>
      <c r="AO71" s="267"/>
      <c r="AP71" s="267"/>
      <c r="AQ71" s="267"/>
      <c r="AR71" s="267"/>
      <c r="AS71" s="267"/>
      <c r="AT71" s="268"/>
      <c r="AU71" s="269"/>
      <c r="AV71" s="270"/>
      <c r="AW71" s="270"/>
      <c r="AX71" s="272"/>
      <c r="AY71" s="63">
        <f t="shared" si="5"/>
        <v>0</v>
      </c>
    </row>
    <row r="72" spans="1:51" ht="24.75" customHeight="1" x14ac:dyDescent="0.2">
      <c r="A72" s="861"/>
      <c r="B72" s="862"/>
      <c r="C72" s="862"/>
      <c r="D72" s="862"/>
      <c r="E72" s="862"/>
      <c r="F72" s="863"/>
      <c r="G72" s="263"/>
      <c r="H72" s="264"/>
      <c r="I72" s="264"/>
      <c r="J72" s="264"/>
      <c r="K72" s="265"/>
      <c r="L72" s="266"/>
      <c r="M72" s="267"/>
      <c r="N72" s="267"/>
      <c r="O72" s="267"/>
      <c r="P72" s="267"/>
      <c r="Q72" s="267"/>
      <c r="R72" s="267"/>
      <c r="S72" s="267"/>
      <c r="T72" s="267"/>
      <c r="U72" s="267"/>
      <c r="V72" s="267"/>
      <c r="W72" s="267"/>
      <c r="X72" s="268"/>
      <c r="Y72" s="269"/>
      <c r="Z72" s="270"/>
      <c r="AA72" s="270"/>
      <c r="AB72" s="271"/>
      <c r="AC72" s="263"/>
      <c r="AD72" s="264"/>
      <c r="AE72" s="264"/>
      <c r="AF72" s="264"/>
      <c r="AG72" s="265"/>
      <c r="AH72" s="266"/>
      <c r="AI72" s="267"/>
      <c r="AJ72" s="267"/>
      <c r="AK72" s="267"/>
      <c r="AL72" s="267"/>
      <c r="AM72" s="267"/>
      <c r="AN72" s="267"/>
      <c r="AO72" s="267"/>
      <c r="AP72" s="267"/>
      <c r="AQ72" s="267"/>
      <c r="AR72" s="267"/>
      <c r="AS72" s="267"/>
      <c r="AT72" s="268"/>
      <c r="AU72" s="269"/>
      <c r="AV72" s="270"/>
      <c r="AW72" s="270"/>
      <c r="AX72" s="272"/>
      <c r="AY72" s="63">
        <f t="shared" si="5"/>
        <v>0</v>
      </c>
    </row>
    <row r="73" spans="1:51" ht="24.75" customHeight="1" x14ac:dyDescent="0.2">
      <c r="A73" s="861"/>
      <c r="B73" s="862"/>
      <c r="C73" s="862"/>
      <c r="D73" s="862"/>
      <c r="E73" s="862"/>
      <c r="F73" s="863"/>
      <c r="G73" s="263"/>
      <c r="H73" s="264"/>
      <c r="I73" s="264"/>
      <c r="J73" s="264"/>
      <c r="K73" s="265"/>
      <c r="L73" s="266"/>
      <c r="M73" s="267"/>
      <c r="N73" s="267"/>
      <c r="O73" s="267"/>
      <c r="P73" s="267"/>
      <c r="Q73" s="267"/>
      <c r="R73" s="267"/>
      <c r="S73" s="267"/>
      <c r="T73" s="267"/>
      <c r="U73" s="267"/>
      <c r="V73" s="267"/>
      <c r="W73" s="267"/>
      <c r="X73" s="268"/>
      <c r="Y73" s="269"/>
      <c r="Z73" s="270"/>
      <c r="AA73" s="270"/>
      <c r="AB73" s="271"/>
      <c r="AC73" s="263"/>
      <c r="AD73" s="264"/>
      <c r="AE73" s="264"/>
      <c r="AF73" s="264"/>
      <c r="AG73" s="265"/>
      <c r="AH73" s="266"/>
      <c r="AI73" s="267"/>
      <c r="AJ73" s="267"/>
      <c r="AK73" s="267"/>
      <c r="AL73" s="267"/>
      <c r="AM73" s="267"/>
      <c r="AN73" s="267"/>
      <c r="AO73" s="267"/>
      <c r="AP73" s="267"/>
      <c r="AQ73" s="267"/>
      <c r="AR73" s="267"/>
      <c r="AS73" s="267"/>
      <c r="AT73" s="268"/>
      <c r="AU73" s="269"/>
      <c r="AV73" s="270"/>
      <c r="AW73" s="270"/>
      <c r="AX73" s="272"/>
      <c r="AY73" s="63">
        <f t="shared" si="5"/>
        <v>0</v>
      </c>
    </row>
    <row r="74" spans="1:51" ht="24.75" customHeight="1" x14ac:dyDescent="0.2">
      <c r="A74" s="861"/>
      <c r="B74" s="862"/>
      <c r="C74" s="862"/>
      <c r="D74" s="862"/>
      <c r="E74" s="862"/>
      <c r="F74" s="863"/>
      <c r="G74" s="263"/>
      <c r="H74" s="264"/>
      <c r="I74" s="264"/>
      <c r="J74" s="264"/>
      <c r="K74" s="265"/>
      <c r="L74" s="266"/>
      <c r="M74" s="267"/>
      <c r="N74" s="267"/>
      <c r="O74" s="267"/>
      <c r="P74" s="267"/>
      <c r="Q74" s="267"/>
      <c r="R74" s="267"/>
      <c r="S74" s="267"/>
      <c r="T74" s="267"/>
      <c r="U74" s="267"/>
      <c r="V74" s="267"/>
      <c r="W74" s="267"/>
      <c r="X74" s="268"/>
      <c r="Y74" s="269"/>
      <c r="Z74" s="270"/>
      <c r="AA74" s="270"/>
      <c r="AB74" s="271"/>
      <c r="AC74" s="263"/>
      <c r="AD74" s="264"/>
      <c r="AE74" s="264"/>
      <c r="AF74" s="264"/>
      <c r="AG74" s="265"/>
      <c r="AH74" s="266"/>
      <c r="AI74" s="267"/>
      <c r="AJ74" s="267"/>
      <c r="AK74" s="267"/>
      <c r="AL74" s="267"/>
      <c r="AM74" s="267"/>
      <c r="AN74" s="267"/>
      <c r="AO74" s="267"/>
      <c r="AP74" s="267"/>
      <c r="AQ74" s="267"/>
      <c r="AR74" s="267"/>
      <c r="AS74" s="267"/>
      <c r="AT74" s="268"/>
      <c r="AU74" s="269"/>
      <c r="AV74" s="270"/>
      <c r="AW74" s="270"/>
      <c r="AX74" s="272"/>
      <c r="AY74" s="63">
        <f t="shared" si="5"/>
        <v>0</v>
      </c>
    </row>
    <row r="75" spans="1:51" ht="24.75" customHeight="1" x14ac:dyDescent="0.2">
      <c r="A75" s="861"/>
      <c r="B75" s="862"/>
      <c r="C75" s="862"/>
      <c r="D75" s="862"/>
      <c r="E75" s="862"/>
      <c r="F75" s="863"/>
      <c r="G75" s="263"/>
      <c r="H75" s="264"/>
      <c r="I75" s="264"/>
      <c r="J75" s="264"/>
      <c r="K75" s="265"/>
      <c r="L75" s="266"/>
      <c r="M75" s="267"/>
      <c r="N75" s="267"/>
      <c r="O75" s="267"/>
      <c r="P75" s="267"/>
      <c r="Q75" s="267"/>
      <c r="R75" s="267"/>
      <c r="S75" s="267"/>
      <c r="T75" s="267"/>
      <c r="U75" s="267"/>
      <c r="V75" s="267"/>
      <c r="W75" s="267"/>
      <c r="X75" s="268"/>
      <c r="Y75" s="269"/>
      <c r="Z75" s="270"/>
      <c r="AA75" s="270"/>
      <c r="AB75" s="271"/>
      <c r="AC75" s="263"/>
      <c r="AD75" s="264"/>
      <c r="AE75" s="264"/>
      <c r="AF75" s="264"/>
      <c r="AG75" s="265"/>
      <c r="AH75" s="266"/>
      <c r="AI75" s="267"/>
      <c r="AJ75" s="267"/>
      <c r="AK75" s="267"/>
      <c r="AL75" s="267"/>
      <c r="AM75" s="267"/>
      <c r="AN75" s="267"/>
      <c r="AO75" s="267"/>
      <c r="AP75" s="267"/>
      <c r="AQ75" s="267"/>
      <c r="AR75" s="267"/>
      <c r="AS75" s="267"/>
      <c r="AT75" s="268"/>
      <c r="AU75" s="269"/>
      <c r="AV75" s="270"/>
      <c r="AW75" s="270"/>
      <c r="AX75" s="272"/>
      <c r="AY75" s="63">
        <f t="shared" si="5"/>
        <v>0</v>
      </c>
    </row>
    <row r="76" spans="1:51" ht="24.75" customHeight="1" x14ac:dyDescent="0.2">
      <c r="A76" s="861"/>
      <c r="B76" s="862"/>
      <c r="C76" s="862"/>
      <c r="D76" s="862"/>
      <c r="E76" s="862"/>
      <c r="F76" s="863"/>
      <c r="G76" s="263"/>
      <c r="H76" s="264"/>
      <c r="I76" s="264"/>
      <c r="J76" s="264"/>
      <c r="K76" s="265"/>
      <c r="L76" s="266"/>
      <c r="M76" s="267"/>
      <c r="N76" s="267"/>
      <c r="O76" s="267"/>
      <c r="P76" s="267"/>
      <c r="Q76" s="267"/>
      <c r="R76" s="267"/>
      <c r="S76" s="267"/>
      <c r="T76" s="267"/>
      <c r="U76" s="267"/>
      <c r="V76" s="267"/>
      <c r="W76" s="267"/>
      <c r="X76" s="268"/>
      <c r="Y76" s="269"/>
      <c r="Z76" s="270"/>
      <c r="AA76" s="270"/>
      <c r="AB76" s="271"/>
      <c r="AC76" s="263"/>
      <c r="AD76" s="264"/>
      <c r="AE76" s="264"/>
      <c r="AF76" s="264"/>
      <c r="AG76" s="265"/>
      <c r="AH76" s="266"/>
      <c r="AI76" s="267"/>
      <c r="AJ76" s="267"/>
      <c r="AK76" s="267"/>
      <c r="AL76" s="267"/>
      <c r="AM76" s="267"/>
      <c r="AN76" s="267"/>
      <c r="AO76" s="267"/>
      <c r="AP76" s="267"/>
      <c r="AQ76" s="267"/>
      <c r="AR76" s="267"/>
      <c r="AS76" s="267"/>
      <c r="AT76" s="268"/>
      <c r="AU76" s="269"/>
      <c r="AV76" s="270"/>
      <c r="AW76" s="270"/>
      <c r="AX76" s="272"/>
      <c r="AY76" s="63">
        <f t="shared" si="5"/>
        <v>0</v>
      </c>
    </row>
    <row r="77" spans="1:51" ht="24.75" customHeight="1" x14ac:dyDescent="0.2">
      <c r="A77" s="861"/>
      <c r="B77" s="862"/>
      <c r="C77" s="862"/>
      <c r="D77" s="862"/>
      <c r="E77" s="862"/>
      <c r="F77" s="863"/>
      <c r="G77" s="263"/>
      <c r="H77" s="264"/>
      <c r="I77" s="264"/>
      <c r="J77" s="264"/>
      <c r="K77" s="265"/>
      <c r="L77" s="266"/>
      <c r="M77" s="267"/>
      <c r="N77" s="267"/>
      <c r="O77" s="267"/>
      <c r="P77" s="267"/>
      <c r="Q77" s="267"/>
      <c r="R77" s="267"/>
      <c r="S77" s="267"/>
      <c r="T77" s="267"/>
      <c r="U77" s="267"/>
      <c r="V77" s="267"/>
      <c r="W77" s="267"/>
      <c r="X77" s="268"/>
      <c r="Y77" s="269"/>
      <c r="Z77" s="270"/>
      <c r="AA77" s="270"/>
      <c r="AB77" s="271"/>
      <c r="AC77" s="263"/>
      <c r="AD77" s="264"/>
      <c r="AE77" s="264"/>
      <c r="AF77" s="264"/>
      <c r="AG77" s="265"/>
      <c r="AH77" s="266"/>
      <c r="AI77" s="267"/>
      <c r="AJ77" s="267"/>
      <c r="AK77" s="267"/>
      <c r="AL77" s="267"/>
      <c r="AM77" s="267"/>
      <c r="AN77" s="267"/>
      <c r="AO77" s="267"/>
      <c r="AP77" s="267"/>
      <c r="AQ77" s="267"/>
      <c r="AR77" s="267"/>
      <c r="AS77" s="267"/>
      <c r="AT77" s="268"/>
      <c r="AU77" s="269"/>
      <c r="AV77" s="270"/>
      <c r="AW77" s="270"/>
      <c r="AX77" s="272"/>
      <c r="AY77" s="63">
        <f t="shared" si="5"/>
        <v>0</v>
      </c>
    </row>
    <row r="78" spans="1:51" ht="24.75" customHeight="1" x14ac:dyDescent="0.2">
      <c r="A78" s="861"/>
      <c r="B78" s="862"/>
      <c r="C78" s="862"/>
      <c r="D78" s="862"/>
      <c r="E78" s="862"/>
      <c r="F78" s="863"/>
      <c r="G78" s="263"/>
      <c r="H78" s="264"/>
      <c r="I78" s="264"/>
      <c r="J78" s="264"/>
      <c r="K78" s="265"/>
      <c r="L78" s="266"/>
      <c r="M78" s="267"/>
      <c r="N78" s="267"/>
      <c r="O78" s="267"/>
      <c r="P78" s="267"/>
      <c r="Q78" s="267"/>
      <c r="R78" s="267"/>
      <c r="S78" s="267"/>
      <c r="T78" s="267"/>
      <c r="U78" s="267"/>
      <c r="V78" s="267"/>
      <c r="W78" s="267"/>
      <c r="X78" s="268"/>
      <c r="Y78" s="269"/>
      <c r="Z78" s="270"/>
      <c r="AA78" s="270"/>
      <c r="AB78" s="271"/>
      <c r="AC78" s="263"/>
      <c r="AD78" s="264"/>
      <c r="AE78" s="264"/>
      <c r="AF78" s="264"/>
      <c r="AG78" s="265"/>
      <c r="AH78" s="266"/>
      <c r="AI78" s="267"/>
      <c r="AJ78" s="267"/>
      <c r="AK78" s="267"/>
      <c r="AL78" s="267"/>
      <c r="AM78" s="267"/>
      <c r="AN78" s="267"/>
      <c r="AO78" s="267"/>
      <c r="AP78" s="267"/>
      <c r="AQ78" s="267"/>
      <c r="AR78" s="267"/>
      <c r="AS78" s="267"/>
      <c r="AT78" s="268"/>
      <c r="AU78" s="269"/>
      <c r="AV78" s="270"/>
      <c r="AW78" s="270"/>
      <c r="AX78" s="272"/>
      <c r="AY78" s="63">
        <f t="shared" si="5"/>
        <v>0</v>
      </c>
    </row>
    <row r="79" spans="1:51" ht="24.75" customHeight="1" x14ac:dyDescent="0.2">
      <c r="A79" s="861"/>
      <c r="B79" s="862"/>
      <c r="C79" s="862"/>
      <c r="D79" s="862"/>
      <c r="E79" s="862"/>
      <c r="F79" s="863"/>
      <c r="G79" s="263"/>
      <c r="H79" s="264"/>
      <c r="I79" s="264"/>
      <c r="J79" s="264"/>
      <c r="K79" s="265"/>
      <c r="L79" s="266"/>
      <c r="M79" s="267"/>
      <c r="N79" s="267"/>
      <c r="O79" s="267"/>
      <c r="P79" s="267"/>
      <c r="Q79" s="267"/>
      <c r="R79" s="267"/>
      <c r="S79" s="267"/>
      <c r="T79" s="267"/>
      <c r="U79" s="267"/>
      <c r="V79" s="267"/>
      <c r="W79" s="267"/>
      <c r="X79" s="268"/>
      <c r="Y79" s="269"/>
      <c r="Z79" s="270"/>
      <c r="AA79" s="270"/>
      <c r="AB79" s="271"/>
      <c r="AC79" s="263"/>
      <c r="AD79" s="264"/>
      <c r="AE79" s="264"/>
      <c r="AF79" s="264"/>
      <c r="AG79" s="265"/>
      <c r="AH79" s="266"/>
      <c r="AI79" s="267"/>
      <c r="AJ79" s="267"/>
      <c r="AK79" s="267"/>
      <c r="AL79" s="267"/>
      <c r="AM79" s="267"/>
      <c r="AN79" s="267"/>
      <c r="AO79" s="267"/>
      <c r="AP79" s="267"/>
      <c r="AQ79" s="267"/>
      <c r="AR79" s="267"/>
      <c r="AS79" s="267"/>
      <c r="AT79" s="268"/>
      <c r="AU79" s="269"/>
      <c r="AV79" s="270"/>
      <c r="AW79" s="270"/>
      <c r="AX79" s="272"/>
      <c r="AY79" s="63">
        <f t="shared" si="5"/>
        <v>0</v>
      </c>
    </row>
    <row r="80" spans="1:51" ht="24.75" customHeight="1" thickBot="1" x14ac:dyDescent="0.25">
      <c r="A80" s="861"/>
      <c r="B80" s="862"/>
      <c r="C80" s="862"/>
      <c r="D80" s="862"/>
      <c r="E80" s="862"/>
      <c r="F80" s="863"/>
      <c r="G80" s="254" t="s">
        <v>16</v>
      </c>
      <c r="H80" s="255"/>
      <c r="I80" s="255"/>
      <c r="J80" s="255"/>
      <c r="K80" s="255"/>
      <c r="L80" s="256"/>
      <c r="M80" s="257"/>
      <c r="N80" s="257"/>
      <c r="O80" s="257"/>
      <c r="P80" s="257"/>
      <c r="Q80" s="257"/>
      <c r="R80" s="257"/>
      <c r="S80" s="257"/>
      <c r="T80" s="257"/>
      <c r="U80" s="257"/>
      <c r="V80" s="257"/>
      <c r="W80" s="257"/>
      <c r="X80" s="258"/>
      <c r="Y80" s="259">
        <f>SUM(Y70:AB79)</f>
        <v>0</v>
      </c>
      <c r="Z80" s="260"/>
      <c r="AA80" s="260"/>
      <c r="AB80" s="261"/>
      <c r="AC80" s="254" t="s">
        <v>16</v>
      </c>
      <c r="AD80" s="255"/>
      <c r="AE80" s="255"/>
      <c r="AF80" s="255"/>
      <c r="AG80" s="255"/>
      <c r="AH80" s="256"/>
      <c r="AI80" s="257"/>
      <c r="AJ80" s="257"/>
      <c r="AK80" s="257"/>
      <c r="AL80" s="257"/>
      <c r="AM80" s="257"/>
      <c r="AN80" s="257"/>
      <c r="AO80" s="257"/>
      <c r="AP80" s="257"/>
      <c r="AQ80" s="257"/>
      <c r="AR80" s="257"/>
      <c r="AS80" s="257"/>
      <c r="AT80" s="258"/>
      <c r="AU80" s="259">
        <f>SUM(AU70:AX79)</f>
        <v>0</v>
      </c>
      <c r="AV80" s="260"/>
      <c r="AW80" s="260"/>
      <c r="AX80" s="262"/>
      <c r="AY80" s="63">
        <f t="shared" si="5"/>
        <v>0</v>
      </c>
    </row>
    <row r="81" spans="1:51" ht="30" customHeight="1" x14ac:dyDescent="0.2">
      <c r="A81" s="861"/>
      <c r="B81" s="862"/>
      <c r="C81" s="862"/>
      <c r="D81" s="862"/>
      <c r="E81" s="862"/>
      <c r="F81" s="863"/>
      <c r="G81" s="288" t="s">
        <v>232</v>
      </c>
      <c r="H81" s="289"/>
      <c r="I81" s="289"/>
      <c r="J81" s="289"/>
      <c r="K81" s="289"/>
      <c r="L81" s="289"/>
      <c r="M81" s="289"/>
      <c r="N81" s="289"/>
      <c r="O81" s="289"/>
      <c r="P81" s="289"/>
      <c r="Q81" s="289"/>
      <c r="R81" s="289"/>
      <c r="S81" s="289"/>
      <c r="T81" s="289"/>
      <c r="U81" s="289"/>
      <c r="V81" s="289"/>
      <c r="W81" s="289"/>
      <c r="X81" s="289"/>
      <c r="Y81" s="289"/>
      <c r="Z81" s="289"/>
      <c r="AA81" s="289"/>
      <c r="AB81" s="290"/>
      <c r="AC81" s="288" t="s">
        <v>233</v>
      </c>
      <c r="AD81" s="289"/>
      <c r="AE81" s="289"/>
      <c r="AF81" s="289"/>
      <c r="AG81" s="289"/>
      <c r="AH81" s="289"/>
      <c r="AI81" s="289"/>
      <c r="AJ81" s="289"/>
      <c r="AK81" s="289"/>
      <c r="AL81" s="289"/>
      <c r="AM81" s="289"/>
      <c r="AN81" s="289"/>
      <c r="AO81" s="289"/>
      <c r="AP81" s="289"/>
      <c r="AQ81" s="289"/>
      <c r="AR81" s="289"/>
      <c r="AS81" s="289"/>
      <c r="AT81" s="289"/>
      <c r="AU81" s="289"/>
      <c r="AV81" s="289"/>
      <c r="AW81" s="289"/>
      <c r="AX81" s="291"/>
      <c r="AY81" s="63">
        <f>COUNTA($G$83,$AC$83)</f>
        <v>0</v>
      </c>
    </row>
    <row r="82" spans="1:51" ht="24.75" customHeight="1" x14ac:dyDescent="0.2">
      <c r="A82" s="861"/>
      <c r="B82" s="862"/>
      <c r="C82" s="862"/>
      <c r="D82" s="862"/>
      <c r="E82" s="862"/>
      <c r="F82" s="863"/>
      <c r="G82" s="292" t="s">
        <v>13</v>
      </c>
      <c r="H82" s="293"/>
      <c r="I82" s="293"/>
      <c r="J82" s="293"/>
      <c r="K82" s="293"/>
      <c r="L82" s="294" t="s">
        <v>14</v>
      </c>
      <c r="M82" s="293"/>
      <c r="N82" s="293"/>
      <c r="O82" s="293"/>
      <c r="P82" s="293"/>
      <c r="Q82" s="293"/>
      <c r="R82" s="293"/>
      <c r="S82" s="293"/>
      <c r="T82" s="293"/>
      <c r="U82" s="293"/>
      <c r="V82" s="293"/>
      <c r="W82" s="293"/>
      <c r="X82" s="295"/>
      <c r="Y82" s="296" t="s">
        <v>15</v>
      </c>
      <c r="Z82" s="297"/>
      <c r="AA82" s="297"/>
      <c r="AB82" s="298"/>
      <c r="AC82" s="292" t="s">
        <v>13</v>
      </c>
      <c r="AD82" s="293"/>
      <c r="AE82" s="293"/>
      <c r="AF82" s="293"/>
      <c r="AG82" s="293"/>
      <c r="AH82" s="294" t="s">
        <v>14</v>
      </c>
      <c r="AI82" s="293"/>
      <c r="AJ82" s="293"/>
      <c r="AK82" s="293"/>
      <c r="AL82" s="293"/>
      <c r="AM82" s="293"/>
      <c r="AN82" s="293"/>
      <c r="AO82" s="293"/>
      <c r="AP82" s="293"/>
      <c r="AQ82" s="293"/>
      <c r="AR82" s="293"/>
      <c r="AS82" s="293"/>
      <c r="AT82" s="295"/>
      <c r="AU82" s="296" t="s">
        <v>15</v>
      </c>
      <c r="AV82" s="297"/>
      <c r="AW82" s="297"/>
      <c r="AX82" s="299"/>
      <c r="AY82" s="63">
        <f>$AY$81</f>
        <v>0</v>
      </c>
    </row>
    <row r="83" spans="1:51" ht="24.75" customHeight="1" x14ac:dyDescent="0.2">
      <c r="A83" s="861"/>
      <c r="B83" s="862"/>
      <c r="C83" s="862"/>
      <c r="D83" s="862"/>
      <c r="E83" s="862"/>
      <c r="F83" s="863"/>
      <c r="G83" s="278"/>
      <c r="H83" s="279"/>
      <c r="I83" s="279"/>
      <c r="J83" s="279"/>
      <c r="K83" s="280"/>
      <c r="L83" s="281"/>
      <c r="M83" s="282"/>
      <c r="N83" s="282"/>
      <c r="O83" s="282"/>
      <c r="P83" s="282"/>
      <c r="Q83" s="282"/>
      <c r="R83" s="282"/>
      <c r="S83" s="282"/>
      <c r="T83" s="282"/>
      <c r="U83" s="282"/>
      <c r="V83" s="282"/>
      <c r="W83" s="282"/>
      <c r="X83" s="283"/>
      <c r="Y83" s="284"/>
      <c r="Z83" s="285"/>
      <c r="AA83" s="285"/>
      <c r="AB83" s="286"/>
      <c r="AC83" s="278"/>
      <c r="AD83" s="279"/>
      <c r="AE83" s="279"/>
      <c r="AF83" s="279"/>
      <c r="AG83" s="280"/>
      <c r="AH83" s="281"/>
      <c r="AI83" s="282"/>
      <c r="AJ83" s="282"/>
      <c r="AK83" s="282"/>
      <c r="AL83" s="282"/>
      <c r="AM83" s="282"/>
      <c r="AN83" s="282"/>
      <c r="AO83" s="282"/>
      <c r="AP83" s="282"/>
      <c r="AQ83" s="282"/>
      <c r="AR83" s="282"/>
      <c r="AS83" s="282"/>
      <c r="AT83" s="283"/>
      <c r="AU83" s="284"/>
      <c r="AV83" s="285"/>
      <c r="AW83" s="285"/>
      <c r="AX83" s="287"/>
      <c r="AY83" s="63">
        <f t="shared" ref="AY83:AY93" si="6">$AY$81</f>
        <v>0</v>
      </c>
    </row>
    <row r="84" spans="1:51" ht="24.75" customHeight="1" x14ac:dyDescent="0.2">
      <c r="A84" s="861"/>
      <c r="B84" s="862"/>
      <c r="C84" s="862"/>
      <c r="D84" s="862"/>
      <c r="E84" s="862"/>
      <c r="F84" s="863"/>
      <c r="G84" s="263"/>
      <c r="H84" s="264"/>
      <c r="I84" s="264"/>
      <c r="J84" s="264"/>
      <c r="K84" s="265"/>
      <c r="L84" s="266"/>
      <c r="M84" s="267"/>
      <c r="N84" s="267"/>
      <c r="O84" s="267"/>
      <c r="P84" s="267"/>
      <c r="Q84" s="267"/>
      <c r="R84" s="267"/>
      <c r="S84" s="267"/>
      <c r="T84" s="267"/>
      <c r="U84" s="267"/>
      <c r="V84" s="267"/>
      <c r="W84" s="267"/>
      <c r="X84" s="268"/>
      <c r="Y84" s="269"/>
      <c r="Z84" s="270"/>
      <c r="AA84" s="270"/>
      <c r="AB84" s="271"/>
      <c r="AC84" s="263"/>
      <c r="AD84" s="264"/>
      <c r="AE84" s="264"/>
      <c r="AF84" s="264"/>
      <c r="AG84" s="265"/>
      <c r="AH84" s="266"/>
      <c r="AI84" s="267"/>
      <c r="AJ84" s="267"/>
      <c r="AK84" s="267"/>
      <c r="AL84" s="267"/>
      <c r="AM84" s="267"/>
      <c r="AN84" s="267"/>
      <c r="AO84" s="267"/>
      <c r="AP84" s="267"/>
      <c r="AQ84" s="267"/>
      <c r="AR84" s="267"/>
      <c r="AS84" s="267"/>
      <c r="AT84" s="268"/>
      <c r="AU84" s="269"/>
      <c r="AV84" s="270"/>
      <c r="AW84" s="270"/>
      <c r="AX84" s="272"/>
      <c r="AY84" s="63">
        <f t="shared" si="6"/>
        <v>0</v>
      </c>
    </row>
    <row r="85" spans="1:51" ht="24.75" customHeight="1" x14ac:dyDescent="0.2">
      <c r="A85" s="861"/>
      <c r="B85" s="862"/>
      <c r="C85" s="862"/>
      <c r="D85" s="862"/>
      <c r="E85" s="862"/>
      <c r="F85" s="863"/>
      <c r="G85" s="263"/>
      <c r="H85" s="264"/>
      <c r="I85" s="264"/>
      <c r="J85" s="264"/>
      <c r="K85" s="265"/>
      <c r="L85" s="266"/>
      <c r="M85" s="267"/>
      <c r="N85" s="267"/>
      <c r="O85" s="267"/>
      <c r="P85" s="267"/>
      <c r="Q85" s="267"/>
      <c r="R85" s="267"/>
      <c r="S85" s="267"/>
      <c r="T85" s="267"/>
      <c r="U85" s="267"/>
      <c r="V85" s="267"/>
      <c r="W85" s="267"/>
      <c r="X85" s="268"/>
      <c r="Y85" s="269"/>
      <c r="Z85" s="270"/>
      <c r="AA85" s="270"/>
      <c r="AB85" s="271"/>
      <c r="AC85" s="263"/>
      <c r="AD85" s="264"/>
      <c r="AE85" s="264"/>
      <c r="AF85" s="264"/>
      <c r="AG85" s="265"/>
      <c r="AH85" s="266"/>
      <c r="AI85" s="267"/>
      <c r="AJ85" s="267"/>
      <c r="AK85" s="267"/>
      <c r="AL85" s="267"/>
      <c r="AM85" s="267"/>
      <c r="AN85" s="267"/>
      <c r="AO85" s="267"/>
      <c r="AP85" s="267"/>
      <c r="AQ85" s="267"/>
      <c r="AR85" s="267"/>
      <c r="AS85" s="267"/>
      <c r="AT85" s="268"/>
      <c r="AU85" s="269"/>
      <c r="AV85" s="270"/>
      <c r="AW85" s="270"/>
      <c r="AX85" s="272"/>
      <c r="AY85" s="63">
        <f t="shared" si="6"/>
        <v>0</v>
      </c>
    </row>
    <row r="86" spans="1:51" ht="24.75" customHeight="1" x14ac:dyDescent="0.2">
      <c r="A86" s="861"/>
      <c r="B86" s="862"/>
      <c r="C86" s="862"/>
      <c r="D86" s="862"/>
      <c r="E86" s="862"/>
      <c r="F86" s="863"/>
      <c r="G86" s="263"/>
      <c r="H86" s="264"/>
      <c r="I86" s="264"/>
      <c r="J86" s="264"/>
      <c r="K86" s="265"/>
      <c r="L86" s="266"/>
      <c r="M86" s="267"/>
      <c r="N86" s="267"/>
      <c r="O86" s="267"/>
      <c r="P86" s="267"/>
      <c r="Q86" s="267"/>
      <c r="R86" s="267"/>
      <c r="S86" s="267"/>
      <c r="T86" s="267"/>
      <c r="U86" s="267"/>
      <c r="V86" s="267"/>
      <c r="W86" s="267"/>
      <c r="X86" s="268"/>
      <c r="Y86" s="269"/>
      <c r="Z86" s="270"/>
      <c r="AA86" s="270"/>
      <c r="AB86" s="271"/>
      <c r="AC86" s="263"/>
      <c r="AD86" s="264"/>
      <c r="AE86" s="264"/>
      <c r="AF86" s="264"/>
      <c r="AG86" s="265"/>
      <c r="AH86" s="266"/>
      <c r="AI86" s="267"/>
      <c r="AJ86" s="267"/>
      <c r="AK86" s="267"/>
      <c r="AL86" s="267"/>
      <c r="AM86" s="267"/>
      <c r="AN86" s="267"/>
      <c r="AO86" s="267"/>
      <c r="AP86" s="267"/>
      <c r="AQ86" s="267"/>
      <c r="AR86" s="267"/>
      <c r="AS86" s="267"/>
      <c r="AT86" s="268"/>
      <c r="AU86" s="269"/>
      <c r="AV86" s="270"/>
      <c r="AW86" s="270"/>
      <c r="AX86" s="272"/>
      <c r="AY86" s="63">
        <f t="shared" si="6"/>
        <v>0</v>
      </c>
    </row>
    <row r="87" spans="1:51" ht="24.75" customHeight="1" x14ac:dyDescent="0.2">
      <c r="A87" s="861"/>
      <c r="B87" s="862"/>
      <c r="C87" s="862"/>
      <c r="D87" s="862"/>
      <c r="E87" s="862"/>
      <c r="F87" s="863"/>
      <c r="G87" s="263"/>
      <c r="H87" s="264"/>
      <c r="I87" s="264"/>
      <c r="J87" s="264"/>
      <c r="K87" s="265"/>
      <c r="L87" s="266"/>
      <c r="M87" s="267"/>
      <c r="N87" s="267"/>
      <c r="O87" s="267"/>
      <c r="P87" s="267"/>
      <c r="Q87" s="267"/>
      <c r="R87" s="267"/>
      <c r="S87" s="267"/>
      <c r="T87" s="267"/>
      <c r="U87" s="267"/>
      <c r="V87" s="267"/>
      <c r="W87" s="267"/>
      <c r="X87" s="268"/>
      <c r="Y87" s="269"/>
      <c r="Z87" s="270"/>
      <c r="AA87" s="270"/>
      <c r="AB87" s="271"/>
      <c r="AC87" s="263"/>
      <c r="AD87" s="264"/>
      <c r="AE87" s="264"/>
      <c r="AF87" s="264"/>
      <c r="AG87" s="265"/>
      <c r="AH87" s="266"/>
      <c r="AI87" s="267"/>
      <c r="AJ87" s="267"/>
      <c r="AK87" s="267"/>
      <c r="AL87" s="267"/>
      <c r="AM87" s="267"/>
      <c r="AN87" s="267"/>
      <c r="AO87" s="267"/>
      <c r="AP87" s="267"/>
      <c r="AQ87" s="267"/>
      <c r="AR87" s="267"/>
      <c r="AS87" s="267"/>
      <c r="AT87" s="268"/>
      <c r="AU87" s="269"/>
      <c r="AV87" s="270"/>
      <c r="AW87" s="270"/>
      <c r="AX87" s="272"/>
      <c r="AY87" s="63">
        <f t="shared" si="6"/>
        <v>0</v>
      </c>
    </row>
    <row r="88" spans="1:51" ht="24.75" customHeight="1" x14ac:dyDescent="0.2">
      <c r="A88" s="861"/>
      <c r="B88" s="862"/>
      <c r="C88" s="862"/>
      <c r="D88" s="862"/>
      <c r="E88" s="862"/>
      <c r="F88" s="863"/>
      <c r="G88" s="263"/>
      <c r="H88" s="264"/>
      <c r="I88" s="264"/>
      <c r="J88" s="264"/>
      <c r="K88" s="265"/>
      <c r="L88" s="266"/>
      <c r="M88" s="267"/>
      <c r="N88" s="267"/>
      <c r="O88" s="267"/>
      <c r="P88" s="267"/>
      <c r="Q88" s="267"/>
      <c r="R88" s="267"/>
      <c r="S88" s="267"/>
      <c r="T88" s="267"/>
      <c r="U88" s="267"/>
      <c r="V88" s="267"/>
      <c r="W88" s="267"/>
      <c r="X88" s="268"/>
      <c r="Y88" s="269"/>
      <c r="Z88" s="270"/>
      <c r="AA88" s="270"/>
      <c r="AB88" s="271"/>
      <c r="AC88" s="263"/>
      <c r="AD88" s="264"/>
      <c r="AE88" s="264"/>
      <c r="AF88" s="264"/>
      <c r="AG88" s="265"/>
      <c r="AH88" s="266"/>
      <c r="AI88" s="267"/>
      <c r="AJ88" s="267"/>
      <c r="AK88" s="267"/>
      <c r="AL88" s="267"/>
      <c r="AM88" s="267"/>
      <c r="AN88" s="267"/>
      <c r="AO88" s="267"/>
      <c r="AP88" s="267"/>
      <c r="AQ88" s="267"/>
      <c r="AR88" s="267"/>
      <c r="AS88" s="267"/>
      <c r="AT88" s="268"/>
      <c r="AU88" s="269"/>
      <c r="AV88" s="270"/>
      <c r="AW88" s="270"/>
      <c r="AX88" s="272"/>
      <c r="AY88" s="63">
        <f t="shared" si="6"/>
        <v>0</v>
      </c>
    </row>
    <row r="89" spans="1:51" ht="24.75" customHeight="1" x14ac:dyDescent="0.2">
      <c r="A89" s="861"/>
      <c r="B89" s="862"/>
      <c r="C89" s="862"/>
      <c r="D89" s="862"/>
      <c r="E89" s="862"/>
      <c r="F89" s="863"/>
      <c r="G89" s="263"/>
      <c r="H89" s="264"/>
      <c r="I89" s="264"/>
      <c r="J89" s="264"/>
      <c r="K89" s="265"/>
      <c r="L89" s="266"/>
      <c r="M89" s="267"/>
      <c r="N89" s="267"/>
      <c r="O89" s="267"/>
      <c r="P89" s="267"/>
      <c r="Q89" s="267"/>
      <c r="R89" s="267"/>
      <c r="S89" s="267"/>
      <c r="T89" s="267"/>
      <c r="U89" s="267"/>
      <c r="V89" s="267"/>
      <c r="W89" s="267"/>
      <c r="X89" s="268"/>
      <c r="Y89" s="269"/>
      <c r="Z89" s="270"/>
      <c r="AA89" s="270"/>
      <c r="AB89" s="271"/>
      <c r="AC89" s="263"/>
      <c r="AD89" s="264"/>
      <c r="AE89" s="264"/>
      <c r="AF89" s="264"/>
      <c r="AG89" s="265"/>
      <c r="AH89" s="266"/>
      <c r="AI89" s="267"/>
      <c r="AJ89" s="267"/>
      <c r="AK89" s="267"/>
      <c r="AL89" s="267"/>
      <c r="AM89" s="267"/>
      <c r="AN89" s="267"/>
      <c r="AO89" s="267"/>
      <c r="AP89" s="267"/>
      <c r="AQ89" s="267"/>
      <c r="AR89" s="267"/>
      <c r="AS89" s="267"/>
      <c r="AT89" s="268"/>
      <c r="AU89" s="269"/>
      <c r="AV89" s="270"/>
      <c r="AW89" s="270"/>
      <c r="AX89" s="272"/>
      <c r="AY89" s="63">
        <f t="shared" si="6"/>
        <v>0</v>
      </c>
    </row>
    <row r="90" spans="1:51" ht="24.75" customHeight="1" x14ac:dyDescent="0.2">
      <c r="A90" s="861"/>
      <c r="B90" s="862"/>
      <c r="C90" s="862"/>
      <c r="D90" s="862"/>
      <c r="E90" s="862"/>
      <c r="F90" s="863"/>
      <c r="G90" s="263"/>
      <c r="H90" s="264"/>
      <c r="I90" s="264"/>
      <c r="J90" s="264"/>
      <c r="K90" s="265"/>
      <c r="L90" s="266"/>
      <c r="M90" s="267"/>
      <c r="N90" s="267"/>
      <c r="O90" s="267"/>
      <c r="P90" s="267"/>
      <c r="Q90" s="267"/>
      <c r="R90" s="267"/>
      <c r="S90" s="267"/>
      <c r="T90" s="267"/>
      <c r="U90" s="267"/>
      <c r="V90" s="267"/>
      <c r="W90" s="267"/>
      <c r="X90" s="268"/>
      <c r="Y90" s="269"/>
      <c r="Z90" s="270"/>
      <c r="AA90" s="270"/>
      <c r="AB90" s="271"/>
      <c r="AC90" s="263"/>
      <c r="AD90" s="264"/>
      <c r="AE90" s="264"/>
      <c r="AF90" s="264"/>
      <c r="AG90" s="265"/>
      <c r="AH90" s="266"/>
      <c r="AI90" s="267"/>
      <c r="AJ90" s="267"/>
      <c r="AK90" s="267"/>
      <c r="AL90" s="267"/>
      <c r="AM90" s="267"/>
      <c r="AN90" s="267"/>
      <c r="AO90" s="267"/>
      <c r="AP90" s="267"/>
      <c r="AQ90" s="267"/>
      <c r="AR90" s="267"/>
      <c r="AS90" s="267"/>
      <c r="AT90" s="268"/>
      <c r="AU90" s="269"/>
      <c r="AV90" s="270"/>
      <c r="AW90" s="270"/>
      <c r="AX90" s="272"/>
      <c r="AY90" s="63">
        <f t="shared" si="6"/>
        <v>0</v>
      </c>
    </row>
    <row r="91" spans="1:51" ht="24.75" customHeight="1" x14ac:dyDescent="0.2">
      <c r="A91" s="861"/>
      <c r="B91" s="862"/>
      <c r="C91" s="862"/>
      <c r="D91" s="862"/>
      <c r="E91" s="862"/>
      <c r="F91" s="863"/>
      <c r="G91" s="263"/>
      <c r="H91" s="264"/>
      <c r="I91" s="264"/>
      <c r="J91" s="264"/>
      <c r="K91" s="265"/>
      <c r="L91" s="266"/>
      <c r="M91" s="267"/>
      <c r="N91" s="267"/>
      <c r="O91" s="267"/>
      <c r="P91" s="267"/>
      <c r="Q91" s="267"/>
      <c r="R91" s="267"/>
      <c r="S91" s="267"/>
      <c r="T91" s="267"/>
      <c r="U91" s="267"/>
      <c r="V91" s="267"/>
      <c r="W91" s="267"/>
      <c r="X91" s="268"/>
      <c r="Y91" s="269"/>
      <c r="Z91" s="270"/>
      <c r="AA91" s="270"/>
      <c r="AB91" s="271"/>
      <c r="AC91" s="263"/>
      <c r="AD91" s="264"/>
      <c r="AE91" s="264"/>
      <c r="AF91" s="264"/>
      <c r="AG91" s="265"/>
      <c r="AH91" s="266"/>
      <c r="AI91" s="267"/>
      <c r="AJ91" s="267"/>
      <c r="AK91" s="267"/>
      <c r="AL91" s="267"/>
      <c r="AM91" s="267"/>
      <c r="AN91" s="267"/>
      <c r="AO91" s="267"/>
      <c r="AP91" s="267"/>
      <c r="AQ91" s="267"/>
      <c r="AR91" s="267"/>
      <c r="AS91" s="267"/>
      <c r="AT91" s="268"/>
      <c r="AU91" s="269"/>
      <c r="AV91" s="270"/>
      <c r="AW91" s="270"/>
      <c r="AX91" s="272"/>
      <c r="AY91" s="63">
        <f t="shared" si="6"/>
        <v>0</v>
      </c>
    </row>
    <row r="92" spans="1:51" ht="24.75" customHeight="1" x14ac:dyDescent="0.2">
      <c r="A92" s="861"/>
      <c r="B92" s="862"/>
      <c r="C92" s="862"/>
      <c r="D92" s="862"/>
      <c r="E92" s="862"/>
      <c r="F92" s="863"/>
      <c r="G92" s="263"/>
      <c r="H92" s="264"/>
      <c r="I92" s="264"/>
      <c r="J92" s="264"/>
      <c r="K92" s="265"/>
      <c r="L92" s="266"/>
      <c r="M92" s="267"/>
      <c r="N92" s="267"/>
      <c r="O92" s="267"/>
      <c r="P92" s="267"/>
      <c r="Q92" s="267"/>
      <c r="R92" s="267"/>
      <c r="S92" s="267"/>
      <c r="T92" s="267"/>
      <c r="U92" s="267"/>
      <c r="V92" s="267"/>
      <c r="W92" s="267"/>
      <c r="X92" s="268"/>
      <c r="Y92" s="269"/>
      <c r="Z92" s="270"/>
      <c r="AA92" s="270"/>
      <c r="AB92" s="271"/>
      <c r="AC92" s="263"/>
      <c r="AD92" s="264"/>
      <c r="AE92" s="264"/>
      <c r="AF92" s="264"/>
      <c r="AG92" s="265"/>
      <c r="AH92" s="266"/>
      <c r="AI92" s="267"/>
      <c r="AJ92" s="267"/>
      <c r="AK92" s="267"/>
      <c r="AL92" s="267"/>
      <c r="AM92" s="267"/>
      <c r="AN92" s="267"/>
      <c r="AO92" s="267"/>
      <c r="AP92" s="267"/>
      <c r="AQ92" s="267"/>
      <c r="AR92" s="267"/>
      <c r="AS92" s="267"/>
      <c r="AT92" s="268"/>
      <c r="AU92" s="269"/>
      <c r="AV92" s="270"/>
      <c r="AW92" s="270"/>
      <c r="AX92" s="272"/>
      <c r="AY92" s="63">
        <f t="shared" si="6"/>
        <v>0</v>
      </c>
    </row>
    <row r="93" spans="1:51" ht="24.75" customHeight="1" thickBot="1" x14ac:dyDescent="0.25">
      <c r="A93" s="861"/>
      <c r="B93" s="862"/>
      <c r="C93" s="862"/>
      <c r="D93" s="862"/>
      <c r="E93" s="862"/>
      <c r="F93" s="863"/>
      <c r="G93" s="254" t="s">
        <v>16</v>
      </c>
      <c r="H93" s="255"/>
      <c r="I93" s="255"/>
      <c r="J93" s="255"/>
      <c r="K93" s="255"/>
      <c r="L93" s="256"/>
      <c r="M93" s="257"/>
      <c r="N93" s="257"/>
      <c r="O93" s="257"/>
      <c r="P93" s="257"/>
      <c r="Q93" s="257"/>
      <c r="R93" s="257"/>
      <c r="S93" s="257"/>
      <c r="T93" s="257"/>
      <c r="U93" s="257"/>
      <c r="V93" s="257"/>
      <c r="W93" s="257"/>
      <c r="X93" s="258"/>
      <c r="Y93" s="259">
        <f>SUM(Y83:AB92)</f>
        <v>0</v>
      </c>
      <c r="Z93" s="260"/>
      <c r="AA93" s="260"/>
      <c r="AB93" s="261"/>
      <c r="AC93" s="254" t="s">
        <v>16</v>
      </c>
      <c r="AD93" s="255"/>
      <c r="AE93" s="255"/>
      <c r="AF93" s="255"/>
      <c r="AG93" s="255"/>
      <c r="AH93" s="256"/>
      <c r="AI93" s="257"/>
      <c r="AJ93" s="257"/>
      <c r="AK93" s="257"/>
      <c r="AL93" s="257"/>
      <c r="AM93" s="257"/>
      <c r="AN93" s="257"/>
      <c r="AO93" s="257"/>
      <c r="AP93" s="257"/>
      <c r="AQ93" s="257"/>
      <c r="AR93" s="257"/>
      <c r="AS93" s="257"/>
      <c r="AT93" s="258"/>
      <c r="AU93" s="259">
        <f>SUM(AU83:AX92)</f>
        <v>0</v>
      </c>
      <c r="AV93" s="260"/>
      <c r="AW93" s="260"/>
      <c r="AX93" s="262"/>
      <c r="AY93" s="63">
        <f t="shared" si="6"/>
        <v>0</v>
      </c>
    </row>
    <row r="94" spans="1:51" ht="30" customHeight="1" x14ac:dyDescent="0.2">
      <c r="A94" s="861"/>
      <c r="B94" s="862"/>
      <c r="C94" s="862"/>
      <c r="D94" s="862"/>
      <c r="E94" s="862"/>
      <c r="F94" s="863"/>
      <c r="G94" s="288" t="s">
        <v>234</v>
      </c>
      <c r="H94" s="289"/>
      <c r="I94" s="289"/>
      <c r="J94" s="289"/>
      <c r="K94" s="289"/>
      <c r="L94" s="289"/>
      <c r="M94" s="289"/>
      <c r="N94" s="289"/>
      <c r="O94" s="289"/>
      <c r="P94" s="289"/>
      <c r="Q94" s="289"/>
      <c r="R94" s="289"/>
      <c r="S94" s="289"/>
      <c r="T94" s="289"/>
      <c r="U94" s="289"/>
      <c r="V94" s="289"/>
      <c r="W94" s="289"/>
      <c r="X94" s="289"/>
      <c r="Y94" s="289"/>
      <c r="Z94" s="289"/>
      <c r="AA94" s="289"/>
      <c r="AB94" s="290"/>
      <c r="AC94" s="288" t="s">
        <v>235</v>
      </c>
      <c r="AD94" s="289"/>
      <c r="AE94" s="289"/>
      <c r="AF94" s="289"/>
      <c r="AG94" s="289"/>
      <c r="AH94" s="289"/>
      <c r="AI94" s="289"/>
      <c r="AJ94" s="289"/>
      <c r="AK94" s="289"/>
      <c r="AL94" s="289"/>
      <c r="AM94" s="289"/>
      <c r="AN94" s="289"/>
      <c r="AO94" s="289"/>
      <c r="AP94" s="289"/>
      <c r="AQ94" s="289"/>
      <c r="AR94" s="289"/>
      <c r="AS94" s="289"/>
      <c r="AT94" s="289"/>
      <c r="AU94" s="289"/>
      <c r="AV94" s="289"/>
      <c r="AW94" s="289"/>
      <c r="AX94" s="291"/>
      <c r="AY94" s="63">
        <f>COUNTA($G$96,$AC$96)</f>
        <v>0</v>
      </c>
    </row>
    <row r="95" spans="1:51" ht="24.75" customHeight="1" x14ac:dyDescent="0.2">
      <c r="A95" s="861"/>
      <c r="B95" s="862"/>
      <c r="C95" s="862"/>
      <c r="D95" s="862"/>
      <c r="E95" s="862"/>
      <c r="F95" s="863"/>
      <c r="G95" s="292" t="s">
        <v>13</v>
      </c>
      <c r="H95" s="293"/>
      <c r="I95" s="293"/>
      <c r="J95" s="293"/>
      <c r="K95" s="293"/>
      <c r="L95" s="294" t="s">
        <v>14</v>
      </c>
      <c r="M95" s="293"/>
      <c r="N95" s="293"/>
      <c r="O95" s="293"/>
      <c r="P95" s="293"/>
      <c r="Q95" s="293"/>
      <c r="R95" s="293"/>
      <c r="S95" s="293"/>
      <c r="T95" s="293"/>
      <c r="U95" s="293"/>
      <c r="V95" s="293"/>
      <c r="W95" s="293"/>
      <c r="X95" s="295"/>
      <c r="Y95" s="296" t="s">
        <v>15</v>
      </c>
      <c r="Z95" s="297"/>
      <c r="AA95" s="297"/>
      <c r="AB95" s="298"/>
      <c r="AC95" s="292" t="s">
        <v>13</v>
      </c>
      <c r="AD95" s="293"/>
      <c r="AE95" s="293"/>
      <c r="AF95" s="293"/>
      <c r="AG95" s="293"/>
      <c r="AH95" s="294" t="s">
        <v>14</v>
      </c>
      <c r="AI95" s="293"/>
      <c r="AJ95" s="293"/>
      <c r="AK95" s="293"/>
      <c r="AL95" s="293"/>
      <c r="AM95" s="293"/>
      <c r="AN95" s="293"/>
      <c r="AO95" s="293"/>
      <c r="AP95" s="293"/>
      <c r="AQ95" s="293"/>
      <c r="AR95" s="293"/>
      <c r="AS95" s="293"/>
      <c r="AT95" s="295"/>
      <c r="AU95" s="296" t="s">
        <v>15</v>
      </c>
      <c r="AV95" s="297"/>
      <c r="AW95" s="297"/>
      <c r="AX95" s="299"/>
      <c r="AY95" s="63">
        <f>$AY$94</f>
        <v>0</v>
      </c>
    </row>
    <row r="96" spans="1:51" ht="24.75" customHeight="1" x14ac:dyDescent="0.2">
      <c r="A96" s="861"/>
      <c r="B96" s="862"/>
      <c r="C96" s="862"/>
      <c r="D96" s="862"/>
      <c r="E96" s="862"/>
      <c r="F96" s="863"/>
      <c r="G96" s="278"/>
      <c r="H96" s="279"/>
      <c r="I96" s="279"/>
      <c r="J96" s="279"/>
      <c r="K96" s="280"/>
      <c r="L96" s="281"/>
      <c r="M96" s="282"/>
      <c r="N96" s="282"/>
      <c r="O96" s="282"/>
      <c r="P96" s="282"/>
      <c r="Q96" s="282"/>
      <c r="R96" s="282"/>
      <c r="S96" s="282"/>
      <c r="T96" s="282"/>
      <c r="U96" s="282"/>
      <c r="V96" s="282"/>
      <c r="W96" s="282"/>
      <c r="X96" s="283"/>
      <c r="Y96" s="284"/>
      <c r="Z96" s="285"/>
      <c r="AA96" s="285"/>
      <c r="AB96" s="286"/>
      <c r="AC96" s="278"/>
      <c r="AD96" s="279"/>
      <c r="AE96" s="279"/>
      <c r="AF96" s="279"/>
      <c r="AG96" s="280"/>
      <c r="AH96" s="281"/>
      <c r="AI96" s="282"/>
      <c r="AJ96" s="282"/>
      <c r="AK96" s="282"/>
      <c r="AL96" s="282"/>
      <c r="AM96" s="282"/>
      <c r="AN96" s="282"/>
      <c r="AO96" s="282"/>
      <c r="AP96" s="282"/>
      <c r="AQ96" s="282"/>
      <c r="AR96" s="282"/>
      <c r="AS96" s="282"/>
      <c r="AT96" s="283"/>
      <c r="AU96" s="284"/>
      <c r="AV96" s="285"/>
      <c r="AW96" s="285"/>
      <c r="AX96" s="287"/>
      <c r="AY96" s="63">
        <f t="shared" ref="AY96:AY106" si="7">$AY$94</f>
        <v>0</v>
      </c>
    </row>
    <row r="97" spans="1:51" ht="24.75" customHeight="1" x14ac:dyDescent="0.2">
      <c r="A97" s="861"/>
      <c r="B97" s="862"/>
      <c r="C97" s="862"/>
      <c r="D97" s="862"/>
      <c r="E97" s="862"/>
      <c r="F97" s="863"/>
      <c r="G97" s="263"/>
      <c r="H97" s="264"/>
      <c r="I97" s="264"/>
      <c r="J97" s="264"/>
      <c r="K97" s="265"/>
      <c r="L97" s="266"/>
      <c r="M97" s="267"/>
      <c r="N97" s="267"/>
      <c r="O97" s="267"/>
      <c r="P97" s="267"/>
      <c r="Q97" s="267"/>
      <c r="R97" s="267"/>
      <c r="S97" s="267"/>
      <c r="T97" s="267"/>
      <c r="U97" s="267"/>
      <c r="V97" s="267"/>
      <c r="W97" s="267"/>
      <c r="X97" s="268"/>
      <c r="Y97" s="269"/>
      <c r="Z97" s="270"/>
      <c r="AA97" s="270"/>
      <c r="AB97" s="271"/>
      <c r="AC97" s="263"/>
      <c r="AD97" s="264"/>
      <c r="AE97" s="264"/>
      <c r="AF97" s="264"/>
      <c r="AG97" s="265"/>
      <c r="AH97" s="266"/>
      <c r="AI97" s="267"/>
      <c r="AJ97" s="267"/>
      <c r="AK97" s="267"/>
      <c r="AL97" s="267"/>
      <c r="AM97" s="267"/>
      <c r="AN97" s="267"/>
      <c r="AO97" s="267"/>
      <c r="AP97" s="267"/>
      <c r="AQ97" s="267"/>
      <c r="AR97" s="267"/>
      <c r="AS97" s="267"/>
      <c r="AT97" s="268"/>
      <c r="AU97" s="269"/>
      <c r="AV97" s="270"/>
      <c r="AW97" s="270"/>
      <c r="AX97" s="272"/>
      <c r="AY97" s="63">
        <f t="shared" si="7"/>
        <v>0</v>
      </c>
    </row>
    <row r="98" spans="1:51" ht="24.75" customHeight="1" x14ac:dyDescent="0.2">
      <c r="A98" s="861"/>
      <c r="B98" s="862"/>
      <c r="C98" s="862"/>
      <c r="D98" s="862"/>
      <c r="E98" s="862"/>
      <c r="F98" s="863"/>
      <c r="G98" s="263"/>
      <c r="H98" s="264"/>
      <c r="I98" s="264"/>
      <c r="J98" s="264"/>
      <c r="K98" s="265"/>
      <c r="L98" s="266"/>
      <c r="M98" s="267"/>
      <c r="N98" s="267"/>
      <c r="O98" s="267"/>
      <c r="P98" s="267"/>
      <c r="Q98" s="267"/>
      <c r="R98" s="267"/>
      <c r="S98" s="267"/>
      <c r="T98" s="267"/>
      <c r="U98" s="267"/>
      <c r="V98" s="267"/>
      <c r="W98" s="267"/>
      <c r="X98" s="268"/>
      <c r="Y98" s="269"/>
      <c r="Z98" s="270"/>
      <c r="AA98" s="270"/>
      <c r="AB98" s="271"/>
      <c r="AC98" s="263"/>
      <c r="AD98" s="264"/>
      <c r="AE98" s="264"/>
      <c r="AF98" s="264"/>
      <c r="AG98" s="265"/>
      <c r="AH98" s="266"/>
      <c r="AI98" s="267"/>
      <c r="AJ98" s="267"/>
      <c r="AK98" s="267"/>
      <c r="AL98" s="267"/>
      <c r="AM98" s="267"/>
      <c r="AN98" s="267"/>
      <c r="AO98" s="267"/>
      <c r="AP98" s="267"/>
      <c r="AQ98" s="267"/>
      <c r="AR98" s="267"/>
      <c r="AS98" s="267"/>
      <c r="AT98" s="268"/>
      <c r="AU98" s="269"/>
      <c r="AV98" s="270"/>
      <c r="AW98" s="270"/>
      <c r="AX98" s="272"/>
      <c r="AY98" s="63">
        <f t="shared" si="7"/>
        <v>0</v>
      </c>
    </row>
    <row r="99" spans="1:51" ht="24.75" customHeight="1" x14ac:dyDescent="0.2">
      <c r="A99" s="861"/>
      <c r="B99" s="862"/>
      <c r="C99" s="862"/>
      <c r="D99" s="862"/>
      <c r="E99" s="862"/>
      <c r="F99" s="863"/>
      <c r="G99" s="263"/>
      <c r="H99" s="264"/>
      <c r="I99" s="264"/>
      <c r="J99" s="264"/>
      <c r="K99" s="265"/>
      <c r="L99" s="266"/>
      <c r="M99" s="267"/>
      <c r="N99" s="267"/>
      <c r="O99" s="267"/>
      <c r="P99" s="267"/>
      <c r="Q99" s="267"/>
      <c r="R99" s="267"/>
      <c r="S99" s="267"/>
      <c r="T99" s="267"/>
      <c r="U99" s="267"/>
      <c r="V99" s="267"/>
      <c r="W99" s="267"/>
      <c r="X99" s="268"/>
      <c r="Y99" s="269"/>
      <c r="Z99" s="270"/>
      <c r="AA99" s="270"/>
      <c r="AB99" s="271"/>
      <c r="AC99" s="263"/>
      <c r="AD99" s="264"/>
      <c r="AE99" s="264"/>
      <c r="AF99" s="264"/>
      <c r="AG99" s="265"/>
      <c r="AH99" s="266"/>
      <c r="AI99" s="267"/>
      <c r="AJ99" s="267"/>
      <c r="AK99" s="267"/>
      <c r="AL99" s="267"/>
      <c r="AM99" s="267"/>
      <c r="AN99" s="267"/>
      <c r="AO99" s="267"/>
      <c r="AP99" s="267"/>
      <c r="AQ99" s="267"/>
      <c r="AR99" s="267"/>
      <c r="AS99" s="267"/>
      <c r="AT99" s="268"/>
      <c r="AU99" s="269"/>
      <c r="AV99" s="270"/>
      <c r="AW99" s="270"/>
      <c r="AX99" s="272"/>
      <c r="AY99" s="63">
        <f t="shared" si="7"/>
        <v>0</v>
      </c>
    </row>
    <row r="100" spans="1:51" ht="24.75" customHeight="1" x14ac:dyDescent="0.2">
      <c r="A100" s="861"/>
      <c r="B100" s="862"/>
      <c r="C100" s="862"/>
      <c r="D100" s="862"/>
      <c r="E100" s="862"/>
      <c r="F100" s="863"/>
      <c r="G100" s="263"/>
      <c r="H100" s="264"/>
      <c r="I100" s="264"/>
      <c r="J100" s="264"/>
      <c r="K100" s="265"/>
      <c r="L100" s="266"/>
      <c r="M100" s="267"/>
      <c r="N100" s="267"/>
      <c r="O100" s="267"/>
      <c r="P100" s="267"/>
      <c r="Q100" s="267"/>
      <c r="R100" s="267"/>
      <c r="S100" s="267"/>
      <c r="T100" s="267"/>
      <c r="U100" s="267"/>
      <c r="V100" s="267"/>
      <c r="W100" s="267"/>
      <c r="X100" s="268"/>
      <c r="Y100" s="269"/>
      <c r="Z100" s="270"/>
      <c r="AA100" s="270"/>
      <c r="AB100" s="271"/>
      <c r="AC100" s="263"/>
      <c r="AD100" s="264"/>
      <c r="AE100" s="264"/>
      <c r="AF100" s="264"/>
      <c r="AG100" s="265"/>
      <c r="AH100" s="266"/>
      <c r="AI100" s="267"/>
      <c r="AJ100" s="267"/>
      <c r="AK100" s="267"/>
      <c r="AL100" s="267"/>
      <c r="AM100" s="267"/>
      <c r="AN100" s="267"/>
      <c r="AO100" s="267"/>
      <c r="AP100" s="267"/>
      <c r="AQ100" s="267"/>
      <c r="AR100" s="267"/>
      <c r="AS100" s="267"/>
      <c r="AT100" s="268"/>
      <c r="AU100" s="269"/>
      <c r="AV100" s="270"/>
      <c r="AW100" s="270"/>
      <c r="AX100" s="272"/>
      <c r="AY100" s="63">
        <f t="shared" si="7"/>
        <v>0</v>
      </c>
    </row>
    <row r="101" spans="1:51" ht="24.75" customHeight="1" x14ac:dyDescent="0.2">
      <c r="A101" s="861"/>
      <c r="B101" s="862"/>
      <c r="C101" s="862"/>
      <c r="D101" s="862"/>
      <c r="E101" s="862"/>
      <c r="F101" s="863"/>
      <c r="G101" s="263"/>
      <c r="H101" s="264"/>
      <c r="I101" s="264"/>
      <c r="J101" s="264"/>
      <c r="K101" s="265"/>
      <c r="L101" s="266"/>
      <c r="M101" s="267"/>
      <c r="N101" s="267"/>
      <c r="O101" s="267"/>
      <c r="P101" s="267"/>
      <c r="Q101" s="267"/>
      <c r="R101" s="267"/>
      <c r="S101" s="267"/>
      <c r="T101" s="267"/>
      <c r="U101" s="267"/>
      <c r="V101" s="267"/>
      <c r="W101" s="267"/>
      <c r="X101" s="268"/>
      <c r="Y101" s="269"/>
      <c r="Z101" s="270"/>
      <c r="AA101" s="270"/>
      <c r="AB101" s="271"/>
      <c r="AC101" s="263"/>
      <c r="AD101" s="264"/>
      <c r="AE101" s="264"/>
      <c r="AF101" s="264"/>
      <c r="AG101" s="265"/>
      <c r="AH101" s="266"/>
      <c r="AI101" s="267"/>
      <c r="AJ101" s="267"/>
      <c r="AK101" s="267"/>
      <c r="AL101" s="267"/>
      <c r="AM101" s="267"/>
      <c r="AN101" s="267"/>
      <c r="AO101" s="267"/>
      <c r="AP101" s="267"/>
      <c r="AQ101" s="267"/>
      <c r="AR101" s="267"/>
      <c r="AS101" s="267"/>
      <c r="AT101" s="268"/>
      <c r="AU101" s="269"/>
      <c r="AV101" s="270"/>
      <c r="AW101" s="270"/>
      <c r="AX101" s="272"/>
      <c r="AY101" s="63">
        <f t="shared" si="7"/>
        <v>0</v>
      </c>
    </row>
    <row r="102" spans="1:51" ht="24.75" customHeight="1" x14ac:dyDescent="0.2">
      <c r="A102" s="861"/>
      <c r="B102" s="862"/>
      <c r="C102" s="862"/>
      <c r="D102" s="862"/>
      <c r="E102" s="862"/>
      <c r="F102" s="863"/>
      <c r="G102" s="263"/>
      <c r="H102" s="264"/>
      <c r="I102" s="264"/>
      <c r="J102" s="264"/>
      <c r="K102" s="265"/>
      <c r="L102" s="266"/>
      <c r="M102" s="267"/>
      <c r="N102" s="267"/>
      <c r="O102" s="267"/>
      <c r="P102" s="267"/>
      <c r="Q102" s="267"/>
      <c r="R102" s="267"/>
      <c r="S102" s="267"/>
      <c r="T102" s="267"/>
      <c r="U102" s="267"/>
      <c r="V102" s="267"/>
      <c r="W102" s="267"/>
      <c r="X102" s="268"/>
      <c r="Y102" s="269"/>
      <c r="Z102" s="270"/>
      <c r="AA102" s="270"/>
      <c r="AB102" s="271"/>
      <c r="AC102" s="263"/>
      <c r="AD102" s="264"/>
      <c r="AE102" s="264"/>
      <c r="AF102" s="264"/>
      <c r="AG102" s="265"/>
      <c r="AH102" s="266"/>
      <c r="AI102" s="267"/>
      <c r="AJ102" s="267"/>
      <c r="AK102" s="267"/>
      <c r="AL102" s="267"/>
      <c r="AM102" s="267"/>
      <c r="AN102" s="267"/>
      <c r="AO102" s="267"/>
      <c r="AP102" s="267"/>
      <c r="AQ102" s="267"/>
      <c r="AR102" s="267"/>
      <c r="AS102" s="267"/>
      <c r="AT102" s="268"/>
      <c r="AU102" s="269"/>
      <c r="AV102" s="270"/>
      <c r="AW102" s="270"/>
      <c r="AX102" s="272"/>
      <c r="AY102" s="63">
        <f t="shared" si="7"/>
        <v>0</v>
      </c>
    </row>
    <row r="103" spans="1:51" ht="24.75" customHeight="1" x14ac:dyDescent="0.2">
      <c r="A103" s="861"/>
      <c r="B103" s="862"/>
      <c r="C103" s="862"/>
      <c r="D103" s="862"/>
      <c r="E103" s="862"/>
      <c r="F103" s="863"/>
      <c r="G103" s="263"/>
      <c r="H103" s="264"/>
      <c r="I103" s="264"/>
      <c r="J103" s="264"/>
      <c r="K103" s="265"/>
      <c r="L103" s="266"/>
      <c r="M103" s="267"/>
      <c r="N103" s="267"/>
      <c r="O103" s="267"/>
      <c r="P103" s="267"/>
      <c r="Q103" s="267"/>
      <c r="R103" s="267"/>
      <c r="S103" s="267"/>
      <c r="T103" s="267"/>
      <c r="U103" s="267"/>
      <c r="V103" s="267"/>
      <c r="W103" s="267"/>
      <c r="X103" s="268"/>
      <c r="Y103" s="269"/>
      <c r="Z103" s="270"/>
      <c r="AA103" s="270"/>
      <c r="AB103" s="271"/>
      <c r="AC103" s="263"/>
      <c r="AD103" s="264"/>
      <c r="AE103" s="264"/>
      <c r="AF103" s="264"/>
      <c r="AG103" s="265"/>
      <c r="AH103" s="266"/>
      <c r="AI103" s="267"/>
      <c r="AJ103" s="267"/>
      <c r="AK103" s="267"/>
      <c r="AL103" s="267"/>
      <c r="AM103" s="267"/>
      <c r="AN103" s="267"/>
      <c r="AO103" s="267"/>
      <c r="AP103" s="267"/>
      <c r="AQ103" s="267"/>
      <c r="AR103" s="267"/>
      <c r="AS103" s="267"/>
      <c r="AT103" s="268"/>
      <c r="AU103" s="269"/>
      <c r="AV103" s="270"/>
      <c r="AW103" s="270"/>
      <c r="AX103" s="272"/>
      <c r="AY103" s="63">
        <f t="shared" si="7"/>
        <v>0</v>
      </c>
    </row>
    <row r="104" spans="1:51" ht="24.75" customHeight="1" x14ac:dyDescent="0.2">
      <c r="A104" s="861"/>
      <c r="B104" s="862"/>
      <c r="C104" s="862"/>
      <c r="D104" s="862"/>
      <c r="E104" s="862"/>
      <c r="F104" s="863"/>
      <c r="G104" s="263"/>
      <c r="H104" s="264"/>
      <c r="I104" s="264"/>
      <c r="J104" s="264"/>
      <c r="K104" s="265"/>
      <c r="L104" s="266"/>
      <c r="M104" s="267"/>
      <c r="N104" s="267"/>
      <c r="O104" s="267"/>
      <c r="P104" s="267"/>
      <c r="Q104" s="267"/>
      <c r="R104" s="267"/>
      <c r="S104" s="267"/>
      <c r="T104" s="267"/>
      <c r="U104" s="267"/>
      <c r="V104" s="267"/>
      <c r="W104" s="267"/>
      <c r="X104" s="268"/>
      <c r="Y104" s="269"/>
      <c r="Z104" s="270"/>
      <c r="AA104" s="270"/>
      <c r="AB104" s="271"/>
      <c r="AC104" s="263"/>
      <c r="AD104" s="264"/>
      <c r="AE104" s="264"/>
      <c r="AF104" s="264"/>
      <c r="AG104" s="265"/>
      <c r="AH104" s="266"/>
      <c r="AI104" s="267"/>
      <c r="AJ104" s="267"/>
      <c r="AK104" s="267"/>
      <c r="AL104" s="267"/>
      <c r="AM104" s="267"/>
      <c r="AN104" s="267"/>
      <c r="AO104" s="267"/>
      <c r="AP104" s="267"/>
      <c r="AQ104" s="267"/>
      <c r="AR104" s="267"/>
      <c r="AS104" s="267"/>
      <c r="AT104" s="268"/>
      <c r="AU104" s="269"/>
      <c r="AV104" s="270"/>
      <c r="AW104" s="270"/>
      <c r="AX104" s="272"/>
      <c r="AY104" s="63">
        <f t="shared" si="7"/>
        <v>0</v>
      </c>
    </row>
    <row r="105" spans="1:51" ht="24.75" customHeight="1" x14ac:dyDescent="0.2">
      <c r="A105" s="861"/>
      <c r="B105" s="862"/>
      <c r="C105" s="862"/>
      <c r="D105" s="862"/>
      <c r="E105" s="862"/>
      <c r="F105" s="863"/>
      <c r="G105" s="263"/>
      <c r="H105" s="264"/>
      <c r="I105" s="264"/>
      <c r="J105" s="264"/>
      <c r="K105" s="265"/>
      <c r="L105" s="266"/>
      <c r="M105" s="267"/>
      <c r="N105" s="267"/>
      <c r="O105" s="267"/>
      <c r="P105" s="267"/>
      <c r="Q105" s="267"/>
      <c r="R105" s="267"/>
      <c r="S105" s="267"/>
      <c r="T105" s="267"/>
      <c r="U105" s="267"/>
      <c r="V105" s="267"/>
      <c r="W105" s="267"/>
      <c r="X105" s="268"/>
      <c r="Y105" s="269"/>
      <c r="Z105" s="270"/>
      <c r="AA105" s="270"/>
      <c r="AB105" s="271"/>
      <c r="AC105" s="263"/>
      <c r="AD105" s="264"/>
      <c r="AE105" s="264"/>
      <c r="AF105" s="264"/>
      <c r="AG105" s="265"/>
      <c r="AH105" s="266"/>
      <c r="AI105" s="267"/>
      <c r="AJ105" s="267"/>
      <c r="AK105" s="267"/>
      <c r="AL105" s="267"/>
      <c r="AM105" s="267"/>
      <c r="AN105" s="267"/>
      <c r="AO105" s="267"/>
      <c r="AP105" s="267"/>
      <c r="AQ105" s="267"/>
      <c r="AR105" s="267"/>
      <c r="AS105" s="267"/>
      <c r="AT105" s="268"/>
      <c r="AU105" s="269"/>
      <c r="AV105" s="270"/>
      <c r="AW105" s="270"/>
      <c r="AX105" s="272"/>
      <c r="AY105" s="63">
        <f t="shared" si="7"/>
        <v>0</v>
      </c>
    </row>
    <row r="106" spans="1:51" ht="24.75" customHeight="1" thickBot="1" x14ac:dyDescent="0.25">
      <c r="A106" s="864"/>
      <c r="B106" s="865"/>
      <c r="C106" s="865"/>
      <c r="D106" s="865"/>
      <c r="E106" s="865"/>
      <c r="F106" s="866"/>
      <c r="G106" s="869" t="s">
        <v>16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63">
        <f t="shared" si="7"/>
        <v>0</v>
      </c>
    </row>
    <row r="107" spans="1:51" s="66" customFormat="1" ht="24.75" customHeight="1" thickBot="1" x14ac:dyDescent="0.25"/>
    <row r="108" spans="1:51" ht="30" customHeight="1" x14ac:dyDescent="0.2">
      <c r="A108" s="858" t="s">
        <v>18</v>
      </c>
      <c r="B108" s="859"/>
      <c r="C108" s="859"/>
      <c r="D108" s="859"/>
      <c r="E108" s="859"/>
      <c r="F108" s="860"/>
      <c r="G108" s="288" t="s">
        <v>236</v>
      </c>
      <c r="H108" s="289"/>
      <c r="I108" s="289"/>
      <c r="J108" s="289"/>
      <c r="K108" s="289"/>
      <c r="L108" s="289"/>
      <c r="M108" s="289"/>
      <c r="N108" s="289"/>
      <c r="O108" s="289"/>
      <c r="P108" s="289"/>
      <c r="Q108" s="289"/>
      <c r="R108" s="289"/>
      <c r="S108" s="289"/>
      <c r="T108" s="289"/>
      <c r="U108" s="289"/>
      <c r="V108" s="289"/>
      <c r="W108" s="289"/>
      <c r="X108" s="289"/>
      <c r="Y108" s="289"/>
      <c r="Z108" s="289"/>
      <c r="AA108" s="289"/>
      <c r="AB108" s="290"/>
      <c r="AC108" s="288" t="s">
        <v>237</v>
      </c>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91"/>
      <c r="AY108" s="63">
        <f>COUNTA($G$110,$AC$110)</f>
        <v>0</v>
      </c>
    </row>
    <row r="109" spans="1:51" ht="24.75" customHeight="1" x14ac:dyDescent="0.2">
      <c r="A109" s="861"/>
      <c r="B109" s="862"/>
      <c r="C109" s="862"/>
      <c r="D109" s="862"/>
      <c r="E109" s="862"/>
      <c r="F109" s="863"/>
      <c r="G109" s="292" t="s">
        <v>13</v>
      </c>
      <c r="H109" s="293"/>
      <c r="I109" s="293"/>
      <c r="J109" s="293"/>
      <c r="K109" s="293"/>
      <c r="L109" s="294" t="s">
        <v>14</v>
      </c>
      <c r="M109" s="293"/>
      <c r="N109" s="293"/>
      <c r="O109" s="293"/>
      <c r="P109" s="293"/>
      <c r="Q109" s="293"/>
      <c r="R109" s="293"/>
      <c r="S109" s="293"/>
      <c r="T109" s="293"/>
      <c r="U109" s="293"/>
      <c r="V109" s="293"/>
      <c r="W109" s="293"/>
      <c r="X109" s="295"/>
      <c r="Y109" s="296" t="s">
        <v>15</v>
      </c>
      <c r="Z109" s="297"/>
      <c r="AA109" s="297"/>
      <c r="AB109" s="298"/>
      <c r="AC109" s="292" t="s">
        <v>13</v>
      </c>
      <c r="AD109" s="293"/>
      <c r="AE109" s="293"/>
      <c r="AF109" s="293"/>
      <c r="AG109" s="293"/>
      <c r="AH109" s="294" t="s">
        <v>14</v>
      </c>
      <c r="AI109" s="293"/>
      <c r="AJ109" s="293"/>
      <c r="AK109" s="293"/>
      <c r="AL109" s="293"/>
      <c r="AM109" s="293"/>
      <c r="AN109" s="293"/>
      <c r="AO109" s="293"/>
      <c r="AP109" s="293"/>
      <c r="AQ109" s="293"/>
      <c r="AR109" s="293"/>
      <c r="AS109" s="293"/>
      <c r="AT109" s="295"/>
      <c r="AU109" s="296" t="s">
        <v>15</v>
      </c>
      <c r="AV109" s="297"/>
      <c r="AW109" s="297"/>
      <c r="AX109" s="299"/>
      <c r="AY109" s="63">
        <f>$AY$108</f>
        <v>0</v>
      </c>
    </row>
    <row r="110" spans="1:51" ht="24.75" customHeight="1" x14ac:dyDescent="0.2">
      <c r="A110" s="861"/>
      <c r="B110" s="862"/>
      <c r="C110" s="862"/>
      <c r="D110" s="862"/>
      <c r="E110" s="862"/>
      <c r="F110" s="863"/>
      <c r="G110" s="278"/>
      <c r="H110" s="279"/>
      <c r="I110" s="279"/>
      <c r="J110" s="279"/>
      <c r="K110" s="280"/>
      <c r="L110" s="281"/>
      <c r="M110" s="282"/>
      <c r="N110" s="282"/>
      <c r="O110" s="282"/>
      <c r="P110" s="282"/>
      <c r="Q110" s="282"/>
      <c r="R110" s="282"/>
      <c r="S110" s="282"/>
      <c r="T110" s="282"/>
      <c r="U110" s="282"/>
      <c r="V110" s="282"/>
      <c r="W110" s="282"/>
      <c r="X110" s="283"/>
      <c r="Y110" s="284"/>
      <c r="Z110" s="285"/>
      <c r="AA110" s="285"/>
      <c r="AB110" s="286"/>
      <c r="AC110" s="278"/>
      <c r="AD110" s="279"/>
      <c r="AE110" s="279"/>
      <c r="AF110" s="279"/>
      <c r="AG110" s="280"/>
      <c r="AH110" s="281"/>
      <c r="AI110" s="282"/>
      <c r="AJ110" s="282"/>
      <c r="AK110" s="282"/>
      <c r="AL110" s="282"/>
      <c r="AM110" s="282"/>
      <c r="AN110" s="282"/>
      <c r="AO110" s="282"/>
      <c r="AP110" s="282"/>
      <c r="AQ110" s="282"/>
      <c r="AR110" s="282"/>
      <c r="AS110" s="282"/>
      <c r="AT110" s="283"/>
      <c r="AU110" s="284"/>
      <c r="AV110" s="285"/>
      <c r="AW110" s="285"/>
      <c r="AX110" s="287"/>
      <c r="AY110" s="63">
        <f t="shared" ref="AY110:AY120" si="8">$AY$108</f>
        <v>0</v>
      </c>
    </row>
    <row r="111" spans="1:51" ht="24.75" customHeight="1" x14ac:dyDescent="0.2">
      <c r="A111" s="861"/>
      <c r="B111" s="862"/>
      <c r="C111" s="862"/>
      <c r="D111" s="862"/>
      <c r="E111" s="862"/>
      <c r="F111" s="863"/>
      <c r="G111" s="263"/>
      <c r="H111" s="264"/>
      <c r="I111" s="264"/>
      <c r="J111" s="264"/>
      <c r="K111" s="265"/>
      <c r="L111" s="266"/>
      <c r="M111" s="267"/>
      <c r="N111" s="267"/>
      <c r="O111" s="267"/>
      <c r="P111" s="267"/>
      <c r="Q111" s="267"/>
      <c r="R111" s="267"/>
      <c r="S111" s="267"/>
      <c r="T111" s="267"/>
      <c r="U111" s="267"/>
      <c r="V111" s="267"/>
      <c r="W111" s="267"/>
      <c r="X111" s="268"/>
      <c r="Y111" s="269"/>
      <c r="Z111" s="270"/>
      <c r="AA111" s="270"/>
      <c r="AB111" s="271"/>
      <c r="AC111" s="263"/>
      <c r="AD111" s="264"/>
      <c r="AE111" s="264"/>
      <c r="AF111" s="264"/>
      <c r="AG111" s="265"/>
      <c r="AH111" s="266"/>
      <c r="AI111" s="267"/>
      <c r="AJ111" s="267"/>
      <c r="AK111" s="267"/>
      <c r="AL111" s="267"/>
      <c r="AM111" s="267"/>
      <c r="AN111" s="267"/>
      <c r="AO111" s="267"/>
      <c r="AP111" s="267"/>
      <c r="AQ111" s="267"/>
      <c r="AR111" s="267"/>
      <c r="AS111" s="267"/>
      <c r="AT111" s="268"/>
      <c r="AU111" s="269"/>
      <c r="AV111" s="270"/>
      <c r="AW111" s="270"/>
      <c r="AX111" s="272"/>
      <c r="AY111" s="63">
        <f t="shared" si="8"/>
        <v>0</v>
      </c>
    </row>
    <row r="112" spans="1:51" ht="24.75" customHeight="1" x14ac:dyDescent="0.2">
      <c r="A112" s="861"/>
      <c r="B112" s="862"/>
      <c r="C112" s="862"/>
      <c r="D112" s="862"/>
      <c r="E112" s="862"/>
      <c r="F112" s="863"/>
      <c r="G112" s="263"/>
      <c r="H112" s="264"/>
      <c r="I112" s="264"/>
      <c r="J112" s="264"/>
      <c r="K112" s="265"/>
      <c r="L112" s="266"/>
      <c r="M112" s="267"/>
      <c r="N112" s="267"/>
      <c r="O112" s="267"/>
      <c r="P112" s="267"/>
      <c r="Q112" s="267"/>
      <c r="R112" s="267"/>
      <c r="S112" s="267"/>
      <c r="T112" s="267"/>
      <c r="U112" s="267"/>
      <c r="V112" s="267"/>
      <c r="W112" s="267"/>
      <c r="X112" s="268"/>
      <c r="Y112" s="269"/>
      <c r="Z112" s="270"/>
      <c r="AA112" s="270"/>
      <c r="AB112" s="271"/>
      <c r="AC112" s="263"/>
      <c r="AD112" s="264"/>
      <c r="AE112" s="264"/>
      <c r="AF112" s="264"/>
      <c r="AG112" s="265"/>
      <c r="AH112" s="266"/>
      <c r="AI112" s="267"/>
      <c r="AJ112" s="267"/>
      <c r="AK112" s="267"/>
      <c r="AL112" s="267"/>
      <c r="AM112" s="267"/>
      <c r="AN112" s="267"/>
      <c r="AO112" s="267"/>
      <c r="AP112" s="267"/>
      <c r="AQ112" s="267"/>
      <c r="AR112" s="267"/>
      <c r="AS112" s="267"/>
      <c r="AT112" s="268"/>
      <c r="AU112" s="269"/>
      <c r="AV112" s="270"/>
      <c r="AW112" s="270"/>
      <c r="AX112" s="272"/>
      <c r="AY112" s="63">
        <f t="shared" si="8"/>
        <v>0</v>
      </c>
    </row>
    <row r="113" spans="1:51" ht="24.75" customHeight="1" x14ac:dyDescent="0.2">
      <c r="A113" s="861"/>
      <c r="B113" s="862"/>
      <c r="C113" s="862"/>
      <c r="D113" s="862"/>
      <c r="E113" s="862"/>
      <c r="F113" s="863"/>
      <c r="G113" s="263"/>
      <c r="H113" s="264"/>
      <c r="I113" s="264"/>
      <c r="J113" s="264"/>
      <c r="K113" s="265"/>
      <c r="L113" s="266"/>
      <c r="M113" s="267"/>
      <c r="N113" s="267"/>
      <c r="O113" s="267"/>
      <c r="P113" s="267"/>
      <c r="Q113" s="267"/>
      <c r="R113" s="267"/>
      <c r="S113" s="267"/>
      <c r="T113" s="267"/>
      <c r="U113" s="267"/>
      <c r="V113" s="267"/>
      <c r="W113" s="267"/>
      <c r="X113" s="268"/>
      <c r="Y113" s="269"/>
      <c r="Z113" s="270"/>
      <c r="AA113" s="270"/>
      <c r="AB113" s="271"/>
      <c r="AC113" s="263"/>
      <c r="AD113" s="264"/>
      <c r="AE113" s="264"/>
      <c r="AF113" s="264"/>
      <c r="AG113" s="265"/>
      <c r="AH113" s="266"/>
      <c r="AI113" s="267"/>
      <c r="AJ113" s="267"/>
      <c r="AK113" s="267"/>
      <c r="AL113" s="267"/>
      <c r="AM113" s="267"/>
      <c r="AN113" s="267"/>
      <c r="AO113" s="267"/>
      <c r="AP113" s="267"/>
      <c r="AQ113" s="267"/>
      <c r="AR113" s="267"/>
      <c r="AS113" s="267"/>
      <c r="AT113" s="268"/>
      <c r="AU113" s="269"/>
      <c r="AV113" s="270"/>
      <c r="AW113" s="270"/>
      <c r="AX113" s="272"/>
      <c r="AY113" s="63">
        <f t="shared" si="8"/>
        <v>0</v>
      </c>
    </row>
    <row r="114" spans="1:51" ht="24.75" customHeight="1" x14ac:dyDescent="0.2">
      <c r="A114" s="861"/>
      <c r="B114" s="862"/>
      <c r="C114" s="862"/>
      <c r="D114" s="862"/>
      <c r="E114" s="862"/>
      <c r="F114" s="863"/>
      <c r="G114" s="263"/>
      <c r="H114" s="264"/>
      <c r="I114" s="264"/>
      <c r="J114" s="264"/>
      <c r="K114" s="265"/>
      <c r="L114" s="266"/>
      <c r="M114" s="267"/>
      <c r="N114" s="267"/>
      <c r="O114" s="267"/>
      <c r="P114" s="267"/>
      <c r="Q114" s="267"/>
      <c r="R114" s="267"/>
      <c r="S114" s="267"/>
      <c r="T114" s="267"/>
      <c r="U114" s="267"/>
      <c r="V114" s="267"/>
      <c r="W114" s="267"/>
      <c r="X114" s="268"/>
      <c r="Y114" s="269"/>
      <c r="Z114" s="270"/>
      <c r="AA114" s="270"/>
      <c r="AB114" s="271"/>
      <c r="AC114" s="263"/>
      <c r="AD114" s="264"/>
      <c r="AE114" s="264"/>
      <c r="AF114" s="264"/>
      <c r="AG114" s="265"/>
      <c r="AH114" s="266"/>
      <c r="AI114" s="267"/>
      <c r="AJ114" s="267"/>
      <c r="AK114" s="267"/>
      <c r="AL114" s="267"/>
      <c r="AM114" s="267"/>
      <c r="AN114" s="267"/>
      <c r="AO114" s="267"/>
      <c r="AP114" s="267"/>
      <c r="AQ114" s="267"/>
      <c r="AR114" s="267"/>
      <c r="AS114" s="267"/>
      <c r="AT114" s="268"/>
      <c r="AU114" s="269"/>
      <c r="AV114" s="270"/>
      <c r="AW114" s="270"/>
      <c r="AX114" s="272"/>
      <c r="AY114" s="63">
        <f t="shared" si="8"/>
        <v>0</v>
      </c>
    </row>
    <row r="115" spans="1:51" ht="24.75" customHeight="1" x14ac:dyDescent="0.2">
      <c r="A115" s="861"/>
      <c r="B115" s="862"/>
      <c r="C115" s="862"/>
      <c r="D115" s="862"/>
      <c r="E115" s="862"/>
      <c r="F115" s="863"/>
      <c r="G115" s="263"/>
      <c r="H115" s="264"/>
      <c r="I115" s="264"/>
      <c r="J115" s="264"/>
      <c r="K115" s="265"/>
      <c r="L115" s="266"/>
      <c r="M115" s="267"/>
      <c r="N115" s="267"/>
      <c r="O115" s="267"/>
      <c r="P115" s="267"/>
      <c r="Q115" s="267"/>
      <c r="R115" s="267"/>
      <c r="S115" s="267"/>
      <c r="T115" s="267"/>
      <c r="U115" s="267"/>
      <c r="V115" s="267"/>
      <c r="W115" s="267"/>
      <c r="X115" s="268"/>
      <c r="Y115" s="269"/>
      <c r="Z115" s="270"/>
      <c r="AA115" s="270"/>
      <c r="AB115" s="271"/>
      <c r="AC115" s="263"/>
      <c r="AD115" s="264"/>
      <c r="AE115" s="264"/>
      <c r="AF115" s="264"/>
      <c r="AG115" s="265"/>
      <c r="AH115" s="266"/>
      <c r="AI115" s="267"/>
      <c r="AJ115" s="267"/>
      <c r="AK115" s="267"/>
      <c r="AL115" s="267"/>
      <c r="AM115" s="267"/>
      <c r="AN115" s="267"/>
      <c r="AO115" s="267"/>
      <c r="AP115" s="267"/>
      <c r="AQ115" s="267"/>
      <c r="AR115" s="267"/>
      <c r="AS115" s="267"/>
      <c r="AT115" s="268"/>
      <c r="AU115" s="269"/>
      <c r="AV115" s="270"/>
      <c r="AW115" s="270"/>
      <c r="AX115" s="272"/>
      <c r="AY115" s="63">
        <f t="shared" si="8"/>
        <v>0</v>
      </c>
    </row>
    <row r="116" spans="1:51" ht="24.75" customHeight="1" x14ac:dyDescent="0.2">
      <c r="A116" s="861"/>
      <c r="B116" s="862"/>
      <c r="C116" s="862"/>
      <c r="D116" s="862"/>
      <c r="E116" s="862"/>
      <c r="F116" s="863"/>
      <c r="G116" s="263"/>
      <c r="H116" s="264"/>
      <c r="I116" s="264"/>
      <c r="J116" s="264"/>
      <c r="K116" s="265"/>
      <c r="L116" s="266"/>
      <c r="M116" s="267"/>
      <c r="N116" s="267"/>
      <c r="O116" s="267"/>
      <c r="P116" s="267"/>
      <c r="Q116" s="267"/>
      <c r="R116" s="267"/>
      <c r="S116" s="267"/>
      <c r="T116" s="267"/>
      <c r="U116" s="267"/>
      <c r="V116" s="267"/>
      <c r="W116" s="267"/>
      <c r="X116" s="268"/>
      <c r="Y116" s="269"/>
      <c r="Z116" s="270"/>
      <c r="AA116" s="270"/>
      <c r="AB116" s="271"/>
      <c r="AC116" s="263"/>
      <c r="AD116" s="264"/>
      <c r="AE116" s="264"/>
      <c r="AF116" s="264"/>
      <c r="AG116" s="265"/>
      <c r="AH116" s="266"/>
      <c r="AI116" s="267"/>
      <c r="AJ116" s="267"/>
      <c r="AK116" s="267"/>
      <c r="AL116" s="267"/>
      <c r="AM116" s="267"/>
      <c r="AN116" s="267"/>
      <c r="AO116" s="267"/>
      <c r="AP116" s="267"/>
      <c r="AQ116" s="267"/>
      <c r="AR116" s="267"/>
      <c r="AS116" s="267"/>
      <c r="AT116" s="268"/>
      <c r="AU116" s="269"/>
      <c r="AV116" s="270"/>
      <c r="AW116" s="270"/>
      <c r="AX116" s="272"/>
      <c r="AY116" s="63">
        <f t="shared" si="8"/>
        <v>0</v>
      </c>
    </row>
    <row r="117" spans="1:51" ht="24.75" customHeight="1" x14ac:dyDescent="0.2">
      <c r="A117" s="861"/>
      <c r="B117" s="862"/>
      <c r="C117" s="862"/>
      <c r="D117" s="862"/>
      <c r="E117" s="862"/>
      <c r="F117" s="863"/>
      <c r="G117" s="263"/>
      <c r="H117" s="264"/>
      <c r="I117" s="264"/>
      <c r="J117" s="264"/>
      <c r="K117" s="265"/>
      <c r="L117" s="266"/>
      <c r="M117" s="267"/>
      <c r="N117" s="267"/>
      <c r="O117" s="267"/>
      <c r="P117" s="267"/>
      <c r="Q117" s="267"/>
      <c r="R117" s="267"/>
      <c r="S117" s="267"/>
      <c r="T117" s="267"/>
      <c r="U117" s="267"/>
      <c r="V117" s="267"/>
      <c r="W117" s="267"/>
      <c r="X117" s="268"/>
      <c r="Y117" s="269"/>
      <c r="Z117" s="270"/>
      <c r="AA117" s="270"/>
      <c r="AB117" s="271"/>
      <c r="AC117" s="263"/>
      <c r="AD117" s="264"/>
      <c r="AE117" s="264"/>
      <c r="AF117" s="264"/>
      <c r="AG117" s="265"/>
      <c r="AH117" s="266"/>
      <c r="AI117" s="267"/>
      <c r="AJ117" s="267"/>
      <c r="AK117" s="267"/>
      <c r="AL117" s="267"/>
      <c r="AM117" s="267"/>
      <c r="AN117" s="267"/>
      <c r="AO117" s="267"/>
      <c r="AP117" s="267"/>
      <c r="AQ117" s="267"/>
      <c r="AR117" s="267"/>
      <c r="AS117" s="267"/>
      <c r="AT117" s="268"/>
      <c r="AU117" s="269"/>
      <c r="AV117" s="270"/>
      <c r="AW117" s="270"/>
      <c r="AX117" s="272"/>
      <c r="AY117" s="63">
        <f t="shared" si="8"/>
        <v>0</v>
      </c>
    </row>
    <row r="118" spans="1:51" ht="24.75" customHeight="1" x14ac:dyDescent="0.2">
      <c r="A118" s="861"/>
      <c r="B118" s="862"/>
      <c r="C118" s="862"/>
      <c r="D118" s="862"/>
      <c r="E118" s="862"/>
      <c r="F118" s="863"/>
      <c r="G118" s="263"/>
      <c r="H118" s="264"/>
      <c r="I118" s="264"/>
      <c r="J118" s="264"/>
      <c r="K118" s="265"/>
      <c r="L118" s="266"/>
      <c r="M118" s="267"/>
      <c r="N118" s="267"/>
      <c r="O118" s="267"/>
      <c r="P118" s="267"/>
      <c r="Q118" s="267"/>
      <c r="R118" s="267"/>
      <c r="S118" s="267"/>
      <c r="T118" s="267"/>
      <c r="U118" s="267"/>
      <c r="V118" s="267"/>
      <c r="W118" s="267"/>
      <c r="X118" s="268"/>
      <c r="Y118" s="269"/>
      <c r="Z118" s="270"/>
      <c r="AA118" s="270"/>
      <c r="AB118" s="271"/>
      <c r="AC118" s="263"/>
      <c r="AD118" s="264"/>
      <c r="AE118" s="264"/>
      <c r="AF118" s="264"/>
      <c r="AG118" s="265"/>
      <c r="AH118" s="266"/>
      <c r="AI118" s="267"/>
      <c r="AJ118" s="267"/>
      <c r="AK118" s="267"/>
      <c r="AL118" s="267"/>
      <c r="AM118" s="267"/>
      <c r="AN118" s="267"/>
      <c r="AO118" s="267"/>
      <c r="AP118" s="267"/>
      <c r="AQ118" s="267"/>
      <c r="AR118" s="267"/>
      <c r="AS118" s="267"/>
      <c r="AT118" s="268"/>
      <c r="AU118" s="269"/>
      <c r="AV118" s="270"/>
      <c r="AW118" s="270"/>
      <c r="AX118" s="272"/>
      <c r="AY118" s="63">
        <f t="shared" si="8"/>
        <v>0</v>
      </c>
    </row>
    <row r="119" spans="1:51" ht="24.75" customHeight="1" x14ac:dyDescent="0.2">
      <c r="A119" s="861"/>
      <c r="B119" s="862"/>
      <c r="C119" s="862"/>
      <c r="D119" s="862"/>
      <c r="E119" s="862"/>
      <c r="F119" s="863"/>
      <c r="G119" s="263"/>
      <c r="H119" s="264"/>
      <c r="I119" s="264"/>
      <c r="J119" s="264"/>
      <c r="K119" s="265"/>
      <c r="L119" s="266"/>
      <c r="M119" s="267"/>
      <c r="N119" s="267"/>
      <c r="O119" s="267"/>
      <c r="P119" s="267"/>
      <c r="Q119" s="267"/>
      <c r="R119" s="267"/>
      <c r="S119" s="267"/>
      <c r="T119" s="267"/>
      <c r="U119" s="267"/>
      <c r="V119" s="267"/>
      <c r="W119" s="267"/>
      <c r="X119" s="268"/>
      <c r="Y119" s="269"/>
      <c r="Z119" s="270"/>
      <c r="AA119" s="270"/>
      <c r="AB119" s="271"/>
      <c r="AC119" s="263"/>
      <c r="AD119" s="264"/>
      <c r="AE119" s="264"/>
      <c r="AF119" s="264"/>
      <c r="AG119" s="265"/>
      <c r="AH119" s="266"/>
      <c r="AI119" s="267"/>
      <c r="AJ119" s="267"/>
      <c r="AK119" s="267"/>
      <c r="AL119" s="267"/>
      <c r="AM119" s="267"/>
      <c r="AN119" s="267"/>
      <c r="AO119" s="267"/>
      <c r="AP119" s="267"/>
      <c r="AQ119" s="267"/>
      <c r="AR119" s="267"/>
      <c r="AS119" s="267"/>
      <c r="AT119" s="268"/>
      <c r="AU119" s="269"/>
      <c r="AV119" s="270"/>
      <c r="AW119" s="270"/>
      <c r="AX119" s="272"/>
      <c r="AY119" s="63">
        <f t="shared" si="8"/>
        <v>0</v>
      </c>
    </row>
    <row r="120" spans="1:51" ht="24.75" customHeight="1" thickBot="1" x14ac:dyDescent="0.25">
      <c r="A120" s="861"/>
      <c r="B120" s="862"/>
      <c r="C120" s="862"/>
      <c r="D120" s="862"/>
      <c r="E120" s="862"/>
      <c r="F120" s="863"/>
      <c r="G120" s="254" t="s">
        <v>16</v>
      </c>
      <c r="H120" s="255"/>
      <c r="I120" s="255"/>
      <c r="J120" s="255"/>
      <c r="K120" s="255"/>
      <c r="L120" s="256"/>
      <c r="M120" s="257"/>
      <c r="N120" s="257"/>
      <c r="O120" s="257"/>
      <c r="P120" s="257"/>
      <c r="Q120" s="257"/>
      <c r="R120" s="257"/>
      <c r="S120" s="257"/>
      <c r="T120" s="257"/>
      <c r="U120" s="257"/>
      <c r="V120" s="257"/>
      <c r="W120" s="257"/>
      <c r="X120" s="258"/>
      <c r="Y120" s="259">
        <f>SUM(Y110:AB119)</f>
        <v>0</v>
      </c>
      <c r="Z120" s="260"/>
      <c r="AA120" s="260"/>
      <c r="AB120" s="261"/>
      <c r="AC120" s="254" t="s">
        <v>16</v>
      </c>
      <c r="AD120" s="255"/>
      <c r="AE120" s="255"/>
      <c r="AF120" s="255"/>
      <c r="AG120" s="255"/>
      <c r="AH120" s="256"/>
      <c r="AI120" s="257"/>
      <c r="AJ120" s="257"/>
      <c r="AK120" s="257"/>
      <c r="AL120" s="257"/>
      <c r="AM120" s="257"/>
      <c r="AN120" s="257"/>
      <c r="AO120" s="257"/>
      <c r="AP120" s="257"/>
      <c r="AQ120" s="257"/>
      <c r="AR120" s="257"/>
      <c r="AS120" s="257"/>
      <c r="AT120" s="258"/>
      <c r="AU120" s="259">
        <f>SUM(AU110:AX119)</f>
        <v>0</v>
      </c>
      <c r="AV120" s="260"/>
      <c r="AW120" s="260"/>
      <c r="AX120" s="262"/>
      <c r="AY120" s="63">
        <f t="shared" si="8"/>
        <v>0</v>
      </c>
    </row>
    <row r="121" spans="1:51" ht="30" customHeight="1" x14ac:dyDescent="0.2">
      <c r="A121" s="861"/>
      <c r="B121" s="862"/>
      <c r="C121" s="862"/>
      <c r="D121" s="862"/>
      <c r="E121" s="862"/>
      <c r="F121" s="863"/>
      <c r="G121" s="288" t="s">
        <v>238</v>
      </c>
      <c r="H121" s="289"/>
      <c r="I121" s="289"/>
      <c r="J121" s="289"/>
      <c r="K121" s="289"/>
      <c r="L121" s="289"/>
      <c r="M121" s="289"/>
      <c r="N121" s="289"/>
      <c r="O121" s="289"/>
      <c r="P121" s="289"/>
      <c r="Q121" s="289"/>
      <c r="R121" s="289"/>
      <c r="S121" s="289"/>
      <c r="T121" s="289"/>
      <c r="U121" s="289"/>
      <c r="V121" s="289"/>
      <c r="W121" s="289"/>
      <c r="X121" s="289"/>
      <c r="Y121" s="289"/>
      <c r="Z121" s="289"/>
      <c r="AA121" s="289"/>
      <c r="AB121" s="290"/>
      <c r="AC121" s="288" t="s">
        <v>239</v>
      </c>
      <c r="AD121" s="289"/>
      <c r="AE121" s="289"/>
      <c r="AF121" s="289"/>
      <c r="AG121" s="289"/>
      <c r="AH121" s="289"/>
      <c r="AI121" s="289"/>
      <c r="AJ121" s="289"/>
      <c r="AK121" s="289"/>
      <c r="AL121" s="289"/>
      <c r="AM121" s="289"/>
      <c r="AN121" s="289"/>
      <c r="AO121" s="289"/>
      <c r="AP121" s="289"/>
      <c r="AQ121" s="289"/>
      <c r="AR121" s="289"/>
      <c r="AS121" s="289"/>
      <c r="AT121" s="289"/>
      <c r="AU121" s="289"/>
      <c r="AV121" s="289"/>
      <c r="AW121" s="289"/>
      <c r="AX121" s="291"/>
      <c r="AY121" s="63">
        <f>COUNTA($G$123,$AC$123)</f>
        <v>0</v>
      </c>
    </row>
    <row r="122" spans="1:51" ht="25.5" customHeight="1" x14ac:dyDescent="0.2">
      <c r="A122" s="861"/>
      <c r="B122" s="862"/>
      <c r="C122" s="862"/>
      <c r="D122" s="862"/>
      <c r="E122" s="862"/>
      <c r="F122" s="863"/>
      <c r="G122" s="292" t="s">
        <v>13</v>
      </c>
      <c r="H122" s="293"/>
      <c r="I122" s="293"/>
      <c r="J122" s="293"/>
      <c r="K122" s="293"/>
      <c r="L122" s="294" t="s">
        <v>14</v>
      </c>
      <c r="M122" s="293"/>
      <c r="N122" s="293"/>
      <c r="O122" s="293"/>
      <c r="P122" s="293"/>
      <c r="Q122" s="293"/>
      <c r="R122" s="293"/>
      <c r="S122" s="293"/>
      <c r="T122" s="293"/>
      <c r="U122" s="293"/>
      <c r="V122" s="293"/>
      <c r="W122" s="293"/>
      <c r="X122" s="295"/>
      <c r="Y122" s="296" t="s">
        <v>15</v>
      </c>
      <c r="Z122" s="297"/>
      <c r="AA122" s="297"/>
      <c r="AB122" s="298"/>
      <c r="AC122" s="292" t="s">
        <v>13</v>
      </c>
      <c r="AD122" s="293"/>
      <c r="AE122" s="293"/>
      <c r="AF122" s="293"/>
      <c r="AG122" s="293"/>
      <c r="AH122" s="294" t="s">
        <v>14</v>
      </c>
      <c r="AI122" s="293"/>
      <c r="AJ122" s="293"/>
      <c r="AK122" s="293"/>
      <c r="AL122" s="293"/>
      <c r="AM122" s="293"/>
      <c r="AN122" s="293"/>
      <c r="AO122" s="293"/>
      <c r="AP122" s="293"/>
      <c r="AQ122" s="293"/>
      <c r="AR122" s="293"/>
      <c r="AS122" s="293"/>
      <c r="AT122" s="295"/>
      <c r="AU122" s="296" t="s">
        <v>15</v>
      </c>
      <c r="AV122" s="297"/>
      <c r="AW122" s="297"/>
      <c r="AX122" s="299"/>
      <c r="AY122" s="63">
        <f>$AY$121</f>
        <v>0</v>
      </c>
    </row>
    <row r="123" spans="1:51" ht="24.75" customHeight="1" x14ac:dyDescent="0.2">
      <c r="A123" s="861"/>
      <c r="B123" s="862"/>
      <c r="C123" s="862"/>
      <c r="D123" s="862"/>
      <c r="E123" s="862"/>
      <c r="F123" s="863"/>
      <c r="G123" s="278"/>
      <c r="H123" s="279"/>
      <c r="I123" s="279"/>
      <c r="J123" s="279"/>
      <c r="K123" s="280"/>
      <c r="L123" s="281"/>
      <c r="M123" s="282"/>
      <c r="N123" s="282"/>
      <c r="O123" s="282"/>
      <c r="P123" s="282"/>
      <c r="Q123" s="282"/>
      <c r="R123" s="282"/>
      <c r="S123" s="282"/>
      <c r="T123" s="282"/>
      <c r="U123" s="282"/>
      <c r="V123" s="282"/>
      <c r="W123" s="282"/>
      <c r="X123" s="283"/>
      <c r="Y123" s="284"/>
      <c r="Z123" s="285"/>
      <c r="AA123" s="285"/>
      <c r="AB123" s="286"/>
      <c r="AC123" s="278"/>
      <c r="AD123" s="279"/>
      <c r="AE123" s="279"/>
      <c r="AF123" s="279"/>
      <c r="AG123" s="280"/>
      <c r="AH123" s="281"/>
      <c r="AI123" s="282"/>
      <c r="AJ123" s="282"/>
      <c r="AK123" s="282"/>
      <c r="AL123" s="282"/>
      <c r="AM123" s="282"/>
      <c r="AN123" s="282"/>
      <c r="AO123" s="282"/>
      <c r="AP123" s="282"/>
      <c r="AQ123" s="282"/>
      <c r="AR123" s="282"/>
      <c r="AS123" s="282"/>
      <c r="AT123" s="283"/>
      <c r="AU123" s="284"/>
      <c r="AV123" s="285"/>
      <c r="AW123" s="285"/>
      <c r="AX123" s="287"/>
      <c r="AY123" s="63">
        <f t="shared" ref="AY123:AY133" si="9">$AY$121</f>
        <v>0</v>
      </c>
    </row>
    <row r="124" spans="1:51" ht="24.75" customHeight="1" x14ac:dyDescent="0.2">
      <c r="A124" s="861"/>
      <c r="B124" s="862"/>
      <c r="C124" s="862"/>
      <c r="D124" s="862"/>
      <c r="E124" s="862"/>
      <c r="F124" s="863"/>
      <c r="G124" s="263"/>
      <c r="H124" s="264"/>
      <c r="I124" s="264"/>
      <c r="J124" s="264"/>
      <c r="K124" s="265"/>
      <c r="L124" s="266"/>
      <c r="M124" s="267"/>
      <c r="N124" s="267"/>
      <c r="O124" s="267"/>
      <c r="P124" s="267"/>
      <c r="Q124" s="267"/>
      <c r="R124" s="267"/>
      <c r="S124" s="267"/>
      <c r="T124" s="267"/>
      <c r="U124" s="267"/>
      <c r="V124" s="267"/>
      <c r="W124" s="267"/>
      <c r="X124" s="268"/>
      <c r="Y124" s="269"/>
      <c r="Z124" s="270"/>
      <c r="AA124" s="270"/>
      <c r="AB124" s="271"/>
      <c r="AC124" s="263"/>
      <c r="AD124" s="264"/>
      <c r="AE124" s="264"/>
      <c r="AF124" s="264"/>
      <c r="AG124" s="265"/>
      <c r="AH124" s="266"/>
      <c r="AI124" s="267"/>
      <c r="AJ124" s="267"/>
      <c r="AK124" s="267"/>
      <c r="AL124" s="267"/>
      <c r="AM124" s="267"/>
      <c r="AN124" s="267"/>
      <c r="AO124" s="267"/>
      <c r="AP124" s="267"/>
      <c r="AQ124" s="267"/>
      <c r="AR124" s="267"/>
      <c r="AS124" s="267"/>
      <c r="AT124" s="268"/>
      <c r="AU124" s="269"/>
      <c r="AV124" s="270"/>
      <c r="AW124" s="270"/>
      <c r="AX124" s="272"/>
      <c r="AY124" s="63">
        <f t="shared" si="9"/>
        <v>0</v>
      </c>
    </row>
    <row r="125" spans="1:51" ht="24.75" customHeight="1" x14ac:dyDescent="0.2">
      <c r="A125" s="861"/>
      <c r="B125" s="862"/>
      <c r="C125" s="862"/>
      <c r="D125" s="862"/>
      <c r="E125" s="862"/>
      <c r="F125" s="863"/>
      <c r="G125" s="263"/>
      <c r="H125" s="264"/>
      <c r="I125" s="264"/>
      <c r="J125" s="264"/>
      <c r="K125" s="265"/>
      <c r="L125" s="266"/>
      <c r="M125" s="267"/>
      <c r="N125" s="267"/>
      <c r="O125" s="267"/>
      <c r="P125" s="267"/>
      <c r="Q125" s="267"/>
      <c r="R125" s="267"/>
      <c r="S125" s="267"/>
      <c r="T125" s="267"/>
      <c r="U125" s="267"/>
      <c r="V125" s="267"/>
      <c r="W125" s="267"/>
      <c r="X125" s="268"/>
      <c r="Y125" s="269"/>
      <c r="Z125" s="270"/>
      <c r="AA125" s="270"/>
      <c r="AB125" s="271"/>
      <c r="AC125" s="263"/>
      <c r="AD125" s="264"/>
      <c r="AE125" s="264"/>
      <c r="AF125" s="264"/>
      <c r="AG125" s="265"/>
      <c r="AH125" s="266"/>
      <c r="AI125" s="267"/>
      <c r="AJ125" s="267"/>
      <c r="AK125" s="267"/>
      <c r="AL125" s="267"/>
      <c r="AM125" s="267"/>
      <c r="AN125" s="267"/>
      <c r="AO125" s="267"/>
      <c r="AP125" s="267"/>
      <c r="AQ125" s="267"/>
      <c r="AR125" s="267"/>
      <c r="AS125" s="267"/>
      <c r="AT125" s="268"/>
      <c r="AU125" s="269"/>
      <c r="AV125" s="270"/>
      <c r="AW125" s="270"/>
      <c r="AX125" s="272"/>
      <c r="AY125" s="63">
        <f t="shared" si="9"/>
        <v>0</v>
      </c>
    </row>
    <row r="126" spans="1:51" ht="24.75" customHeight="1" x14ac:dyDescent="0.2">
      <c r="A126" s="861"/>
      <c r="B126" s="862"/>
      <c r="C126" s="862"/>
      <c r="D126" s="862"/>
      <c r="E126" s="862"/>
      <c r="F126" s="863"/>
      <c r="G126" s="263"/>
      <c r="H126" s="264"/>
      <c r="I126" s="264"/>
      <c r="J126" s="264"/>
      <c r="K126" s="265"/>
      <c r="L126" s="266"/>
      <c r="M126" s="267"/>
      <c r="N126" s="267"/>
      <c r="O126" s="267"/>
      <c r="P126" s="267"/>
      <c r="Q126" s="267"/>
      <c r="R126" s="267"/>
      <c r="S126" s="267"/>
      <c r="T126" s="267"/>
      <c r="U126" s="267"/>
      <c r="V126" s="267"/>
      <c r="W126" s="267"/>
      <c r="X126" s="268"/>
      <c r="Y126" s="269"/>
      <c r="Z126" s="270"/>
      <c r="AA126" s="270"/>
      <c r="AB126" s="271"/>
      <c r="AC126" s="263"/>
      <c r="AD126" s="264"/>
      <c r="AE126" s="264"/>
      <c r="AF126" s="264"/>
      <c r="AG126" s="265"/>
      <c r="AH126" s="266"/>
      <c r="AI126" s="267"/>
      <c r="AJ126" s="267"/>
      <c r="AK126" s="267"/>
      <c r="AL126" s="267"/>
      <c r="AM126" s="267"/>
      <c r="AN126" s="267"/>
      <c r="AO126" s="267"/>
      <c r="AP126" s="267"/>
      <c r="AQ126" s="267"/>
      <c r="AR126" s="267"/>
      <c r="AS126" s="267"/>
      <c r="AT126" s="268"/>
      <c r="AU126" s="269"/>
      <c r="AV126" s="270"/>
      <c r="AW126" s="270"/>
      <c r="AX126" s="272"/>
      <c r="AY126" s="63">
        <f t="shared" si="9"/>
        <v>0</v>
      </c>
    </row>
    <row r="127" spans="1:51" ht="24.75" customHeight="1" x14ac:dyDescent="0.2">
      <c r="A127" s="861"/>
      <c r="B127" s="862"/>
      <c r="C127" s="862"/>
      <c r="D127" s="862"/>
      <c r="E127" s="862"/>
      <c r="F127" s="863"/>
      <c r="G127" s="263"/>
      <c r="H127" s="264"/>
      <c r="I127" s="264"/>
      <c r="J127" s="264"/>
      <c r="K127" s="265"/>
      <c r="L127" s="266"/>
      <c r="M127" s="267"/>
      <c r="N127" s="267"/>
      <c r="O127" s="267"/>
      <c r="P127" s="267"/>
      <c r="Q127" s="267"/>
      <c r="R127" s="267"/>
      <c r="S127" s="267"/>
      <c r="T127" s="267"/>
      <c r="U127" s="267"/>
      <c r="V127" s="267"/>
      <c r="W127" s="267"/>
      <c r="X127" s="268"/>
      <c r="Y127" s="269"/>
      <c r="Z127" s="270"/>
      <c r="AA127" s="270"/>
      <c r="AB127" s="271"/>
      <c r="AC127" s="263"/>
      <c r="AD127" s="264"/>
      <c r="AE127" s="264"/>
      <c r="AF127" s="264"/>
      <c r="AG127" s="265"/>
      <c r="AH127" s="266"/>
      <c r="AI127" s="267"/>
      <c r="AJ127" s="267"/>
      <c r="AK127" s="267"/>
      <c r="AL127" s="267"/>
      <c r="AM127" s="267"/>
      <c r="AN127" s="267"/>
      <c r="AO127" s="267"/>
      <c r="AP127" s="267"/>
      <c r="AQ127" s="267"/>
      <c r="AR127" s="267"/>
      <c r="AS127" s="267"/>
      <c r="AT127" s="268"/>
      <c r="AU127" s="269"/>
      <c r="AV127" s="270"/>
      <c r="AW127" s="270"/>
      <c r="AX127" s="272"/>
      <c r="AY127" s="63">
        <f t="shared" si="9"/>
        <v>0</v>
      </c>
    </row>
    <row r="128" spans="1:51" ht="24.75" customHeight="1" x14ac:dyDescent="0.2">
      <c r="A128" s="861"/>
      <c r="B128" s="862"/>
      <c r="C128" s="862"/>
      <c r="D128" s="862"/>
      <c r="E128" s="862"/>
      <c r="F128" s="863"/>
      <c r="G128" s="263"/>
      <c r="H128" s="264"/>
      <c r="I128" s="264"/>
      <c r="J128" s="264"/>
      <c r="K128" s="265"/>
      <c r="L128" s="266"/>
      <c r="M128" s="267"/>
      <c r="N128" s="267"/>
      <c r="O128" s="267"/>
      <c r="P128" s="267"/>
      <c r="Q128" s="267"/>
      <c r="R128" s="267"/>
      <c r="S128" s="267"/>
      <c r="T128" s="267"/>
      <c r="U128" s="267"/>
      <c r="V128" s="267"/>
      <c r="W128" s="267"/>
      <c r="X128" s="268"/>
      <c r="Y128" s="269"/>
      <c r="Z128" s="270"/>
      <c r="AA128" s="270"/>
      <c r="AB128" s="271"/>
      <c r="AC128" s="263"/>
      <c r="AD128" s="264"/>
      <c r="AE128" s="264"/>
      <c r="AF128" s="264"/>
      <c r="AG128" s="265"/>
      <c r="AH128" s="266"/>
      <c r="AI128" s="267"/>
      <c r="AJ128" s="267"/>
      <c r="AK128" s="267"/>
      <c r="AL128" s="267"/>
      <c r="AM128" s="267"/>
      <c r="AN128" s="267"/>
      <c r="AO128" s="267"/>
      <c r="AP128" s="267"/>
      <c r="AQ128" s="267"/>
      <c r="AR128" s="267"/>
      <c r="AS128" s="267"/>
      <c r="AT128" s="268"/>
      <c r="AU128" s="269"/>
      <c r="AV128" s="270"/>
      <c r="AW128" s="270"/>
      <c r="AX128" s="272"/>
      <c r="AY128" s="63">
        <f t="shared" si="9"/>
        <v>0</v>
      </c>
    </row>
    <row r="129" spans="1:51" ht="24.75" customHeight="1" x14ac:dyDescent="0.2">
      <c r="A129" s="861"/>
      <c r="B129" s="862"/>
      <c r="C129" s="862"/>
      <c r="D129" s="862"/>
      <c r="E129" s="862"/>
      <c r="F129" s="863"/>
      <c r="G129" s="263"/>
      <c r="H129" s="264"/>
      <c r="I129" s="264"/>
      <c r="J129" s="264"/>
      <c r="K129" s="265"/>
      <c r="L129" s="266"/>
      <c r="M129" s="267"/>
      <c r="N129" s="267"/>
      <c r="O129" s="267"/>
      <c r="P129" s="267"/>
      <c r="Q129" s="267"/>
      <c r="R129" s="267"/>
      <c r="S129" s="267"/>
      <c r="T129" s="267"/>
      <c r="U129" s="267"/>
      <c r="V129" s="267"/>
      <c r="W129" s="267"/>
      <c r="X129" s="268"/>
      <c r="Y129" s="269"/>
      <c r="Z129" s="270"/>
      <c r="AA129" s="270"/>
      <c r="AB129" s="271"/>
      <c r="AC129" s="263"/>
      <c r="AD129" s="264"/>
      <c r="AE129" s="264"/>
      <c r="AF129" s="264"/>
      <c r="AG129" s="265"/>
      <c r="AH129" s="266"/>
      <c r="AI129" s="267"/>
      <c r="AJ129" s="267"/>
      <c r="AK129" s="267"/>
      <c r="AL129" s="267"/>
      <c r="AM129" s="267"/>
      <c r="AN129" s="267"/>
      <c r="AO129" s="267"/>
      <c r="AP129" s="267"/>
      <c r="AQ129" s="267"/>
      <c r="AR129" s="267"/>
      <c r="AS129" s="267"/>
      <c r="AT129" s="268"/>
      <c r="AU129" s="269"/>
      <c r="AV129" s="270"/>
      <c r="AW129" s="270"/>
      <c r="AX129" s="272"/>
      <c r="AY129" s="63">
        <f t="shared" si="9"/>
        <v>0</v>
      </c>
    </row>
    <row r="130" spans="1:51" ht="24.75" customHeight="1" x14ac:dyDescent="0.2">
      <c r="A130" s="861"/>
      <c r="B130" s="862"/>
      <c r="C130" s="862"/>
      <c r="D130" s="862"/>
      <c r="E130" s="862"/>
      <c r="F130" s="863"/>
      <c r="G130" s="263"/>
      <c r="H130" s="264"/>
      <c r="I130" s="264"/>
      <c r="J130" s="264"/>
      <c r="K130" s="265"/>
      <c r="L130" s="266"/>
      <c r="M130" s="267"/>
      <c r="N130" s="267"/>
      <c r="O130" s="267"/>
      <c r="P130" s="267"/>
      <c r="Q130" s="267"/>
      <c r="R130" s="267"/>
      <c r="S130" s="267"/>
      <c r="T130" s="267"/>
      <c r="U130" s="267"/>
      <c r="V130" s="267"/>
      <c r="W130" s="267"/>
      <c r="X130" s="268"/>
      <c r="Y130" s="269"/>
      <c r="Z130" s="270"/>
      <c r="AA130" s="270"/>
      <c r="AB130" s="271"/>
      <c r="AC130" s="263"/>
      <c r="AD130" s="264"/>
      <c r="AE130" s="264"/>
      <c r="AF130" s="264"/>
      <c r="AG130" s="265"/>
      <c r="AH130" s="266"/>
      <c r="AI130" s="267"/>
      <c r="AJ130" s="267"/>
      <c r="AK130" s="267"/>
      <c r="AL130" s="267"/>
      <c r="AM130" s="267"/>
      <c r="AN130" s="267"/>
      <c r="AO130" s="267"/>
      <c r="AP130" s="267"/>
      <c r="AQ130" s="267"/>
      <c r="AR130" s="267"/>
      <c r="AS130" s="267"/>
      <c r="AT130" s="268"/>
      <c r="AU130" s="269"/>
      <c r="AV130" s="270"/>
      <c r="AW130" s="270"/>
      <c r="AX130" s="272"/>
      <c r="AY130" s="63">
        <f t="shared" si="9"/>
        <v>0</v>
      </c>
    </row>
    <row r="131" spans="1:51" ht="24.75" customHeight="1" x14ac:dyDescent="0.2">
      <c r="A131" s="861"/>
      <c r="B131" s="862"/>
      <c r="C131" s="862"/>
      <c r="D131" s="862"/>
      <c r="E131" s="862"/>
      <c r="F131" s="863"/>
      <c r="G131" s="263"/>
      <c r="H131" s="264"/>
      <c r="I131" s="264"/>
      <c r="J131" s="264"/>
      <c r="K131" s="265"/>
      <c r="L131" s="266"/>
      <c r="M131" s="267"/>
      <c r="N131" s="267"/>
      <c r="O131" s="267"/>
      <c r="P131" s="267"/>
      <c r="Q131" s="267"/>
      <c r="R131" s="267"/>
      <c r="S131" s="267"/>
      <c r="T131" s="267"/>
      <c r="U131" s="267"/>
      <c r="V131" s="267"/>
      <c r="W131" s="267"/>
      <c r="X131" s="268"/>
      <c r="Y131" s="269"/>
      <c r="Z131" s="270"/>
      <c r="AA131" s="270"/>
      <c r="AB131" s="271"/>
      <c r="AC131" s="263"/>
      <c r="AD131" s="264"/>
      <c r="AE131" s="264"/>
      <c r="AF131" s="264"/>
      <c r="AG131" s="265"/>
      <c r="AH131" s="266"/>
      <c r="AI131" s="267"/>
      <c r="AJ131" s="267"/>
      <c r="AK131" s="267"/>
      <c r="AL131" s="267"/>
      <c r="AM131" s="267"/>
      <c r="AN131" s="267"/>
      <c r="AO131" s="267"/>
      <c r="AP131" s="267"/>
      <c r="AQ131" s="267"/>
      <c r="AR131" s="267"/>
      <c r="AS131" s="267"/>
      <c r="AT131" s="268"/>
      <c r="AU131" s="269"/>
      <c r="AV131" s="270"/>
      <c r="AW131" s="270"/>
      <c r="AX131" s="272"/>
      <c r="AY131" s="63">
        <f t="shared" si="9"/>
        <v>0</v>
      </c>
    </row>
    <row r="132" spans="1:51" ht="24.75" customHeight="1" x14ac:dyDescent="0.2">
      <c r="A132" s="861"/>
      <c r="B132" s="862"/>
      <c r="C132" s="862"/>
      <c r="D132" s="862"/>
      <c r="E132" s="862"/>
      <c r="F132" s="863"/>
      <c r="G132" s="263"/>
      <c r="H132" s="264"/>
      <c r="I132" s="264"/>
      <c r="J132" s="264"/>
      <c r="K132" s="265"/>
      <c r="L132" s="266"/>
      <c r="M132" s="267"/>
      <c r="N132" s="267"/>
      <c r="O132" s="267"/>
      <c r="P132" s="267"/>
      <c r="Q132" s="267"/>
      <c r="R132" s="267"/>
      <c r="S132" s="267"/>
      <c r="T132" s="267"/>
      <c r="U132" s="267"/>
      <c r="V132" s="267"/>
      <c r="W132" s="267"/>
      <c r="X132" s="268"/>
      <c r="Y132" s="269"/>
      <c r="Z132" s="270"/>
      <c r="AA132" s="270"/>
      <c r="AB132" s="271"/>
      <c r="AC132" s="263"/>
      <c r="AD132" s="264"/>
      <c r="AE132" s="264"/>
      <c r="AF132" s="264"/>
      <c r="AG132" s="265"/>
      <c r="AH132" s="266"/>
      <c r="AI132" s="267"/>
      <c r="AJ132" s="267"/>
      <c r="AK132" s="267"/>
      <c r="AL132" s="267"/>
      <c r="AM132" s="267"/>
      <c r="AN132" s="267"/>
      <c r="AO132" s="267"/>
      <c r="AP132" s="267"/>
      <c r="AQ132" s="267"/>
      <c r="AR132" s="267"/>
      <c r="AS132" s="267"/>
      <c r="AT132" s="268"/>
      <c r="AU132" s="269"/>
      <c r="AV132" s="270"/>
      <c r="AW132" s="270"/>
      <c r="AX132" s="272"/>
      <c r="AY132" s="63">
        <f t="shared" si="9"/>
        <v>0</v>
      </c>
    </row>
    <row r="133" spans="1:51" ht="24.75" customHeight="1" thickBot="1" x14ac:dyDescent="0.25">
      <c r="A133" s="861"/>
      <c r="B133" s="862"/>
      <c r="C133" s="862"/>
      <c r="D133" s="862"/>
      <c r="E133" s="862"/>
      <c r="F133" s="863"/>
      <c r="G133" s="254" t="s">
        <v>16</v>
      </c>
      <c r="H133" s="255"/>
      <c r="I133" s="255"/>
      <c r="J133" s="255"/>
      <c r="K133" s="255"/>
      <c r="L133" s="256"/>
      <c r="M133" s="257"/>
      <c r="N133" s="257"/>
      <c r="O133" s="257"/>
      <c r="P133" s="257"/>
      <c r="Q133" s="257"/>
      <c r="R133" s="257"/>
      <c r="S133" s="257"/>
      <c r="T133" s="257"/>
      <c r="U133" s="257"/>
      <c r="V133" s="257"/>
      <c r="W133" s="257"/>
      <c r="X133" s="258"/>
      <c r="Y133" s="259">
        <f>SUM(Y123:AB132)</f>
        <v>0</v>
      </c>
      <c r="Z133" s="260"/>
      <c r="AA133" s="260"/>
      <c r="AB133" s="261"/>
      <c r="AC133" s="254" t="s">
        <v>16</v>
      </c>
      <c r="AD133" s="255"/>
      <c r="AE133" s="255"/>
      <c r="AF133" s="255"/>
      <c r="AG133" s="255"/>
      <c r="AH133" s="256"/>
      <c r="AI133" s="257"/>
      <c r="AJ133" s="257"/>
      <c r="AK133" s="257"/>
      <c r="AL133" s="257"/>
      <c r="AM133" s="257"/>
      <c r="AN133" s="257"/>
      <c r="AO133" s="257"/>
      <c r="AP133" s="257"/>
      <c r="AQ133" s="257"/>
      <c r="AR133" s="257"/>
      <c r="AS133" s="257"/>
      <c r="AT133" s="258"/>
      <c r="AU133" s="259">
        <f>SUM(AU123:AX132)</f>
        <v>0</v>
      </c>
      <c r="AV133" s="260"/>
      <c r="AW133" s="260"/>
      <c r="AX133" s="262"/>
      <c r="AY133" s="63">
        <f t="shared" si="9"/>
        <v>0</v>
      </c>
    </row>
    <row r="134" spans="1:51" ht="30" customHeight="1" x14ac:dyDescent="0.2">
      <c r="A134" s="861"/>
      <c r="B134" s="862"/>
      <c r="C134" s="862"/>
      <c r="D134" s="862"/>
      <c r="E134" s="862"/>
      <c r="F134" s="863"/>
      <c r="G134" s="288" t="s">
        <v>240</v>
      </c>
      <c r="H134" s="289"/>
      <c r="I134" s="289"/>
      <c r="J134" s="289"/>
      <c r="K134" s="289"/>
      <c r="L134" s="289"/>
      <c r="M134" s="289"/>
      <c r="N134" s="289"/>
      <c r="O134" s="289"/>
      <c r="P134" s="289"/>
      <c r="Q134" s="289"/>
      <c r="R134" s="289"/>
      <c r="S134" s="289"/>
      <c r="T134" s="289"/>
      <c r="U134" s="289"/>
      <c r="V134" s="289"/>
      <c r="W134" s="289"/>
      <c r="X134" s="289"/>
      <c r="Y134" s="289"/>
      <c r="Z134" s="289"/>
      <c r="AA134" s="289"/>
      <c r="AB134" s="290"/>
      <c r="AC134" s="288" t="s">
        <v>241</v>
      </c>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91"/>
      <c r="AY134" s="63">
        <f>COUNTA($G$136,$AC$136)</f>
        <v>0</v>
      </c>
    </row>
    <row r="135" spans="1:51" ht="24.75" customHeight="1" x14ac:dyDescent="0.2">
      <c r="A135" s="861"/>
      <c r="B135" s="862"/>
      <c r="C135" s="862"/>
      <c r="D135" s="862"/>
      <c r="E135" s="862"/>
      <c r="F135" s="863"/>
      <c r="G135" s="292" t="s">
        <v>13</v>
      </c>
      <c r="H135" s="293"/>
      <c r="I135" s="293"/>
      <c r="J135" s="293"/>
      <c r="K135" s="293"/>
      <c r="L135" s="294" t="s">
        <v>14</v>
      </c>
      <c r="M135" s="293"/>
      <c r="N135" s="293"/>
      <c r="O135" s="293"/>
      <c r="P135" s="293"/>
      <c r="Q135" s="293"/>
      <c r="R135" s="293"/>
      <c r="S135" s="293"/>
      <c r="T135" s="293"/>
      <c r="U135" s="293"/>
      <c r="V135" s="293"/>
      <c r="W135" s="293"/>
      <c r="X135" s="295"/>
      <c r="Y135" s="296" t="s">
        <v>15</v>
      </c>
      <c r="Z135" s="297"/>
      <c r="AA135" s="297"/>
      <c r="AB135" s="298"/>
      <c r="AC135" s="292" t="s">
        <v>13</v>
      </c>
      <c r="AD135" s="293"/>
      <c r="AE135" s="293"/>
      <c r="AF135" s="293"/>
      <c r="AG135" s="293"/>
      <c r="AH135" s="294" t="s">
        <v>14</v>
      </c>
      <c r="AI135" s="293"/>
      <c r="AJ135" s="293"/>
      <c r="AK135" s="293"/>
      <c r="AL135" s="293"/>
      <c r="AM135" s="293"/>
      <c r="AN135" s="293"/>
      <c r="AO135" s="293"/>
      <c r="AP135" s="293"/>
      <c r="AQ135" s="293"/>
      <c r="AR135" s="293"/>
      <c r="AS135" s="293"/>
      <c r="AT135" s="295"/>
      <c r="AU135" s="296" t="s">
        <v>15</v>
      </c>
      <c r="AV135" s="297"/>
      <c r="AW135" s="297"/>
      <c r="AX135" s="299"/>
      <c r="AY135" s="63">
        <f>$AY$134</f>
        <v>0</v>
      </c>
    </row>
    <row r="136" spans="1:51" ht="24.75" customHeight="1" x14ac:dyDescent="0.2">
      <c r="A136" s="861"/>
      <c r="B136" s="862"/>
      <c r="C136" s="862"/>
      <c r="D136" s="862"/>
      <c r="E136" s="862"/>
      <c r="F136" s="863"/>
      <c r="G136" s="278"/>
      <c r="H136" s="279"/>
      <c r="I136" s="279"/>
      <c r="J136" s="279"/>
      <c r="K136" s="280"/>
      <c r="L136" s="281"/>
      <c r="M136" s="282"/>
      <c r="N136" s="282"/>
      <c r="O136" s="282"/>
      <c r="P136" s="282"/>
      <c r="Q136" s="282"/>
      <c r="R136" s="282"/>
      <c r="S136" s="282"/>
      <c r="T136" s="282"/>
      <c r="U136" s="282"/>
      <c r="V136" s="282"/>
      <c r="W136" s="282"/>
      <c r="X136" s="283"/>
      <c r="Y136" s="284"/>
      <c r="Z136" s="285"/>
      <c r="AA136" s="285"/>
      <c r="AB136" s="286"/>
      <c r="AC136" s="278"/>
      <c r="AD136" s="279"/>
      <c r="AE136" s="279"/>
      <c r="AF136" s="279"/>
      <c r="AG136" s="280"/>
      <c r="AH136" s="281"/>
      <c r="AI136" s="282"/>
      <c r="AJ136" s="282"/>
      <c r="AK136" s="282"/>
      <c r="AL136" s="282"/>
      <c r="AM136" s="282"/>
      <c r="AN136" s="282"/>
      <c r="AO136" s="282"/>
      <c r="AP136" s="282"/>
      <c r="AQ136" s="282"/>
      <c r="AR136" s="282"/>
      <c r="AS136" s="282"/>
      <c r="AT136" s="283"/>
      <c r="AU136" s="284"/>
      <c r="AV136" s="285"/>
      <c r="AW136" s="285"/>
      <c r="AX136" s="287"/>
      <c r="AY136" s="63">
        <f t="shared" ref="AY136:AY146" si="10">$AY$134</f>
        <v>0</v>
      </c>
    </row>
    <row r="137" spans="1:51" ht="24.75" customHeight="1" x14ac:dyDescent="0.2">
      <c r="A137" s="861"/>
      <c r="B137" s="862"/>
      <c r="C137" s="862"/>
      <c r="D137" s="862"/>
      <c r="E137" s="862"/>
      <c r="F137" s="863"/>
      <c r="G137" s="263"/>
      <c r="H137" s="264"/>
      <c r="I137" s="264"/>
      <c r="J137" s="264"/>
      <c r="K137" s="265"/>
      <c r="L137" s="266"/>
      <c r="M137" s="267"/>
      <c r="N137" s="267"/>
      <c r="O137" s="267"/>
      <c r="P137" s="267"/>
      <c r="Q137" s="267"/>
      <c r="R137" s="267"/>
      <c r="S137" s="267"/>
      <c r="T137" s="267"/>
      <c r="U137" s="267"/>
      <c r="V137" s="267"/>
      <c r="W137" s="267"/>
      <c r="X137" s="268"/>
      <c r="Y137" s="269"/>
      <c r="Z137" s="270"/>
      <c r="AA137" s="270"/>
      <c r="AB137" s="271"/>
      <c r="AC137" s="263"/>
      <c r="AD137" s="264"/>
      <c r="AE137" s="264"/>
      <c r="AF137" s="264"/>
      <c r="AG137" s="265"/>
      <c r="AH137" s="266"/>
      <c r="AI137" s="267"/>
      <c r="AJ137" s="267"/>
      <c r="AK137" s="267"/>
      <c r="AL137" s="267"/>
      <c r="AM137" s="267"/>
      <c r="AN137" s="267"/>
      <c r="AO137" s="267"/>
      <c r="AP137" s="267"/>
      <c r="AQ137" s="267"/>
      <c r="AR137" s="267"/>
      <c r="AS137" s="267"/>
      <c r="AT137" s="268"/>
      <c r="AU137" s="269"/>
      <c r="AV137" s="270"/>
      <c r="AW137" s="270"/>
      <c r="AX137" s="272"/>
      <c r="AY137" s="63">
        <f t="shared" si="10"/>
        <v>0</v>
      </c>
    </row>
    <row r="138" spans="1:51" ht="24.75" customHeight="1" x14ac:dyDescent="0.2">
      <c r="A138" s="861"/>
      <c r="B138" s="862"/>
      <c r="C138" s="862"/>
      <c r="D138" s="862"/>
      <c r="E138" s="862"/>
      <c r="F138" s="863"/>
      <c r="G138" s="263"/>
      <c r="H138" s="264"/>
      <c r="I138" s="264"/>
      <c r="J138" s="264"/>
      <c r="K138" s="265"/>
      <c r="L138" s="266"/>
      <c r="M138" s="267"/>
      <c r="N138" s="267"/>
      <c r="O138" s="267"/>
      <c r="P138" s="267"/>
      <c r="Q138" s="267"/>
      <c r="R138" s="267"/>
      <c r="S138" s="267"/>
      <c r="T138" s="267"/>
      <c r="U138" s="267"/>
      <c r="V138" s="267"/>
      <c r="W138" s="267"/>
      <c r="X138" s="268"/>
      <c r="Y138" s="269"/>
      <c r="Z138" s="270"/>
      <c r="AA138" s="270"/>
      <c r="AB138" s="271"/>
      <c r="AC138" s="263"/>
      <c r="AD138" s="264"/>
      <c r="AE138" s="264"/>
      <c r="AF138" s="264"/>
      <c r="AG138" s="265"/>
      <c r="AH138" s="266"/>
      <c r="AI138" s="267"/>
      <c r="AJ138" s="267"/>
      <c r="AK138" s="267"/>
      <c r="AL138" s="267"/>
      <c r="AM138" s="267"/>
      <c r="AN138" s="267"/>
      <c r="AO138" s="267"/>
      <c r="AP138" s="267"/>
      <c r="AQ138" s="267"/>
      <c r="AR138" s="267"/>
      <c r="AS138" s="267"/>
      <c r="AT138" s="268"/>
      <c r="AU138" s="269"/>
      <c r="AV138" s="270"/>
      <c r="AW138" s="270"/>
      <c r="AX138" s="272"/>
      <c r="AY138" s="63">
        <f t="shared" si="10"/>
        <v>0</v>
      </c>
    </row>
    <row r="139" spans="1:51" ht="24.75" customHeight="1" x14ac:dyDescent="0.2">
      <c r="A139" s="861"/>
      <c r="B139" s="862"/>
      <c r="C139" s="862"/>
      <c r="D139" s="862"/>
      <c r="E139" s="862"/>
      <c r="F139" s="863"/>
      <c r="G139" s="263"/>
      <c r="H139" s="264"/>
      <c r="I139" s="264"/>
      <c r="J139" s="264"/>
      <c r="K139" s="265"/>
      <c r="L139" s="266"/>
      <c r="M139" s="267"/>
      <c r="N139" s="267"/>
      <c r="O139" s="267"/>
      <c r="P139" s="267"/>
      <c r="Q139" s="267"/>
      <c r="R139" s="267"/>
      <c r="S139" s="267"/>
      <c r="T139" s="267"/>
      <c r="U139" s="267"/>
      <c r="V139" s="267"/>
      <c r="W139" s="267"/>
      <c r="X139" s="268"/>
      <c r="Y139" s="269"/>
      <c r="Z139" s="270"/>
      <c r="AA139" s="270"/>
      <c r="AB139" s="271"/>
      <c r="AC139" s="263"/>
      <c r="AD139" s="264"/>
      <c r="AE139" s="264"/>
      <c r="AF139" s="264"/>
      <c r="AG139" s="265"/>
      <c r="AH139" s="266"/>
      <c r="AI139" s="267"/>
      <c r="AJ139" s="267"/>
      <c r="AK139" s="267"/>
      <c r="AL139" s="267"/>
      <c r="AM139" s="267"/>
      <c r="AN139" s="267"/>
      <c r="AO139" s="267"/>
      <c r="AP139" s="267"/>
      <c r="AQ139" s="267"/>
      <c r="AR139" s="267"/>
      <c r="AS139" s="267"/>
      <c r="AT139" s="268"/>
      <c r="AU139" s="269"/>
      <c r="AV139" s="270"/>
      <c r="AW139" s="270"/>
      <c r="AX139" s="272"/>
      <c r="AY139" s="63">
        <f t="shared" si="10"/>
        <v>0</v>
      </c>
    </row>
    <row r="140" spans="1:51" ht="24.75" customHeight="1" x14ac:dyDescent="0.2">
      <c r="A140" s="861"/>
      <c r="B140" s="862"/>
      <c r="C140" s="862"/>
      <c r="D140" s="862"/>
      <c r="E140" s="862"/>
      <c r="F140" s="863"/>
      <c r="G140" s="263"/>
      <c r="H140" s="264"/>
      <c r="I140" s="264"/>
      <c r="J140" s="264"/>
      <c r="K140" s="265"/>
      <c r="L140" s="266"/>
      <c r="M140" s="267"/>
      <c r="N140" s="267"/>
      <c r="O140" s="267"/>
      <c r="P140" s="267"/>
      <c r="Q140" s="267"/>
      <c r="R140" s="267"/>
      <c r="S140" s="267"/>
      <c r="T140" s="267"/>
      <c r="U140" s="267"/>
      <c r="V140" s="267"/>
      <c r="W140" s="267"/>
      <c r="X140" s="268"/>
      <c r="Y140" s="269"/>
      <c r="Z140" s="270"/>
      <c r="AA140" s="270"/>
      <c r="AB140" s="271"/>
      <c r="AC140" s="263"/>
      <c r="AD140" s="264"/>
      <c r="AE140" s="264"/>
      <c r="AF140" s="264"/>
      <c r="AG140" s="265"/>
      <c r="AH140" s="266"/>
      <c r="AI140" s="267"/>
      <c r="AJ140" s="267"/>
      <c r="AK140" s="267"/>
      <c r="AL140" s="267"/>
      <c r="AM140" s="267"/>
      <c r="AN140" s="267"/>
      <c r="AO140" s="267"/>
      <c r="AP140" s="267"/>
      <c r="AQ140" s="267"/>
      <c r="AR140" s="267"/>
      <c r="AS140" s="267"/>
      <c r="AT140" s="268"/>
      <c r="AU140" s="269"/>
      <c r="AV140" s="270"/>
      <c r="AW140" s="270"/>
      <c r="AX140" s="272"/>
      <c r="AY140" s="63">
        <f t="shared" si="10"/>
        <v>0</v>
      </c>
    </row>
    <row r="141" spans="1:51" ht="24.75" customHeight="1" x14ac:dyDescent="0.2">
      <c r="A141" s="861"/>
      <c r="B141" s="862"/>
      <c r="C141" s="862"/>
      <c r="D141" s="862"/>
      <c r="E141" s="862"/>
      <c r="F141" s="863"/>
      <c r="G141" s="263"/>
      <c r="H141" s="264"/>
      <c r="I141" s="264"/>
      <c r="J141" s="264"/>
      <c r="K141" s="265"/>
      <c r="L141" s="266"/>
      <c r="M141" s="267"/>
      <c r="N141" s="267"/>
      <c r="O141" s="267"/>
      <c r="P141" s="267"/>
      <c r="Q141" s="267"/>
      <c r="R141" s="267"/>
      <c r="S141" s="267"/>
      <c r="T141" s="267"/>
      <c r="U141" s="267"/>
      <c r="V141" s="267"/>
      <c r="W141" s="267"/>
      <c r="X141" s="268"/>
      <c r="Y141" s="269"/>
      <c r="Z141" s="270"/>
      <c r="AA141" s="270"/>
      <c r="AB141" s="271"/>
      <c r="AC141" s="263"/>
      <c r="AD141" s="264"/>
      <c r="AE141" s="264"/>
      <c r="AF141" s="264"/>
      <c r="AG141" s="265"/>
      <c r="AH141" s="266"/>
      <c r="AI141" s="267"/>
      <c r="AJ141" s="267"/>
      <c r="AK141" s="267"/>
      <c r="AL141" s="267"/>
      <c r="AM141" s="267"/>
      <c r="AN141" s="267"/>
      <c r="AO141" s="267"/>
      <c r="AP141" s="267"/>
      <c r="AQ141" s="267"/>
      <c r="AR141" s="267"/>
      <c r="AS141" s="267"/>
      <c r="AT141" s="268"/>
      <c r="AU141" s="269"/>
      <c r="AV141" s="270"/>
      <c r="AW141" s="270"/>
      <c r="AX141" s="272"/>
      <c r="AY141" s="63">
        <f t="shared" si="10"/>
        <v>0</v>
      </c>
    </row>
    <row r="142" spans="1:51" ht="24.75" customHeight="1" x14ac:dyDescent="0.2">
      <c r="A142" s="861"/>
      <c r="B142" s="862"/>
      <c r="C142" s="862"/>
      <c r="D142" s="862"/>
      <c r="E142" s="862"/>
      <c r="F142" s="863"/>
      <c r="G142" s="263"/>
      <c r="H142" s="264"/>
      <c r="I142" s="264"/>
      <c r="J142" s="264"/>
      <c r="K142" s="265"/>
      <c r="L142" s="266"/>
      <c r="M142" s="267"/>
      <c r="N142" s="267"/>
      <c r="O142" s="267"/>
      <c r="P142" s="267"/>
      <c r="Q142" s="267"/>
      <c r="R142" s="267"/>
      <c r="S142" s="267"/>
      <c r="T142" s="267"/>
      <c r="U142" s="267"/>
      <c r="V142" s="267"/>
      <c r="W142" s="267"/>
      <c r="X142" s="268"/>
      <c r="Y142" s="269"/>
      <c r="Z142" s="270"/>
      <c r="AA142" s="270"/>
      <c r="AB142" s="271"/>
      <c r="AC142" s="263"/>
      <c r="AD142" s="264"/>
      <c r="AE142" s="264"/>
      <c r="AF142" s="264"/>
      <c r="AG142" s="265"/>
      <c r="AH142" s="266"/>
      <c r="AI142" s="267"/>
      <c r="AJ142" s="267"/>
      <c r="AK142" s="267"/>
      <c r="AL142" s="267"/>
      <c r="AM142" s="267"/>
      <c r="AN142" s="267"/>
      <c r="AO142" s="267"/>
      <c r="AP142" s="267"/>
      <c r="AQ142" s="267"/>
      <c r="AR142" s="267"/>
      <c r="AS142" s="267"/>
      <c r="AT142" s="268"/>
      <c r="AU142" s="269"/>
      <c r="AV142" s="270"/>
      <c r="AW142" s="270"/>
      <c r="AX142" s="272"/>
      <c r="AY142" s="63">
        <f t="shared" si="10"/>
        <v>0</v>
      </c>
    </row>
    <row r="143" spans="1:51" ht="24.75" customHeight="1" x14ac:dyDescent="0.2">
      <c r="A143" s="861"/>
      <c r="B143" s="862"/>
      <c r="C143" s="862"/>
      <c r="D143" s="862"/>
      <c r="E143" s="862"/>
      <c r="F143" s="863"/>
      <c r="G143" s="263"/>
      <c r="H143" s="264"/>
      <c r="I143" s="264"/>
      <c r="J143" s="264"/>
      <c r="K143" s="265"/>
      <c r="L143" s="266"/>
      <c r="M143" s="267"/>
      <c r="N143" s="267"/>
      <c r="O143" s="267"/>
      <c r="P143" s="267"/>
      <c r="Q143" s="267"/>
      <c r="R143" s="267"/>
      <c r="S143" s="267"/>
      <c r="T143" s="267"/>
      <c r="U143" s="267"/>
      <c r="V143" s="267"/>
      <c r="W143" s="267"/>
      <c r="X143" s="268"/>
      <c r="Y143" s="269"/>
      <c r="Z143" s="270"/>
      <c r="AA143" s="270"/>
      <c r="AB143" s="271"/>
      <c r="AC143" s="263"/>
      <c r="AD143" s="264"/>
      <c r="AE143" s="264"/>
      <c r="AF143" s="264"/>
      <c r="AG143" s="265"/>
      <c r="AH143" s="266"/>
      <c r="AI143" s="267"/>
      <c r="AJ143" s="267"/>
      <c r="AK143" s="267"/>
      <c r="AL143" s="267"/>
      <c r="AM143" s="267"/>
      <c r="AN143" s="267"/>
      <c r="AO143" s="267"/>
      <c r="AP143" s="267"/>
      <c r="AQ143" s="267"/>
      <c r="AR143" s="267"/>
      <c r="AS143" s="267"/>
      <c r="AT143" s="268"/>
      <c r="AU143" s="269"/>
      <c r="AV143" s="270"/>
      <c r="AW143" s="270"/>
      <c r="AX143" s="272"/>
      <c r="AY143" s="63">
        <f t="shared" si="10"/>
        <v>0</v>
      </c>
    </row>
    <row r="144" spans="1:51" ht="24.75" customHeight="1" x14ac:dyDescent="0.2">
      <c r="A144" s="861"/>
      <c r="B144" s="862"/>
      <c r="C144" s="862"/>
      <c r="D144" s="862"/>
      <c r="E144" s="862"/>
      <c r="F144" s="863"/>
      <c r="G144" s="263"/>
      <c r="H144" s="264"/>
      <c r="I144" s="264"/>
      <c r="J144" s="264"/>
      <c r="K144" s="265"/>
      <c r="L144" s="266"/>
      <c r="M144" s="267"/>
      <c r="N144" s="267"/>
      <c r="O144" s="267"/>
      <c r="P144" s="267"/>
      <c r="Q144" s="267"/>
      <c r="R144" s="267"/>
      <c r="S144" s="267"/>
      <c r="T144" s="267"/>
      <c r="U144" s="267"/>
      <c r="V144" s="267"/>
      <c r="W144" s="267"/>
      <c r="X144" s="268"/>
      <c r="Y144" s="269"/>
      <c r="Z144" s="270"/>
      <c r="AA144" s="270"/>
      <c r="AB144" s="271"/>
      <c r="AC144" s="263"/>
      <c r="AD144" s="264"/>
      <c r="AE144" s="264"/>
      <c r="AF144" s="264"/>
      <c r="AG144" s="265"/>
      <c r="AH144" s="266"/>
      <c r="AI144" s="267"/>
      <c r="AJ144" s="267"/>
      <c r="AK144" s="267"/>
      <c r="AL144" s="267"/>
      <c r="AM144" s="267"/>
      <c r="AN144" s="267"/>
      <c r="AO144" s="267"/>
      <c r="AP144" s="267"/>
      <c r="AQ144" s="267"/>
      <c r="AR144" s="267"/>
      <c r="AS144" s="267"/>
      <c r="AT144" s="268"/>
      <c r="AU144" s="269"/>
      <c r="AV144" s="270"/>
      <c r="AW144" s="270"/>
      <c r="AX144" s="272"/>
      <c r="AY144" s="63">
        <f t="shared" si="10"/>
        <v>0</v>
      </c>
    </row>
    <row r="145" spans="1:51" ht="24.75" customHeight="1" x14ac:dyDescent="0.2">
      <c r="A145" s="861"/>
      <c r="B145" s="862"/>
      <c r="C145" s="862"/>
      <c r="D145" s="862"/>
      <c r="E145" s="862"/>
      <c r="F145" s="863"/>
      <c r="G145" s="263"/>
      <c r="H145" s="264"/>
      <c r="I145" s="264"/>
      <c r="J145" s="264"/>
      <c r="K145" s="265"/>
      <c r="L145" s="266"/>
      <c r="M145" s="267"/>
      <c r="N145" s="267"/>
      <c r="O145" s="267"/>
      <c r="P145" s="267"/>
      <c r="Q145" s="267"/>
      <c r="R145" s="267"/>
      <c r="S145" s="267"/>
      <c r="T145" s="267"/>
      <c r="U145" s="267"/>
      <c r="V145" s="267"/>
      <c r="W145" s="267"/>
      <c r="X145" s="268"/>
      <c r="Y145" s="269"/>
      <c r="Z145" s="270"/>
      <c r="AA145" s="270"/>
      <c r="AB145" s="271"/>
      <c r="AC145" s="263"/>
      <c r="AD145" s="264"/>
      <c r="AE145" s="264"/>
      <c r="AF145" s="264"/>
      <c r="AG145" s="265"/>
      <c r="AH145" s="266"/>
      <c r="AI145" s="267"/>
      <c r="AJ145" s="267"/>
      <c r="AK145" s="267"/>
      <c r="AL145" s="267"/>
      <c r="AM145" s="267"/>
      <c r="AN145" s="267"/>
      <c r="AO145" s="267"/>
      <c r="AP145" s="267"/>
      <c r="AQ145" s="267"/>
      <c r="AR145" s="267"/>
      <c r="AS145" s="267"/>
      <c r="AT145" s="268"/>
      <c r="AU145" s="269"/>
      <c r="AV145" s="270"/>
      <c r="AW145" s="270"/>
      <c r="AX145" s="272"/>
      <c r="AY145" s="63">
        <f t="shared" si="10"/>
        <v>0</v>
      </c>
    </row>
    <row r="146" spans="1:51" ht="24.75" customHeight="1" thickBot="1" x14ac:dyDescent="0.25">
      <c r="A146" s="861"/>
      <c r="B146" s="862"/>
      <c r="C146" s="862"/>
      <c r="D146" s="862"/>
      <c r="E146" s="862"/>
      <c r="F146" s="863"/>
      <c r="G146" s="254" t="s">
        <v>16</v>
      </c>
      <c r="H146" s="255"/>
      <c r="I146" s="255"/>
      <c r="J146" s="255"/>
      <c r="K146" s="255"/>
      <c r="L146" s="256"/>
      <c r="M146" s="257"/>
      <c r="N146" s="257"/>
      <c r="O146" s="257"/>
      <c r="P146" s="257"/>
      <c r="Q146" s="257"/>
      <c r="R146" s="257"/>
      <c r="S146" s="257"/>
      <c r="T146" s="257"/>
      <c r="U146" s="257"/>
      <c r="V146" s="257"/>
      <c r="W146" s="257"/>
      <c r="X146" s="258"/>
      <c r="Y146" s="259">
        <f>SUM(Y136:AB145)</f>
        <v>0</v>
      </c>
      <c r="Z146" s="260"/>
      <c r="AA146" s="260"/>
      <c r="AB146" s="261"/>
      <c r="AC146" s="254" t="s">
        <v>16</v>
      </c>
      <c r="AD146" s="255"/>
      <c r="AE146" s="255"/>
      <c r="AF146" s="255"/>
      <c r="AG146" s="255"/>
      <c r="AH146" s="256"/>
      <c r="AI146" s="257"/>
      <c r="AJ146" s="257"/>
      <c r="AK146" s="257"/>
      <c r="AL146" s="257"/>
      <c r="AM146" s="257"/>
      <c r="AN146" s="257"/>
      <c r="AO146" s="257"/>
      <c r="AP146" s="257"/>
      <c r="AQ146" s="257"/>
      <c r="AR146" s="257"/>
      <c r="AS146" s="257"/>
      <c r="AT146" s="258"/>
      <c r="AU146" s="259">
        <f>SUM(AU136:AX145)</f>
        <v>0</v>
      </c>
      <c r="AV146" s="260"/>
      <c r="AW146" s="260"/>
      <c r="AX146" s="262"/>
      <c r="AY146" s="63">
        <f t="shared" si="10"/>
        <v>0</v>
      </c>
    </row>
    <row r="147" spans="1:51" ht="30" customHeight="1" x14ac:dyDescent="0.2">
      <c r="A147" s="861"/>
      <c r="B147" s="862"/>
      <c r="C147" s="862"/>
      <c r="D147" s="862"/>
      <c r="E147" s="862"/>
      <c r="F147" s="863"/>
      <c r="G147" s="288" t="s">
        <v>242</v>
      </c>
      <c r="H147" s="289"/>
      <c r="I147" s="289"/>
      <c r="J147" s="289"/>
      <c r="K147" s="289"/>
      <c r="L147" s="289"/>
      <c r="M147" s="289"/>
      <c r="N147" s="289"/>
      <c r="O147" s="289"/>
      <c r="P147" s="289"/>
      <c r="Q147" s="289"/>
      <c r="R147" s="289"/>
      <c r="S147" s="289"/>
      <c r="T147" s="289"/>
      <c r="U147" s="289"/>
      <c r="V147" s="289"/>
      <c r="W147" s="289"/>
      <c r="X147" s="289"/>
      <c r="Y147" s="289"/>
      <c r="Z147" s="289"/>
      <c r="AA147" s="289"/>
      <c r="AB147" s="290"/>
      <c r="AC147" s="288" t="s">
        <v>243</v>
      </c>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1"/>
      <c r="AY147" s="63">
        <f>COUNTA($G$149,$AC$149)</f>
        <v>0</v>
      </c>
    </row>
    <row r="148" spans="1:51" ht="24.75" customHeight="1" x14ac:dyDescent="0.2">
      <c r="A148" s="861"/>
      <c r="B148" s="862"/>
      <c r="C148" s="862"/>
      <c r="D148" s="862"/>
      <c r="E148" s="862"/>
      <c r="F148" s="863"/>
      <c r="G148" s="292" t="s">
        <v>13</v>
      </c>
      <c r="H148" s="293"/>
      <c r="I148" s="293"/>
      <c r="J148" s="293"/>
      <c r="K148" s="293"/>
      <c r="L148" s="294" t="s">
        <v>14</v>
      </c>
      <c r="M148" s="293"/>
      <c r="N148" s="293"/>
      <c r="O148" s="293"/>
      <c r="P148" s="293"/>
      <c r="Q148" s="293"/>
      <c r="R148" s="293"/>
      <c r="S148" s="293"/>
      <c r="T148" s="293"/>
      <c r="U148" s="293"/>
      <c r="V148" s="293"/>
      <c r="W148" s="293"/>
      <c r="X148" s="295"/>
      <c r="Y148" s="296" t="s">
        <v>15</v>
      </c>
      <c r="Z148" s="297"/>
      <c r="AA148" s="297"/>
      <c r="AB148" s="298"/>
      <c r="AC148" s="292" t="s">
        <v>13</v>
      </c>
      <c r="AD148" s="293"/>
      <c r="AE148" s="293"/>
      <c r="AF148" s="293"/>
      <c r="AG148" s="293"/>
      <c r="AH148" s="294" t="s">
        <v>14</v>
      </c>
      <c r="AI148" s="293"/>
      <c r="AJ148" s="293"/>
      <c r="AK148" s="293"/>
      <c r="AL148" s="293"/>
      <c r="AM148" s="293"/>
      <c r="AN148" s="293"/>
      <c r="AO148" s="293"/>
      <c r="AP148" s="293"/>
      <c r="AQ148" s="293"/>
      <c r="AR148" s="293"/>
      <c r="AS148" s="293"/>
      <c r="AT148" s="295"/>
      <c r="AU148" s="296" t="s">
        <v>15</v>
      </c>
      <c r="AV148" s="297"/>
      <c r="AW148" s="297"/>
      <c r="AX148" s="299"/>
      <c r="AY148" s="63">
        <f>$AY$147</f>
        <v>0</v>
      </c>
    </row>
    <row r="149" spans="1:51" ht="24.75" customHeight="1" x14ac:dyDescent="0.2">
      <c r="A149" s="861"/>
      <c r="B149" s="862"/>
      <c r="C149" s="862"/>
      <c r="D149" s="862"/>
      <c r="E149" s="862"/>
      <c r="F149" s="863"/>
      <c r="G149" s="278"/>
      <c r="H149" s="279"/>
      <c r="I149" s="279"/>
      <c r="J149" s="279"/>
      <c r="K149" s="280"/>
      <c r="L149" s="281"/>
      <c r="M149" s="282"/>
      <c r="N149" s="282"/>
      <c r="O149" s="282"/>
      <c r="P149" s="282"/>
      <c r="Q149" s="282"/>
      <c r="R149" s="282"/>
      <c r="S149" s="282"/>
      <c r="T149" s="282"/>
      <c r="U149" s="282"/>
      <c r="V149" s="282"/>
      <c r="W149" s="282"/>
      <c r="X149" s="283"/>
      <c r="Y149" s="284"/>
      <c r="Z149" s="285"/>
      <c r="AA149" s="285"/>
      <c r="AB149" s="286"/>
      <c r="AC149" s="278"/>
      <c r="AD149" s="279"/>
      <c r="AE149" s="279"/>
      <c r="AF149" s="279"/>
      <c r="AG149" s="280"/>
      <c r="AH149" s="281"/>
      <c r="AI149" s="282"/>
      <c r="AJ149" s="282"/>
      <c r="AK149" s="282"/>
      <c r="AL149" s="282"/>
      <c r="AM149" s="282"/>
      <c r="AN149" s="282"/>
      <c r="AO149" s="282"/>
      <c r="AP149" s="282"/>
      <c r="AQ149" s="282"/>
      <c r="AR149" s="282"/>
      <c r="AS149" s="282"/>
      <c r="AT149" s="283"/>
      <c r="AU149" s="284"/>
      <c r="AV149" s="285"/>
      <c r="AW149" s="285"/>
      <c r="AX149" s="287"/>
      <c r="AY149" s="63">
        <f t="shared" ref="AY149:AY159" si="11">$AY$147</f>
        <v>0</v>
      </c>
    </row>
    <row r="150" spans="1:51" ht="24.75" customHeight="1" x14ac:dyDescent="0.2">
      <c r="A150" s="861"/>
      <c r="B150" s="862"/>
      <c r="C150" s="862"/>
      <c r="D150" s="862"/>
      <c r="E150" s="862"/>
      <c r="F150" s="863"/>
      <c r="G150" s="263"/>
      <c r="H150" s="264"/>
      <c r="I150" s="264"/>
      <c r="J150" s="264"/>
      <c r="K150" s="265"/>
      <c r="L150" s="266"/>
      <c r="M150" s="267"/>
      <c r="N150" s="267"/>
      <c r="O150" s="267"/>
      <c r="P150" s="267"/>
      <c r="Q150" s="267"/>
      <c r="R150" s="267"/>
      <c r="S150" s="267"/>
      <c r="T150" s="267"/>
      <c r="U150" s="267"/>
      <c r="V150" s="267"/>
      <c r="W150" s="267"/>
      <c r="X150" s="268"/>
      <c r="Y150" s="269"/>
      <c r="Z150" s="270"/>
      <c r="AA150" s="270"/>
      <c r="AB150" s="271"/>
      <c r="AC150" s="263"/>
      <c r="AD150" s="264"/>
      <c r="AE150" s="264"/>
      <c r="AF150" s="264"/>
      <c r="AG150" s="265"/>
      <c r="AH150" s="266"/>
      <c r="AI150" s="267"/>
      <c r="AJ150" s="267"/>
      <c r="AK150" s="267"/>
      <c r="AL150" s="267"/>
      <c r="AM150" s="267"/>
      <c r="AN150" s="267"/>
      <c r="AO150" s="267"/>
      <c r="AP150" s="267"/>
      <c r="AQ150" s="267"/>
      <c r="AR150" s="267"/>
      <c r="AS150" s="267"/>
      <c r="AT150" s="268"/>
      <c r="AU150" s="269"/>
      <c r="AV150" s="270"/>
      <c r="AW150" s="270"/>
      <c r="AX150" s="272"/>
      <c r="AY150" s="63">
        <f t="shared" si="11"/>
        <v>0</v>
      </c>
    </row>
    <row r="151" spans="1:51" ht="24.75" customHeight="1" x14ac:dyDescent="0.2">
      <c r="A151" s="861"/>
      <c r="B151" s="862"/>
      <c r="C151" s="862"/>
      <c r="D151" s="862"/>
      <c r="E151" s="862"/>
      <c r="F151" s="863"/>
      <c r="G151" s="263"/>
      <c r="H151" s="264"/>
      <c r="I151" s="264"/>
      <c r="J151" s="264"/>
      <c r="K151" s="265"/>
      <c r="L151" s="266"/>
      <c r="M151" s="267"/>
      <c r="N151" s="267"/>
      <c r="O151" s="267"/>
      <c r="P151" s="267"/>
      <c r="Q151" s="267"/>
      <c r="R151" s="267"/>
      <c r="S151" s="267"/>
      <c r="T151" s="267"/>
      <c r="U151" s="267"/>
      <c r="V151" s="267"/>
      <c r="W151" s="267"/>
      <c r="X151" s="268"/>
      <c r="Y151" s="269"/>
      <c r="Z151" s="270"/>
      <c r="AA151" s="270"/>
      <c r="AB151" s="271"/>
      <c r="AC151" s="263"/>
      <c r="AD151" s="264"/>
      <c r="AE151" s="264"/>
      <c r="AF151" s="264"/>
      <c r="AG151" s="265"/>
      <c r="AH151" s="266"/>
      <c r="AI151" s="267"/>
      <c r="AJ151" s="267"/>
      <c r="AK151" s="267"/>
      <c r="AL151" s="267"/>
      <c r="AM151" s="267"/>
      <c r="AN151" s="267"/>
      <c r="AO151" s="267"/>
      <c r="AP151" s="267"/>
      <c r="AQ151" s="267"/>
      <c r="AR151" s="267"/>
      <c r="AS151" s="267"/>
      <c r="AT151" s="268"/>
      <c r="AU151" s="269"/>
      <c r="AV151" s="270"/>
      <c r="AW151" s="270"/>
      <c r="AX151" s="272"/>
      <c r="AY151" s="63">
        <f t="shared" si="11"/>
        <v>0</v>
      </c>
    </row>
    <row r="152" spans="1:51" ht="24.75" customHeight="1" x14ac:dyDescent="0.2">
      <c r="A152" s="861"/>
      <c r="B152" s="862"/>
      <c r="C152" s="862"/>
      <c r="D152" s="862"/>
      <c r="E152" s="862"/>
      <c r="F152" s="863"/>
      <c r="G152" s="263"/>
      <c r="H152" s="264"/>
      <c r="I152" s="264"/>
      <c r="J152" s="264"/>
      <c r="K152" s="265"/>
      <c r="L152" s="266"/>
      <c r="M152" s="267"/>
      <c r="N152" s="267"/>
      <c r="O152" s="267"/>
      <c r="P152" s="267"/>
      <c r="Q152" s="267"/>
      <c r="R152" s="267"/>
      <c r="S152" s="267"/>
      <c r="T152" s="267"/>
      <c r="U152" s="267"/>
      <c r="V152" s="267"/>
      <c r="W152" s="267"/>
      <c r="X152" s="268"/>
      <c r="Y152" s="269"/>
      <c r="Z152" s="270"/>
      <c r="AA152" s="270"/>
      <c r="AB152" s="271"/>
      <c r="AC152" s="263"/>
      <c r="AD152" s="264"/>
      <c r="AE152" s="264"/>
      <c r="AF152" s="264"/>
      <c r="AG152" s="265"/>
      <c r="AH152" s="266"/>
      <c r="AI152" s="267"/>
      <c r="AJ152" s="267"/>
      <c r="AK152" s="267"/>
      <c r="AL152" s="267"/>
      <c r="AM152" s="267"/>
      <c r="AN152" s="267"/>
      <c r="AO152" s="267"/>
      <c r="AP152" s="267"/>
      <c r="AQ152" s="267"/>
      <c r="AR152" s="267"/>
      <c r="AS152" s="267"/>
      <c r="AT152" s="268"/>
      <c r="AU152" s="269"/>
      <c r="AV152" s="270"/>
      <c r="AW152" s="270"/>
      <c r="AX152" s="272"/>
      <c r="AY152" s="63">
        <f t="shared" si="11"/>
        <v>0</v>
      </c>
    </row>
    <row r="153" spans="1:51" ht="24.75" customHeight="1" x14ac:dyDescent="0.2">
      <c r="A153" s="861"/>
      <c r="B153" s="862"/>
      <c r="C153" s="862"/>
      <c r="D153" s="862"/>
      <c r="E153" s="862"/>
      <c r="F153" s="863"/>
      <c r="G153" s="263"/>
      <c r="H153" s="264"/>
      <c r="I153" s="264"/>
      <c r="J153" s="264"/>
      <c r="K153" s="265"/>
      <c r="L153" s="266"/>
      <c r="M153" s="267"/>
      <c r="N153" s="267"/>
      <c r="O153" s="267"/>
      <c r="P153" s="267"/>
      <c r="Q153" s="267"/>
      <c r="R153" s="267"/>
      <c r="S153" s="267"/>
      <c r="T153" s="267"/>
      <c r="U153" s="267"/>
      <c r="V153" s="267"/>
      <c r="W153" s="267"/>
      <c r="X153" s="268"/>
      <c r="Y153" s="269"/>
      <c r="Z153" s="270"/>
      <c r="AA153" s="270"/>
      <c r="AB153" s="271"/>
      <c r="AC153" s="263"/>
      <c r="AD153" s="264"/>
      <c r="AE153" s="264"/>
      <c r="AF153" s="264"/>
      <c r="AG153" s="265"/>
      <c r="AH153" s="266"/>
      <c r="AI153" s="267"/>
      <c r="AJ153" s="267"/>
      <c r="AK153" s="267"/>
      <c r="AL153" s="267"/>
      <c r="AM153" s="267"/>
      <c r="AN153" s="267"/>
      <c r="AO153" s="267"/>
      <c r="AP153" s="267"/>
      <c r="AQ153" s="267"/>
      <c r="AR153" s="267"/>
      <c r="AS153" s="267"/>
      <c r="AT153" s="268"/>
      <c r="AU153" s="269"/>
      <c r="AV153" s="270"/>
      <c r="AW153" s="270"/>
      <c r="AX153" s="272"/>
      <c r="AY153" s="63">
        <f t="shared" si="11"/>
        <v>0</v>
      </c>
    </row>
    <row r="154" spans="1:51" ht="24.75" customHeight="1" x14ac:dyDescent="0.2">
      <c r="A154" s="861"/>
      <c r="B154" s="862"/>
      <c r="C154" s="862"/>
      <c r="D154" s="862"/>
      <c r="E154" s="862"/>
      <c r="F154" s="863"/>
      <c r="G154" s="263"/>
      <c r="H154" s="264"/>
      <c r="I154" s="264"/>
      <c r="J154" s="264"/>
      <c r="K154" s="265"/>
      <c r="L154" s="266"/>
      <c r="M154" s="267"/>
      <c r="N154" s="267"/>
      <c r="O154" s="267"/>
      <c r="P154" s="267"/>
      <c r="Q154" s="267"/>
      <c r="R154" s="267"/>
      <c r="S154" s="267"/>
      <c r="T154" s="267"/>
      <c r="U154" s="267"/>
      <c r="V154" s="267"/>
      <c r="W154" s="267"/>
      <c r="X154" s="268"/>
      <c r="Y154" s="269"/>
      <c r="Z154" s="270"/>
      <c r="AA154" s="270"/>
      <c r="AB154" s="271"/>
      <c r="AC154" s="263"/>
      <c r="AD154" s="264"/>
      <c r="AE154" s="264"/>
      <c r="AF154" s="264"/>
      <c r="AG154" s="265"/>
      <c r="AH154" s="266"/>
      <c r="AI154" s="267"/>
      <c r="AJ154" s="267"/>
      <c r="AK154" s="267"/>
      <c r="AL154" s="267"/>
      <c r="AM154" s="267"/>
      <c r="AN154" s="267"/>
      <c r="AO154" s="267"/>
      <c r="AP154" s="267"/>
      <c r="AQ154" s="267"/>
      <c r="AR154" s="267"/>
      <c r="AS154" s="267"/>
      <c r="AT154" s="268"/>
      <c r="AU154" s="269"/>
      <c r="AV154" s="270"/>
      <c r="AW154" s="270"/>
      <c r="AX154" s="272"/>
      <c r="AY154" s="63">
        <f t="shared" si="11"/>
        <v>0</v>
      </c>
    </row>
    <row r="155" spans="1:51" ht="24.75" customHeight="1" x14ac:dyDescent="0.2">
      <c r="A155" s="861"/>
      <c r="B155" s="862"/>
      <c r="C155" s="862"/>
      <c r="D155" s="862"/>
      <c r="E155" s="862"/>
      <c r="F155" s="863"/>
      <c r="G155" s="263"/>
      <c r="H155" s="264"/>
      <c r="I155" s="264"/>
      <c r="J155" s="264"/>
      <c r="K155" s="265"/>
      <c r="L155" s="266"/>
      <c r="M155" s="267"/>
      <c r="N155" s="267"/>
      <c r="O155" s="267"/>
      <c r="P155" s="267"/>
      <c r="Q155" s="267"/>
      <c r="R155" s="267"/>
      <c r="S155" s="267"/>
      <c r="T155" s="267"/>
      <c r="U155" s="267"/>
      <c r="V155" s="267"/>
      <c r="W155" s="267"/>
      <c r="X155" s="268"/>
      <c r="Y155" s="269"/>
      <c r="Z155" s="270"/>
      <c r="AA155" s="270"/>
      <c r="AB155" s="271"/>
      <c r="AC155" s="263"/>
      <c r="AD155" s="264"/>
      <c r="AE155" s="264"/>
      <c r="AF155" s="264"/>
      <c r="AG155" s="265"/>
      <c r="AH155" s="266"/>
      <c r="AI155" s="267"/>
      <c r="AJ155" s="267"/>
      <c r="AK155" s="267"/>
      <c r="AL155" s="267"/>
      <c r="AM155" s="267"/>
      <c r="AN155" s="267"/>
      <c r="AO155" s="267"/>
      <c r="AP155" s="267"/>
      <c r="AQ155" s="267"/>
      <c r="AR155" s="267"/>
      <c r="AS155" s="267"/>
      <c r="AT155" s="268"/>
      <c r="AU155" s="269"/>
      <c r="AV155" s="270"/>
      <c r="AW155" s="270"/>
      <c r="AX155" s="272"/>
      <c r="AY155" s="63">
        <f t="shared" si="11"/>
        <v>0</v>
      </c>
    </row>
    <row r="156" spans="1:51" ht="24.75" customHeight="1" x14ac:dyDescent="0.2">
      <c r="A156" s="861"/>
      <c r="B156" s="862"/>
      <c r="C156" s="862"/>
      <c r="D156" s="862"/>
      <c r="E156" s="862"/>
      <c r="F156" s="863"/>
      <c r="G156" s="263"/>
      <c r="H156" s="264"/>
      <c r="I156" s="264"/>
      <c r="J156" s="264"/>
      <c r="K156" s="265"/>
      <c r="L156" s="266"/>
      <c r="M156" s="267"/>
      <c r="N156" s="267"/>
      <c r="O156" s="267"/>
      <c r="P156" s="267"/>
      <c r="Q156" s="267"/>
      <c r="R156" s="267"/>
      <c r="S156" s="267"/>
      <c r="T156" s="267"/>
      <c r="U156" s="267"/>
      <c r="V156" s="267"/>
      <c r="W156" s="267"/>
      <c r="X156" s="268"/>
      <c r="Y156" s="269"/>
      <c r="Z156" s="270"/>
      <c r="AA156" s="270"/>
      <c r="AB156" s="271"/>
      <c r="AC156" s="263"/>
      <c r="AD156" s="264"/>
      <c r="AE156" s="264"/>
      <c r="AF156" s="264"/>
      <c r="AG156" s="265"/>
      <c r="AH156" s="266"/>
      <c r="AI156" s="267"/>
      <c r="AJ156" s="267"/>
      <c r="AK156" s="267"/>
      <c r="AL156" s="267"/>
      <c r="AM156" s="267"/>
      <c r="AN156" s="267"/>
      <c r="AO156" s="267"/>
      <c r="AP156" s="267"/>
      <c r="AQ156" s="267"/>
      <c r="AR156" s="267"/>
      <c r="AS156" s="267"/>
      <c r="AT156" s="268"/>
      <c r="AU156" s="269"/>
      <c r="AV156" s="270"/>
      <c r="AW156" s="270"/>
      <c r="AX156" s="272"/>
      <c r="AY156" s="63">
        <f t="shared" si="11"/>
        <v>0</v>
      </c>
    </row>
    <row r="157" spans="1:51" ht="24.75" customHeight="1" x14ac:dyDescent="0.2">
      <c r="A157" s="861"/>
      <c r="B157" s="862"/>
      <c r="C157" s="862"/>
      <c r="D157" s="862"/>
      <c r="E157" s="862"/>
      <c r="F157" s="863"/>
      <c r="G157" s="263"/>
      <c r="H157" s="264"/>
      <c r="I157" s="264"/>
      <c r="J157" s="264"/>
      <c r="K157" s="265"/>
      <c r="L157" s="266"/>
      <c r="M157" s="267"/>
      <c r="N157" s="267"/>
      <c r="O157" s="267"/>
      <c r="P157" s="267"/>
      <c r="Q157" s="267"/>
      <c r="R157" s="267"/>
      <c r="S157" s="267"/>
      <c r="T157" s="267"/>
      <c r="U157" s="267"/>
      <c r="V157" s="267"/>
      <c r="W157" s="267"/>
      <c r="X157" s="268"/>
      <c r="Y157" s="269"/>
      <c r="Z157" s="270"/>
      <c r="AA157" s="270"/>
      <c r="AB157" s="271"/>
      <c r="AC157" s="263"/>
      <c r="AD157" s="264"/>
      <c r="AE157" s="264"/>
      <c r="AF157" s="264"/>
      <c r="AG157" s="265"/>
      <c r="AH157" s="266"/>
      <c r="AI157" s="267"/>
      <c r="AJ157" s="267"/>
      <c r="AK157" s="267"/>
      <c r="AL157" s="267"/>
      <c r="AM157" s="267"/>
      <c r="AN157" s="267"/>
      <c r="AO157" s="267"/>
      <c r="AP157" s="267"/>
      <c r="AQ157" s="267"/>
      <c r="AR157" s="267"/>
      <c r="AS157" s="267"/>
      <c r="AT157" s="268"/>
      <c r="AU157" s="269"/>
      <c r="AV157" s="270"/>
      <c r="AW157" s="270"/>
      <c r="AX157" s="272"/>
      <c r="AY157" s="63">
        <f t="shared" si="11"/>
        <v>0</v>
      </c>
    </row>
    <row r="158" spans="1:51" ht="24.75" customHeight="1" x14ac:dyDescent="0.2">
      <c r="A158" s="861"/>
      <c r="B158" s="862"/>
      <c r="C158" s="862"/>
      <c r="D158" s="862"/>
      <c r="E158" s="862"/>
      <c r="F158" s="863"/>
      <c r="G158" s="263"/>
      <c r="H158" s="264"/>
      <c r="I158" s="264"/>
      <c r="J158" s="264"/>
      <c r="K158" s="265"/>
      <c r="L158" s="266"/>
      <c r="M158" s="267"/>
      <c r="N158" s="267"/>
      <c r="O158" s="267"/>
      <c r="P158" s="267"/>
      <c r="Q158" s="267"/>
      <c r="R158" s="267"/>
      <c r="S158" s="267"/>
      <c r="T158" s="267"/>
      <c r="U158" s="267"/>
      <c r="V158" s="267"/>
      <c r="W158" s="267"/>
      <c r="X158" s="268"/>
      <c r="Y158" s="269"/>
      <c r="Z158" s="270"/>
      <c r="AA158" s="270"/>
      <c r="AB158" s="271"/>
      <c r="AC158" s="263"/>
      <c r="AD158" s="264"/>
      <c r="AE158" s="264"/>
      <c r="AF158" s="264"/>
      <c r="AG158" s="265"/>
      <c r="AH158" s="266"/>
      <c r="AI158" s="267"/>
      <c r="AJ158" s="267"/>
      <c r="AK158" s="267"/>
      <c r="AL158" s="267"/>
      <c r="AM158" s="267"/>
      <c r="AN158" s="267"/>
      <c r="AO158" s="267"/>
      <c r="AP158" s="267"/>
      <c r="AQ158" s="267"/>
      <c r="AR158" s="267"/>
      <c r="AS158" s="267"/>
      <c r="AT158" s="268"/>
      <c r="AU158" s="269"/>
      <c r="AV158" s="270"/>
      <c r="AW158" s="270"/>
      <c r="AX158" s="272"/>
      <c r="AY158" s="63">
        <f t="shared" si="11"/>
        <v>0</v>
      </c>
    </row>
    <row r="159" spans="1:51" ht="24.75" customHeight="1" thickBot="1" x14ac:dyDescent="0.25">
      <c r="A159" s="864"/>
      <c r="B159" s="865"/>
      <c r="C159" s="865"/>
      <c r="D159" s="865"/>
      <c r="E159" s="865"/>
      <c r="F159" s="866"/>
      <c r="G159" s="869" t="s">
        <v>16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63">
        <f t="shared" si="11"/>
        <v>0</v>
      </c>
    </row>
    <row r="160" spans="1:51" s="66" customFormat="1" ht="24.75" customHeight="1" thickBot="1" x14ac:dyDescent="0.25"/>
    <row r="161" spans="1:51" ht="30" customHeight="1" x14ac:dyDescent="0.2">
      <c r="A161" s="858" t="s">
        <v>18</v>
      </c>
      <c r="B161" s="859"/>
      <c r="C161" s="859"/>
      <c r="D161" s="859"/>
      <c r="E161" s="859"/>
      <c r="F161" s="860"/>
      <c r="G161" s="288" t="s">
        <v>244</v>
      </c>
      <c r="H161" s="289"/>
      <c r="I161" s="289"/>
      <c r="J161" s="289"/>
      <c r="K161" s="289"/>
      <c r="L161" s="289"/>
      <c r="M161" s="289"/>
      <c r="N161" s="289"/>
      <c r="O161" s="289"/>
      <c r="P161" s="289"/>
      <c r="Q161" s="289"/>
      <c r="R161" s="289"/>
      <c r="S161" s="289"/>
      <c r="T161" s="289"/>
      <c r="U161" s="289"/>
      <c r="V161" s="289"/>
      <c r="W161" s="289"/>
      <c r="X161" s="289"/>
      <c r="Y161" s="289"/>
      <c r="Z161" s="289"/>
      <c r="AA161" s="289"/>
      <c r="AB161" s="290"/>
      <c r="AC161" s="288" t="s">
        <v>245</v>
      </c>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1"/>
      <c r="AY161" s="63">
        <f>COUNTA($G$163,$AC$163)</f>
        <v>0</v>
      </c>
    </row>
    <row r="162" spans="1:51" ht="24.75" customHeight="1" x14ac:dyDescent="0.2">
      <c r="A162" s="861"/>
      <c r="B162" s="862"/>
      <c r="C162" s="862"/>
      <c r="D162" s="862"/>
      <c r="E162" s="862"/>
      <c r="F162" s="863"/>
      <c r="G162" s="292" t="s">
        <v>13</v>
      </c>
      <c r="H162" s="293"/>
      <c r="I162" s="293"/>
      <c r="J162" s="293"/>
      <c r="K162" s="293"/>
      <c r="L162" s="294" t="s">
        <v>14</v>
      </c>
      <c r="M162" s="293"/>
      <c r="N162" s="293"/>
      <c r="O162" s="293"/>
      <c r="P162" s="293"/>
      <c r="Q162" s="293"/>
      <c r="R162" s="293"/>
      <c r="S162" s="293"/>
      <c r="T162" s="293"/>
      <c r="U162" s="293"/>
      <c r="V162" s="293"/>
      <c r="W162" s="293"/>
      <c r="X162" s="295"/>
      <c r="Y162" s="296" t="s">
        <v>15</v>
      </c>
      <c r="Z162" s="297"/>
      <c r="AA162" s="297"/>
      <c r="AB162" s="298"/>
      <c r="AC162" s="292" t="s">
        <v>13</v>
      </c>
      <c r="AD162" s="293"/>
      <c r="AE162" s="293"/>
      <c r="AF162" s="293"/>
      <c r="AG162" s="293"/>
      <c r="AH162" s="294" t="s">
        <v>14</v>
      </c>
      <c r="AI162" s="293"/>
      <c r="AJ162" s="293"/>
      <c r="AK162" s="293"/>
      <c r="AL162" s="293"/>
      <c r="AM162" s="293"/>
      <c r="AN162" s="293"/>
      <c r="AO162" s="293"/>
      <c r="AP162" s="293"/>
      <c r="AQ162" s="293"/>
      <c r="AR162" s="293"/>
      <c r="AS162" s="293"/>
      <c r="AT162" s="295"/>
      <c r="AU162" s="296" t="s">
        <v>15</v>
      </c>
      <c r="AV162" s="297"/>
      <c r="AW162" s="297"/>
      <c r="AX162" s="299"/>
      <c r="AY162" s="63">
        <f>$AY$161</f>
        <v>0</v>
      </c>
    </row>
    <row r="163" spans="1:51" ht="24.75" customHeight="1" x14ac:dyDescent="0.2">
      <c r="A163" s="861"/>
      <c r="B163" s="862"/>
      <c r="C163" s="862"/>
      <c r="D163" s="862"/>
      <c r="E163" s="862"/>
      <c r="F163" s="863"/>
      <c r="G163" s="278"/>
      <c r="H163" s="279"/>
      <c r="I163" s="279"/>
      <c r="J163" s="279"/>
      <c r="K163" s="280"/>
      <c r="L163" s="281"/>
      <c r="M163" s="282"/>
      <c r="N163" s="282"/>
      <c r="O163" s="282"/>
      <c r="P163" s="282"/>
      <c r="Q163" s="282"/>
      <c r="R163" s="282"/>
      <c r="S163" s="282"/>
      <c r="T163" s="282"/>
      <c r="U163" s="282"/>
      <c r="V163" s="282"/>
      <c r="W163" s="282"/>
      <c r="X163" s="283"/>
      <c r="Y163" s="284"/>
      <c r="Z163" s="285"/>
      <c r="AA163" s="285"/>
      <c r="AB163" s="286"/>
      <c r="AC163" s="278"/>
      <c r="AD163" s="279"/>
      <c r="AE163" s="279"/>
      <c r="AF163" s="279"/>
      <c r="AG163" s="280"/>
      <c r="AH163" s="281"/>
      <c r="AI163" s="282"/>
      <c r="AJ163" s="282"/>
      <c r="AK163" s="282"/>
      <c r="AL163" s="282"/>
      <c r="AM163" s="282"/>
      <c r="AN163" s="282"/>
      <c r="AO163" s="282"/>
      <c r="AP163" s="282"/>
      <c r="AQ163" s="282"/>
      <c r="AR163" s="282"/>
      <c r="AS163" s="282"/>
      <c r="AT163" s="283"/>
      <c r="AU163" s="284"/>
      <c r="AV163" s="285"/>
      <c r="AW163" s="285"/>
      <c r="AX163" s="287"/>
      <c r="AY163" s="63">
        <f t="shared" ref="AY163:AY173" si="12">$AY$161</f>
        <v>0</v>
      </c>
    </row>
    <row r="164" spans="1:51" ht="24.75" customHeight="1" x14ac:dyDescent="0.2">
      <c r="A164" s="861"/>
      <c r="B164" s="862"/>
      <c r="C164" s="862"/>
      <c r="D164" s="862"/>
      <c r="E164" s="862"/>
      <c r="F164" s="863"/>
      <c r="G164" s="263"/>
      <c r="H164" s="264"/>
      <c r="I164" s="264"/>
      <c r="J164" s="264"/>
      <c r="K164" s="265"/>
      <c r="L164" s="266"/>
      <c r="M164" s="267"/>
      <c r="N164" s="267"/>
      <c r="O164" s="267"/>
      <c r="P164" s="267"/>
      <c r="Q164" s="267"/>
      <c r="R164" s="267"/>
      <c r="S164" s="267"/>
      <c r="T164" s="267"/>
      <c r="U164" s="267"/>
      <c r="V164" s="267"/>
      <c r="W164" s="267"/>
      <c r="X164" s="268"/>
      <c r="Y164" s="269"/>
      <c r="Z164" s="270"/>
      <c r="AA164" s="270"/>
      <c r="AB164" s="271"/>
      <c r="AC164" s="263"/>
      <c r="AD164" s="264"/>
      <c r="AE164" s="264"/>
      <c r="AF164" s="264"/>
      <c r="AG164" s="265"/>
      <c r="AH164" s="266"/>
      <c r="AI164" s="267"/>
      <c r="AJ164" s="267"/>
      <c r="AK164" s="267"/>
      <c r="AL164" s="267"/>
      <c r="AM164" s="267"/>
      <c r="AN164" s="267"/>
      <c r="AO164" s="267"/>
      <c r="AP164" s="267"/>
      <c r="AQ164" s="267"/>
      <c r="AR164" s="267"/>
      <c r="AS164" s="267"/>
      <c r="AT164" s="268"/>
      <c r="AU164" s="269"/>
      <c r="AV164" s="270"/>
      <c r="AW164" s="270"/>
      <c r="AX164" s="272"/>
      <c r="AY164" s="63">
        <f t="shared" si="12"/>
        <v>0</v>
      </c>
    </row>
    <row r="165" spans="1:51" ht="24.75" customHeight="1" x14ac:dyDescent="0.2">
      <c r="A165" s="861"/>
      <c r="B165" s="862"/>
      <c r="C165" s="862"/>
      <c r="D165" s="862"/>
      <c r="E165" s="862"/>
      <c r="F165" s="863"/>
      <c r="G165" s="263"/>
      <c r="H165" s="264"/>
      <c r="I165" s="264"/>
      <c r="J165" s="264"/>
      <c r="K165" s="265"/>
      <c r="L165" s="266"/>
      <c r="M165" s="267"/>
      <c r="N165" s="267"/>
      <c r="O165" s="267"/>
      <c r="P165" s="267"/>
      <c r="Q165" s="267"/>
      <c r="R165" s="267"/>
      <c r="S165" s="267"/>
      <c r="T165" s="267"/>
      <c r="U165" s="267"/>
      <c r="V165" s="267"/>
      <c r="W165" s="267"/>
      <c r="X165" s="268"/>
      <c r="Y165" s="269"/>
      <c r="Z165" s="270"/>
      <c r="AA165" s="270"/>
      <c r="AB165" s="271"/>
      <c r="AC165" s="263"/>
      <c r="AD165" s="264"/>
      <c r="AE165" s="264"/>
      <c r="AF165" s="264"/>
      <c r="AG165" s="265"/>
      <c r="AH165" s="266"/>
      <c r="AI165" s="267"/>
      <c r="AJ165" s="267"/>
      <c r="AK165" s="267"/>
      <c r="AL165" s="267"/>
      <c r="AM165" s="267"/>
      <c r="AN165" s="267"/>
      <c r="AO165" s="267"/>
      <c r="AP165" s="267"/>
      <c r="AQ165" s="267"/>
      <c r="AR165" s="267"/>
      <c r="AS165" s="267"/>
      <c r="AT165" s="268"/>
      <c r="AU165" s="269"/>
      <c r="AV165" s="270"/>
      <c r="AW165" s="270"/>
      <c r="AX165" s="272"/>
      <c r="AY165" s="63">
        <f t="shared" si="12"/>
        <v>0</v>
      </c>
    </row>
    <row r="166" spans="1:51" ht="24.75" customHeight="1" x14ac:dyDescent="0.2">
      <c r="A166" s="861"/>
      <c r="B166" s="862"/>
      <c r="C166" s="862"/>
      <c r="D166" s="862"/>
      <c r="E166" s="862"/>
      <c r="F166" s="863"/>
      <c r="G166" s="263"/>
      <c r="H166" s="264"/>
      <c r="I166" s="264"/>
      <c r="J166" s="264"/>
      <c r="K166" s="265"/>
      <c r="L166" s="266"/>
      <c r="M166" s="267"/>
      <c r="N166" s="267"/>
      <c r="O166" s="267"/>
      <c r="P166" s="267"/>
      <c r="Q166" s="267"/>
      <c r="R166" s="267"/>
      <c r="S166" s="267"/>
      <c r="T166" s="267"/>
      <c r="U166" s="267"/>
      <c r="V166" s="267"/>
      <c r="W166" s="267"/>
      <c r="X166" s="268"/>
      <c r="Y166" s="269"/>
      <c r="Z166" s="270"/>
      <c r="AA166" s="270"/>
      <c r="AB166" s="271"/>
      <c r="AC166" s="263"/>
      <c r="AD166" s="264"/>
      <c r="AE166" s="264"/>
      <c r="AF166" s="264"/>
      <c r="AG166" s="265"/>
      <c r="AH166" s="266"/>
      <c r="AI166" s="267"/>
      <c r="AJ166" s="267"/>
      <c r="AK166" s="267"/>
      <c r="AL166" s="267"/>
      <c r="AM166" s="267"/>
      <c r="AN166" s="267"/>
      <c r="AO166" s="267"/>
      <c r="AP166" s="267"/>
      <c r="AQ166" s="267"/>
      <c r="AR166" s="267"/>
      <c r="AS166" s="267"/>
      <c r="AT166" s="268"/>
      <c r="AU166" s="269"/>
      <c r="AV166" s="270"/>
      <c r="AW166" s="270"/>
      <c r="AX166" s="272"/>
      <c r="AY166" s="63">
        <f t="shared" si="12"/>
        <v>0</v>
      </c>
    </row>
    <row r="167" spans="1:51" ht="24.75" customHeight="1" x14ac:dyDescent="0.2">
      <c r="A167" s="861"/>
      <c r="B167" s="862"/>
      <c r="C167" s="862"/>
      <c r="D167" s="862"/>
      <c r="E167" s="862"/>
      <c r="F167" s="863"/>
      <c r="G167" s="263"/>
      <c r="H167" s="264"/>
      <c r="I167" s="264"/>
      <c r="J167" s="264"/>
      <c r="K167" s="265"/>
      <c r="L167" s="266"/>
      <c r="M167" s="267"/>
      <c r="N167" s="267"/>
      <c r="O167" s="267"/>
      <c r="P167" s="267"/>
      <c r="Q167" s="267"/>
      <c r="R167" s="267"/>
      <c r="S167" s="267"/>
      <c r="T167" s="267"/>
      <c r="U167" s="267"/>
      <c r="V167" s="267"/>
      <c r="W167" s="267"/>
      <c r="X167" s="268"/>
      <c r="Y167" s="269"/>
      <c r="Z167" s="270"/>
      <c r="AA167" s="270"/>
      <c r="AB167" s="271"/>
      <c r="AC167" s="263"/>
      <c r="AD167" s="264"/>
      <c r="AE167" s="264"/>
      <c r="AF167" s="264"/>
      <c r="AG167" s="265"/>
      <c r="AH167" s="266"/>
      <c r="AI167" s="267"/>
      <c r="AJ167" s="267"/>
      <c r="AK167" s="267"/>
      <c r="AL167" s="267"/>
      <c r="AM167" s="267"/>
      <c r="AN167" s="267"/>
      <c r="AO167" s="267"/>
      <c r="AP167" s="267"/>
      <c r="AQ167" s="267"/>
      <c r="AR167" s="267"/>
      <c r="AS167" s="267"/>
      <c r="AT167" s="268"/>
      <c r="AU167" s="269"/>
      <c r="AV167" s="270"/>
      <c r="AW167" s="270"/>
      <c r="AX167" s="272"/>
      <c r="AY167" s="63">
        <f t="shared" si="12"/>
        <v>0</v>
      </c>
    </row>
    <row r="168" spans="1:51" ht="24.75" customHeight="1" x14ac:dyDescent="0.2">
      <c r="A168" s="861"/>
      <c r="B168" s="862"/>
      <c r="C168" s="862"/>
      <c r="D168" s="862"/>
      <c r="E168" s="862"/>
      <c r="F168" s="863"/>
      <c r="G168" s="263"/>
      <c r="H168" s="264"/>
      <c r="I168" s="264"/>
      <c r="J168" s="264"/>
      <c r="K168" s="265"/>
      <c r="L168" s="266"/>
      <c r="M168" s="267"/>
      <c r="N168" s="267"/>
      <c r="O168" s="267"/>
      <c r="P168" s="267"/>
      <c r="Q168" s="267"/>
      <c r="R168" s="267"/>
      <c r="S168" s="267"/>
      <c r="T168" s="267"/>
      <c r="U168" s="267"/>
      <c r="V168" s="267"/>
      <c r="W168" s="267"/>
      <c r="X168" s="268"/>
      <c r="Y168" s="269"/>
      <c r="Z168" s="270"/>
      <c r="AA168" s="270"/>
      <c r="AB168" s="271"/>
      <c r="AC168" s="263"/>
      <c r="AD168" s="264"/>
      <c r="AE168" s="264"/>
      <c r="AF168" s="264"/>
      <c r="AG168" s="265"/>
      <c r="AH168" s="266"/>
      <c r="AI168" s="267"/>
      <c r="AJ168" s="267"/>
      <c r="AK168" s="267"/>
      <c r="AL168" s="267"/>
      <c r="AM168" s="267"/>
      <c r="AN168" s="267"/>
      <c r="AO168" s="267"/>
      <c r="AP168" s="267"/>
      <c r="AQ168" s="267"/>
      <c r="AR168" s="267"/>
      <c r="AS168" s="267"/>
      <c r="AT168" s="268"/>
      <c r="AU168" s="269"/>
      <c r="AV168" s="270"/>
      <c r="AW168" s="270"/>
      <c r="AX168" s="272"/>
      <c r="AY168" s="63">
        <f t="shared" si="12"/>
        <v>0</v>
      </c>
    </row>
    <row r="169" spans="1:51" ht="24.75" customHeight="1" x14ac:dyDescent="0.2">
      <c r="A169" s="861"/>
      <c r="B169" s="862"/>
      <c r="C169" s="862"/>
      <c r="D169" s="862"/>
      <c r="E169" s="862"/>
      <c r="F169" s="863"/>
      <c r="G169" s="263"/>
      <c r="H169" s="264"/>
      <c r="I169" s="264"/>
      <c r="J169" s="264"/>
      <c r="K169" s="265"/>
      <c r="L169" s="266"/>
      <c r="M169" s="267"/>
      <c r="N169" s="267"/>
      <c r="O169" s="267"/>
      <c r="P169" s="267"/>
      <c r="Q169" s="267"/>
      <c r="R169" s="267"/>
      <c r="S169" s="267"/>
      <c r="T169" s="267"/>
      <c r="U169" s="267"/>
      <c r="V169" s="267"/>
      <c r="W169" s="267"/>
      <c r="X169" s="268"/>
      <c r="Y169" s="269"/>
      <c r="Z169" s="270"/>
      <c r="AA169" s="270"/>
      <c r="AB169" s="271"/>
      <c r="AC169" s="263"/>
      <c r="AD169" s="264"/>
      <c r="AE169" s="264"/>
      <c r="AF169" s="264"/>
      <c r="AG169" s="265"/>
      <c r="AH169" s="266"/>
      <c r="AI169" s="267"/>
      <c r="AJ169" s="267"/>
      <c r="AK169" s="267"/>
      <c r="AL169" s="267"/>
      <c r="AM169" s="267"/>
      <c r="AN169" s="267"/>
      <c r="AO169" s="267"/>
      <c r="AP169" s="267"/>
      <c r="AQ169" s="267"/>
      <c r="AR169" s="267"/>
      <c r="AS169" s="267"/>
      <c r="AT169" s="268"/>
      <c r="AU169" s="269"/>
      <c r="AV169" s="270"/>
      <c r="AW169" s="270"/>
      <c r="AX169" s="272"/>
      <c r="AY169" s="63">
        <f t="shared" si="12"/>
        <v>0</v>
      </c>
    </row>
    <row r="170" spans="1:51" ht="24.75" customHeight="1" x14ac:dyDescent="0.2">
      <c r="A170" s="861"/>
      <c r="B170" s="862"/>
      <c r="C170" s="862"/>
      <c r="D170" s="862"/>
      <c r="E170" s="862"/>
      <c r="F170" s="863"/>
      <c r="G170" s="263"/>
      <c r="H170" s="264"/>
      <c r="I170" s="264"/>
      <c r="J170" s="264"/>
      <c r="K170" s="265"/>
      <c r="L170" s="266"/>
      <c r="M170" s="267"/>
      <c r="N170" s="267"/>
      <c r="O170" s="267"/>
      <c r="P170" s="267"/>
      <c r="Q170" s="267"/>
      <c r="R170" s="267"/>
      <c r="S170" s="267"/>
      <c r="T170" s="267"/>
      <c r="U170" s="267"/>
      <c r="V170" s="267"/>
      <c r="W170" s="267"/>
      <c r="X170" s="268"/>
      <c r="Y170" s="269"/>
      <c r="Z170" s="270"/>
      <c r="AA170" s="270"/>
      <c r="AB170" s="271"/>
      <c r="AC170" s="263"/>
      <c r="AD170" s="264"/>
      <c r="AE170" s="264"/>
      <c r="AF170" s="264"/>
      <c r="AG170" s="265"/>
      <c r="AH170" s="266"/>
      <c r="AI170" s="267"/>
      <c r="AJ170" s="267"/>
      <c r="AK170" s="267"/>
      <c r="AL170" s="267"/>
      <c r="AM170" s="267"/>
      <c r="AN170" s="267"/>
      <c r="AO170" s="267"/>
      <c r="AP170" s="267"/>
      <c r="AQ170" s="267"/>
      <c r="AR170" s="267"/>
      <c r="AS170" s="267"/>
      <c r="AT170" s="268"/>
      <c r="AU170" s="269"/>
      <c r="AV170" s="270"/>
      <c r="AW170" s="270"/>
      <c r="AX170" s="272"/>
      <c r="AY170" s="63">
        <f t="shared" si="12"/>
        <v>0</v>
      </c>
    </row>
    <row r="171" spans="1:51" ht="24.75" customHeight="1" x14ac:dyDescent="0.2">
      <c r="A171" s="861"/>
      <c r="B171" s="862"/>
      <c r="C171" s="862"/>
      <c r="D171" s="862"/>
      <c r="E171" s="862"/>
      <c r="F171" s="863"/>
      <c r="G171" s="263"/>
      <c r="H171" s="264"/>
      <c r="I171" s="264"/>
      <c r="J171" s="264"/>
      <c r="K171" s="265"/>
      <c r="L171" s="266"/>
      <c r="M171" s="267"/>
      <c r="N171" s="267"/>
      <c r="O171" s="267"/>
      <c r="P171" s="267"/>
      <c r="Q171" s="267"/>
      <c r="R171" s="267"/>
      <c r="S171" s="267"/>
      <c r="T171" s="267"/>
      <c r="U171" s="267"/>
      <c r="V171" s="267"/>
      <c r="W171" s="267"/>
      <c r="X171" s="268"/>
      <c r="Y171" s="269"/>
      <c r="Z171" s="270"/>
      <c r="AA171" s="270"/>
      <c r="AB171" s="271"/>
      <c r="AC171" s="263"/>
      <c r="AD171" s="264"/>
      <c r="AE171" s="264"/>
      <c r="AF171" s="264"/>
      <c r="AG171" s="265"/>
      <c r="AH171" s="266"/>
      <c r="AI171" s="267"/>
      <c r="AJ171" s="267"/>
      <c r="AK171" s="267"/>
      <c r="AL171" s="267"/>
      <c r="AM171" s="267"/>
      <c r="AN171" s="267"/>
      <c r="AO171" s="267"/>
      <c r="AP171" s="267"/>
      <c r="AQ171" s="267"/>
      <c r="AR171" s="267"/>
      <c r="AS171" s="267"/>
      <c r="AT171" s="268"/>
      <c r="AU171" s="269"/>
      <c r="AV171" s="270"/>
      <c r="AW171" s="270"/>
      <c r="AX171" s="272"/>
      <c r="AY171" s="63">
        <f t="shared" si="12"/>
        <v>0</v>
      </c>
    </row>
    <row r="172" spans="1:51" ht="24.75" customHeight="1" x14ac:dyDescent="0.2">
      <c r="A172" s="861"/>
      <c r="B172" s="862"/>
      <c r="C172" s="862"/>
      <c r="D172" s="862"/>
      <c r="E172" s="862"/>
      <c r="F172" s="863"/>
      <c r="G172" s="263"/>
      <c r="H172" s="264"/>
      <c r="I172" s="264"/>
      <c r="J172" s="264"/>
      <c r="K172" s="265"/>
      <c r="L172" s="266"/>
      <c r="M172" s="267"/>
      <c r="N172" s="267"/>
      <c r="O172" s="267"/>
      <c r="P172" s="267"/>
      <c r="Q172" s="267"/>
      <c r="R172" s="267"/>
      <c r="S172" s="267"/>
      <c r="T172" s="267"/>
      <c r="U172" s="267"/>
      <c r="V172" s="267"/>
      <c r="W172" s="267"/>
      <c r="X172" s="268"/>
      <c r="Y172" s="269"/>
      <c r="Z172" s="270"/>
      <c r="AA172" s="270"/>
      <c r="AB172" s="271"/>
      <c r="AC172" s="263"/>
      <c r="AD172" s="264"/>
      <c r="AE172" s="264"/>
      <c r="AF172" s="264"/>
      <c r="AG172" s="265"/>
      <c r="AH172" s="266"/>
      <c r="AI172" s="267"/>
      <c r="AJ172" s="267"/>
      <c r="AK172" s="267"/>
      <c r="AL172" s="267"/>
      <c r="AM172" s="267"/>
      <c r="AN172" s="267"/>
      <c r="AO172" s="267"/>
      <c r="AP172" s="267"/>
      <c r="AQ172" s="267"/>
      <c r="AR172" s="267"/>
      <c r="AS172" s="267"/>
      <c r="AT172" s="268"/>
      <c r="AU172" s="269"/>
      <c r="AV172" s="270"/>
      <c r="AW172" s="270"/>
      <c r="AX172" s="272"/>
      <c r="AY172" s="63">
        <f t="shared" si="12"/>
        <v>0</v>
      </c>
    </row>
    <row r="173" spans="1:51" ht="24.75" customHeight="1" thickBot="1" x14ac:dyDescent="0.25">
      <c r="A173" s="861"/>
      <c r="B173" s="862"/>
      <c r="C173" s="862"/>
      <c r="D173" s="862"/>
      <c r="E173" s="862"/>
      <c r="F173" s="863"/>
      <c r="G173" s="254" t="s">
        <v>16</v>
      </c>
      <c r="H173" s="255"/>
      <c r="I173" s="255"/>
      <c r="J173" s="255"/>
      <c r="K173" s="255"/>
      <c r="L173" s="256"/>
      <c r="M173" s="257"/>
      <c r="N173" s="257"/>
      <c r="O173" s="257"/>
      <c r="P173" s="257"/>
      <c r="Q173" s="257"/>
      <c r="R173" s="257"/>
      <c r="S173" s="257"/>
      <c r="T173" s="257"/>
      <c r="U173" s="257"/>
      <c r="V173" s="257"/>
      <c r="W173" s="257"/>
      <c r="X173" s="258"/>
      <c r="Y173" s="259">
        <f>SUM(Y163:AB172)</f>
        <v>0</v>
      </c>
      <c r="Z173" s="260"/>
      <c r="AA173" s="260"/>
      <c r="AB173" s="261"/>
      <c r="AC173" s="254" t="s">
        <v>16</v>
      </c>
      <c r="AD173" s="255"/>
      <c r="AE173" s="255"/>
      <c r="AF173" s="255"/>
      <c r="AG173" s="255"/>
      <c r="AH173" s="256"/>
      <c r="AI173" s="257"/>
      <c r="AJ173" s="257"/>
      <c r="AK173" s="257"/>
      <c r="AL173" s="257"/>
      <c r="AM173" s="257"/>
      <c r="AN173" s="257"/>
      <c r="AO173" s="257"/>
      <c r="AP173" s="257"/>
      <c r="AQ173" s="257"/>
      <c r="AR173" s="257"/>
      <c r="AS173" s="257"/>
      <c r="AT173" s="258"/>
      <c r="AU173" s="259">
        <f>SUM(AU163:AX172)</f>
        <v>0</v>
      </c>
      <c r="AV173" s="260"/>
      <c r="AW173" s="260"/>
      <c r="AX173" s="262"/>
      <c r="AY173" s="63">
        <f t="shared" si="12"/>
        <v>0</v>
      </c>
    </row>
    <row r="174" spans="1:51" ht="30" customHeight="1" x14ac:dyDescent="0.2">
      <c r="A174" s="861"/>
      <c r="B174" s="862"/>
      <c r="C174" s="862"/>
      <c r="D174" s="862"/>
      <c r="E174" s="862"/>
      <c r="F174" s="863"/>
      <c r="G174" s="288" t="s">
        <v>246</v>
      </c>
      <c r="H174" s="289"/>
      <c r="I174" s="289"/>
      <c r="J174" s="289"/>
      <c r="K174" s="289"/>
      <c r="L174" s="289"/>
      <c r="M174" s="289"/>
      <c r="N174" s="289"/>
      <c r="O174" s="289"/>
      <c r="P174" s="289"/>
      <c r="Q174" s="289"/>
      <c r="R174" s="289"/>
      <c r="S174" s="289"/>
      <c r="T174" s="289"/>
      <c r="U174" s="289"/>
      <c r="V174" s="289"/>
      <c r="W174" s="289"/>
      <c r="X174" s="289"/>
      <c r="Y174" s="289"/>
      <c r="Z174" s="289"/>
      <c r="AA174" s="289"/>
      <c r="AB174" s="290"/>
      <c r="AC174" s="288" t="s">
        <v>247</v>
      </c>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91"/>
      <c r="AY174" s="63">
        <f>COUNTA($G$176,$AC$176)</f>
        <v>0</v>
      </c>
    </row>
    <row r="175" spans="1:51" ht="25.5" customHeight="1" x14ac:dyDescent="0.2">
      <c r="A175" s="861"/>
      <c r="B175" s="862"/>
      <c r="C175" s="862"/>
      <c r="D175" s="862"/>
      <c r="E175" s="862"/>
      <c r="F175" s="863"/>
      <c r="G175" s="292" t="s">
        <v>13</v>
      </c>
      <c r="H175" s="293"/>
      <c r="I175" s="293"/>
      <c r="J175" s="293"/>
      <c r="K175" s="293"/>
      <c r="L175" s="294" t="s">
        <v>14</v>
      </c>
      <c r="M175" s="293"/>
      <c r="N175" s="293"/>
      <c r="O175" s="293"/>
      <c r="P175" s="293"/>
      <c r="Q175" s="293"/>
      <c r="R175" s="293"/>
      <c r="S175" s="293"/>
      <c r="T175" s="293"/>
      <c r="U175" s="293"/>
      <c r="V175" s="293"/>
      <c r="W175" s="293"/>
      <c r="X175" s="295"/>
      <c r="Y175" s="296" t="s">
        <v>15</v>
      </c>
      <c r="Z175" s="297"/>
      <c r="AA175" s="297"/>
      <c r="AB175" s="298"/>
      <c r="AC175" s="292" t="s">
        <v>13</v>
      </c>
      <c r="AD175" s="293"/>
      <c r="AE175" s="293"/>
      <c r="AF175" s="293"/>
      <c r="AG175" s="293"/>
      <c r="AH175" s="294" t="s">
        <v>14</v>
      </c>
      <c r="AI175" s="293"/>
      <c r="AJ175" s="293"/>
      <c r="AK175" s="293"/>
      <c r="AL175" s="293"/>
      <c r="AM175" s="293"/>
      <c r="AN175" s="293"/>
      <c r="AO175" s="293"/>
      <c r="AP175" s="293"/>
      <c r="AQ175" s="293"/>
      <c r="AR175" s="293"/>
      <c r="AS175" s="293"/>
      <c r="AT175" s="295"/>
      <c r="AU175" s="296" t="s">
        <v>15</v>
      </c>
      <c r="AV175" s="297"/>
      <c r="AW175" s="297"/>
      <c r="AX175" s="299"/>
      <c r="AY175" s="63">
        <f>$AY$174</f>
        <v>0</v>
      </c>
    </row>
    <row r="176" spans="1:51" ht="24.75" customHeight="1" x14ac:dyDescent="0.2">
      <c r="A176" s="861"/>
      <c r="B176" s="862"/>
      <c r="C176" s="862"/>
      <c r="D176" s="862"/>
      <c r="E176" s="862"/>
      <c r="F176" s="863"/>
      <c r="G176" s="278"/>
      <c r="H176" s="279"/>
      <c r="I176" s="279"/>
      <c r="J176" s="279"/>
      <c r="K176" s="280"/>
      <c r="L176" s="281"/>
      <c r="M176" s="282"/>
      <c r="N176" s="282"/>
      <c r="O176" s="282"/>
      <c r="P176" s="282"/>
      <c r="Q176" s="282"/>
      <c r="R176" s="282"/>
      <c r="S176" s="282"/>
      <c r="T176" s="282"/>
      <c r="U176" s="282"/>
      <c r="V176" s="282"/>
      <c r="W176" s="282"/>
      <c r="X176" s="283"/>
      <c r="Y176" s="284"/>
      <c r="Z176" s="285"/>
      <c r="AA176" s="285"/>
      <c r="AB176" s="286"/>
      <c r="AC176" s="278"/>
      <c r="AD176" s="279"/>
      <c r="AE176" s="279"/>
      <c r="AF176" s="279"/>
      <c r="AG176" s="280"/>
      <c r="AH176" s="281"/>
      <c r="AI176" s="282"/>
      <c r="AJ176" s="282"/>
      <c r="AK176" s="282"/>
      <c r="AL176" s="282"/>
      <c r="AM176" s="282"/>
      <c r="AN176" s="282"/>
      <c r="AO176" s="282"/>
      <c r="AP176" s="282"/>
      <c r="AQ176" s="282"/>
      <c r="AR176" s="282"/>
      <c r="AS176" s="282"/>
      <c r="AT176" s="283"/>
      <c r="AU176" s="284"/>
      <c r="AV176" s="285"/>
      <c r="AW176" s="285"/>
      <c r="AX176" s="287"/>
      <c r="AY176" s="63">
        <f t="shared" ref="AY176:AY186" si="13">$AY$174</f>
        <v>0</v>
      </c>
    </row>
    <row r="177" spans="1:51" ht="24.75" customHeight="1" x14ac:dyDescent="0.2">
      <c r="A177" s="861"/>
      <c r="B177" s="862"/>
      <c r="C177" s="862"/>
      <c r="D177" s="862"/>
      <c r="E177" s="862"/>
      <c r="F177" s="863"/>
      <c r="G177" s="263"/>
      <c r="H177" s="264"/>
      <c r="I177" s="264"/>
      <c r="J177" s="264"/>
      <c r="K177" s="265"/>
      <c r="L177" s="266"/>
      <c r="M177" s="267"/>
      <c r="N177" s="267"/>
      <c r="O177" s="267"/>
      <c r="P177" s="267"/>
      <c r="Q177" s="267"/>
      <c r="R177" s="267"/>
      <c r="S177" s="267"/>
      <c r="T177" s="267"/>
      <c r="U177" s="267"/>
      <c r="V177" s="267"/>
      <c r="W177" s="267"/>
      <c r="X177" s="268"/>
      <c r="Y177" s="269"/>
      <c r="Z177" s="270"/>
      <c r="AA177" s="270"/>
      <c r="AB177" s="271"/>
      <c r="AC177" s="263"/>
      <c r="AD177" s="264"/>
      <c r="AE177" s="264"/>
      <c r="AF177" s="264"/>
      <c r="AG177" s="265"/>
      <c r="AH177" s="266"/>
      <c r="AI177" s="267"/>
      <c r="AJ177" s="267"/>
      <c r="AK177" s="267"/>
      <c r="AL177" s="267"/>
      <c r="AM177" s="267"/>
      <c r="AN177" s="267"/>
      <c r="AO177" s="267"/>
      <c r="AP177" s="267"/>
      <c r="AQ177" s="267"/>
      <c r="AR177" s="267"/>
      <c r="AS177" s="267"/>
      <c r="AT177" s="268"/>
      <c r="AU177" s="269"/>
      <c r="AV177" s="270"/>
      <c r="AW177" s="270"/>
      <c r="AX177" s="272"/>
      <c r="AY177" s="63">
        <f t="shared" si="13"/>
        <v>0</v>
      </c>
    </row>
    <row r="178" spans="1:51" ht="24.75" customHeight="1" x14ac:dyDescent="0.2">
      <c r="A178" s="861"/>
      <c r="B178" s="862"/>
      <c r="C178" s="862"/>
      <c r="D178" s="862"/>
      <c r="E178" s="862"/>
      <c r="F178" s="863"/>
      <c r="G178" s="263"/>
      <c r="H178" s="264"/>
      <c r="I178" s="264"/>
      <c r="J178" s="264"/>
      <c r="K178" s="265"/>
      <c r="L178" s="266"/>
      <c r="M178" s="267"/>
      <c r="N178" s="267"/>
      <c r="O178" s="267"/>
      <c r="P178" s="267"/>
      <c r="Q178" s="267"/>
      <c r="R178" s="267"/>
      <c r="S178" s="267"/>
      <c r="T178" s="267"/>
      <c r="U178" s="267"/>
      <c r="V178" s="267"/>
      <c r="W178" s="267"/>
      <c r="X178" s="268"/>
      <c r="Y178" s="269"/>
      <c r="Z178" s="270"/>
      <c r="AA178" s="270"/>
      <c r="AB178" s="271"/>
      <c r="AC178" s="263"/>
      <c r="AD178" s="264"/>
      <c r="AE178" s="264"/>
      <c r="AF178" s="264"/>
      <c r="AG178" s="265"/>
      <c r="AH178" s="266"/>
      <c r="AI178" s="267"/>
      <c r="AJ178" s="267"/>
      <c r="AK178" s="267"/>
      <c r="AL178" s="267"/>
      <c r="AM178" s="267"/>
      <c r="AN178" s="267"/>
      <c r="AO178" s="267"/>
      <c r="AP178" s="267"/>
      <c r="AQ178" s="267"/>
      <c r="AR178" s="267"/>
      <c r="AS178" s="267"/>
      <c r="AT178" s="268"/>
      <c r="AU178" s="269"/>
      <c r="AV178" s="270"/>
      <c r="AW178" s="270"/>
      <c r="AX178" s="272"/>
      <c r="AY178" s="63">
        <f t="shared" si="13"/>
        <v>0</v>
      </c>
    </row>
    <row r="179" spans="1:51" ht="24.75" customHeight="1" x14ac:dyDescent="0.2">
      <c r="A179" s="861"/>
      <c r="B179" s="862"/>
      <c r="C179" s="862"/>
      <c r="D179" s="862"/>
      <c r="E179" s="862"/>
      <c r="F179" s="863"/>
      <c r="G179" s="263"/>
      <c r="H179" s="264"/>
      <c r="I179" s="264"/>
      <c r="J179" s="264"/>
      <c r="K179" s="265"/>
      <c r="L179" s="266"/>
      <c r="M179" s="267"/>
      <c r="N179" s="267"/>
      <c r="O179" s="267"/>
      <c r="P179" s="267"/>
      <c r="Q179" s="267"/>
      <c r="R179" s="267"/>
      <c r="S179" s="267"/>
      <c r="T179" s="267"/>
      <c r="U179" s="267"/>
      <c r="V179" s="267"/>
      <c r="W179" s="267"/>
      <c r="X179" s="268"/>
      <c r="Y179" s="269"/>
      <c r="Z179" s="270"/>
      <c r="AA179" s="270"/>
      <c r="AB179" s="271"/>
      <c r="AC179" s="263"/>
      <c r="AD179" s="264"/>
      <c r="AE179" s="264"/>
      <c r="AF179" s="264"/>
      <c r="AG179" s="265"/>
      <c r="AH179" s="266"/>
      <c r="AI179" s="267"/>
      <c r="AJ179" s="267"/>
      <c r="AK179" s="267"/>
      <c r="AL179" s="267"/>
      <c r="AM179" s="267"/>
      <c r="AN179" s="267"/>
      <c r="AO179" s="267"/>
      <c r="AP179" s="267"/>
      <c r="AQ179" s="267"/>
      <c r="AR179" s="267"/>
      <c r="AS179" s="267"/>
      <c r="AT179" s="268"/>
      <c r="AU179" s="269"/>
      <c r="AV179" s="270"/>
      <c r="AW179" s="270"/>
      <c r="AX179" s="272"/>
      <c r="AY179" s="63">
        <f t="shared" si="13"/>
        <v>0</v>
      </c>
    </row>
    <row r="180" spans="1:51" ht="24.75" customHeight="1" x14ac:dyDescent="0.2">
      <c r="A180" s="861"/>
      <c r="B180" s="862"/>
      <c r="C180" s="862"/>
      <c r="D180" s="862"/>
      <c r="E180" s="862"/>
      <c r="F180" s="863"/>
      <c r="G180" s="263"/>
      <c r="H180" s="264"/>
      <c r="I180" s="264"/>
      <c r="J180" s="264"/>
      <c r="K180" s="265"/>
      <c r="L180" s="266"/>
      <c r="M180" s="267"/>
      <c r="N180" s="267"/>
      <c r="O180" s="267"/>
      <c r="P180" s="267"/>
      <c r="Q180" s="267"/>
      <c r="R180" s="267"/>
      <c r="S180" s="267"/>
      <c r="T180" s="267"/>
      <c r="U180" s="267"/>
      <c r="V180" s="267"/>
      <c r="W180" s="267"/>
      <c r="X180" s="268"/>
      <c r="Y180" s="269"/>
      <c r="Z180" s="270"/>
      <c r="AA180" s="270"/>
      <c r="AB180" s="271"/>
      <c r="AC180" s="263"/>
      <c r="AD180" s="264"/>
      <c r="AE180" s="264"/>
      <c r="AF180" s="264"/>
      <c r="AG180" s="265"/>
      <c r="AH180" s="266"/>
      <c r="AI180" s="267"/>
      <c r="AJ180" s="267"/>
      <c r="AK180" s="267"/>
      <c r="AL180" s="267"/>
      <c r="AM180" s="267"/>
      <c r="AN180" s="267"/>
      <c r="AO180" s="267"/>
      <c r="AP180" s="267"/>
      <c r="AQ180" s="267"/>
      <c r="AR180" s="267"/>
      <c r="AS180" s="267"/>
      <c r="AT180" s="268"/>
      <c r="AU180" s="269"/>
      <c r="AV180" s="270"/>
      <c r="AW180" s="270"/>
      <c r="AX180" s="272"/>
      <c r="AY180" s="63">
        <f t="shared" si="13"/>
        <v>0</v>
      </c>
    </row>
    <row r="181" spans="1:51" ht="24.75" customHeight="1" x14ac:dyDescent="0.2">
      <c r="A181" s="861"/>
      <c r="B181" s="862"/>
      <c r="C181" s="862"/>
      <c r="D181" s="862"/>
      <c r="E181" s="862"/>
      <c r="F181" s="863"/>
      <c r="G181" s="263"/>
      <c r="H181" s="264"/>
      <c r="I181" s="264"/>
      <c r="J181" s="264"/>
      <c r="K181" s="265"/>
      <c r="L181" s="266"/>
      <c r="M181" s="267"/>
      <c r="N181" s="267"/>
      <c r="O181" s="267"/>
      <c r="P181" s="267"/>
      <c r="Q181" s="267"/>
      <c r="R181" s="267"/>
      <c r="S181" s="267"/>
      <c r="T181" s="267"/>
      <c r="U181" s="267"/>
      <c r="V181" s="267"/>
      <c r="W181" s="267"/>
      <c r="X181" s="268"/>
      <c r="Y181" s="269"/>
      <c r="Z181" s="270"/>
      <c r="AA181" s="270"/>
      <c r="AB181" s="271"/>
      <c r="AC181" s="263"/>
      <c r="AD181" s="264"/>
      <c r="AE181" s="264"/>
      <c r="AF181" s="264"/>
      <c r="AG181" s="265"/>
      <c r="AH181" s="266"/>
      <c r="AI181" s="267"/>
      <c r="AJ181" s="267"/>
      <c r="AK181" s="267"/>
      <c r="AL181" s="267"/>
      <c r="AM181" s="267"/>
      <c r="AN181" s="267"/>
      <c r="AO181" s="267"/>
      <c r="AP181" s="267"/>
      <c r="AQ181" s="267"/>
      <c r="AR181" s="267"/>
      <c r="AS181" s="267"/>
      <c r="AT181" s="268"/>
      <c r="AU181" s="269"/>
      <c r="AV181" s="270"/>
      <c r="AW181" s="270"/>
      <c r="AX181" s="272"/>
      <c r="AY181" s="63">
        <f t="shared" si="13"/>
        <v>0</v>
      </c>
    </row>
    <row r="182" spans="1:51" ht="24.75" customHeight="1" x14ac:dyDescent="0.2">
      <c r="A182" s="861"/>
      <c r="B182" s="862"/>
      <c r="C182" s="862"/>
      <c r="D182" s="862"/>
      <c r="E182" s="862"/>
      <c r="F182" s="863"/>
      <c r="G182" s="263"/>
      <c r="H182" s="264"/>
      <c r="I182" s="264"/>
      <c r="J182" s="264"/>
      <c r="K182" s="265"/>
      <c r="L182" s="266"/>
      <c r="M182" s="267"/>
      <c r="N182" s="267"/>
      <c r="O182" s="267"/>
      <c r="P182" s="267"/>
      <c r="Q182" s="267"/>
      <c r="R182" s="267"/>
      <c r="S182" s="267"/>
      <c r="T182" s="267"/>
      <c r="U182" s="267"/>
      <c r="V182" s="267"/>
      <c r="W182" s="267"/>
      <c r="X182" s="268"/>
      <c r="Y182" s="269"/>
      <c r="Z182" s="270"/>
      <c r="AA182" s="270"/>
      <c r="AB182" s="271"/>
      <c r="AC182" s="263"/>
      <c r="AD182" s="264"/>
      <c r="AE182" s="264"/>
      <c r="AF182" s="264"/>
      <c r="AG182" s="265"/>
      <c r="AH182" s="266"/>
      <c r="AI182" s="267"/>
      <c r="AJ182" s="267"/>
      <c r="AK182" s="267"/>
      <c r="AL182" s="267"/>
      <c r="AM182" s="267"/>
      <c r="AN182" s="267"/>
      <c r="AO182" s="267"/>
      <c r="AP182" s="267"/>
      <c r="AQ182" s="267"/>
      <c r="AR182" s="267"/>
      <c r="AS182" s="267"/>
      <c r="AT182" s="268"/>
      <c r="AU182" s="269"/>
      <c r="AV182" s="270"/>
      <c r="AW182" s="270"/>
      <c r="AX182" s="272"/>
      <c r="AY182" s="63">
        <f t="shared" si="13"/>
        <v>0</v>
      </c>
    </row>
    <row r="183" spans="1:51" ht="24.75" customHeight="1" x14ac:dyDescent="0.2">
      <c r="A183" s="861"/>
      <c r="B183" s="862"/>
      <c r="C183" s="862"/>
      <c r="D183" s="862"/>
      <c r="E183" s="862"/>
      <c r="F183" s="863"/>
      <c r="G183" s="263"/>
      <c r="H183" s="264"/>
      <c r="I183" s="264"/>
      <c r="J183" s="264"/>
      <c r="K183" s="265"/>
      <c r="L183" s="266"/>
      <c r="M183" s="267"/>
      <c r="N183" s="267"/>
      <c r="O183" s="267"/>
      <c r="P183" s="267"/>
      <c r="Q183" s="267"/>
      <c r="R183" s="267"/>
      <c r="S183" s="267"/>
      <c r="T183" s="267"/>
      <c r="U183" s="267"/>
      <c r="V183" s="267"/>
      <c r="W183" s="267"/>
      <c r="X183" s="268"/>
      <c r="Y183" s="269"/>
      <c r="Z183" s="270"/>
      <c r="AA183" s="270"/>
      <c r="AB183" s="271"/>
      <c r="AC183" s="263"/>
      <c r="AD183" s="264"/>
      <c r="AE183" s="264"/>
      <c r="AF183" s="264"/>
      <c r="AG183" s="265"/>
      <c r="AH183" s="266"/>
      <c r="AI183" s="267"/>
      <c r="AJ183" s="267"/>
      <c r="AK183" s="267"/>
      <c r="AL183" s="267"/>
      <c r="AM183" s="267"/>
      <c r="AN183" s="267"/>
      <c r="AO183" s="267"/>
      <c r="AP183" s="267"/>
      <c r="AQ183" s="267"/>
      <c r="AR183" s="267"/>
      <c r="AS183" s="267"/>
      <c r="AT183" s="268"/>
      <c r="AU183" s="269"/>
      <c r="AV183" s="270"/>
      <c r="AW183" s="270"/>
      <c r="AX183" s="272"/>
      <c r="AY183" s="63">
        <f t="shared" si="13"/>
        <v>0</v>
      </c>
    </row>
    <row r="184" spans="1:51" ht="24.75" customHeight="1" x14ac:dyDescent="0.2">
      <c r="A184" s="861"/>
      <c r="B184" s="862"/>
      <c r="C184" s="862"/>
      <c r="D184" s="862"/>
      <c r="E184" s="862"/>
      <c r="F184" s="863"/>
      <c r="G184" s="263"/>
      <c r="H184" s="264"/>
      <c r="I184" s="264"/>
      <c r="J184" s="264"/>
      <c r="K184" s="265"/>
      <c r="L184" s="266"/>
      <c r="M184" s="267"/>
      <c r="N184" s="267"/>
      <c r="O184" s="267"/>
      <c r="P184" s="267"/>
      <c r="Q184" s="267"/>
      <c r="R184" s="267"/>
      <c r="S184" s="267"/>
      <c r="T184" s="267"/>
      <c r="U184" s="267"/>
      <c r="V184" s="267"/>
      <c r="W184" s="267"/>
      <c r="X184" s="268"/>
      <c r="Y184" s="269"/>
      <c r="Z184" s="270"/>
      <c r="AA184" s="270"/>
      <c r="AB184" s="271"/>
      <c r="AC184" s="263"/>
      <c r="AD184" s="264"/>
      <c r="AE184" s="264"/>
      <c r="AF184" s="264"/>
      <c r="AG184" s="265"/>
      <c r="AH184" s="266"/>
      <c r="AI184" s="267"/>
      <c r="AJ184" s="267"/>
      <c r="AK184" s="267"/>
      <c r="AL184" s="267"/>
      <c r="AM184" s="267"/>
      <c r="AN184" s="267"/>
      <c r="AO184" s="267"/>
      <c r="AP184" s="267"/>
      <c r="AQ184" s="267"/>
      <c r="AR184" s="267"/>
      <c r="AS184" s="267"/>
      <c r="AT184" s="268"/>
      <c r="AU184" s="269"/>
      <c r="AV184" s="270"/>
      <c r="AW184" s="270"/>
      <c r="AX184" s="272"/>
      <c r="AY184" s="63">
        <f t="shared" si="13"/>
        <v>0</v>
      </c>
    </row>
    <row r="185" spans="1:51" ht="24.75" customHeight="1" x14ac:dyDescent="0.2">
      <c r="A185" s="861"/>
      <c r="B185" s="862"/>
      <c r="C185" s="862"/>
      <c r="D185" s="862"/>
      <c r="E185" s="862"/>
      <c r="F185" s="863"/>
      <c r="G185" s="263"/>
      <c r="H185" s="264"/>
      <c r="I185" s="264"/>
      <c r="J185" s="264"/>
      <c r="K185" s="265"/>
      <c r="L185" s="266"/>
      <c r="M185" s="267"/>
      <c r="N185" s="267"/>
      <c r="O185" s="267"/>
      <c r="P185" s="267"/>
      <c r="Q185" s="267"/>
      <c r="R185" s="267"/>
      <c r="S185" s="267"/>
      <c r="T185" s="267"/>
      <c r="U185" s="267"/>
      <c r="V185" s="267"/>
      <c r="W185" s="267"/>
      <c r="X185" s="268"/>
      <c r="Y185" s="269"/>
      <c r="Z185" s="270"/>
      <c r="AA185" s="270"/>
      <c r="AB185" s="271"/>
      <c r="AC185" s="263"/>
      <c r="AD185" s="264"/>
      <c r="AE185" s="264"/>
      <c r="AF185" s="264"/>
      <c r="AG185" s="265"/>
      <c r="AH185" s="266"/>
      <c r="AI185" s="267"/>
      <c r="AJ185" s="267"/>
      <c r="AK185" s="267"/>
      <c r="AL185" s="267"/>
      <c r="AM185" s="267"/>
      <c r="AN185" s="267"/>
      <c r="AO185" s="267"/>
      <c r="AP185" s="267"/>
      <c r="AQ185" s="267"/>
      <c r="AR185" s="267"/>
      <c r="AS185" s="267"/>
      <c r="AT185" s="268"/>
      <c r="AU185" s="269"/>
      <c r="AV185" s="270"/>
      <c r="AW185" s="270"/>
      <c r="AX185" s="272"/>
      <c r="AY185" s="63">
        <f t="shared" si="13"/>
        <v>0</v>
      </c>
    </row>
    <row r="186" spans="1:51" ht="24.75" customHeight="1" thickBot="1" x14ac:dyDescent="0.25">
      <c r="A186" s="861"/>
      <c r="B186" s="862"/>
      <c r="C186" s="862"/>
      <c r="D186" s="862"/>
      <c r="E186" s="862"/>
      <c r="F186" s="863"/>
      <c r="G186" s="254" t="s">
        <v>16</v>
      </c>
      <c r="H186" s="255"/>
      <c r="I186" s="255"/>
      <c r="J186" s="255"/>
      <c r="K186" s="255"/>
      <c r="L186" s="256"/>
      <c r="M186" s="257"/>
      <c r="N186" s="257"/>
      <c r="O186" s="257"/>
      <c r="P186" s="257"/>
      <c r="Q186" s="257"/>
      <c r="R186" s="257"/>
      <c r="S186" s="257"/>
      <c r="T186" s="257"/>
      <c r="U186" s="257"/>
      <c r="V186" s="257"/>
      <c r="W186" s="257"/>
      <c r="X186" s="258"/>
      <c r="Y186" s="259">
        <f>SUM(Y176:AB185)</f>
        <v>0</v>
      </c>
      <c r="Z186" s="260"/>
      <c r="AA186" s="260"/>
      <c r="AB186" s="261"/>
      <c r="AC186" s="254" t="s">
        <v>16</v>
      </c>
      <c r="AD186" s="255"/>
      <c r="AE186" s="255"/>
      <c r="AF186" s="255"/>
      <c r="AG186" s="255"/>
      <c r="AH186" s="256"/>
      <c r="AI186" s="257"/>
      <c r="AJ186" s="257"/>
      <c r="AK186" s="257"/>
      <c r="AL186" s="257"/>
      <c r="AM186" s="257"/>
      <c r="AN186" s="257"/>
      <c r="AO186" s="257"/>
      <c r="AP186" s="257"/>
      <c r="AQ186" s="257"/>
      <c r="AR186" s="257"/>
      <c r="AS186" s="257"/>
      <c r="AT186" s="258"/>
      <c r="AU186" s="259">
        <f>SUM(AU176:AX185)</f>
        <v>0</v>
      </c>
      <c r="AV186" s="260"/>
      <c r="AW186" s="260"/>
      <c r="AX186" s="262"/>
      <c r="AY186" s="63">
        <f t="shared" si="13"/>
        <v>0</v>
      </c>
    </row>
    <row r="187" spans="1:51" ht="30" customHeight="1" x14ac:dyDescent="0.2">
      <c r="A187" s="861"/>
      <c r="B187" s="862"/>
      <c r="C187" s="862"/>
      <c r="D187" s="862"/>
      <c r="E187" s="862"/>
      <c r="F187" s="863"/>
      <c r="G187" s="288" t="s">
        <v>248</v>
      </c>
      <c r="H187" s="289"/>
      <c r="I187" s="289"/>
      <c r="J187" s="289"/>
      <c r="K187" s="289"/>
      <c r="L187" s="289"/>
      <c r="M187" s="289"/>
      <c r="N187" s="289"/>
      <c r="O187" s="289"/>
      <c r="P187" s="289"/>
      <c r="Q187" s="289"/>
      <c r="R187" s="289"/>
      <c r="S187" s="289"/>
      <c r="T187" s="289"/>
      <c r="U187" s="289"/>
      <c r="V187" s="289"/>
      <c r="W187" s="289"/>
      <c r="X187" s="289"/>
      <c r="Y187" s="289"/>
      <c r="Z187" s="289"/>
      <c r="AA187" s="289"/>
      <c r="AB187" s="290"/>
      <c r="AC187" s="288" t="s">
        <v>249</v>
      </c>
      <c r="AD187" s="289"/>
      <c r="AE187" s="289"/>
      <c r="AF187" s="289"/>
      <c r="AG187" s="289"/>
      <c r="AH187" s="289"/>
      <c r="AI187" s="289"/>
      <c r="AJ187" s="289"/>
      <c r="AK187" s="289"/>
      <c r="AL187" s="289"/>
      <c r="AM187" s="289"/>
      <c r="AN187" s="289"/>
      <c r="AO187" s="289"/>
      <c r="AP187" s="289"/>
      <c r="AQ187" s="289"/>
      <c r="AR187" s="289"/>
      <c r="AS187" s="289"/>
      <c r="AT187" s="289"/>
      <c r="AU187" s="289"/>
      <c r="AV187" s="289"/>
      <c r="AW187" s="289"/>
      <c r="AX187" s="291"/>
      <c r="AY187" s="63">
        <f>COUNTA($G$189,$AC$189)</f>
        <v>0</v>
      </c>
    </row>
    <row r="188" spans="1:51" ht="24.75" customHeight="1" x14ac:dyDescent="0.2">
      <c r="A188" s="861"/>
      <c r="B188" s="862"/>
      <c r="C188" s="862"/>
      <c r="D188" s="862"/>
      <c r="E188" s="862"/>
      <c r="F188" s="863"/>
      <c r="G188" s="292" t="s">
        <v>13</v>
      </c>
      <c r="H188" s="293"/>
      <c r="I188" s="293"/>
      <c r="J188" s="293"/>
      <c r="K188" s="293"/>
      <c r="L188" s="294" t="s">
        <v>14</v>
      </c>
      <c r="M188" s="293"/>
      <c r="N188" s="293"/>
      <c r="O188" s="293"/>
      <c r="P188" s="293"/>
      <c r="Q188" s="293"/>
      <c r="R188" s="293"/>
      <c r="S188" s="293"/>
      <c r="T188" s="293"/>
      <c r="U188" s="293"/>
      <c r="V188" s="293"/>
      <c r="W188" s="293"/>
      <c r="X188" s="295"/>
      <c r="Y188" s="296" t="s">
        <v>15</v>
      </c>
      <c r="Z188" s="297"/>
      <c r="AA188" s="297"/>
      <c r="AB188" s="298"/>
      <c r="AC188" s="292" t="s">
        <v>13</v>
      </c>
      <c r="AD188" s="293"/>
      <c r="AE188" s="293"/>
      <c r="AF188" s="293"/>
      <c r="AG188" s="293"/>
      <c r="AH188" s="294" t="s">
        <v>14</v>
      </c>
      <c r="AI188" s="293"/>
      <c r="AJ188" s="293"/>
      <c r="AK188" s="293"/>
      <c r="AL188" s="293"/>
      <c r="AM188" s="293"/>
      <c r="AN188" s="293"/>
      <c r="AO188" s="293"/>
      <c r="AP188" s="293"/>
      <c r="AQ188" s="293"/>
      <c r="AR188" s="293"/>
      <c r="AS188" s="293"/>
      <c r="AT188" s="295"/>
      <c r="AU188" s="296" t="s">
        <v>15</v>
      </c>
      <c r="AV188" s="297"/>
      <c r="AW188" s="297"/>
      <c r="AX188" s="299"/>
      <c r="AY188" s="63">
        <f>$AY$187</f>
        <v>0</v>
      </c>
    </row>
    <row r="189" spans="1:51" ht="24.75" customHeight="1" x14ac:dyDescent="0.2">
      <c r="A189" s="861"/>
      <c r="B189" s="862"/>
      <c r="C189" s="862"/>
      <c r="D189" s="862"/>
      <c r="E189" s="862"/>
      <c r="F189" s="863"/>
      <c r="G189" s="278"/>
      <c r="H189" s="279"/>
      <c r="I189" s="279"/>
      <c r="J189" s="279"/>
      <c r="K189" s="280"/>
      <c r="L189" s="281"/>
      <c r="M189" s="282"/>
      <c r="N189" s="282"/>
      <c r="O189" s="282"/>
      <c r="P189" s="282"/>
      <c r="Q189" s="282"/>
      <c r="R189" s="282"/>
      <c r="S189" s="282"/>
      <c r="T189" s="282"/>
      <c r="U189" s="282"/>
      <c r="V189" s="282"/>
      <c r="W189" s="282"/>
      <c r="X189" s="283"/>
      <c r="Y189" s="284"/>
      <c r="Z189" s="285"/>
      <c r="AA189" s="285"/>
      <c r="AB189" s="286"/>
      <c r="AC189" s="278"/>
      <c r="AD189" s="279"/>
      <c r="AE189" s="279"/>
      <c r="AF189" s="279"/>
      <c r="AG189" s="280"/>
      <c r="AH189" s="281"/>
      <c r="AI189" s="282"/>
      <c r="AJ189" s="282"/>
      <c r="AK189" s="282"/>
      <c r="AL189" s="282"/>
      <c r="AM189" s="282"/>
      <c r="AN189" s="282"/>
      <c r="AO189" s="282"/>
      <c r="AP189" s="282"/>
      <c r="AQ189" s="282"/>
      <c r="AR189" s="282"/>
      <c r="AS189" s="282"/>
      <c r="AT189" s="283"/>
      <c r="AU189" s="284"/>
      <c r="AV189" s="285"/>
      <c r="AW189" s="285"/>
      <c r="AX189" s="287"/>
      <c r="AY189" s="63">
        <f t="shared" ref="AY189:AY199" si="14">$AY$187</f>
        <v>0</v>
      </c>
    </row>
    <row r="190" spans="1:51" ht="24.75" customHeight="1" x14ac:dyDescent="0.2">
      <c r="A190" s="861"/>
      <c r="B190" s="862"/>
      <c r="C190" s="862"/>
      <c r="D190" s="862"/>
      <c r="E190" s="862"/>
      <c r="F190" s="863"/>
      <c r="G190" s="263"/>
      <c r="H190" s="264"/>
      <c r="I190" s="264"/>
      <c r="J190" s="264"/>
      <c r="K190" s="265"/>
      <c r="L190" s="266"/>
      <c r="M190" s="267"/>
      <c r="N190" s="267"/>
      <c r="O190" s="267"/>
      <c r="P190" s="267"/>
      <c r="Q190" s="267"/>
      <c r="R190" s="267"/>
      <c r="S190" s="267"/>
      <c r="T190" s="267"/>
      <c r="U190" s="267"/>
      <c r="V190" s="267"/>
      <c r="W190" s="267"/>
      <c r="X190" s="268"/>
      <c r="Y190" s="269"/>
      <c r="Z190" s="270"/>
      <c r="AA190" s="270"/>
      <c r="AB190" s="271"/>
      <c r="AC190" s="263"/>
      <c r="AD190" s="264"/>
      <c r="AE190" s="264"/>
      <c r="AF190" s="264"/>
      <c r="AG190" s="265"/>
      <c r="AH190" s="266"/>
      <c r="AI190" s="267"/>
      <c r="AJ190" s="267"/>
      <c r="AK190" s="267"/>
      <c r="AL190" s="267"/>
      <c r="AM190" s="267"/>
      <c r="AN190" s="267"/>
      <c r="AO190" s="267"/>
      <c r="AP190" s="267"/>
      <c r="AQ190" s="267"/>
      <c r="AR190" s="267"/>
      <c r="AS190" s="267"/>
      <c r="AT190" s="268"/>
      <c r="AU190" s="269"/>
      <c r="AV190" s="270"/>
      <c r="AW190" s="270"/>
      <c r="AX190" s="272"/>
      <c r="AY190" s="63">
        <f t="shared" si="14"/>
        <v>0</v>
      </c>
    </row>
    <row r="191" spans="1:51" ht="24.75" customHeight="1" x14ac:dyDescent="0.2">
      <c r="A191" s="861"/>
      <c r="B191" s="862"/>
      <c r="C191" s="862"/>
      <c r="D191" s="862"/>
      <c r="E191" s="862"/>
      <c r="F191" s="863"/>
      <c r="G191" s="263"/>
      <c r="H191" s="264"/>
      <c r="I191" s="264"/>
      <c r="J191" s="264"/>
      <c r="K191" s="265"/>
      <c r="L191" s="266"/>
      <c r="M191" s="267"/>
      <c r="N191" s="267"/>
      <c r="O191" s="267"/>
      <c r="P191" s="267"/>
      <c r="Q191" s="267"/>
      <c r="R191" s="267"/>
      <c r="S191" s="267"/>
      <c r="T191" s="267"/>
      <c r="U191" s="267"/>
      <c r="V191" s="267"/>
      <c r="W191" s="267"/>
      <c r="X191" s="268"/>
      <c r="Y191" s="269"/>
      <c r="Z191" s="270"/>
      <c r="AA191" s="270"/>
      <c r="AB191" s="271"/>
      <c r="AC191" s="263"/>
      <c r="AD191" s="264"/>
      <c r="AE191" s="264"/>
      <c r="AF191" s="264"/>
      <c r="AG191" s="265"/>
      <c r="AH191" s="266"/>
      <c r="AI191" s="267"/>
      <c r="AJ191" s="267"/>
      <c r="AK191" s="267"/>
      <c r="AL191" s="267"/>
      <c r="AM191" s="267"/>
      <c r="AN191" s="267"/>
      <c r="AO191" s="267"/>
      <c r="AP191" s="267"/>
      <c r="AQ191" s="267"/>
      <c r="AR191" s="267"/>
      <c r="AS191" s="267"/>
      <c r="AT191" s="268"/>
      <c r="AU191" s="269"/>
      <c r="AV191" s="270"/>
      <c r="AW191" s="270"/>
      <c r="AX191" s="272"/>
      <c r="AY191" s="63">
        <f t="shared" si="14"/>
        <v>0</v>
      </c>
    </row>
    <row r="192" spans="1:51" ht="24.75" customHeight="1" x14ac:dyDescent="0.2">
      <c r="A192" s="861"/>
      <c r="B192" s="862"/>
      <c r="C192" s="862"/>
      <c r="D192" s="862"/>
      <c r="E192" s="862"/>
      <c r="F192" s="863"/>
      <c r="G192" s="263"/>
      <c r="H192" s="264"/>
      <c r="I192" s="264"/>
      <c r="J192" s="264"/>
      <c r="K192" s="265"/>
      <c r="L192" s="266"/>
      <c r="M192" s="267"/>
      <c r="N192" s="267"/>
      <c r="O192" s="267"/>
      <c r="P192" s="267"/>
      <c r="Q192" s="267"/>
      <c r="R192" s="267"/>
      <c r="S192" s="267"/>
      <c r="T192" s="267"/>
      <c r="U192" s="267"/>
      <c r="V192" s="267"/>
      <c r="W192" s="267"/>
      <c r="X192" s="268"/>
      <c r="Y192" s="269"/>
      <c r="Z192" s="270"/>
      <c r="AA192" s="270"/>
      <c r="AB192" s="271"/>
      <c r="AC192" s="263"/>
      <c r="AD192" s="264"/>
      <c r="AE192" s="264"/>
      <c r="AF192" s="264"/>
      <c r="AG192" s="265"/>
      <c r="AH192" s="266"/>
      <c r="AI192" s="267"/>
      <c r="AJ192" s="267"/>
      <c r="AK192" s="267"/>
      <c r="AL192" s="267"/>
      <c r="AM192" s="267"/>
      <c r="AN192" s="267"/>
      <c r="AO192" s="267"/>
      <c r="AP192" s="267"/>
      <c r="AQ192" s="267"/>
      <c r="AR192" s="267"/>
      <c r="AS192" s="267"/>
      <c r="AT192" s="268"/>
      <c r="AU192" s="269"/>
      <c r="AV192" s="270"/>
      <c r="AW192" s="270"/>
      <c r="AX192" s="272"/>
      <c r="AY192" s="63">
        <f t="shared" si="14"/>
        <v>0</v>
      </c>
    </row>
    <row r="193" spans="1:51" ht="24.75" customHeight="1" x14ac:dyDescent="0.2">
      <c r="A193" s="861"/>
      <c r="B193" s="862"/>
      <c r="C193" s="862"/>
      <c r="D193" s="862"/>
      <c r="E193" s="862"/>
      <c r="F193" s="863"/>
      <c r="G193" s="263"/>
      <c r="H193" s="264"/>
      <c r="I193" s="264"/>
      <c r="J193" s="264"/>
      <c r="K193" s="265"/>
      <c r="L193" s="266"/>
      <c r="M193" s="267"/>
      <c r="N193" s="267"/>
      <c r="O193" s="267"/>
      <c r="P193" s="267"/>
      <c r="Q193" s="267"/>
      <c r="R193" s="267"/>
      <c r="S193" s="267"/>
      <c r="T193" s="267"/>
      <c r="U193" s="267"/>
      <c r="V193" s="267"/>
      <c r="W193" s="267"/>
      <c r="X193" s="268"/>
      <c r="Y193" s="269"/>
      <c r="Z193" s="270"/>
      <c r="AA193" s="270"/>
      <c r="AB193" s="271"/>
      <c r="AC193" s="263"/>
      <c r="AD193" s="264"/>
      <c r="AE193" s="264"/>
      <c r="AF193" s="264"/>
      <c r="AG193" s="265"/>
      <c r="AH193" s="266"/>
      <c r="AI193" s="267"/>
      <c r="AJ193" s="267"/>
      <c r="AK193" s="267"/>
      <c r="AL193" s="267"/>
      <c r="AM193" s="267"/>
      <c r="AN193" s="267"/>
      <c r="AO193" s="267"/>
      <c r="AP193" s="267"/>
      <c r="AQ193" s="267"/>
      <c r="AR193" s="267"/>
      <c r="AS193" s="267"/>
      <c r="AT193" s="268"/>
      <c r="AU193" s="269"/>
      <c r="AV193" s="270"/>
      <c r="AW193" s="270"/>
      <c r="AX193" s="272"/>
      <c r="AY193" s="63">
        <f t="shared" si="14"/>
        <v>0</v>
      </c>
    </row>
    <row r="194" spans="1:51" ht="24.75" customHeight="1" x14ac:dyDescent="0.2">
      <c r="A194" s="861"/>
      <c r="B194" s="862"/>
      <c r="C194" s="862"/>
      <c r="D194" s="862"/>
      <c r="E194" s="862"/>
      <c r="F194" s="863"/>
      <c r="G194" s="263"/>
      <c r="H194" s="264"/>
      <c r="I194" s="264"/>
      <c r="J194" s="264"/>
      <c r="K194" s="265"/>
      <c r="L194" s="266"/>
      <c r="M194" s="267"/>
      <c r="N194" s="267"/>
      <c r="O194" s="267"/>
      <c r="P194" s="267"/>
      <c r="Q194" s="267"/>
      <c r="R194" s="267"/>
      <c r="S194" s="267"/>
      <c r="T194" s="267"/>
      <c r="U194" s="267"/>
      <c r="V194" s="267"/>
      <c r="W194" s="267"/>
      <c r="X194" s="268"/>
      <c r="Y194" s="269"/>
      <c r="Z194" s="270"/>
      <c r="AA194" s="270"/>
      <c r="AB194" s="271"/>
      <c r="AC194" s="263"/>
      <c r="AD194" s="264"/>
      <c r="AE194" s="264"/>
      <c r="AF194" s="264"/>
      <c r="AG194" s="265"/>
      <c r="AH194" s="266"/>
      <c r="AI194" s="267"/>
      <c r="AJ194" s="267"/>
      <c r="AK194" s="267"/>
      <c r="AL194" s="267"/>
      <c r="AM194" s="267"/>
      <c r="AN194" s="267"/>
      <c r="AO194" s="267"/>
      <c r="AP194" s="267"/>
      <c r="AQ194" s="267"/>
      <c r="AR194" s="267"/>
      <c r="AS194" s="267"/>
      <c r="AT194" s="268"/>
      <c r="AU194" s="269"/>
      <c r="AV194" s="270"/>
      <c r="AW194" s="270"/>
      <c r="AX194" s="272"/>
      <c r="AY194" s="63">
        <f t="shared" si="14"/>
        <v>0</v>
      </c>
    </row>
    <row r="195" spans="1:51" ht="24.75" customHeight="1" x14ac:dyDescent="0.2">
      <c r="A195" s="861"/>
      <c r="B195" s="862"/>
      <c r="C195" s="862"/>
      <c r="D195" s="862"/>
      <c r="E195" s="862"/>
      <c r="F195" s="863"/>
      <c r="G195" s="263"/>
      <c r="H195" s="264"/>
      <c r="I195" s="264"/>
      <c r="J195" s="264"/>
      <c r="K195" s="265"/>
      <c r="L195" s="266"/>
      <c r="M195" s="267"/>
      <c r="N195" s="267"/>
      <c r="O195" s="267"/>
      <c r="P195" s="267"/>
      <c r="Q195" s="267"/>
      <c r="R195" s="267"/>
      <c r="S195" s="267"/>
      <c r="T195" s="267"/>
      <c r="U195" s="267"/>
      <c r="V195" s="267"/>
      <c r="W195" s="267"/>
      <c r="X195" s="268"/>
      <c r="Y195" s="269"/>
      <c r="Z195" s="270"/>
      <c r="AA195" s="270"/>
      <c r="AB195" s="271"/>
      <c r="AC195" s="263"/>
      <c r="AD195" s="264"/>
      <c r="AE195" s="264"/>
      <c r="AF195" s="264"/>
      <c r="AG195" s="265"/>
      <c r="AH195" s="266"/>
      <c r="AI195" s="267"/>
      <c r="AJ195" s="267"/>
      <c r="AK195" s="267"/>
      <c r="AL195" s="267"/>
      <c r="AM195" s="267"/>
      <c r="AN195" s="267"/>
      <c r="AO195" s="267"/>
      <c r="AP195" s="267"/>
      <c r="AQ195" s="267"/>
      <c r="AR195" s="267"/>
      <c r="AS195" s="267"/>
      <c r="AT195" s="268"/>
      <c r="AU195" s="269"/>
      <c r="AV195" s="270"/>
      <c r="AW195" s="270"/>
      <c r="AX195" s="272"/>
      <c r="AY195" s="63">
        <f t="shared" si="14"/>
        <v>0</v>
      </c>
    </row>
    <row r="196" spans="1:51" ht="24.75" customHeight="1" x14ac:dyDescent="0.2">
      <c r="A196" s="861"/>
      <c r="B196" s="862"/>
      <c r="C196" s="862"/>
      <c r="D196" s="862"/>
      <c r="E196" s="862"/>
      <c r="F196" s="863"/>
      <c r="G196" s="263"/>
      <c r="H196" s="264"/>
      <c r="I196" s="264"/>
      <c r="J196" s="264"/>
      <c r="K196" s="265"/>
      <c r="L196" s="266"/>
      <c r="M196" s="267"/>
      <c r="N196" s="267"/>
      <c r="O196" s="267"/>
      <c r="P196" s="267"/>
      <c r="Q196" s="267"/>
      <c r="R196" s="267"/>
      <c r="S196" s="267"/>
      <c r="T196" s="267"/>
      <c r="U196" s="267"/>
      <c r="V196" s="267"/>
      <c r="W196" s="267"/>
      <c r="X196" s="268"/>
      <c r="Y196" s="269"/>
      <c r="Z196" s="270"/>
      <c r="AA196" s="270"/>
      <c r="AB196" s="271"/>
      <c r="AC196" s="263"/>
      <c r="AD196" s="264"/>
      <c r="AE196" s="264"/>
      <c r="AF196" s="264"/>
      <c r="AG196" s="265"/>
      <c r="AH196" s="266"/>
      <c r="AI196" s="267"/>
      <c r="AJ196" s="267"/>
      <c r="AK196" s="267"/>
      <c r="AL196" s="267"/>
      <c r="AM196" s="267"/>
      <c r="AN196" s="267"/>
      <c r="AO196" s="267"/>
      <c r="AP196" s="267"/>
      <c r="AQ196" s="267"/>
      <c r="AR196" s="267"/>
      <c r="AS196" s="267"/>
      <c r="AT196" s="268"/>
      <c r="AU196" s="269"/>
      <c r="AV196" s="270"/>
      <c r="AW196" s="270"/>
      <c r="AX196" s="272"/>
      <c r="AY196" s="63">
        <f t="shared" si="14"/>
        <v>0</v>
      </c>
    </row>
    <row r="197" spans="1:51" ht="24.75" customHeight="1" x14ac:dyDescent="0.2">
      <c r="A197" s="861"/>
      <c r="B197" s="862"/>
      <c r="C197" s="862"/>
      <c r="D197" s="862"/>
      <c r="E197" s="862"/>
      <c r="F197" s="863"/>
      <c r="G197" s="263"/>
      <c r="H197" s="264"/>
      <c r="I197" s="264"/>
      <c r="J197" s="264"/>
      <c r="K197" s="265"/>
      <c r="L197" s="266"/>
      <c r="M197" s="267"/>
      <c r="N197" s="267"/>
      <c r="O197" s="267"/>
      <c r="P197" s="267"/>
      <c r="Q197" s="267"/>
      <c r="R197" s="267"/>
      <c r="S197" s="267"/>
      <c r="T197" s="267"/>
      <c r="U197" s="267"/>
      <c r="V197" s="267"/>
      <c r="W197" s="267"/>
      <c r="X197" s="268"/>
      <c r="Y197" s="269"/>
      <c r="Z197" s="270"/>
      <c r="AA197" s="270"/>
      <c r="AB197" s="271"/>
      <c r="AC197" s="263"/>
      <c r="AD197" s="264"/>
      <c r="AE197" s="264"/>
      <c r="AF197" s="264"/>
      <c r="AG197" s="265"/>
      <c r="AH197" s="266"/>
      <c r="AI197" s="267"/>
      <c r="AJ197" s="267"/>
      <c r="AK197" s="267"/>
      <c r="AL197" s="267"/>
      <c r="AM197" s="267"/>
      <c r="AN197" s="267"/>
      <c r="AO197" s="267"/>
      <c r="AP197" s="267"/>
      <c r="AQ197" s="267"/>
      <c r="AR197" s="267"/>
      <c r="AS197" s="267"/>
      <c r="AT197" s="268"/>
      <c r="AU197" s="269"/>
      <c r="AV197" s="270"/>
      <c r="AW197" s="270"/>
      <c r="AX197" s="272"/>
      <c r="AY197" s="63">
        <f t="shared" si="14"/>
        <v>0</v>
      </c>
    </row>
    <row r="198" spans="1:51" ht="24.75" customHeight="1" x14ac:dyDescent="0.2">
      <c r="A198" s="861"/>
      <c r="B198" s="862"/>
      <c r="C198" s="862"/>
      <c r="D198" s="862"/>
      <c r="E198" s="862"/>
      <c r="F198" s="863"/>
      <c r="G198" s="263"/>
      <c r="H198" s="264"/>
      <c r="I198" s="264"/>
      <c r="J198" s="264"/>
      <c r="K198" s="265"/>
      <c r="L198" s="266"/>
      <c r="M198" s="267"/>
      <c r="N198" s="267"/>
      <c r="O198" s="267"/>
      <c r="P198" s="267"/>
      <c r="Q198" s="267"/>
      <c r="R198" s="267"/>
      <c r="S198" s="267"/>
      <c r="T198" s="267"/>
      <c r="U198" s="267"/>
      <c r="V198" s="267"/>
      <c r="W198" s="267"/>
      <c r="X198" s="268"/>
      <c r="Y198" s="269"/>
      <c r="Z198" s="270"/>
      <c r="AA198" s="270"/>
      <c r="AB198" s="271"/>
      <c r="AC198" s="263"/>
      <c r="AD198" s="264"/>
      <c r="AE198" s="264"/>
      <c r="AF198" s="264"/>
      <c r="AG198" s="265"/>
      <c r="AH198" s="266"/>
      <c r="AI198" s="267"/>
      <c r="AJ198" s="267"/>
      <c r="AK198" s="267"/>
      <c r="AL198" s="267"/>
      <c r="AM198" s="267"/>
      <c r="AN198" s="267"/>
      <c r="AO198" s="267"/>
      <c r="AP198" s="267"/>
      <c r="AQ198" s="267"/>
      <c r="AR198" s="267"/>
      <c r="AS198" s="267"/>
      <c r="AT198" s="268"/>
      <c r="AU198" s="269"/>
      <c r="AV198" s="270"/>
      <c r="AW198" s="270"/>
      <c r="AX198" s="272"/>
      <c r="AY198" s="63">
        <f t="shared" si="14"/>
        <v>0</v>
      </c>
    </row>
    <row r="199" spans="1:51" ht="24.75" customHeight="1" thickBot="1" x14ac:dyDescent="0.25">
      <c r="A199" s="861"/>
      <c r="B199" s="862"/>
      <c r="C199" s="862"/>
      <c r="D199" s="862"/>
      <c r="E199" s="862"/>
      <c r="F199" s="863"/>
      <c r="G199" s="254" t="s">
        <v>16</v>
      </c>
      <c r="H199" s="255"/>
      <c r="I199" s="255"/>
      <c r="J199" s="255"/>
      <c r="K199" s="255"/>
      <c r="L199" s="256"/>
      <c r="M199" s="257"/>
      <c r="N199" s="257"/>
      <c r="O199" s="257"/>
      <c r="P199" s="257"/>
      <c r="Q199" s="257"/>
      <c r="R199" s="257"/>
      <c r="S199" s="257"/>
      <c r="T199" s="257"/>
      <c r="U199" s="257"/>
      <c r="V199" s="257"/>
      <c r="W199" s="257"/>
      <c r="X199" s="258"/>
      <c r="Y199" s="259">
        <f>SUM(Y189:AB198)</f>
        <v>0</v>
      </c>
      <c r="Z199" s="260"/>
      <c r="AA199" s="260"/>
      <c r="AB199" s="261"/>
      <c r="AC199" s="254" t="s">
        <v>16</v>
      </c>
      <c r="AD199" s="255"/>
      <c r="AE199" s="255"/>
      <c r="AF199" s="255"/>
      <c r="AG199" s="255"/>
      <c r="AH199" s="256"/>
      <c r="AI199" s="257"/>
      <c r="AJ199" s="257"/>
      <c r="AK199" s="257"/>
      <c r="AL199" s="257"/>
      <c r="AM199" s="257"/>
      <c r="AN199" s="257"/>
      <c r="AO199" s="257"/>
      <c r="AP199" s="257"/>
      <c r="AQ199" s="257"/>
      <c r="AR199" s="257"/>
      <c r="AS199" s="257"/>
      <c r="AT199" s="258"/>
      <c r="AU199" s="259">
        <f>SUM(AU189:AX198)</f>
        <v>0</v>
      </c>
      <c r="AV199" s="260"/>
      <c r="AW199" s="260"/>
      <c r="AX199" s="262"/>
      <c r="AY199" s="63">
        <f t="shared" si="14"/>
        <v>0</v>
      </c>
    </row>
    <row r="200" spans="1:51" ht="30" customHeight="1" x14ac:dyDescent="0.2">
      <c r="A200" s="861"/>
      <c r="B200" s="862"/>
      <c r="C200" s="862"/>
      <c r="D200" s="862"/>
      <c r="E200" s="862"/>
      <c r="F200" s="863"/>
      <c r="G200" s="288" t="s">
        <v>250</v>
      </c>
      <c r="H200" s="289"/>
      <c r="I200" s="289"/>
      <c r="J200" s="289"/>
      <c r="K200" s="289"/>
      <c r="L200" s="289"/>
      <c r="M200" s="289"/>
      <c r="N200" s="289"/>
      <c r="O200" s="289"/>
      <c r="P200" s="289"/>
      <c r="Q200" s="289"/>
      <c r="R200" s="289"/>
      <c r="S200" s="289"/>
      <c r="T200" s="289"/>
      <c r="U200" s="289"/>
      <c r="V200" s="289"/>
      <c r="W200" s="289"/>
      <c r="X200" s="289"/>
      <c r="Y200" s="289"/>
      <c r="Z200" s="289"/>
      <c r="AA200" s="289"/>
      <c r="AB200" s="290"/>
      <c r="AC200" s="288" t="s">
        <v>251</v>
      </c>
      <c r="AD200" s="289"/>
      <c r="AE200" s="289"/>
      <c r="AF200" s="289"/>
      <c r="AG200" s="289"/>
      <c r="AH200" s="289"/>
      <c r="AI200" s="289"/>
      <c r="AJ200" s="289"/>
      <c r="AK200" s="289"/>
      <c r="AL200" s="289"/>
      <c r="AM200" s="289"/>
      <c r="AN200" s="289"/>
      <c r="AO200" s="289"/>
      <c r="AP200" s="289"/>
      <c r="AQ200" s="289"/>
      <c r="AR200" s="289"/>
      <c r="AS200" s="289"/>
      <c r="AT200" s="289"/>
      <c r="AU200" s="289"/>
      <c r="AV200" s="289"/>
      <c r="AW200" s="289"/>
      <c r="AX200" s="291"/>
      <c r="AY200" s="63">
        <f>COUNTA($G$202,$AC$202)</f>
        <v>0</v>
      </c>
    </row>
    <row r="201" spans="1:51" ht="24.75" customHeight="1" x14ac:dyDescent="0.2">
      <c r="A201" s="861"/>
      <c r="B201" s="862"/>
      <c r="C201" s="862"/>
      <c r="D201" s="862"/>
      <c r="E201" s="862"/>
      <c r="F201" s="863"/>
      <c r="G201" s="292" t="s">
        <v>13</v>
      </c>
      <c r="H201" s="293"/>
      <c r="I201" s="293"/>
      <c r="J201" s="293"/>
      <c r="K201" s="293"/>
      <c r="L201" s="294" t="s">
        <v>14</v>
      </c>
      <c r="M201" s="293"/>
      <c r="N201" s="293"/>
      <c r="O201" s="293"/>
      <c r="P201" s="293"/>
      <c r="Q201" s="293"/>
      <c r="R201" s="293"/>
      <c r="S201" s="293"/>
      <c r="T201" s="293"/>
      <c r="U201" s="293"/>
      <c r="V201" s="293"/>
      <c r="W201" s="293"/>
      <c r="X201" s="295"/>
      <c r="Y201" s="296" t="s">
        <v>15</v>
      </c>
      <c r="Z201" s="297"/>
      <c r="AA201" s="297"/>
      <c r="AB201" s="298"/>
      <c r="AC201" s="292" t="s">
        <v>13</v>
      </c>
      <c r="AD201" s="293"/>
      <c r="AE201" s="293"/>
      <c r="AF201" s="293"/>
      <c r="AG201" s="293"/>
      <c r="AH201" s="294" t="s">
        <v>14</v>
      </c>
      <c r="AI201" s="293"/>
      <c r="AJ201" s="293"/>
      <c r="AK201" s="293"/>
      <c r="AL201" s="293"/>
      <c r="AM201" s="293"/>
      <c r="AN201" s="293"/>
      <c r="AO201" s="293"/>
      <c r="AP201" s="293"/>
      <c r="AQ201" s="293"/>
      <c r="AR201" s="293"/>
      <c r="AS201" s="293"/>
      <c r="AT201" s="295"/>
      <c r="AU201" s="296" t="s">
        <v>15</v>
      </c>
      <c r="AV201" s="297"/>
      <c r="AW201" s="297"/>
      <c r="AX201" s="299"/>
      <c r="AY201" s="63">
        <f>$AY$200</f>
        <v>0</v>
      </c>
    </row>
    <row r="202" spans="1:51" ht="24.75" customHeight="1" x14ac:dyDescent="0.2">
      <c r="A202" s="861"/>
      <c r="B202" s="862"/>
      <c r="C202" s="862"/>
      <c r="D202" s="862"/>
      <c r="E202" s="862"/>
      <c r="F202" s="863"/>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c r="AY202" s="63">
        <f t="shared" ref="AY202:AY212" si="15">$AY$200</f>
        <v>0</v>
      </c>
    </row>
    <row r="203" spans="1:51" ht="24.75" customHeight="1" x14ac:dyDescent="0.2">
      <c r="A203" s="861"/>
      <c r="B203" s="862"/>
      <c r="C203" s="862"/>
      <c r="D203" s="862"/>
      <c r="E203" s="862"/>
      <c r="F203" s="863"/>
      <c r="G203" s="263"/>
      <c r="H203" s="264"/>
      <c r="I203" s="264"/>
      <c r="J203" s="264"/>
      <c r="K203" s="265"/>
      <c r="L203" s="266"/>
      <c r="M203" s="267"/>
      <c r="N203" s="267"/>
      <c r="O203" s="267"/>
      <c r="P203" s="267"/>
      <c r="Q203" s="267"/>
      <c r="R203" s="267"/>
      <c r="S203" s="267"/>
      <c r="T203" s="267"/>
      <c r="U203" s="267"/>
      <c r="V203" s="267"/>
      <c r="W203" s="267"/>
      <c r="X203" s="268"/>
      <c r="Y203" s="269"/>
      <c r="Z203" s="270"/>
      <c r="AA203" s="270"/>
      <c r="AB203" s="271"/>
      <c r="AC203" s="263"/>
      <c r="AD203" s="264"/>
      <c r="AE203" s="264"/>
      <c r="AF203" s="264"/>
      <c r="AG203" s="265"/>
      <c r="AH203" s="266"/>
      <c r="AI203" s="267"/>
      <c r="AJ203" s="267"/>
      <c r="AK203" s="267"/>
      <c r="AL203" s="267"/>
      <c r="AM203" s="267"/>
      <c r="AN203" s="267"/>
      <c r="AO203" s="267"/>
      <c r="AP203" s="267"/>
      <c r="AQ203" s="267"/>
      <c r="AR203" s="267"/>
      <c r="AS203" s="267"/>
      <c r="AT203" s="268"/>
      <c r="AU203" s="269"/>
      <c r="AV203" s="270"/>
      <c r="AW203" s="270"/>
      <c r="AX203" s="272"/>
      <c r="AY203" s="63">
        <f t="shared" si="15"/>
        <v>0</v>
      </c>
    </row>
    <row r="204" spans="1:51" ht="24.75" customHeight="1" x14ac:dyDescent="0.2">
      <c r="A204" s="861"/>
      <c r="B204" s="862"/>
      <c r="C204" s="862"/>
      <c r="D204" s="862"/>
      <c r="E204" s="862"/>
      <c r="F204" s="863"/>
      <c r="G204" s="263"/>
      <c r="H204" s="264"/>
      <c r="I204" s="264"/>
      <c r="J204" s="264"/>
      <c r="K204" s="265"/>
      <c r="L204" s="266"/>
      <c r="M204" s="267"/>
      <c r="N204" s="267"/>
      <c r="O204" s="267"/>
      <c r="P204" s="267"/>
      <c r="Q204" s="267"/>
      <c r="R204" s="267"/>
      <c r="S204" s="267"/>
      <c r="T204" s="267"/>
      <c r="U204" s="267"/>
      <c r="V204" s="267"/>
      <c r="W204" s="267"/>
      <c r="X204" s="268"/>
      <c r="Y204" s="269"/>
      <c r="Z204" s="270"/>
      <c r="AA204" s="270"/>
      <c r="AB204" s="271"/>
      <c r="AC204" s="263"/>
      <c r="AD204" s="264"/>
      <c r="AE204" s="264"/>
      <c r="AF204" s="264"/>
      <c r="AG204" s="265"/>
      <c r="AH204" s="266"/>
      <c r="AI204" s="267"/>
      <c r="AJ204" s="267"/>
      <c r="AK204" s="267"/>
      <c r="AL204" s="267"/>
      <c r="AM204" s="267"/>
      <c r="AN204" s="267"/>
      <c r="AO204" s="267"/>
      <c r="AP204" s="267"/>
      <c r="AQ204" s="267"/>
      <c r="AR204" s="267"/>
      <c r="AS204" s="267"/>
      <c r="AT204" s="268"/>
      <c r="AU204" s="269"/>
      <c r="AV204" s="270"/>
      <c r="AW204" s="270"/>
      <c r="AX204" s="272"/>
      <c r="AY204" s="63">
        <f t="shared" si="15"/>
        <v>0</v>
      </c>
    </row>
    <row r="205" spans="1:51" ht="24.75" customHeight="1" x14ac:dyDescent="0.2">
      <c r="A205" s="861"/>
      <c r="B205" s="862"/>
      <c r="C205" s="862"/>
      <c r="D205" s="862"/>
      <c r="E205" s="862"/>
      <c r="F205" s="863"/>
      <c r="G205" s="263"/>
      <c r="H205" s="264"/>
      <c r="I205" s="264"/>
      <c r="J205" s="264"/>
      <c r="K205" s="265"/>
      <c r="L205" s="266"/>
      <c r="M205" s="267"/>
      <c r="N205" s="267"/>
      <c r="O205" s="267"/>
      <c r="P205" s="267"/>
      <c r="Q205" s="267"/>
      <c r="R205" s="267"/>
      <c r="S205" s="267"/>
      <c r="T205" s="267"/>
      <c r="U205" s="267"/>
      <c r="V205" s="267"/>
      <c r="W205" s="267"/>
      <c r="X205" s="268"/>
      <c r="Y205" s="269"/>
      <c r="Z205" s="270"/>
      <c r="AA205" s="270"/>
      <c r="AB205" s="271"/>
      <c r="AC205" s="263"/>
      <c r="AD205" s="264"/>
      <c r="AE205" s="264"/>
      <c r="AF205" s="264"/>
      <c r="AG205" s="265"/>
      <c r="AH205" s="266"/>
      <c r="AI205" s="267"/>
      <c r="AJ205" s="267"/>
      <c r="AK205" s="267"/>
      <c r="AL205" s="267"/>
      <c r="AM205" s="267"/>
      <c r="AN205" s="267"/>
      <c r="AO205" s="267"/>
      <c r="AP205" s="267"/>
      <c r="AQ205" s="267"/>
      <c r="AR205" s="267"/>
      <c r="AS205" s="267"/>
      <c r="AT205" s="268"/>
      <c r="AU205" s="269"/>
      <c r="AV205" s="270"/>
      <c r="AW205" s="270"/>
      <c r="AX205" s="272"/>
      <c r="AY205" s="63">
        <f t="shared" si="15"/>
        <v>0</v>
      </c>
    </row>
    <row r="206" spans="1:51" ht="24.75" customHeight="1" x14ac:dyDescent="0.2">
      <c r="A206" s="861"/>
      <c r="B206" s="862"/>
      <c r="C206" s="862"/>
      <c r="D206" s="862"/>
      <c r="E206" s="862"/>
      <c r="F206" s="863"/>
      <c r="G206" s="263"/>
      <c r="H206" s="264"/>
      <c r="I206" s="264"/>
      <c r="J206" s="264"/>
      <c r="K206" s="265"/>
      <c r="L206" s="266"/>
      <c r="M206" s="267"/>
      <c r="N206" s="267"/>
      <c r="O206" s="267"/>
      <c r="P206" s="267"/>
      <c r="Q206" s="267"/>
      <c r="R206" s="267"/>
      <c r="S206" s="267"/>
      <c r="T206" s="267"/>
      <c r="U206" s="267"/>
      <c r="V206" s="267"/>
      <c r="W206" s="267"/>
      <c r="X206" s="268"/>
      <c r="Y206" s="269"/>
      <c r="Z206" s="270"/>
      <c r="AA206" s="270"/>
      <c r="AB206" s="271"/>
      <c r="AC206" s="263"/>
      <c r="AD206" s="264"/>
      <c r="AE206" s="264"/>
      <c r="AF206" s="264"/>
      <c r="AG206" s="265"/>
      <c r="AH206" s="266"/>
      <c r="AI206" s="267"/>
      <c r="AJ206" s="267"/>
      <c r="AK206" s="267"/>
      <c r="AL206" s="267"/>
      <c r="AM206" s="267"/>
      <c r="AN206" s="267"/>
      <c r="AO206" s="267"/>
      <c r="AP206" s="267"/>
      <c r="AQ206" s="267"/>
      <c r="AR206" s="267"/>
      <c r="AS206" s="267"/>
      <c r="AT206" s="268"/>
      <c r="AU206" s="269"/>
      <c r="AV206" s="270"/>
      <c r="AW206" s="270"/>
      <c r="AX206" s="272"/>
      <c r="AY206" s="63">
        <f t="shared" si="15"/>
        <v>0</v>
      </c>
    </row>
    <row r="207" spans="1:51" ht="24.75" customHeight="1" x14ac:dyDescent="0.2">
      <c r="A207" s="861"/>
      <c r="B207" s="862"/>
      <c r="C207" s="862"/>
      <c r="D207" s="862"/>
      <c r="E207" s="862"/>
      <c r="F207" s="863"/>
      <c r="G207" s="263"/>
      <c r="H207" s="264"/>
      <c r="I207" s="264"/>
      <c r="J207" s="264"/>
      <c r="K207" s="265"/>
      <c r="L207" s="266"/>
      <c r="M207" s="267"/>
      <c r="N207" s="267"/>
      <c r="O207" s="267"/>
      <c r="P207" s="267"/>
      <c r="Q207" s="267"/>
      <c r="R207" s="267"/>
      <c r="S207" s="267"/>
      <c r="T207" s="267"/>
      <c r="U207" s="267"/>
      <c r="V207" s="267"/>
      <c r="W207" s="267"/>
      <c r="X207" s="268"/>
      <c r="Y207" s="269"/>
      <c r="Z207" s="270"/>
      <c r="AA207" s="270"/>
      <c r="AB207" s="271"/>
      <c r="AC207" s="263"/>
      <c r="AD207" s="264"/>
      <c r="AE207" s="264"/>
      <c r="AF207" s="264"/>
      <c r="AG207" s="265"/>
      <c r="AH207" s="266"/>
      <c r="AI207" s="267"/>
      <c r="AJ207" s="267"/>
      <c r="AK207" s="267"/>
      <c r="AL207" s="267"/>
      <c r="AM207" s="267"/>
      <c r="AN207" s="267"/>
      <c r="AO207" s="267"/>
      <c r="AP207" s="267"/>
      <c r="AQ207" s="267"/>
      <c r="AR207" s="267"/>
      <c r="AS207" s="267"/>
      <c r="AT207" s="268"/>
      <c r="AU207" s="269"/>
      <c r="AV207" s="270"/>
      <c r="AW207" s="270"/>
      <c r="AX207" s="272"/>
      <c r="AY207" s="63">
        <f t="shared" si="15"/>
        <v>0</v>
      </c>
    </row>
    <row r="208" spans="1:51" ht="24.75" customHeight="1" x14ac:dyDescent="0.2">
      <c r="A208" s="861"/>
      <c r="B208" s="862"/>
      <c r="C208" s="862"/>
      <c r="D208" s="862"/>
      <c r="E208" s="862"/>
      <c r="F208" s="863"/>
      <c r="G208" s="263"/>
      <c r="H208" s="264"/>
      <c r="I208" s="264"/>
      <c r="J208" s="264"/>
      <c r="K208" s="265"/>
      <c r="L208" s="266"/>
      <c r="M208" s="267"/>
      <c r="N208" s="267"/>
      <c r="O208" s="267"/>
      <c r="P208" s="267"/>
      <c r="Q208" s="267"/>
      <c r="R208" s="267"/>
      <c r="S208" s="267"/>
      <c r="T208" s="267"/>
      <c r="U208" s="267"/>
      <c r="V208" s="267"/>
      <c r="W208" s="267"/>
      <c r="X208" s="268"/>
      <c r="Y208" s="269"/>
      <c r="Z208" s="270"/>
      <c r="AA208" s="270"/>
      <c r="AB208" s="271"/>
      <c r="AC208" s="263"/>
      <c r="AD208" s="264"/>
      <c r="AE208" s="264"/>
      <c r="AF208" s="264"/>
      <c r="AG208" s="265"/>
      <c r="AH208" s="266"/>
      <c r="AI208" s="267"/>
      <c r="AJ208" s="267"/>
      <c r="AK208" s="267"/>
      <c r="AL208" s="267"/>
      <c r="AM208" s="267"/>
      <c r="AN208" s="267"/>
      <c r="AO208" s="267"/>
      <c r="AP208" s="267"/>
      <c r="AQ208" s="267"/>
      <c r="AR208" s="267"/>
      <c r="AS208" s="267"/>
      <c r="AT208" s="268"/>
      <c r="AU208" s="269"/>
      <c r="AV208" s="270"/>
      <c r="AW208" s="270"/>
      <c r="AX208" s="272"/>
      <c r="AY208" s="63">
        <f t="shared" si="15"/>
        <v>0</v>
      </c>
    </row>
    <row r="209" spans="1:51" ht="24.75" customHeight="1" x14ac:dyDescent="0.2">
      <c r="A209" s="861"/>
      <c r="B209" s="862"/>
      <c r="C209" s="862"/>
      <c r="D209" s="862"/>
      <c r="E209" s="862"/>
      <c r="F209" s="863"/>
      <c r="G209" s="263"/>
      <c r="H209" s="264"/>
      <c r="I209" s="264"/>
      <c r="J209" s="264"/>
      <c r="K209" s="265"/>
      <c r="L209" s="266"/>
      <c r="M209" s="267"/>
      <c r="N209" s="267"/>
      <c r="O209" s="267"/>
      <c r="P209" s="267"/>
      <c r="Q209" s="267"/>
      <c r="R209" s="267"/>
      <c r="S209" s="267"/>
      <c r="T209" s="267"/>
      <c r="U209" s="267"/>
      <c r="V209" s="267"/>
      <c r="W209" s="267"/>
      <c r="X209" s="268"/>
      <c r="Y209" s="269"/>
      <c r="Z209" s="270"/>
      <c r="AA209" s="270"/>
      <c r="AB209" s="271"/>
      <c r="AC209" s="263"/>
      <c r="AD209" s="264"/>
      <c r="AE209" s="264"/>
      <c r="AF209" s="264"/>
      <c r="AG209" s="265"/>
      <c r="AH209" s="266"/>
      <c r="AI209" s="267"/>
      <c r="AJ209" s="267"/>
      <c r="AK209" s="267"/>
      <c r="AL209" s="267"/>
      <c r="AM209" s="267"/>
      <c r="AN209" s="267"/>
      <c r="AO209" s="267"/>
      <c r="AP209" s="267"/>
      <c r="AQ209" s="267"/>
      <c r="AR209" s="267"/>
      <c r="AS209" s="267"/>
      <c r="AT209" s="268"/>
      <c r="AU209" s="269"/>
      <c r="AV209" s="270"/>
      <c r="AW209" s="270"/>
      <c r="AX209" s="272"/>
      <c r="AY209" s="63">
        <f t="shared" si="15"/>
        <v>0</v>
      </c>
    </row>
    <row r="210" spans="1:51" ht="24.75" customHeight="1" x14ac:dyDescent="0.2">
      <c r="A210" s="861"/>
      <c r="B210" s="862"/>
      <c r="C210" s="862"/>
      <c r="D210" s="862"/>
      <c r="E210" s="862"/>
      <c r="F210" s="863"/>
      <c r="G210" s="263"/>
      <c r="H210" s="264"/>
      <c r="I210" s="264"/>
      <c r="J210" s="264"/>
      <c r="K210" s="265"/>
      <c r="L210" s="266"/>
      <c r="M210" s="267"/>
      <c r="N210" s="267"/>
      <c r="O210" s="267"/>
      <c r="P210" s="267"/>
      <c r="Q210" s="267"/>
      <c r="R210" s="267"/>
      <c r="S210" s="267"/>
      <c r="T210" s="267"/>
      <c r="U210" s="267"/>
      <c r="V210" s="267"/>
      <c r="W210" s="267"/>
      <c r="X210" s="268"/>
      <c r="Y210" s="269"/>
      <c r="Z210" s="270"/>
      <c r="AA210" s="270"/>
      <c r="AB210" s="271"/>
      <c r="AC210" s="263"/>
      <c r="AD210" s="264"/>
      <c r="AE210" s="264"/>
      <c r="AF210" s="264"/>
      <c r="AG210" s="265"/>
      <c r="AH210" s="266"/>
      <c r="AI210" s="267"/>
      <c r="AJ210" s="267"/>
      <c r="AK210" s="267"/>
      <c r="AL210" s="267"/>
      <c r="AM210" s="267"/>
      <c r="AN210" s="267"/>
      <c r="AO210" s="267"/>
      <c r="AP210" s="267"/>
      <c r="AQ210" s="267"/>
      <c r="AR210" s="267"/>
      <c r="AS210" s="267"/>
      <c r="AT210" s="268"/>
      <c r="AU210" s="269"/>
      <c r="AV210" s="270"/>
      <c r="AW210" s="270"/>
      <c r="AX210" s="272"/>
      <c r="AY210" s="63">
        <f t="shared" si="15"/>
        <v>0</v>
      </c>
    </row>
    <row r="211" spans="1:51" ht="24.75" customHeight="1" x14ac:dyDescent="0.2">
      <c r="A211" s="861"/>
      <c r="B211" s="862"/>
      <c r="C211" s="862"/>
      <c r="D211" s="862"/>
      <c r="E211" s="862"/>
      <c r="F211" s="863"/>
      <c r="G211" s="263"/>
      <c r="H211" s="264"/>
      <c r="I211" s="264"/>
      <c r="J211" s="264"/>
      <c r="K211" s="265"/>
      <c r="L211" s="266"/>
      <c r="M211" s="267"/>
      <c r="N211" s="267"/>
      <c r="O211" s="267"/>
      <c r="P211" s="267"/>
      <c r="Q211" s="267"/>
      <c r="R211" s="267"/>
      <c r="S211" s="267"/>
      <c r="T211" s="267"/>
      <c r="U211" s="267"/>
      <c r="V211" s="267"/>
      <c r="W211" s="267"/>
      <c r="X211" s="268"/>
      <c r="Y211" s="269"/>
      <c r="Z211" s="270"/>
      <c r="AA211" s="270"/>
      <c r="AB211" s="271"/>
      <c r="AC211" s="263"/>
      <c r="AD211" s="264"/>
      <c r="AE211" s="264"/>
      <c r="AF211" s="264"/>
      <c r="AG211" s="265"/>
      <c r="AH211" s="266"/>
      <c r="AI211" s="267"/>
      <c r="AJ211" s="267"/>
      <c r="AK211" s="267"/>
      <c r="AL211" s="267"/>
      <c r="AM211" s="267"/>
      <c r="AN211" s="267"/>
      <c r="AO211" s="267"/>
      <c r="AP211" s="267"/>
      <c r="AQ211" s="267"/>
      <c r="AR211" s="267"/>
      <c r="AS211" s="267"/>
      <c r="AT211" s="268"/>
      <c r="AU211" s="269"/>
      <c r="AV211" s="270"/>
      <c r="AW211" s="270"/>
      <c r="AX211" s="272"/>
      <c r="AY211" s="63">
        <f t="shared" si="15"/>
        <v>0</v>
      </c>
    </row>
    <row r="212" spans="1:51" ht="24.75" customHeight="1" thickBot="1" x14ac:dyDescent="0.25">
      <c r="A212" s="864"/>
      <c r="B212" s="865"/>
      <c r="C212" s="865"/>
      <c r="D212" s="865"/>
      <c r="E212" s="865"/>
      <c r="F212" s="866"/>
      <c r="G212" s="869" t="s">
        <v>16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63">
        <f t="shared" si="15"/>
        <v>0</v>
      </c>
    </row>
    <row r="213" spans="1:51" s="66" customFormat="1" ht="24.75" customHeight="1" thickBot="1" x14ac:dyDescent="0.25"/>
    <row r="214" spans="1:51" ht="30" customHeight="1" x14ac:dyDescent="0.2">
      <c r="A214" s="878" t="s">
        <v>18</v>
      </c>
      <c r="B214" s="879"/>
      <c r="C214" s="879"/>
      <c r="D214" s="879"/>
      <c r="E214" s="879"/>
      <c r="F214" s="880"/>
      <c r="G214" s="288" t="s">
        <v>252</v>
      </c>
      <c r="H214" s="289"/>
      <c r="I214" s="289"/>
      <c r="J214" s="289"/>
      <c r="K214" s="289"/>
      <c r="L214" s="289"/>
      <c r="M214" s="289"/>
      <c r="N214" s="289"/>
      <c r="O214" s="289"/>
      <c r="P214" s="289"/>
      <c r="Q214" s="289"/>
      <c r="R214" s="289"/>
      <c r="S214" s="289"/>
      <c r="T214" s="289"/>
      <c r="U214" s="289"/>
      <c r="V214" s="289"/>
      <c r="W214" s="289"/>
      <c r="X214" s="289"/>
      <c r="Y214" s="289"/>
      <c r="Z214" s="289"/>
      <c r="AA214" s="289"/>
      <c r="AB214" s="290"/>
      <c r="AC214" s="288" t="s">
        <v>253</v>
      </c>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1"/>
      <c r="AY214" s="63">
        <f>COUNTA($G$216,$AC$216)</f>
        <v>0</v>
      </c>
    </row>
    <row r="215" spans="1:51" ht="24.75" customHeight="1" x14ac:dyDescent="0.2">
      <c r="A215" s="861"/>
      <c r="B215" s="862"/>
      <c r="C215" s="862"/>
      <c r="D215" s="862"/>
      <c r="E215" s="862"/>
      <c r="F215" s="863"/>
      <c r="G215" s="292" t="s">
        <v>13</v>
      </c>
      <c r="H215" s="293"/>
      <c r="I215" s="293"/>
      <c r="J215" s="293"/>
      <c r="K215" s="293"/>
      <c r="L215" s="294" t="s">
        <v>14</v>
      </c>
      <c r="M215" s="293"/>
      <c r="N215" s="293"/>
      <c r="O215" s="293"/>
      <c r="P215" s="293"/>
      <c r="Q215" s="293"/>
      <c r="R215" s="293"/>
      <c r="S215" s="293"/>
      <c r="T215" s="293"/>
      <c r="U215" s="293"/>
      <c r="V215" s="293"/>
      <c r="W215" s="293"/>
      <c r="X215" s="295"/>
      <c r="Y215" s="296" t="s">
        <v>15</v>
      </c>
      <c r="Z215" s="297"/>
      <c r="AA215" s="297"/>
      <c r="AB215" s="298"/>
      <c r="AC215" s="292" t="s">
        <v>13</v>
      </c>
      <c r="AD215" s="293"/>
      <c r="AE215" s="293"/>
      <c r="AF215" s="293"/>
      <c r="AG215" s="293"/>
      <c r="AH215" s="294" t="s">
        <v>14</v>
      </c>
      <c r="AI215" s="293"/>
      <c r="AJ215" s="293"/>
      <c r="AK215" s="293"/>
      <c r="AL215" s="293"/>
      <c r="AM215" s="293"/>
      <c r="AN215" s="293"/>
      <c r="AO215" s="293"/>
      <c r="AP215" s="293"/>
      <c r="AQ215" s="293"/>
      <c r="AR215" s="293"/>
      <c r="AS215" s="293"/>
      <c r="AT215" s="295"/>
      <c r="AU215" s="296" t="s">
        <v>15</v>
      </c>
      <c r="AV215" s="297"/>
      <c r="AW215" s="297"/>
      <c r="AX215" s="299"/>
      <c r="AY215" s="63">
        <f>$AY$214</f>
        <v>0</v>
      </c>
    </row>
    <row r="216" spans="1:51" ht="24.75" customHeight="1" x14ac:dyDescent="0.2">
      <c r="A216" s="861"/>
      <c r="B216" s="862"/>
      <c r="C216" s="862"/>
      <c r="D216" s="862"/>
      <c r="E216" s="862"/>
      <c r="F216" s="863"/>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c r="AY216" s="63">
        <f t="shared" ref="AY216:AY226" si="16">$AY$214</f>
        <v>0</v>
      </c>
    </row>
    <row r="217" spans="1:51" ht="24.75" customHeight="1" x14ac:dyDescent="0.2">
      <c r="A217" s="861"/>
      <c r="B217" s="862"/>
      <c r="C217" s="862"/>
      <c r="D217" s="862"/>
      <c r="E217" s="862"/>
      <c r="F217" s="863"/>
      <c r="G217" s="263"/>
      <c r="H217" s="264"/>
      <c r="I217" s="264"/>
      <c r="J217" s="264"/>
      <c r="K217" s="265"/>
      <c r="L217" s="266"/>
      <c r="M217" s="267"/>
      <c r="N217" s="267"/>
      <c r="O217" s="267"/>
      <c r="P217" s="267"/>
      <c r="Q217" s="267"/>
      <c r="R217" s="267"/>
      <c r="S217" s="267"/>
      <c r="T217" s="267"/>
      <c r="U217" s="267"/>
      <c r="V217" s="267"/>
      <c r="W217" s="267"/>
      <c r="X217" s="268"/>
      <c r="Y217" s="269"/>
      <c r="Z217" s="270"/>
      <c r="AA217" s="270"/>
      <c r="AB217" s="271"/>
      <c r="AC217" s="263"/>
      <c r="AD217" s="264"/>
      <c r="AE217" s="264"/>
      <c r="AF217" s="264"/>
      <c r="AG217" s="265"/>
      <c r="AH217" s="266"/>
      <c r="AI217" s="267"/>
      <c r="AJ217" s="267"/>
      <c r="AK217" s="267"/>
      <c r="AL217" s="267"/>
      <c r="AM217" s="267"/>
      <c r="AN217" s="267"/>
      <c r="AO217" s="267"/>
      <c r="AP217" s="267"/>
      <c r="AQ217" s="267"/>
      <c r="AR217" s="267"/>
      <c r="AS217" s="267"/>
      <c r="AT217" s="268"/>
      <c r="AU217" s="269"/>
      <c r="AV217" s="270"/>
      <c r="AW217" s="270"/>
      <c r="AX217" s="272"/>
      <c r="AY217" s="63">
        <f t="shared" si="16"/>
        <v>0</v>
      </c>
    </row>
    <row r="218" spans="1:51" ht="24.75" customHeight="1" x14ac:dyDescent="0.2">
      <c r="A218" s="861"/>
      <c r="B218" s="862"/>
      <c r="C218" s="862"/>
      <c r="D218" s="862"/>
      <c r="E218" s="862"/>
      <c r="F218" s="863"/>
      <c r="G218" s="263"/>
      <c r="H218" s="264"/>
      <c r="I218" s="264"/>
      <c r="J218" s="264"/>
      <c r="K218" s="265"/>
      <c r="L218" s="266"/>
      <c r="M218" s="267"/>
      <c r="N218" s="267"/>
      <c r="O218" s="267"/>
      <c r="P218" s="267"/>
      <c r="Q218" s="267"/>
      <c r="R218" s="267"/>
      <c r="S218" s="267"/>
      <c r="T218" s="267"/>
      <c r="U218" s="267"/>
      <c r="V218" s="267"/>
      <c r="W218" s="267"/>
      <c r="X218" s="268"/>
      <c r="Y218" s="269"/>
      <c r="Z218" s="270"/>
      <c r="AA218" s="270"/>
      <c r="AB218" s="271"/>
      <c r="AC218" s="263"/>
      <c r="AD218" s="264"/>
      <c r="AE218" s="264"/>
      <c r="AF218" s="264"/>
      <c r="AG218" s="265"/>
      <c r="AH218" s="266"/>
      <c r="AI218" s="267"/>
      <c r="AJ218" s="267"/>
      <c r="AK218" s="267"/>
      <c r="AL218" s="267"/>
      <c r="AM218" s="267"/>
      <c r="AN218" s="267"/>
      <c r="AO218" s="267"/>
      <c r="AP218" s="267"/>
      <c r="AQ218" s="267"/>
      <c r="AR218" s="267"/>
      <c r="AS218" s="267"/>
      <c r="AT218" s="268"/>
      <c r="AU218" s="269"/>
      <c r="AV218" s="270"/>
      <c r="AW218" s="270"/>
      <c r="AX218" s="272"/>
      <c r="AY218" s="63">
        <f t="shared" si="16"/>
        <v>0</v>
      </c>
    </row>
    <row r="219" spans="1:51" ht="24.75" customHeight="1" x14ac:dyDescent="0.2">
      <c r="A219" s="861"/>
      <c r="B219" s="862"/>
      <c r="C219" s="862"/>
      <c r="D219" s="862"/>
      <c r="E219" s="862"/>
      <c r="F219" s="863"/>
      <c r="G219" s="263"/>
      <c r="H219" s="264"/>
      <c r="I219" s="264"/>
      <c r="J219" s="264"/>
      <c r="K219" s="265"/>
      <c r="L219" s="266"/>
      <c r="M219" s="267"/>
      <c r="N219" s="267"/>
      <c r="O219" s="267"/>
      <c r="P219" s="267"/>
      <c r="Q219" s="267"/>
      <c r="R219" s="267"/>
      <c r="S219" s="267"/>
      <c r="T219" s="267"/>
      <c r="U219" s="267"/>
      <c r="V219" s="267"/>
      <c r="W219" s="267"/>
      <c r="X219" s="268"/>
      <c r="Y219" s="269"/>
      <c r="Z219" s="270"/>
      <c r="AA219" s="270"/>
      <c r="AB219" s="271"/>
      <c r="AC219" s="263"/>
      <c r="AD219" s="264"/>
      <c r="AE219" s="264"/>
      <c r="AF219" s="264"/>
      <c r="AG219" s="265"/>
      <c r="AH219" s="266"/>
      <c r="AI219" s="267"/>
      <c r="AJ219" s="267"/>
      <c r="AK219" s="267"/>
      <c r="AL219" s="267"/>
      <c r="AM219" s="267"/>
      <c r="AN219" s="267"/>
      <c r="AO219" s="267"/>
      <c r="AP219" s="267"/>
      <c r="AQ219" s="267"/>
      <c r="AR219" s="267"/>
      <c r="AS219" s="267"/>
      <c r="AT219" s="268"/>
      <c r="AU219" s="269"/>
      <c r="AV219" s="270"/>
      <c r="AW219" s="270"/>
      <c r="AX219" s="272"/>
      <c r="AY219" s="63">
        <f t="shared" si="16"/>
        <v>0</v>
      </c>
    </row>
    <row r="220" spans="1:51" ht="24.75" customHeight="1" x14ac:dyDescent="0.2">
      <c r="A220" s="861"/>
      <c r="B220" s="862"/>
      <c r="C220" s="862"/>
      <c r="D220" s="862"/>
      <c r="E220" s="862"/>
      <c r="F220" s="863"/>
      <c r="G220" s="263"/>
      <c r="H220" s="264"/>
      <c r="I220" s="264"/>
      <c r="J220" s="264"/>
      <c r="K220" s="265"/>
      <c r="L220" s="266"/>
      <c r="M220" s="267"/>
      <c r="N220" s="267"/>
      <c r="O220" s="267"/>
      <c r="P220" s="267"/>
      <c r="Q220" s="267"/>
      <c r="R220" s="267"/>
      <c r="S220" s="267"/>
      <c r="T220" s="267"/>
      <c r="U220" s="267"/>
      <c r="V220" s="267"/>
      <c r="W220" s="267"/>
      <c r="X220" s="268"/>
      <c r="Y220" s="269"/>
      <c r="Z220" s="270"/>
      <c r="AA220" s="270"/>
      <c r="AB220" s="271"/>
      <c r="AC220" s="263"/>
      <c r="AD220" s="264"/>
      <c r="AE220" s="264"/>
      <c r="AF220" s="264"/>
      <c r="AG220" s="265"/>
      <c r="AH220" s="266"/>
      <c r="AI220" s="267"/>
      <c r="AJ220" s="267"/>
      <c r="AK220" s="267"/>
      <c r="AL220" s="267"/>
      <c r="AM220" s="267"/>
      <c r="AN220" s="267"/>
      <c r="AO220" s="267"/>
      <c r="AP220" s="267"/>
      <c r="AQ220" s="267"/>
      <c r="AR220" s="267"/>
      <c r="AS220" s="267"/>
      <c r="AT220" s="268"/>
      <c r="AU220" s="269"/>
      <c r="AV220" s="270"/>
      <c r="AW220" s="270"/>
      <c r="AX220" s="272"/>
      <c r="AY220" s="63">
        <f t="shared" si="16"/>
        <v>0</v>
      </c>
    </row>
    <row r="221" spans="1:51" ht="24.75" customHeight="1" x14ac:dyDescent="0.2">
      <c r="A221" s="861"/>
      <c r="B221" s="862"/>
      <c r="C221" s="862"/>
      <c r="D221" s="862"/>
      <c r="E221" s="862"/>
      <c r="F221" s="863"/>
      <c r="G221" s="263"/>
      <c r="H221" s="264"/>
      <c r="I221" s="264"/>
      <c r="J221" s="264"/>
      <c r="K221" s="265"/>
      <c r="L221" s="266"/>
      <c r="M221" s="267"/>
      <c r="N221" s="267"/>
      <c r="O221" s="267"/>
      <c r="P221" s="267"/>
      <c r="Q221" s="267"/>
      <c r="R221" s="267"/>
      <c r="S221" s="267"/>
      <c r="T221" s="267"/>
      <c r="U221" s="267"/>
      <c r="V221" s="267"/>
      <c r="W221" s="267"/>
      <c r="X221" s="268"/>
      <c r="Y221" s="269"/>
      <c r="Z221" s="270"/>
      <c r="AA221" s="270"/>
      <c r="AB221" s="271"/>
      <c r="AC221" s="263"/>
      <c r="AD221" s="264"/>
      <c r="AE221" s="264"/>
      <c r="AF221" s="264"/>
      <c r="AG221" s="265"/>
      <c r="AH221" s="266"/>
      <c r="AI221" s="267"/>
      <c r="AJ221" s="267"/>
      <c r="AK221" s="267"/>
      <c r="AL221" s="267"/>
      <c r="AM221" s="267"/>
      <c r="AN221" s="267"/>
      <c r="AO221" s="267"/>
      <c r="AP221" s="267"/>
      <c r="AQ221" s="267"/>
      <c r="AR221" s="267"/>
      <c r="AS221" s="267"/>
      <c r="AT221" s="268"/>
      <c r="AU221" s="269"/>
      <c r="AV221" s="270"/>
      <c r="AW221" s="270"/>
      <c r="AX221" s="272"/>
      <c r="AY221" s="63">
        <f t="shared" si="16"/>
        <v>0</v>
      </c>
    </row>
    <row r="222" spans="1:51" ht="24.75" customHeight="1" x14ac:dyDescent="0.2">
      <c r="A222" s="861"/>
      <c r="B222" s="862"/>
      <c r="C222" s="862"/>
      <c r="D222" s="862"/>
      <c r="E222" s="862"/>
      <c r="F222" s="863"/>
      <c r="G222" s="263"/>
      <c r="H222" s="264"/>
      <c r="I222" s="264"/>
      <c r="J222" s="264"/>
      <c r="K222" s="265"/>
      <c r="L222" s="266"/>
      <c r="M222" s="267"/>
      <c r="N222" s="267"/>
      <c r="O222" s="267"/>
      <c r="P222" s="267"/>
      <c r="Q222" s="267"/>
      <c r="R222" s="267"/>
      <c r="S222" s="267"/>
      <c r="T222" s="267"/>
      <c r="U222" s="267"/>
      <c r="V222" s="267"/>
      <c r="W222" s="267"/>
      <c r="X222" s="268"/>
      <c r="Y222" s="269"/>
      <c r="Z222" s="270"/>
      <c r="AA222" s="270"/>
      <c r="AB222" s="271"/>
      <c r="AC222" s="263"/>
      <c r="AD222" s="264"/>
      <c r="AE222" s="264"/>
      <c r="AF222" s="264"/>
      <c r="AG222" s="265"/>
      <c r="AH222" s="266"/>
      <c r="AI222" s="267"/>
      <c r="AJ222" s="267"/>
      <c r="AK222" s="267"/>
      <c r="AL222" s="267"/>
      <c r="AM222" s="267"/>
      <c r="AN222" s="267"/>
      <c r="AO222" s="267"/>
      <c r="AP222" s="267"/>
      <c r="AQ222" s="267"/>
      <c r="AR222" s="267"/>
      <c r="AS222" s="267"/>
      <c r="AT222" s="268"/>
      <c r="AU222" s="269"/>
      <c r="AV222" s="270"/>
      <c r="AW222" s="270"/>
      <c r="AX222" s="272"/>
      <c r="AY222" s="63">
        <f t="shared" si="16"/>
        <v>0</v>
      </c>
    </row>
    <row r="223" spans="1:51" ht="24.75" customHeight="1" x14ac:dyDescent="0.2">
      <c r="A223" s="861"/>
      <c r="B223" s="862"/>
      <c r="C223" s="862"/>
      <c r="D223" s="862"/>
      <c r="E223" s="862"/>
      <c r="F223" s="863"/>
      <c r="G223" s="263"/>
      <c r="H223" s="264"/>
      <c r="I223" s="264"/>
      <c r="J223" s="264"/>
      <c r="K223" s="265"/>
      <c r="L223" s="266"/>
      <c r="M223" s="267"/>
      <c r="N223" s="267"/>
      <c r="O223" s="267"/>
      <c r="P223" s="267"/>
      <c r="Q223" s="267"/>
      <c r="R223" s="267"/>
      <c r="S223" s="267"/>
      <c r="T223" s="267"/>
      <c r="U223" s="267"/>
      <c r="V223" s="267"/>
      <c r="W223" s="267"/>
      <c r="X223" s="268"/>
      <c r="Y223" s="269"/>
      <c r="Z223" s="270"/>
      <c r="AA223" s="270"/>
      <c r="AB223" s="271"/>
      <c r="AC223" s="263"/>
      <c r="AD223" s="264"/>
      <c r="AE223" s="264"/>
      <c r="AF223" s="264"/>
      <c r="AG223" s="265"/>
      <c r="AH223" s="266"/>
      <c r="AI223" s="267"/>
      <c r="AJ223" s="267"/>
      <c r="AK223" s="267"/>
      <c r="AL223" s="267"/>
      <c r="AM223" s="267"/>
      <c r="AN223" s="267"/>
      <c r="AO223" s="267"/>
      <c r="AP223" s="267"/>
      <c r="AQ223" s="267"/>
      <c r="AR223" s="267"/>
      <c r="AS223" s="267"/>
      <c r="AT223" s="268"/>
      <c r="AU223" s="269"/>
      <c r="AV223" s="270"/>
      <c r="AW223" s="270"/>
      <c r="AX223" s="272"/>
      <c r="AY223" s="63">
        <f t="shared" si="16"/>
        <v>0</v>
      </c>
    </row>
    <row r="224" spans="1:51" ht="24.75" customHeight="1" x14ac:dyDescent="0.2">
      <c r="A224" s="861"/>
      <c r="B224" s="862"/>
      <c r="C224" s="862"/>
      <c r="D224" s="862"/>
      <c r="E224" s="862"/>
      <c r="F224" s="863"/>
      <c r="G224" s="263"/>
      <c r="H224" s="264"/>
      <c r="I224" s="264"/>
      <c r="J224" s="264"/>
      <c r="K224" s="265"/>
      <c r="L224" s="266"/>
      <c r="M224" s="267"/>
      <c r="N224" s="267"/>
      <c r="O224" s="267"/>
      <c r="P224" s="267"/>
      <c r="Q224" s="267"/>
      <c r="R224" s="267"/>
      <c r="S224" s="267"/>
      <c r="T224" s="267"/>
      <c r="U224" s="267"/>
      <c r="V224" s="267"/>
      <c r="W224" s="267"/>
      <c r="X224" s="268"/>
      <c r="Y224" s="269"/>
      <c r="Z224" s="270"/>
      <c r="AA224" s="270"/>
      <c r="AB224" s="271"/>
      <c r="AC224" s="263"/>
      <c r="AD224" s="264"/>
      <c r="AE224" s="264"/>
      <c r="AF224" s="264"/>
      <c r="AG224" s="265"/>
      <c r="AH224" s="266"/>
      <c r="AI224" s="267"/>
      <c r="AJ224" s="267"/>
      <c r="AK224" s="267"/>
      <c r="AL224" s="267"/>
      <c r="AM224" s="267"/>
      <c r="AN224" s="267"/>
      <c r="AO224" s="267"/>
      <c r="AP224" s="267"/>
      <c r="AQ224" s="267"/>
      <c r="AR224" s="267"/>
      <c r="AS224" s="267"/>
      <c r="AT224" s="268"/>
      <c r="AU224" s="269"/>
      <c r="AV224" s="270"/>
      <c r="AW224" s="270"/>
      <c r="AX224" s="272"/>
      <c r="AY224" s="63">
        <f t="shared" si="16"/>
        <v>0</v>
      </c>
    </row>
    <row r="225" spans="1:51" ht="24.75" customHeight="1" x14ac:dyDescent="0.2">
      <c r="A225" s="861"/>
      <c r="B225" s="862"/>
      <c r="C225" s="862"/>
      <c r="D225" s="862"/>
      <c r="E225" s="862"/>
      <c r="F225" s="863"/>
      <c r="G225" s="263"/>
      <c r="H225" s="264"/>
      <c r="I225" s="264"/>
      <c r="J225" s="264"/>
      <c r="K225" s="265"/>
      <c r="L225" s="266"/>
      <c r="M225" s="267"/>
      <c r="N225" s="267"/>
      <c r="O225" s="267"/>
      <c r="P225" s="267"/>
      <c r="Q225" s="267"/>
      <c r="R225" s="267"/>
      <c r="S225" s="267"/>
      <c r="T225" s="267"/>
      <c r="U225" s="267"/>
      <c r="V225" s="267"/>
      <c r="W225" s="267"/>
      <c r="X225" s="268"/>
      <c r="Y225" s="269"/>
      <c r="Z225" s="270"/>
      <c r="AA225" s="270"/>
      <c r="AB225" s="271"/>
      <c r="AC225" s="263"/>
      <c r="AD225" s="264"/>
      <c r="AE225" s="264"/>
      <c r="AF225" s="264"/>
      <c r="AG225" s="265"/>
      <c r="AH225" s="266"/>
      <c r="AI225" s="267"/>
      <c r="AJ225" s="267"/>
      <c r="AK225" s="267"/>
      <c r="AL225" s="267"/>
      <c r="AM225" s="267"/>
      <c r="AN225" s="267"/>
      <c r="AO225" s="267"/>
      <c r="AP225" s="267"/>
      <c r="AQ225" s="267"/>
      <c r="AR225" s="267"/>
      <c r="AS225" s="267"/>
      <c r="AT225" s="268"/>
      <c r="AU225" s="269"/>
      <c r="AV225" s="270"/>
      <c r="AW225" s="270"/>
      <c r="AX225" s="272"/>
      <c r="AY225" s="63">
        <f t="shared" si="16"/>
        <v>0</v>
      </c>
    </row>
    <row r="226" spans="1:51" ht="24.75" customHeight="1" thickBot="1" x14ac:dyDescent="0.25">
      <c r="A226" s="861"/>
      <c r="B226" s="862"/>
      <c r="C226" s="862"/>
      <c r="D226" s="862"/>
      <c r="E226" s="862"/>
      <c r="F226" s="863"/>
      <c r="G226" s="254" t="s">
        <v>16</v>
      </c>
      <c r="H226" s="255"/>
      <c r="I226" s="255"/>
      <c r="J226" s="255"/>
      <c r="K226" s="255"/>
      <c r="L226" s="256"/>
      <c r="M226" s="257"/>
      <c r="N226" s="257"/>
      <c r="O226" s="257"/>
      <c r="P226" s="257"/>
      <c r="Q226" s="257"/>
      <c r="R226" s="257"/>
      <c r="S226" s="257"/>
      <c r="T226" s="257"/>
      <c r="U226" s="257"/>
      <c r="V226" s="257"/>
      <c r="W226" s="257"/>
      <c r="X226" s="258"/>
      <c r="Y226" s="259">
        <f>SUM(Y216:AB225)</f>
        <v>0</v>
      </c>
      <c r="Z226" s="260"/>
      <c r="AA226" s="260"/>
      <c r="AB226" s="261"/>
      <c r="AC226" s="254" t="s">
        <v>16</v>
      </c>
      <c r="AD226" s="255"/>
      <c r="AE226" s="255"/>
      <c r="AF226" s="255"/>
      <c r="AG226" s="255"/>
      <c r="AH226" s="256"/>
      <c r="AI226" s="257"/>
      <c r="AJ226" s="257"/>
      <c r="AK226" s="257"/>
      <c r="AL226" s="257"/>
      <c r="AM226" s="257"/>
      <c r="AN226" s="257"/>
      <c r="AO226" s="257"/>
      <c r="AP226" s="257"/>
      <c r="AQ226" s="257"/>
      <c r="AR226" s="257"/>
      <c r="AS226" s="257"/>
      <c r="AT226" s="258"/>
      <c r="AU226" s="259">
        <f>SUM(AU216:AX225)</f>
        <v>0</v>
      </c>
      <c r="AV226" s="260"/>
      <c r="AW226" s="260"/>
      <c r="AX226" s="262"/>
      <c r="AY226" s="63">
        <f t="shared" si="16"/>
        <v>0</v>
      </c>
    </row>
    <row r="227" spans="1:51" ht="30" customHeight="1" x14ac:dyDescent="0.2">
      <c r="A227" s="861"/>
      <c r="B227" s="862"/>
      <c r="C227" s="862"/>
      <c r="D227" s="862"/>
      <c r="E227" s="862"/>
      <c r="F227" s="863"/>
      <c r="G227" s="288" t="s">
        <v>254</v>
      </c>
      <c r="H227" s="289"/>
      <c r="I227" s="289"/>
      <c r="J227" s="289"/>
      <c r="K227" s="289"/>
      <c r="L227" s="289"/>
      <c r="M227" s="289"/>
      <c r="N227" s="289"/>
      <c r="O227" s="289"/>
      <c r="P227" s="289"/>
      <c r="Q227" s="289"/>
      <c r="R227" s="289"/>
      <c r="S227" s="289"/>
      <c r="T227" s="289"/>
      <c r="U227" s="289"/>
      <c r="V227" s="289"/>
      <c r="W227" s="289"/>
      <c r="X227" s="289"/>
      <c r="Y227" s="289"/>
      <c r="Z227" s="289"/>
      <c r="AA227" s="289"/>
      <c r="AB227" s="290"/>
      <c r="AC227" s="288" t="s">
        <v>255</v>
      </c>
      <c r="AD227" s="289"/>
      <c r="AE227" s="289"/>
      <c r="AF227" s="289"/>
      <c r="AG227" s="289"/>
      <c r="AH227" s="289"/>
      <c r="AI227" s="289"/>
      <c r="AJ227" s="289"/>
      <c r="AK227" s="289"/>
      <c r="AL227" s="289"/>
      <c r="AM227" s="289"/>
      <c r="AN227" s="289"/>
      <c r="AO227" s="289"/>
      <c r="AP227" s="289"/>
      <c r="AQ227" s="289"/>
      <c r="AR227" s="289"/>
      <c r="AS227" s="289"/>
      <c r="AT227" s="289"/>
      <c r="AU227" s="289"/>
      <c r="AV227" s="289"/>
      <c r="AW227" s="289"/>
      <c r="AX227" s="291"/>
      <c r="AY227" s="63">
        <f>COUNTA($G$229,$AC$229)</f>
        <v>0</v>
      </c>
    </row>
    <row r="228" spans="1:51" ht="25.5" customHeight="1" x14ac:dyDescent="0.2">
      <c r="A228" s="861"/>
      <c r="B228" s="862"/>
      <c r="C228" s="862"/>
      <c r="D228" s="862"/>
      <c r="E228" s="862"/>
      <c r="F228" s="863"/>
      <c r="G228" s="292" t="s">
        <v>13</v>
      </c>
      <c r="H228" s="293"/>
      <c r="I228" s="293"/>
      <c r="J228" s="293"/>
      <c r="K228" s="293"/>
      <c r="L228" s="294" t="s">
        <v>14</v>
      </c>
      <c r="M228" s="293"/>
      <c r="N228" s="293"/>
      <c r="O228" s="293"/>
      <c r="P228" s="293"/>
      <c r="Q228" s="293"/>
      <c r="R228" s="293"/>
      <c r="S228" s="293"/>
      <c r="T228" s="293"/>
      <c r="U228" s="293"/>
      <c r="V228" s="293"/>
      <c r="W228" s="293"/>
      <c r="X228" s="295"/>
      <c r="Y228" s="296" t="s">
        <v>15</v>
      </c>
      <c r="Z228" s="297"/>
      <c r="AA228" s="297"/>
      <c r="AB228" s="298"/>
      <c r="AC228" s="292" t="s">
        <v>13</v>
      </c>
      <c r="AD228" s="293"/>
      <c r="AE228" s="293"/>
      <c r="AF228" s="293"/>
      <c r="AG228" s="293"/>
      <c r="AH228" s="294" t="s">
        <v>14</v>
      </c>
      <c r="AI228" s="293"/>
      <c r="AJ228" s="293"/>
      <c r="AK228" s="293"/>
      <c r="AL228" s="293"/>
      <c r="AM228" s="293"/>
      <c r="AN228" s="293"/>
      <c r="AO228" s="293"/>
      <c r="AP228" s="293"/>
      <c r="AQ228" s="293"/>
      <c r="AR228" s="293"/>
      <c r="AS228" s="293"/>
      <c r="AT228" s="295"/>
      <c r="AU228" s="296" t="s">
        <v>15</v>
      </c>
      <c r="AV228" s="297"/>
      <c r="AW228" s="297"/>
      <c r="AX228" s="299"/>
      <c r="AY228" s="63">
        <f>$AY$227</f>
        <v>0</v>
      </c>
    </row>
    <row r="229" spans="1:51" ht="24.75" customHeight="1" x14ac:dyDescent="0.2">
      <c r="A229" s="861"/>
      <c r="B229" s="862"/>
      <c r="C229" s="862"/>
      <c r="D229" s="862"/>
      <c r="E229" s="862"/>
      <c r="F229" s="863"/>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c r="AY229" s="63">
        <f t="shared" ref="AY229:AY239" si="17">$AY$227</f>
        <v>0</v>
      </c>
    </row>
    <row r="230" spans="1:51" ht="24.75" customHeight="1" x14ac:dyDescent="0.2">
      <c r="A230" s="861"/>
      <c r="B230" s="862"/>
      <c r="C230" s="862"/>
      <c r="D230" s="862"/>
      <c r="E230" s="862"/>
      <c r="F230" s="863"/>
      <c r="G230" s="263"/>
      <c r="H230" s="264"/>
      <c r="I230" s="264"/>
      <c r="J230" s="264"/>
      <c r="K230" s="265"/>
      <c r="L230" s="266"/>
      <c r="M230" s="267"/>
      <c r="N230" s="267"/>
      <c r="O230" s="267"/>
      <c r="P230" s="267"/>
      <c r="Q230" s="267"/>
      <c r="R230" s="267"/>
      <c r="S230" s="267"/>
      <c r="T230" s="267"/>
      <c r="U230" s="267"/>
      <c r="V230" s="267"/>
      <c r="W230" s="267"/>
      <c r="X230" s="268"/>
      <c r="Y230" s="269"/>
      <c r="Z230" s="270"/>
      <c r="AA230" s="270"/>
      <c r="AB230" s="271"/>
      <c r="AC230" s="263"/>
      <c r="AD230" s="264"/>
      <c r="AE230" s="264"/>
      <c r="AF230" s="264"/>
      <c r="AG230" s="265"/>
      <c r="AH230" s="266"/>
      <c r="AI230" s="267"/>
      <c r="AJ230" s="267"/>
      <c r="AK230" s="267"/>
      <c r="AL230" s="267"/>
      <c r="AM230" s="267"/>
      <c r="AN230" s="267"/>
      <c r="AO230" s="267"/>
      <c r="AP230" s="267"/>
      <c r="AQ230" s="267"/>
      <c r="AR230" s="267"/>
      <c r="AS230" s="267"/>
      <c r="AT230" s="268"/>
      <c r="AU230" s="269"/>
      <c r="AV230" s="270"/>
      <c r="AW230" s="270"/>
      <c r="AX230" s="272"/>
      <c r="AY230" s="63">
        <f t="shared" si="17"/>
        <v>0</v>
      </c>
    </row>
    <row r="231" spans="1:51" ht="24.75" customHeight="1" x14ac:dyDescent="0.2">
      <c r="A231" s="861"/>
      <c r="B231" s="862"/>
      <c r="C231" s="862"/>
      <c r="D231" s="862"/>
      <c r="E231" s="862"/>
      <c r="F231" s="863"/>
      <c r="G231" s="263"/>
      <c r="H231" s="264"/>
      <c r="I231" s="264"/>
      <c r="J231" s="264"/>
      <c r="K231" s="265"/>
      <c r="L231" s="266"/>
      <c r="M231" s="267"/>
      <c r="N231" s="267"/>
      <c r="O231" s="267"/>
      <c r="P231" s="267"/>
      <c r="Q231" s="267"/>
      <c r="R231" s="267"/>
      <c r="S231" s="267"/>
      <c r="T231" s="267"/>
      <c r="U231" s="267"/>
      <c r="V231" s="267"/>
      <c r="W231" s="267"/>
      <c r="X231" s="268"/>
      <c r="Y231" s="269"/>
      <c r="Z231" s="270"/>
      <c r="AA231" s="270"/>
      <c r="AB231" s="271"/>
      <c r="AC231" s="263"/>
      <c r="AD231" s="264"/>
      <c r="AE231" s="264"/>
      <c r="AF231" s="264"/>
      <c r="AG231" s="265"/>
      <c r="AH231" s="266"/>
      <c r="AI231" s="267"/>
      <c r="AJ231" s="267"/>
      <c r="AK231" s="267"/>
      <c r="AL231" s="267"/>
      <c r="AM231" s="267"/>
      <c r="AN231" s="267"/>
      <c r="AO231" s="267"/>
      <c r="AP231" s="267"/>
      <c r="AQ231" s="267"/>
      <c r="AR231" s="267"/>
      <c r="AS231" s="267"/>
      <c r="AT231" s="268"/>
      <c r="AU231" s="269"/>
      <c r="AV231" s="270"/>
      <c r="AW231" s="270"/>
      <c r="AX231" s="272"/>
      <c r="AY231" s="63">
        <f t="shared" si="17"/>
        <v>0</v>
      </c>
    </row>
    <row r="232" spans="1:51" ht="24.75" customHeight="1" x14ac:dyDescent="0.2">
      <c r="A232" s="861"/>
      <c r="B232" s="862"/>
      <c r="C232" s="862"/>
      <c r="D232" s="862"/>
      <c r="E232" s="862"/>
      <c r="F232" s="863"/>
      <c r="G232" s="263"/>
      <c r="H232" s="264"/>
      <c r="I232" s="264"/>
      <c r="J232" s="264"/>
      <c r="K232" s="265"/>
      <c r="L232" s="266"/>
      <c r="M232" s="267"/>
      <c r="N232" s="267"/>
      <c r="O232" s="267"/>
      <c r="P232" s="267"/>
      <c r="Q232" s="267"/>
      <c r="R232" s="267"/>
      <c r="S232" s="267"/>
      <c r="T232" s="267"/>
      <c r="U232" s="267"/>
      <c r="V232" s="267"/>
      <c r="W232" s="267"/>
      <c r="X232" s="268"/>
      <c r="Y232" s="269"/>
      <c r="Z232" s="270"/>
      <c r="AA232" s="270"/>
      <c r="AB232" s="271"/>
      <c r="AC232" s="263"/>
      <c r="AD232" s="264"/>
      <c r="AE232" s="264"/>
      <c r="AF232" s="264"/>
      <c r="AG232" s="265"/>
      <c r="AH232" s="266"/>
      <c r="AI232" s="267"/>
      <c r="AJ232" s="267"/>
      <c r="AK232" s="267"/>
      <c r="AL232" s="267"/>
      <c r="AM232" s="267"/>
      <c r="AN232" s="267"/>
      <c r="AO232" s="267"/>
      <c r="AP232" s="267"/>
      <c r="AQ232" s="267"/>
      <c r="AR232" s="267"/>
      <c r="AS232" s="267"/>
      <c r="AT232" s="268"/>
      <c r="AU232" s="269"/>
      <c r="AV232" s="270"/>
      <c r="AW232" s="270"/>
      <c r="AX232" s="272"/>
      <c r="AY232" s="63">
        <f t="shared" si="17"/>
        <v>0</v>
      </c>
    </row>
    <row r="233" spans="1:51" ht="24.75" customHeight="1" x14ac:dyDescent="0.2">
      <c r="A233" s="861"/>
      <c r="B233" s="862"/>
      <c r="C233" s="862"/>
      <c r="D233" s="862"/>
      <c r="E233" s="862"/>
      <c r="F233" s="863"/>
      <c r="G233" s="263"/>
      <c r="H233" s="264"/>
      <c r="I233" s="264"/>
      <c r="J233" s="264"/>
      <c r="K233" s="265"/>
      <c r="L233" s="266"/>
      <c r="M233" s="267"/>
      <c r="N233" s="267"/>
      <c r="O233" s="267"/>
      <c r="P233" s="267"/>
      <c r="Q233" s="267"/>
      <c r="R233" s="267"/>
      <c r="S233" s="267"/>
      <c r="T233" s="267"/>
      <c r="U233" s="267"/>
      <c r="V233" s="267"/>
      <c r="W233" s="267"/>
      <c r="X233" s="268"/>
      <c r="Y233" s="269"/>
      <c r="Z233" s="270"/>
      <c r="AA233" s="270"/>
      <c r="AB233" s="271"/>
      <c r="AC233" s="263"/>
      <c r="AD233" s="264"/>
      <c r="AE233" s="264"/>
      <c r="AF233" s="264"/>
      <c r="AG233" s="265"/>
      <c r="AH233" s="266"/>
      <c r="AI233" s="267"/>
      <c r="AJ233" s="267"/>
      <c r="AK233" s="267"/>
      <c r="AL233" s="267"/>
      <c r="AM233" s="267"/>
      <c r="AN233" s="267"/>
      <c r="AO233" s="267"/>
      <c r="AP233" s="267"/>
      <c r="AQ233" s="267"/>
      <c r="AR233" s="267"/>
      <c r="AS233" s="267"/>
      <c r="AT233" s="268"/>
      <c r="AU233" s="269"/>
      <c r="AV233" s="270"/>
      <c r="AW233" s="270"/>
      <c r="AX233" s="272"/>
      <c r="AY233" s="63">
        <f t="shared" si="17"/>
        <v>0</v>
      </c>
    </row>
    <row r="234" spans="1:51" ht="24.75" customHeight="1" x14ac:dyDescent="0.2">
      <c r="A234" s="861"/>
      <c r="B234" s="862"/>
      <c r="C234" s="862"/>
      <c r="D234" s="862"/>
      <c r="E234" s="862"/>
      <c r="F234" s="863"/>
      <c r="G234" s="263"/>
      <c r="H234" s="264"/>
      <c r="I234" s="264"/>
      <c r="J234" s="264"/>
      <c r="K234" s="265"/>
      <c r="L234" s="266"/>
      <c r="M234" s="267"/>
      <c r="N234" s="267"/>
      <c r="O234" s="267"/>
      <c r="P234" s="267"/>
      <c r="Q234" s="267"/>
      <c r="R234" s="267"/>
      <c r="S234" s="267"/>
      <c r="T234" s="267"/>
      <c r="U234" s="267"/>
      <c r="V234" s="267"/>
      <c r="W234" s="267"/>
      <c r="X234" s="268"/>
      <c r="Y234" s="269"/>
      <c r="Z234" s="270"/>
      <c r="AA234" s="270"/>
      <c r="AB234" s="271"/>
      <c r="AC234" s="263"/>
      <c r="AD234" s="264"/>
      <c r="AE234" s="264"/>
      <c r="AF234" s="264"/>
      <c r="AG234" s="265"/>
      <c r="AH234" s="266"/>
      <c r="AI234" s="267"/>
      <c r="AJ234" s="267"/>
      <c r="AK234" s="267"/>
      <c r="AL234" s="267"/>
      <c r="AM234" s="267"/>
      <c r="AN234" s="267"/>
      <c r="AO234" s="267"/>
      <c r="AP234" s="267"/>
      <c r="AQ234" s="267"/>
      <c r="AR234" s="267"/>
      <c r="AS234" s="267"/>
      <c r="AT234" s="268"/>
      <c r="AU234" s="269"/>
      <c r="AV234" s="270"/>
      <c r="AW234" s="270"/>
      <c r="AX234" s="272"/>
      <c r="AY234" s="63">
        <f t="shared" si="17"/>
        <v>0</v>
      </c>
    </row>
    <row r="235" spans="1:51" ht="24.75" customHeight="1" x14ac:dyDescent="0.2">
      <c r="A235" s="861"/>
      <c r="B235" s="862"/>
      <c r="C235" s="862"/>
      <c r="D235" s="862"/>
      <c r="E235" s="862"/>
      <c r="F235" s="863"/>
      <c r="G235" s="263"/>
      <c r="H235" s="264"/>
      <c r="I235" s="264"/>
      <c r="J235" s="264"/>
      <c r="K235" s="265"/>
      <c r="L235" s="266"/>
      <c r="M235" s="267"/>
      <c r="N235" s="267"/>
      <c r="O235" s="267"/>
      <c r="P235" s="267"/>
      <c r="Q235" s="267"/>
      <c r="R235" s="267"/>
      <c r="S235" s="267"/>
      <c r="T235" s="267"/>
      <c r="U235" s="267"/>
      <c r="V235" s="267"/>
      <c r="W235" s="267"/>
      <c r="X235" s="268"/>
      <c r="Y235" s="269"/>
      <c r="Z235" s="270"/>
      <c r="AA235" s="270"/>
      <c r="AB235" s="271"/>
      <c r="AC235" s="263"/>
      <c r="AD235" s="264"/>
      <c r="AE235" s="264"/>
      <c r="AF235" s="264"/>
      <c r="AG235" s="265"/>
      <c r="AH235" s="266"/>
      <c r="AI235" s="267"/>
      <c r="AJ235" s="267"/>
      <c r="AK235" s="267"/>
      <c r="AL235" s="267"/>
      <c r="AM235" s="267"/>
      <c r="AN235" s="267"/>
      <c r="AO235" s="267"/>
      <c r="AP235" s="267"/>
      <c r="AQ235" s="267"/>
      <c r="AR235" s="267"/>
      <c r="AS235" s="267"/>
      <c r="AT235" s="268"/>
      <c r="AU235" s="269"/>
      <c r="AV235" s="270"/>
      <c r="AW235" s="270"/>
      <c r="AX235" s="272"/>
      <c r="AY235" s="63">
        <f t="shared" si="17"/>
        <v>0</v>
      </c>
    </row>
    <row r="236" spans="1:51" ht="24.75" customHeight="1" x14ac:dyDescent="0.2">
      <c r="A236" s="861"/>
      <c r="B236" s="862"/>
      <c r="C236" s="862"/>
      <c r="D236" s="862"/>
      <c r="E236" s="862"/>
      <c r="F236" s="863"/>
      <c r="G236" s="263"/>
      <c r="H236" s="264"/>
      <c r="I236" s="264"/>
      <c r="J236" s="264"/>
      <c r="K236" s="265"/>
      <c r="L236" s="266"/>
      <c r="M236" s="267"/>
      <c r="N236" s="267"/>
      <c r="O236" s="267"/>
      <c r="P236" s="267"/>
      <c r="Q236" s="267"/>
      <c r="R236" s="267"/>
      <c r="S236" s="267"/>
      <c r="T236" s="267"/>
      <c r="U236" s="267"/>
      <c r="V236" s="267"/>
      <c r="W236" s="267"/>
      <c r="X236" s="268"/>
      <c r="Y236" s="269"/>
      <c r="Z236" s="270"/>
      <c r="AA236" s="270"/>
      <c r="AB236" s="271"/>
      <c r="AC236" s="263"/>
      <c r="AD236" s="264"/>
      <c r="AE236" s="264"/>
      <c r="AF236" s="264"/>
      <c r="AG236" s="265"/>
      <c r="AH236" s="266"/>
      <c r="AI236" s="267"/>
      <c r="AJ236" s="267"/>
      <c r="AK236" s="267"/>
      <c r="AL236" s="267"/>
      <c r="AM236" s="267"/>
      <c r="AN236" s="267"/>
      <c r="AO236" s="267"/>
      <c r="AP236" s="267"/>
      <c r="AQ236" s="267"/>
      <c r="AR236" s="267"/>
      <c r="AS236" s="267"/>
      <c r="AT236" s="268"/>
      <c r="AU236" s="269"/>
      <c r="AV236" s="270"/>
      <c r="AW236" s="270"/>
      <c r="AX236" s="272"/>
      <c r="AY236" s="63">
        <f t="shared" si="17"/>
        <v>0</v>
      </c>
    </row>
    <row r="237" spans="1:51" ht="24.75" customHeight="1" x14ac:dyDescent="0.2">
      <c r="A237" s="861"/>
      <c r="B237" s="862"/>
      <c r="C237" s="862"/>
      <c r="D237" s="862"/>
      <c r="E237" s="862"/>
      <c r="F237" s="863"/>
      <c r="G237" s="263"/>
      <c r="H237" s="264"/>
      <c r="I237" s="264"/>
      <c r="J237" s="264"/>
      <c r="K237" s="265"/>
      <c r="L237" s="266"/>
      <c r="M237" s="267"/>
      <c r="N237" s="267"/>
      <c r="O237" s="267"/>
      <c r="P237" s="267"/>
      <c r="Q237" s="267"/>
      <c r="R237" s="267"/>
      <c r="S237" s="267"/>
      <c r="T237" s="267"/>
      <c r="U237" s="267"/>
      <c r="V237" s="267"/>
      <c r="W237" s="267"/>
      <c r="X237" s="268"/>
      <c r="Y237" s="269"/>
      <c r="Z237" s="270"/>
      <c r="AA237" s="270"/>
      <c r="AB237" s="271"/>
      <c r="AC237" s="263"/>
      <c r="AD237" s="264"/>
      <c r="AE237" s="264"/>
      <c r="AF237" s="264"/>
      <c r="AG237" s="265"/>
      <c r="AH237" s="266"/>
      <c r="AI237" s="267"/>
      <c r="AJ237" s="267"/>
      <c r="AK237" s="267"/>
      <c r="AL237" s="267"/>
      <c r="AM237" s="267"/>
      <c r="AN237" s="267"/>
      <c r="AO237" s="267"/>
      <c r="AP237" s="267"/>
      <c r="AQ237" s="267"/>
      <c r="AR237" s="267"/>
      <c r="AS237" s="267"/>
      <c r="AT237" s="268"/>
      <c r="AU237" s="269"/>
      <c r="AV237" s="270"/>
      <c r="AW237" s="270"/>
      <c r="AX237" s="272"/>
      <c r="AY237" s="63">
        <f t="shared" si="17"/>
        <v>0</v>
      </c>
    </row>
    <row r="238" spans="1:51" ht="24.75" customHeight="1" x14ac:dyDescent="0.2">
      <c r="A238" s="861"/>
      <c r="B238" s="862"/>
      <c r="C238" s="862"/>
      <c r="D238" s="862"/>
      <c r="E238" s="862"/>
      <c r="F238" s="863"/>
      <c r="G238" s="263"/>
      <c r="H238" s="264"/>
      <c r="I238" s="264"/>
      <c r="J238" s="264"/>
      <c r="K238" s="265"/>
      <c r="L238" s="266"/>
      <c r="M238" s="267"/>
      <c r="N238" s="267"/>
      <c r="O238" s="267"/>
      <c r="P238" s="267"/>
      <c r="Q238" s="267"/>
      <c r="R238" s="267"/>
      <c r="S238" s="267"/>
      <c r="T238" s="267"/>
      <c r="U238" s="267"/>
      <c r="V238" s="267"/>
      <c r="W238" s="267"/>
      <c r="X238" s="268"/>
      <c r="Y238" s="269"/>
      <c r="Z238" s="270"/>
      <c r="AA238" s="270"/>
      <c r="AB238" s="271"/>
      <c r="AC238" s="263"/>
      <c r="AD238" s="264"/>
      <c r="AE238" s="264"/>
      <c r="AF238" s="264"/>
      <c r="AG238" s="265"/>
      <c r="AH238" s="266"/>
      <c r="AI238" s="267"/>
      <c r="AJ238" s="267"/>
      <c r="AK238" s="267"/>
      <c r="AL238" s="267"/>
      <c r="AM238" s="267"/>
      <c r="AN238" s="267"/>
      <c r="AO238" s="267"/>
      <c r="AP238" s="267"/>
      <c r="AQ238" s="267"/>
      <c r="AR238" s="267"/>
      <c r="AS238" s="267"/>
      <c r="AT238" s="268"/>
      <c r="AU238" s="269"/>
      <c r="AV238" s="270"/>
      <c r="AW238" s="270"/>
      <c r="AX238" s="272"/>
      <c r="AY238" s="63">
        <f t="shared" si="17"/>
        <v>0</v>
      </c>
    </row>
    <row r="239" spans="1:51" ht="24.75" customHeight="1" thickBot="1" x14ac:dyDescent="0.25">
      <c r="A239" s="861"/>
      <c r="B239" s="862"/>
      <c r="C239" s="862"/>
      <c r="D239" s="862"/>
      <c r="E239" s="862"/>
      <c r="F239" s="863"/>
      <c r="G239" s="254" t="s">
        <v>16</v>
      </c>
      <c r="H239" s="255"/>
      <c r="I239" s="255"/>
      <c r="J239" s="255"/>
      <c r="K239" s="255"/>
      <c r="L239" s="256"/>
      <c r="M239" s="257"/>
      <c r="N239" s="257"/>
      <c r="O239" s="257"/>
      <c r="P239" s="257"/>
      <c r="Q239" s="257"/>
      <c r="R239" s="257"/>
      <c r="S239" s="257"/>
      <c r="T239" s="257"/>
      <c r="U239" s="257"/>
      <c r="V239" s="257"/>
      <c r="W239" s="257"/>
      <c r="X239" s="258"/>
      <c r="Y239" s="259">
        <f>SUM(Y229:AB238)</f>
        <v>0</v>
      </c>
      <c r="Z239" s="260"/>
      <c r="AA239" s="260"/>
      <c r="AB239" s="261"/>
      <c r="AC239" s="254" t="s">
        <v>16</v>
      </c>
      <c r="AD239" s="255"/>
      <c r="AE239" s="255"/>
      <c r="AF239" s="255"/>
      <c r="AG239" s="255"/>
      <c r="AH239" s="256"/>
      <c r="AI239" s="257"/>
      <c r="AJ239" s="257"/>
      <c r="AK239" s="257"/>
      <c r="AL239" s="257"/>
      <c r="AM239" s="257"/>
      <c r="AN239" s="257"/>
      <c r="AO239" s="257"/>
      <c r="AP239" s="257"/>
      <c r="AQ239" s="257"/>
      <c r="AR239" s="257"/>
      <c r="AS239" s="257"/>
      <c r="AT239" s="258"/>
      <c r="AU239" s="259">
        <f>SUM(AU229:AX238)</f>
        <v>0</v>
      </c>
      <c r="AV239" s="260"/>
      <c r="AW239" s="260"/>
      <c r="AX239" s="262"/>
      <c r="AY239" s="63">
        <f t="shared" si="17"/>
        <v>0</v>
      </c>
    </row>
    <row r="240" spans="1:51" ht="30" customHeight="1" x14ac:dyDescent="0.2">
      <c r="A240" s="861"/>
      <c r="B240" s="862"/>
      <c r="C240" s="862"/>
      <c r="D240" s="862"/>
      <c r="E240" s="862"/>
      <c r="F240" s="863"/>
      <c r="G240" s="288" t="s">
        <v>256</v>
      </c>
      <c r="H240" s="289"/>
      <c r="I240" s="289"/>
      <c r="J240" s="289"/>
      <c r="K240" s="289"/>
      <c r="L240" s="289"/>
      <c r="M240" s="289"/>
      <c r="N240" s="289"/>
      <c r="O240" s="289"/>
      <c r="P240" s="289"/>
      <c r="Q240" s="289"/>
      <c r="R240" s="289"/>
      <c r="S240" s="289"/>
      <c r="T240" s="289"/>
      <c r="U240" s="289"/>
      <c r="V240" s="289"/>
      <c r="W240" s="289"/>
      <c r="X240" s="289"/>
      <c r="Y240" s="289"/>
      <c r="Z240" s="289"/>
      <c r="AA240" s="289"/>
      <c r="AB240" s="290"/>
      <c r="AC240" s="288" t="s">
        <v>257</v>
      </c>
      <c r="AD240" s="289"/>
      <c r="AE240" s="289"/>
      <c r="AF240" s="289"/>
      <c r="AG240" s="289"/>
      <c r="AH240" s="289"/>
      <c r="AI240" s="289"/>
      <c r="AJ240" s="289"/>
      <c r="AK240" s="289"/>
      <c r="AL240" s="289"/>
      <c r="AM240" s="289"/>
      <c r="AN240" s="289"/>
      <c r="AO240" s="289"/>
      <c r="AP240" s="289"/>
      <c r="AQ240" s="289"/>
      <c r="AR240" s="289"/>
      <c r="AS240" s="289"/>
      <c r="AT240" s="289"/>
      <c r="AU240" s="289"/>
      <c r="AV240" s="289"/>
      <c r="AW240" s="289"/>
      <c r="AX240" s="291"/>
      <c r="AY240" s="63">
        <f>COUNTA($G$242,$AC$242)</f>
        <v>0</v>
      </c>
    </row>
    <row r="241" spans="1:51" ht="24.75" customHeight="1" x14ac:dyDescent="0.2">
      <c r="A241" s="861"/>
      <c r="B241" s="862"/>
      <c r="C241" s="862"/>
      <c r="D241" s="862"/>
      <c r="E241" s="862"/>
      <c r="F241" s="863"/>
      <c r="G241" s="292" t="s">
        <v>13</v>
      </c>
      <c r="H241" s="293"/>
      <c r="I241" s="293"/>
      <c r="J241" s="293"/>
      <c r="K241" s="293"/>
      <c r="L241" s="294" t="s">
        <v>14</v>
      </c>
      <c r="M241" s="293"/>
      <c r="N241" s="293"/>
      <c r="O241" s="293"/>
      <c r="P241" s="293"/>
      <c r="Q241" s="293"/>
      <c r="R241" s="293"/>
      <c r="S241" s="293"/>
      <c r="T241" s="293"/>
      <c r="U241" s="293"/>
      <c r="V241" s="293"/>
      <c r="W241" s="293"/>
      <c r="X241" s="295"/>
      <c r="Y241" s="296" t="s">
        <v>15</v>
      </c>
      <c r="Z241" s="297"/>
      <c r="AA241" s="297"/>
      <c r="AB241" s="298"/>
      <c r="AC241" s="292" t="s">
        <v>13</v>
      </c>
      <c r="AD241" s="293"/>
      <c r="AE241" s="293"/>
      <c r="AF241" s="293"/>
      <c r="AG241" s="293"/>
      <c r="AH241" s="294" t="s">
        <v>14</v>
      </c>
      <c r="AI241" s="293"/>
      <c r="AJ241" s="293"/>
      <c r="AK241" s="293"/>
      <c r="AL241" s="293"/>
      <c r="AM241" s="293"/>
      <c r="AN241" s="293"/>
      <c r="AO241" s="293"/>
      <c r="AP241" s="293"/>
      <c r="AQ241" s="293"/>
      <c r="AR241" s="293"/>
      <c r="AS241" s="293"/>
      <c r="AT241" s="295"/>
      <c r="AU241" s="296" t="s">
        <v>15</v>
      </c>
      <c r="AV241" s="297"/>
      <c r="AW241" s="297"/>
      <c r="AX241" s="299"/>
      <c r="AY241" s="63">
        <f>$AY$240</f>
        <v>0</v>
      </c>
    </row>
    <row r="242" spans="1:51" ht="24.75" customHeight="1" x14ac:dyDescent="0.2">
      <c r="A242" s="861"/>
      <c r="B242" s="862"/>
      <c r="C242" s="862"/>
      <c r="D242" s="862"/>
      <c r="E242" s="862"/>
      <c r="F242" s="863"/>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c r="AY242" s="63">
        <f t="shared" ref="AY242:AY252" si="18">$AY$240</f>
        <v>0</v>
      </c>
    </row>
    <row r="243" spans="1:51" ht="24.75" customHeight="1" x14ac:dyDescent="0.2">
      <c r="A243" s="861"/>
      <c r="B243" s="862"/>
      <c r="C243" s="862"/>
      <c r="D243" s="862"/>
      <c r="E243" s="862"/>
      <c r="F243" s="863"/>
      <c r="G243" s="263"/>
      <c r="H243" s="264"/>
      <c r="I243" s="264"/>
      <c r="J243" s="264"/>
      <c r="K243" s="265"/>
      <c r="L243" s="266"/>
      <c r="M243" s="267"/>
      <c r="N243" s="267"/>
      <c r="O243" s="267"/>
      <c r="P243" s="267"/>
      <c r="Q243" s="267"/>
      <c r="R243" s="267"/>
      <c r="S243" s="267"/>
      <c r="T243" s="267"/>
      <c r="U243" s="267"/>
      <c r="V243" s="267"/>
      <c r="W243" s="267"/>
      <c r="X243" s="268"/>
      <c r="Y243" s="269"/>
      <c r="Z243" s="270"/>
      <c r="AA243" s="270"/>
      <c r="AB243" s="271"/>
      <c r="AC243" s="263"/>
      <c r="AD243" s="264"/>
      <c r="AE243" s="264"/>
      <c r="AF243" s="264"/>
      <c r="AG243" s="265"/>
      <c r="AH243" s="266"/>
      <c r="AI243" s="267"/>
      <c r="AJ243" s="267"/>
      <c r="AK243" s="267"/>
      <c r="AL243" s="267"/>
      <c r="AM243" s="267"/>
      <c r="AN243" s="267"/>
      <c r="AO243" s="267"/>
      <c r="AP243" s="267"/>
      <c r="AQ243" s="267"/>
      <c r="AR243" s="267"/>
      <c r="AS243" s="267"/>
      <c r="AT243" s="268"/>
      <c r="AU243" s="269"/>
      <c r="AV243" s="270"/>
      <c r="AW243" s="270"/>
      <c r="AX243" s="272"/>
      <c r="AY243" s="63">
        <f t="shared" si="18"/>
        <v>0</v>
      </c>
    </row>
    <row r="244" spans="1:51" ht="24.75" customHeight="1" x14ac:dyDescent="0.2">
      <c r="A244" s="861"/>
      <c r="B244" s="862"/>
      <c r="C244" s="862"/>
      <c r="D244" s="862"/>
      <c r="E244" s="862"/>
      <c r="F244" s="863"/>
      <c r="G244" s="263"/>
      <c r="H244" s="264"/>
      <c r="I244" s="264"/>
      <c r="J244" s="264"/>
      <c r="K244" s="265"/>
      <c r="L244" s="266"/>
      <c r="M244" s="267"/>
      <c r="N244" s="267"/>
      <c r="O244" s="267"/>
      <c r="P244" s="267"/>
      <c r="Q244" s="267"/>
      <c r="R244" s="267"/>
      <c r="S244" s="267"/>
      <c r="T244" s="267"/>
      <c r="U244" s="267"/>
      <c r="V244" s="267"/>
      <c r="W244" s="267"/>
      <c r="X244" s="268"/>
      <c r="Y244" s="269"/>
      <c r="Z244" s="270"/>
      <c r="AA244" s="270"/>
      <c r="AB244" s="271"/>
      <c r="AC244" s="263"/>
      <c r="AD244" s="264"/>
      <c r="AE244" s="264"/>
      <c r="AF244" s="264"/>
      <c r="AG244" s="265"/>
      <c r="AH244" s="266"/>
      <c r="AI244" s="267"/>
      <c r="AJ244" s="267"/>
      <c r="AK244" s="267"/>
      <c r="AL244" s="267"/>
      <c r="AM244" s="267"/>
      <c r="AN244" s="267"/>
      <c r="AO244" s="267"/>
      <c r="AP244" s="267"/>
      <c r="AQ244" s="267"/>
      <c r="AR244" s="267"/>
      <c r="AS244" s="267"/>
      <c r="AT244" s="268"/>
      <c r="AU244" s="269"/>
      <c r="AV244" s="270"/>
      <c r="AW244" s="270"/>
      <c r="AX244" s="272"/>
      <c r="AY244" s="63">
        <f t="shared" si="18"/>
        <v>0</v>
      </c>
    </row>
    <row r="245" spans="1:51" ht="24.75" customHeight="1" x14ac:dyDescent="0.2">
      <c r="A245" s="861"/>
      <c r="B245" s="862"/>
      <c r="C245" s="862"/>
      <c r="D245" s="862"/>
      <c r="E245" s="862"/>
      <c r="F245" s="863"/>
      <c r="G245" s="263"/>
      <c r="H245" s="264"/>
      <c r="I245" s="264"/>
      <c r="J245" s="264"/>
      <c r="K245" s="265"/>
      <c r="L245" s="266"/>
      <c r="M245" s="267"/>
      <c r="N245" s="267"/>
      <c r="O245" s="267"/>
      <c r="P245" s="267"/>
      <c r="Q245" s="267"/>
      <c r="R245" s="267"/>
      <c r="S245" s="267"/>
      <c r="T245" s="267"/>
      <c r="U245" s="267"/>
      <c r="V245" s="267"/>
      <c r="W245" s="267"/>
      <c r="X245" s="268"/>
      <c r="Y245" s="269"/>
      <c r="Z245" s="270"/>
      <c r="AA245" s="270"/>
      <c r="AB245" s="271"/>
      <c r="AC245" s="263"/>
      <c r="AD245" s="264"/>
      <c r="AE245" s="264"/>
      <c r="AF245" s="264"/>
      <c r="AG245" s="265"/>
      <c r="AH245" s="266"/>
      <c r="AI245" s="267"/>
      <c r="AJ245" s="267"/>
      <c r="AK245" s="267"/>
      <c r="AL245" s="267"/>
      <c r="AM245" s="267"/>
      <c r="AN245" s="267"/>
      <c r="AO245" s="267"/>
      <c r="AP245" s="267"/>
      <c r="AQ245" s="267"/>
      <c r="AR245" s="267"/>
      <c r="AS245" s="267"/>
      <c r="AT245" s="268"/>
      <c r="AU245" s="269"/>
      <c r="AV245" s="270"/>
      <c r="AW245" s="270"/>
      <c r="AX245" s="272"/>
      <c r="AY245" s="63">
        <f t="shared" si="18"/>
        <v>0</v>
      </c>
    </row>
    <row r="246" spans="1:51" ht="24.75" customHeight="1" x14ac:dyDescent="0.2">
      <c r="A246" s="861"/>
      <c r="B246" s="862"/>
      <c r="C246" s="862"/>
      <c r="D246" s="862"/>
      <c r="E246" s="862"/>
      <c r="F246" s="863"/>
      <c r="G246" s="263"/>
      <c r="H246" s="264"/>
      <c r="I246" s="264"/>
      <c r="J246" s="264"/>
      <c r="K246" s="265"/>
      <c r="L246" s="266"/>
      <c r="M246" s="267"/>
      <c r="N246" s="267"/>
      <c r="O246" s="267"/>
      <c r="P246" s="267"/>
      <c r="Q246" s="267"/>
      <c r="R246" s="267"/>
      <c r="S246" s="267"/>
      <c r="T246" s="267"/>
      <c r="U246" s="267"/>
      <c r="V246" s="267"/>
      <c r="W246" s="267"/>
      <c r="X246" s="268"/>
      <c r="Y246" s="269"/>
      <c r="Z246" s="270"/>
      <c r="AA246" s="270"/>
      <c r="AB246" s="271"/>
      <c r="AC246" s="263"/>
      <c r="AD246" s="264"/>
      <c r="AE246" s="264"/>
      <c r="AF246" s="264"/>
      <c r="AG246" s="265"/>
      <c r="AH246" s="266"/>
      <c r="AI246" s="267"/>
      <c r="AJ246" s="267"/>
      <c r="AK246" s="267"/>
      <c r="AL246" s="267"/>
      <c r="AM246" s="267"/>
      <c r="AN246" s="267"/>
      <c r="AO246" s="267"/>
      <c r="AP246" s="267"/>
      <c r="AQ246" s="267"/>
      <c r="AR246" s="267"/>
      <c r="AS246" s="267"/>
      <c r="AT246" s="268"/>
      <c r="AU246" s="269"/>
      <c r="AV246" s="270"/>
      <c r="AW246" s="270"/>
      <c r="AX246" s="272"/>
      <c r="AY246" s="63">
        <f t="shared" si="18"/>
        <v>0</v>
      </c>
    </row>
    <row r="247" spans="1:51" ht="24.75" customHeight="1" x14ac:dyDescent="0.2">
      <c r="A247" s="861"/>
      <c r="B247" s="862"/>
      <c r="C247" s="862"/>
      <c r="D247" s="862"/>
      <c r="E247" s="862"/>
      <c r="F247" s="863"/>
      <c r="G247" s="263"/>
      <c r="H247" s="264"/>
      <c r="I247" s="264"/>
      <c r="J247" s="264"/>
      <c r="K247" s="265"/>
      <c r="L247" s="266"/>
      <c r="M247" s="267"/>
      <c r="N247" s="267"/>
      <c r="O247" s="267"/>
      <c r="P247" s="267"/>
      <c r="Q247" s="267"/>
      <c r="R247" s="267"/>
      <c r="S247" s="267"/>
      <c r="T247" s="267"/>
      <c r="U247" s="267"/>
      <c r="V247" s="267"/>
      <c r="W247" s="267"/>
      <c r="X247" s="268"/>
      <c r="Y247" s="269"/>
      <c r="Z247" s="270"/>
      <c r="AA247" s="270"/>
      <c r="AB247" s="271"/>
      <c r="AC247" s="263"/>
      <c r="AD247" s="264"/>
      <c r="AE247" s="264"/>
      <c r="AF247" s="264"/>
      <c r="AG247" s="265"/>
      <c r="AH247" s="266"/>
      <c r="AI247" s="267"/>
      <c r="AJ247" s="267"/>
      <c r="AK247" s="267"/>
      <c r="AL247" s="267"/>
      <c r="AM247" s="267"/>
      <c r="AN247" s="267"/>
      <c r="AO247" s="267"/>
      <c r="AP247" s="267"/>
      <c r="AQ247" s="267"/>
      <c r="AR247" s="267"/>
      <c r="AS247" s="267"/>
      <c r="AT247" s="268"/>
      <c r="AU247" s="269"/>
      <c r="AV247" s="270"/>
      <c r="AW247" s="270"/>
      <c r="AX247" s="272"/>
      <c r="AY247" s="63">
        <f t="shared" si="18"/>
        <v>0</v>
      </c>
    </row>
    <row r="248" spans="1:51" ht="24.75" customHeight="1" x14ac:dyDescent="0.2">
      <c r="A248" s="861"/>
      <c r="B248" s="862"/>
      <c r="C248" s="862"/>
      <c r="D248" s="862"/>
      <c r="E248" s="862"/>
      <c r="F248" s="863"/>
      <c r="G248" s="263"/>
      <c r="H248" s="264"/>
      <c r="I248" s="264"/>
      <c r="J248" s="264"/>
      <c r="K248" s="265"/>
      <c r="L248" s="266"/>
      <c r="M248" s="267"/>
      <c r="N248" s="267"/>
      <c r="O248" s="267"/>
      <c r="P248" s="267"/>
      <c r="Q248" s="267"/>
      <c r="R248" s="267"/>
      <c r="S248" s="267"/>
      <c r="T248" s="267"/>
      <c r="U248" s="267"/>
      <c r="V248" s="267"/>
      <c r="W248" s="267"/>
      <c r="X248" s="268"/>
      <c r="Y248" s="269"/>
      <c r="Z248" s="270"/>
      <c r="AA248" s="270"/>
      <c r="AB248" s="271"/>
      <c r="AC248" s="263"/>
      <c r="AD248" s="264"/>
      <c r="AE248" s="264"/>
      <c r="AF248" s="264"/>
      <c r="AG248" s="265"/>
      <c r="AH248" s="266"/>
      <c r="AI248" s="267"/>
      <c r="AJ248" s="267"/>
      <c r="AK248" s="267"/>
      <c r="AL248" s="267"/>
      <c r="AM248" s="267"/>
      <c r="AN248" s="267"/>
      <c r="AO248" s="267"/>
      <c r="AP248" s="267"/>
      <c r="AQ248" s="267"/>
      <c r="AR248" s="267"/>
      <c r="AS248" s="267"/>
      <c r="AT248" s="268"/>
      <c r="AU248" s="269"/>
      <c r="AV248" s="270"/>
      <c r="AW248" s="270"/>
      <c r="AX248" s="272"/>
      <c r="AY248" s="63">
        <f t="shared" si="18"/>
        <v>0</v>
      </c>
    </row>
    <row r="249" spans="1:51" ht="24.75" customHeight="1" x14ac:dyDescent="0.2">
      <c r="A249" s="861"/>
      <c r="B249" s="862"/>
      <c r="C249" s="862"/>
      <c r="D249" s="862"/>
      <c r="E249" s="862"/>
      <c r="F249" s="863"/>
      <c r="G249" s="263"/>
      <c r="H249" s="264"/>
      <c r="I249" s="264"/>
      <c r="J249" s="264"/>
      <c r="K249" s="265"/>
      <c r="L249" s="266"/>
      <c r="M249" s="267"/>
      <c r="N249" s="267"/>
      <c r="O249" s="267"/>
      <c r="P249" s="267"/>
      <c r="Q249" s="267"/>
      <c r="R249" s="267"/>
      <c r="S249" s="267"/>
      <c r="T249" s="267"/>
      <c r="U249" s="267"/>
      <c r="V249" s="267"/>
      <c r="W249" s="267"/>
      <c r="X249" s="268"/>
      <c r="Y249" s="269"/>
      <c r="Z249" s="270"/>
      <c r="AA249" s="270"/>
      <c r="AB249" s="271"/>
      <c r="AC249" s="263"/>
      <c r="AD249" s="264"/>
      <c r="AE249" s="264"/>
      <c r="AF249" s="264"/>
      <c r="AG249" s="265"/>
      <c r="AH249" s="266"/>
      <c r="AI249" s="267"/>
      <c r="AJ249" s="267"/>
      <c r="AK249" s="267"/>
      <c r="AL249" s="267"/>
      <c r="AM249" s="267"/>
      <c r="AN249" s="267"/>
      <c r="AO249" s="267"/>
      <c r="AP249" s="267"/>
      <c r="AQ249" s="267"/>
      <c r="AR249" s="267"/>
      <c r="AS249" s="267"/>
      <c r="AT249" s="268"/>
      <c r="AU249" s="269"/>
      <c r="AV249" s="270"/>
      <c r="AW249" s="270"/>
      <c r="AX249" s="272"/>
      <c r="AY249" s="63">
        <f t="shared" si="18"/>
        <v>0</v>
      </c>
    </row>
    <row r="250" spans="1:51" ht="24.75" customHeight="1" x14ac:dyDescent="0.2">
      <c r="A250" s="861"/>
      <c r="B250" s="862"/>
      <c r="C250" s="862"/>
      <c r="D250" s="862"/>
      <c r="E250" s="862"/>
      <c r="F250" s="863"/>
      <c r="G250" s="263"/>
      <c r="H250" s="264"/>
      <c r="I250" s="264"/>
      <c r="J250" s="264"/>
      <c r="K250" s="265"/>
      <c r="L250" s="266"/>
      <c r="M250" s="267"/>
      <c r="N250" s="267"/>
      <c r="O250" s="267"/>
      <c r="P250" s="267"/>
      <c r="Q250" s="267"/>
      <c r="R250" s="267"/>
      <c r="S250" s="267"/>
      <c r="T250" s="267"/>
      <c r="U250" s="267"/>
      <c r="V250" s="267"/>
      <c r="W250" s="267"/>
      <c r="X250" s="268"/>
      <c r="Y250" s="269"/>
      <c r="Z250" s="270"/>
      <c r="AA250" s="270"/>
      <c r="AB250" s="271"/>
      <c r="AC250" s="263"/>
      <c r="AD250" s="264"/>
      <c r="AE250" s="264"/>
      <c r="AF250" s="264"/>
      <c r="AG250" s="265"/>
      <c r="AH250" s="266"/>
      <c r="AI250" s="267"/>
      <c r="AJ250" s="267"/>
      <c r="AK250" s="267"/>
      <c r="AL250" s="267"/>
      <c r="AM250" s="267"/>
      <c r="AN250" s="267"/>
      <c r="AO250" s="267"/>
      <c r="AP250" s="267"/>
      <c r="AQ250" s="267"/>
      <c r="AR250" s="267"/>
      <c r="AS250" s="267"/>
      <c r="AT250" s="268"/>
      <c r="AU250" s="269"/>
      <c r="AV250" s="270"/>
      <c r="AW250" s="270"/>
      <c r="AX250" s="272"/>
      <c r="AY250" s="63">
        <f t="shared" si="18"/>
        <v>0</v>
      </c>
    </row>
    <row r="251" spans="1:51" ht="24.75" customHeight="1" x14ac:dyDescent="0.2">
      <c r="A251" s="861"/>
      <c r="B251" s="862"/>
      <c r="C251" s="862"/>
      <c r="D251" s="862"/>
      <c r="E251" s="862"/>
      <c r="F251" s="863"/>
      <c r="G251" s="263"/>
      <c r="H251" s="264"/>
      <c r="I251" s="264"/>
      <c r="J251" s="264"/>
      <c r="K251" s="265"/>
      <c r="L251" s="266"/>
      <c r="M251" s="267"/>
      <c r="N251" s="267"/>
      <c r="O251" s="267"/>
      <c r="P251" s="267"/>
      <c r="Q251" s="267"/>
      <c r="R251" s="267"/>
      <c r="S251" s="267"/>
      <c r="T251" s="267"/>
      <c r="U251" s="267"/>
      <c r="V251" s="267"/>
      <c r="W251" s="267"/>
      <c r="X251" s="268"/>
      <c r="Y251" s="269"/>
      <c r="Z251" s="270"/>
      <c r="AA251" s="270"/>
      <c r="AB251" s="271"/>
      <c r="AC251" s="263"/>
      <c r="AD251" s="264"/>
      <c r="AE251" s="264"/>
      <c r="AF251" s="264"/>
      <c r="AG251" s="265"/>
      <c r="AH251" s="266"/>
      <c r="AI251" s="267"/>
      <c r="AJ251" s="267"/>
      <c r="AK251" s="267"/>
      <c r="AL251" s="267"/>
      <c r="AM251" s="267"/>
      <c r="AN251" s="267"/>
      <c r="AO251" s="267"/>
      <c r="AP251" s="267"/>
      <c r="AQ251" s="267"/>
      <c r="AR251" s="267"/>
      <c r="AS251" s="267"/>
      <c r="AT251" s="268"/>
      <c r="AU251" s="269"/>
      <c r="AV251" s="270"/>
      <c r="AW251" s="270"/>
      <c r="AX251" s="272"/>
      <c r="AY251" s="63">
        <f t="shared" si="18"/>
        <v>0</v>
      </c>
    </row>
    <row r="252" spans="1:51" ht="24.75" customHeight="1" thickBot="1" x14ac:dyDescent="0.25">
      <c r="A252" s="861"/>
      <c r="B252" s="862"/>
      <c r="C252" s="862"/>
      <c r="D252" s="862"/>
      <c r="E252" s="862"/>
      <c r="F252" s="863"/>
      <c r="G252" s="254" t="s">
        <v>16</v>
      </c>
      <c r="H252" s="255"/>
      <c r="I252" s="255"/>
      <c r="J252" s="255"/>
      <c r="K252" s="255"/>
      <c r="L252" s="256"/>
      <c r="M252" s="257"/>
      <c r="N252" s="257"/>
      <c r="O252" s="257"/>
      <c r="P252" s="257"/>
      <c r="Q252" s="257"/>
      <c r="R252" s="257"/>
      <c r="S252" s="257"/>
      <c r="T252" s="257"/>
      <c r="U252" s="257"/>
      <c r="V252" s="257"/>
      <c r="W252" s="257"/>
      <c r="X252" s="258"/>
      <c r="Y252" s="259">
        <f>SUM(Y242:AB251)</f>
        <v>0</v>
      </c>
      <c r="Z252" s="260"/>
      <c r="AA252" s="260"/>
      <c r="AB252" s="261"/>
      <c r="AC252" s="254" t="s">
        <v>16</v>
      </c>
      <c r="AD252" s="255"/>
      <c r="AE252" s="255"/>
      <c r="AF252" s="255"/>
      <c r="AG252" s="255"/>
      <c r="AH252" s="256"/>
      <c r="AI252" s="257"/>
      <c r="AJ252" s="257"/>
      <c r="AK252" s="257"/>
      <c r="AL252" s="257"/>
      <c r="AM252" s="257"/>
      <c r="AN252" s="257"/>
      <c r="AO252" s="257"/>
      <c r="AP252" s="257"/>
      <c r="AQ252" s="257"/>
      <c r="AR252" s="257"/>
      <c r="AS252" s="257"/>
      <c r="AT252" s="258"/>
      <c r="AU252" s="259">
        <f>SUM(AU242:AX251)</f>
        <v>0</v>
      </c>
      <c r="AV252" s="260"/>
      <c r="AW252" s="260"/>
      <c r="AX252" s="262"/>
      <c r="AY252" s="63">
        <f t="shared" si="18"/>
        <v>0</v>
      </c>
    </row>
    <row r="253" spans="1:51" ht="30" customHeight="1" x14ac:dyDescent="0.2">
      <c r="A253" s="861"/>
      <c r="B253" s="862"/>
      <c r="C253" s="862"/>
      <c r="D253" s="862"/>
      <c r="E253" s="862"/>
      <c r="F253" s="863"/>
      <c r="G253" s="288" t="s">
        <v>258</v>
      </c>
      <c r="H253" s="289"/>
      <c r="I253" s="289"/>
      <c r="J253" s="289"/>
      <c r="K253" s="289"/>
      <c r="L253" s="289"/>
      <c r="M253" s="289"/>
      <c r="N253" s="289"/>
      <c r="O253" s="289"/>
      <c r="P253" s="289"/>
      <c r="Q253" s="289"/>
      <c r="R253" s="289"/>
      <c r="S253" s="289"/>
      <c r="T253" s="289"/>
      <c r="U253" s="289"/>
      <c r="V253" s="289"/>
      <c r="W253" s="289"/>
      <c r="X253" s="289"/>
      <c r="Y253" s="289"/>
      <c r="Z253" s="289"/>
      <c r="AA253" s="289"/>
      <c r="AB253" s="290"/>
      <c r="AC253" s="288" t="s">
        <v>259</v>
      </c>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91"/>
      <c r="AY253" s="63">
        <f>COUNTA($G$255,$AC$255)</f>
        <v>0</v>
      </c>
    </row>
    <row r="254" spans="1:51" ht="24.75" customHeight="1" x14ac:dyDescent="0.2">
      <c r="A254" s="861"/>
      <c r="B254" s="862"/>
      <c r="C254" s="862"/>
      <c r="D254" s="862"/>
      <c r="E254" s="862"/>
      <c r="F254" s="863"/>
      <c r="G254" s="292" t="s">
        <v>13</v>
      </c>
      <c r="H254" s="293"/>
      <c r="I254" s="293"/>
      <c r="J254" s="293"/>
      <c r="K254" s="293"/>
      <c r="L254" s="294" t="s">
        <v>14</v>
      </c>
      <c r="M254" s="293"/>
      <c r="N254" s="293"/>
      <c r="O254" s="293"/>
      <c r="P254" s="293"/>
      <c r="Q254" s="293"/>
      <c r="R254" s="293"/>
      <c r="S254" s="293"/>
      <c r="T254" s="293"/>
      <c r="U254" s="293"/>
      <c r="V254" s="293"/>
      <c r="W254" s="293"/>
      <c r="X254" s="295"/>
      <c r="Y254" s="296" t="s">
        <v>15</v>
      </c>
      <c r="Z254" s="297"/>
      <c r="AA254" s="297"/>
      <c r="AB254" s="298"/>
      <c r="AC254" s="292" t="s">
        <v>13</v>
      </c>
      <c r="AD254" s="293"/>
      <c r="AE254" s="293"/>
      <c r="AF254" s="293"/>
      <c r="AG254" s="293"/>
      <c r="AH254" s="294" t="s">
        <v>14</v>
      </c>
      <c r="AI254" s="293"/>
      <c r="AJ254" s="293"/>
      <c r="AK254" s="293"/>
      <c r="AL254" s="293"/>
      <c r="AM254" s="293"/>
      <c r="AN254" s="293"/>
      <c r="AO254" s="293"/>
      <c r="AP254" s="293"/>
      <c r="AQ254" s="293"/>
      <c r="AR254" s="293"/>
      <c r="AS254" s="293"/>
      <c r="AT254" s="295"/>
      <c r="AU254" s="296" t="s">
        <v>15</v>
      </c>
      <c r="AV254" s="297"/>
      <c r="AW254" s="297"/>
      <c r="AX254" s="299"/>
      <c r="AY254" s="63">
        <f>$AY$253</f>
        <v>0</v>
      </c>
    </row>
    <row r="255" spans="1:51" ht="24.75" customHeight="1" x14ac:dyDescent="0.2">
      <c r="A255" s="861"/>
      <c r="B255" s="862"/>
      <c r="C255" s="862"/>
      <c r="D255" s="862"/>
      <c r="E255" s="862"/>
      <c r="F255" s="863"/>
      <c r="G255" s="278"/>
      <c r="H255" s="279"/>
      <c r="I255" s="279"/>
      <c r="J255" s="279"/>
      <c r="K255" s="280"/>
      <c r="L255" s="281"/>
      <c r="M255" s="282"/>
      <c r="N255" s="282"/>
      <c r="O255" s="282"/>
      <c r="P255" s="282"/>
      <c r="Q255" s="282"/>
      <c r="R255" s="282"/>
      <c r="S255" s="282"/>
      <c r="T255" s="282"/>
      <c r="U255" s="282"/>
      <c r="V255" s="282"/>
      <c r="W255" s="282"/>
      <c r="X255" s="283"/>
      <c r="Y255" s="284"/>
      <c r="Z255" s="285"/>
      <c r="AA255" s="285"/>
      <c r="AB255" s="286"/>
      <c r="AC255" s="278"/>
      <c r="AD255" s="279"/>
      <c r="AE255" s="279"/>
      <c r="AF255" s="279"/>
      <c r="AG255" s="280"/>
      <c r="AH255" s="281"/>
      <c r="AI255" s="282"/>
      <c r="AJ255" s="282"/>
      <c r="AK255" s="282"/>
      <c r="AL255" s="282"/>
      <c r="AM255" s="282"/>
      <c r="AN255" s="282"/>
      <c r="AO255" s="282"/>
      <c r="AP255" s="282"/>
      <c r="AQ255" s="282"/>
      <c r="AR255" s="282"/>
      <c r="AS255" s="282"/>
      <c r="AT255" s="283"/>
      <c r="AU255" s="284"/>
      <c r="AV255" s="285"/>
      <c r="AW255" s="285"/>
      <c r="AX255" s="287"/>
      <c r="AY255" s="63">
        <f t="shared" ref="AY255:AY265" si="19">$AY$253</f>
        <v>0</v>
      </c>
    </row>
    <row r="256" spans="1:51" ht="24.75" customHeight="1" x14ac:dyDescent="0.2">
      <c r="A256" s="861"/>
      <c r="B256" s="862"/>
      <c r="C256" s="862"/>
      <c r="D256" s="862"/>
      <c r="E256" s="862"/>
      <c r="F256" s="863"/>
      <c r="G256" s="263"/>
      <c r="H256" s="264"/>
      <c r="I256" s="264"/>
      <c r="J256" s="264"/>
      <c r="K256" s="265"/>
      <c r="L256" s="266"/>
      <c r="M256" s="267"/>
      <c r="N256" s="267"/>
      <c r="O256" s="267"/>
      <c r="P256" s="267"/>
      <c r="Q256" s="267"/>
      <c r="R256" s="267"/>
      <c r="S256" s="267"/>
      <c r="T256" s="267"/>
      <c r="U256" s="267"/>
      <c r="V256" s="267"/>
      <c r="W256" s="267"/>
      <c r="X256" s="268"/>
      <c r="Y256" s="269"/>
      <c r="Z256" s="270"/>
      <c r="AA256" s="270"/>
      <c r="AB256" s="271"/>
      <c r="AC256" s="263"/>
      <c r="AD256" s="264"/>
      <c r="AE256" s="264"/>
      <c r="AF256" s="264"/>
      <c r="AG256" s="265"/>
      <c r="AH256" s="266"/>
      <c r="AI256" s="267"/>
      <c r="AJ256" s="267"/>
      <c r="AK256" s="267"/>
      <c r="AL256" s="267"/>
      <c r="AM256" s="267"/>
      <c r="AN256" s="267"/>
      <c r="AO256" s="267"/>
      <c r="AP256" s="267"/>
      <c r="AQ256" s="267"/>
      <c r="AR256" s="267"/>
      <c r="AS256" s="267"/>
      <c r="AT256" s="268"/>
      <c r="AU256" s="269"/>
      <c r="AV256" s="270"/>
      <c r="AW256" s="270"/>
      <c r="AX256" s="272"/>
      <c r="AY256" s="63">
        <f t="shared" si="19"/>
        <v>0</v>
      </c>
    </row>
    <row r="257" spans="1:51" ht="24.75" customHeight="1" x14ac:dyDescent="0.2">
      <c r="A257" s="861"/>
      <c r="B257" s="862"/>
      <c r="C257" s="862"/>
      <c r="D257" s="862"/>
      <c r="E257" s="862"/>
      <c r="F257" s="863"/>
      <c r="G257" s="263"/>
      <c r="H257" s="264"/>
      <c r="I257" s="264"/>
      <c r="J257" s="264"/>
      <c r="K257" s="265"/>
      <c r="L257" s="266"/>
      <c r="M257" s="267"/>
      <c r="N257" s="267"/>
      <c r="O257" s="267"/>
      <c r="P257" s="267"/>
      <c r="Q257" s="267"/>
      <c r="R257" s="267"/>
      <c r="S257" s="267"/>
      <c r="T257" s="267"/>
      <c r="U257" s="267"/>
      <c r="V257" s="267"/>
      <c r="W257" s="267"/>
      <c r="X257" s="268"/>
      <c r="Y257" s="269"/>
      <c r="Z257" s="270"/>
      <c r="AA257" s="270"/>
      <c r="AB257" s="271"/>
      <c r="AC257" s="263"/>
      <c r="AD257" s="264"/>
      <c r="AE257" s="264"/>
      <c r="AF257" s="264"/>
      <c r="AG257" s="265"/>
      <c r="AH257" s="266"/>
      <c r="AI257" s="267"/>
      <c r="AJ257" s="267"/>
      <c r="AK257" s="267"/>
      <c r="AL257" s="267"/>
      <c r="AM257" s="267"/>
      <c r="AN257" s="267"/>
      <c r="AO257" s="267"/>
      <c r="AP257" s="267"/>
      <c r="AQ257" s="267"/>
      <c r="AR257" s="267"/>
      <c r="AS257" s="267"/>
      <c r="AT257" s="268"/>
      <c r="AU257" s="269"/>
      <c r="AV257" s="270"/>
      <c r="AW257" s="270"/>
      <c r="AX257" s="272"/>
      <c r="AY257" s="63">
        <f t="shared" si="19"/>
        <v>0</v>
      </c>
    </row>
    <row r="258" spans="1:51" ht="24.75" customHeight="1" x14ac:dyDescent="0.2">
      <c r="A258" s="861"/>
      <c r="B258" s="862"/>
      <c r="C258" s="862"/>
      <c r="D258" s="862"/>
      <c r="E258" s="862"/>
      <c r="F258" s="863"/>
      <c r="G258" s="263"/>
      <c r="H258" s="264"/>
      <c r="I258" s="264"/>
      <c r="J258" s="264"/>
      <c r="K258" s="265"/>
      <c r="L258" s="266"/>
      <c r="M258" s="267"/>
      <c r="N258" s="267"/>
      <c r="O258" s="267"/>
      <c r="P258" s="267"/>
      <c r="Q258" s="267"/>
      <c r="R258" s="267"/>
      <c r="S258" s="267"/>
      <c r="T258" s="267"/>
      <c r="U258" s="267"/>
      <c r="V258" s="267"/>
      <c r="W258" s="267"/>
      <c r="X258" s="268"/>
      <c r="Y258" s="269"/>
      <c r="Z258" s="270"/>
      <c r="AA258" s="270"/>
      <c r="AB258" s="271"/>
      <c r="AC258" s="263"/>
      <c r="AD258" s="264"/>
      <c r="AE258" s="264"/>
      <c r="AF258" s="264"/>
      <c r="AG258" s="265"/>
      <c r="AH258" s="266"/>
      <c r="AI258" s="267"/>
      <c r="AJ258" s="267"/>
      <c r="AK258" s="267"/>
      <c r="AL258" s="267"/>
      <c r="AM258" s="267"/>
      <c r="AN258" s="267"/>
      <c r="AO258" s="267"/>
      <c r="AP258" s="267"/>
      <c r="AQ258" s="267"/>
      <c r="AR258" s="267"/>
      <c r="AS258" s="267"/>
      <c r="AT258" s="268"/>
      <c r="AU258" s="269"/>
      <c r="AV258" s="270"/>
      <c r="AW258" s="270"/>
      <c r="AX258" s="272"/>
      <c r="AY258" s="63">
        <f t="shared" si="19"/>
        <v>0</v>
      </c>
    </row>
    <row r="259" spans="1:51" ht="24.75" customHeight="1" x14ac:dyDescent="0.2">
      <c r="A259" s="861"/>
      <c r="B259" s="862"/>
      <c r="C259" s="862"/>
      <c r="D259" s="862"/>
      <c r="E259" s="862"/>
      <c r="F259" s="863"/>
      <c r="G259" s="263"/>
      <c r="H259" s="264"/>
      <c r="I259" s="264"/>
      <c r="J259" s="264"/>
      <c r="K259" s="265"/>
      <c r="L259" s="266"/>
      <c r="M259" s="267"/>
      <c r="N259" s="267"/>
      <c r="O259" s="267"/>
      <c r="P259" s="267"/>
      <c r="Q259" s="267"/>
      <c r="R259" s="267"/>
      <c r="S259" s="267"/>
      <c r="T259" s="267"/>
      <c r="U259" s="267"/>
      <c r="V259" s="267"/>
      <c r="W259" s="267"/>
      <c r="X259" s="268"/>
      <c r="Y259" s="269"/>
      <c r="Z259" s="270"/>
      <c r="AA259" s="270"/>
      <c r="AB259" s="271"/>
      <c r="AC259" s="263"/>
      <c r="AD259" s="264"/>
      <c r="AE259" s="264"/>
      <c r="AF259" s="264"/>
      <c r="AG259" s="265"/>
      <c r="AH259" s="266"/>
      <c r="AI259" s="267"/>
      <c r="AJ259" s="267"/>
      <c r="AK259" s="267"/>
      <c r="AL259" s="267"/>
      <c r="AM259" s="267"/>
      <c r="AN259" s="267"/>
      <c r="AO259" s="267"/>
      <c r="AP259" s="267"/>
      <c r="AQ259" s="267"/>
      <c r="AR259" s="267"/>
      <c r="AS259" s="267"/>
      <c r="AT259" s="268"/>
      <c r="AU259" s="269"/>
      <c r="AV259" s="270"/>
      <c r="AW259" s="270"/>
      <c r="AX259" s="272"/>
      <c r="AY259" s="63">
        <f t="shared" si="19"/>
        <v>0</v>
      </c>
    </row>
    <row r="260" spans="1:51" ht="24.75" customHeight="1" x14ac:dyDescent="0.2">
      <c r="A260" s="861"/>
      <c r="B260" s="862"/>
      <c r="C260" s="862"/>
      <c r="D260" s="862"/>
      <c r="E260" s="862"/>
      <c r="F260" s="863"/>
      <c r="G260" s="263"/>
      <c r="H260" s="264"/>
      <c r="I260" s="264"/>
      <c r="J260" s="264"/>
      <c r="K260" s="265"/>
      <c r="L260" s="266"/>
      <c r="M260" s="267"/>
      <c r="N260" s="267"/>
      <c r="O260" s="267"/>
      <c r="P260" s="267"/>
      <c r="Q260" s="267"/>
      <c r="R260" s="267"/>
      <c r="S260" s="267"/>
      <c r="T260" s="267"/>
      <c r="U260" s="267"/>
      <c r="V260" s="267"/>
      <c r="W260" s="267"/>
      <c r="X260" s="268"/>
      <c r="Y260" s="269"/>
      <c r="Z260" s="270"/>
      <c r="AA260" s="270"/>
      <c r="AB260" s="271"/>
      <c r="AC260" s="263"/>
      <c r="AD260" s="264"/>
      <c r="AE260" s="264"/>
      <c r="AF260" s="264"/>
      <c r="AG260" s="265"/>
      <c r="AH260" s="266"/>
      <c r="AI260" s="267"/>
      <c r="AJ260" s="267"/>
      <c r="AK260" s="267"/>
      <c r="AL260" s="267"/>
      <c r="AM260" s="267"/>
      <c r="AN260" s="267"/>
      <c r="AO260" s="267"/>
      <c r="AP260" s="267"/>
      <c r="AQ260" s="267"/>
      <c r="AR260" s="267"/>
      <c r="AS260" s="267"/>
      <c r="AT260" s="268"/>
      <c r="AU260" s="269"/>
      <c r="AV260" s="270"/>
      <c r="AW260" s="270"/>
      <c r="AX260" s="272"/>
      <c r="AY260" s="63">
        <f t="shared" si="19"/>
        <v>0</v>
      </c>
    </row>
    <row r="261" spans="1:51" ht="24.75" customHeight="1" x14ac:dyDescent="0.2">
      <c r="A261" s="861"/>
      <c r="B261" s="862"/>
      <c r="C261" s="862"/>
      <c r="D261" s="862"/>
      <c r="E261" s="862"/>
      <c r="F261" s="863"/>
      <c r="G261" s="263"/>
      <c r="H261" s="264"/>
      <c r="I261" s="264"/>
      <c r="J261" s="264"/>
      <c r="K261" s="265"/>
      <c r="L261" s="266"/>
      <c r="M261" s="267"/>
      <c r="N261" s="267"/>
      <c r="O261" s="267"/>
      <c r="P261" s="267"/>
      <c r="Q261" s="267"/>
      <c r="R261" s="267"/>
      <c r="S261" s="267"/>
      <c r="T261" s="267"/>
      <c r="U261" s="267"/>
      <c r="V261" s="267"/>
      <c r="W261" s="267"/>
      <c r="X261" s="268"/>
      <c r="Y261" s="269"/>
      <c r="Z261" s="270"/>
      <c r="AA261" s="270"/>
      <c r="AB261" s="271"/>
      <c r="AC261" s="263"/>
      <c r="AD261" s="264"/>
      <c r="AE261" s="264"/>
      <c r="AF261" s="264"/>
      <c r="AG261" s="265"/>
      <c r="AH261" s="266"/>
      <c r="AI261" s="267"/>
      <c r="AJ261" s="267"/>
      <c r="AK261" s="267"/>
      <c r="AL261" s="267"/>
      <c r="AM261" s="267"/>
      <c r="AN261" s="267"/>
      <c r="AO261" s="267"/>
      <c r="AP261" s="267"/>
      <c r="AQ261" s="267"/>
      <c r="AR261" s="267"/>
      <c r="AS261" s="267"/>
      <c r="AT261" s="268"/>
      <c r="AU261" s="269"/>
      <c r="AV261" s="270"/>
      <c r="AW261" s="270"/>
      <c r="AX261" s="272"/>
      <c r="AY261" s="63">
        <f t="shared" si="19"/>
        <v>0</v>
      </c>
    </row>
    <row r="262" spans="1:51" ht="24.75" customHeight="1" x14ac:dyDescent="0.2">
      <c r="A262" s="861"/>
      <c r="B262" s="862"/>
      <c r="C262" s="862"/>
      <c r="D262" s="862"/>
      <c r="E262" s="862"/>
      <c r="F262" s="863"/>
      <c r="G262" s="263"/>
      <c r="H262" s="264"/>
      <c r="I262" s="264"/>
      <c r="J262" s="264"/>
      <c r="K262" s="265"/>
      <c r="L262" s="266"/>
      <c r="M262" s="267"/>
      <c r="N262" s="267"/>
      <c r="O262" s="267"/>
      <c r="P262" s="267"/>
      <c r="Q262" s="267"/>
      <c r="R262" s="267"/>
      <c r="S262" s="267"/>
      <c r="T262" s="267"/>
      <c r="U262" s="267"/>
      <c r="V262" s="267"/>
      <c r="W262" s="267"/>
      <c r="X262" s="268"/>
      <c r="Y262" s="269"/>
      <c r="Z262" s="270"/>
      <c r="AA262" s="270"/>
      <c r="AB262" s="271"/>
      <c r="AC262" s="263"/>
      <c r="AD262" s="264"/>
      <c r="AE262" s="264"/>
      <c r="AF262" s="264"/>
      <c r="AG262" s="265"/>
      <c r="AH262" s="266"/>
      <c r="AI262" s="267"/>
      <c r="AJ262" s="267"/>
      <c r="AK262" s="267"/>
      <c r="AL262" s="267"/>
      <c r="AM262" s="267"/>
      <c r="AN262" s="267"/>
      <c r="AO262" s="267"/>
      <c r="AP262" s="267"/>
      <c r="AQ262" s="267"/>
      <c r="AR262" s="267"/>
      <c r="AS262" s="267"/>
      <c r="AT262" s="268"/>
      <c r="AU262" s="269"/>
      <c r="AV262" s="270"/>
      <c r="AW262" s="270"/>
      <c r="AX262" s="272"/>
      <c r="AY262" s="63">
        <f t="shared" si="19"/>
        <v>0</v>
      </c>
    </row>
    <row r="263" spans="1:51" ht="24.75" customHeight="1" x14ac:dyDescent="0.2">
      <c r="A263" s="861"/>
      <c r="B263" s="862"/>
      <c r="C263" s="862"/>
      <c r="D263" s="862"/>
      <c r="E263" s="862"/>
      <c r="F263" s="863"/>
      <c r="G263" s="263"/>
      <c r="H263" s="264"/>
      <c r="I263" s="264"/>
      <c r="J263" s="264"/>
      <c r="K263" s="265"/>
      <c r="L263" s="266"/>
      <c r="M263" s="267"/>
      <c r="N263" s="267"/>
      <c r="O263" s="267"/>
      <c r="P263" s="267"/>
      <c r="Q263" s="267"/>
      <c r="R263" s="267"/>
      <c r="S263" s="267"/>
      <c r="T263" s="267"/>
      <c r="U263" s="267"/>
      <c r="V263" s="267"/>
      <c r="W263" s="267"/>
      <c r="X263" s="268"/>
      <c r="Y263" s="269"/>
      <c r="Z263" s="270"/>
      <c r="AA263" s="270"/>
      <c r="AB263" s="271"/>
      <c r="AC263" s="263"/>
      <c r="AD263" s="264"/>
      <c r="AE263" s="264"/>
      <c r="AF263" s="264"/>
      <c r="AG263" s="265"/>
      <c r="AH263" s="266"/>
      <c r="AI263" s="267"/>
      <c r="AJ263" s="267"/>
      <c r="AK263" s="267"/>
      <c r="AL263" s="267"/>
      <c r="AM263" s="267"/>
      <c r="AN263" s="267"/>
      <c r="AO263" s="267"/>
      <c r="AP263" s="267"/>
      <c r="AQ263" s="267"/>
      <c r="AR263" s="267"/>
      <c r="AS263" s="267"/>
      <c r="AT263" s="268"/>
      <c r="AU263" s="269"/>
      <c r="AV263" s="270"/>
      <c r="AW263" s="270"/>
      <c r="AX263" s="272"/>
      <c r="AY263" s="63">
        <f t="shared" si="19"/>
        <v>0</v>
      </c>
    </row>
    <row r="264" spans="1:51" ht="24.75" customHeight="1" x14ac:dyDescent="0.2">
      <c r="A264" s="861"/>
      <c r="B264" s="862"/>
      <c r="C264" s="862"/>
      <c r="D264" s="862"/>
      <c r="E264" s="862"/>
      <c r="F264" s="863"/>
      <c r="G264" s="263"/>
      <c r="H264" s="264"/>
      <c r="I264" s="264"/>
      <c r="J264" s="264"/>
      <c r="K264" s="265"/>
      <c r="L264" s="266"/>
      <c r="M264" s="267"/>
      <c r="N264" s="267"/>
      <c r="O264" s="267"/>
      <c r="P264" s="267"/>
      <c r="Q264" s="267"/>
      <c r="R264" s="267"/>
      <c r="S264" s="267"/>
      <c r="T264" s="267"/>
      <c r="U264" s="267"/>
      <c r="V264" s="267"/>
      <c r="W264" s="267"/>
      <c r="X264" s="268"/>
      <c r="Y264" s="269"/>
      <c r="Z264" s="270"/>
      <c r="AA264" s="270"/>
      <c r="AB264" s="271"/>
      <c r="AC264" s="263"/>
      <c r="AD264" s="264"/>
      <c r="AE264" s="264"/>
      <c r="AF264" s="264"/>
      <c r="AG264" s="265"/>
      <c r="AH264" s="266"/>
      <c r="AI264" s="267"/>
      <c r="AJ264" s="267"/>
      <c r="AK264" s="267"/>
      <c r="AL264" s="267"/>
      <c r="AM264" s="267"/>
      <c r="AN264" s="267"/>
      <c r="AO264" s="267"/>
      <c r="AP264" s="267"/>
      <c r="AQ264" s="267"/>
      <c r="AR264" s="267"/>
      <c r="AS264" s="267"/>
      <c r="AT264" s="268"/>
      <c r="AU264" s="269"/>
      <c r="AV264" s="270"/>
      <c r="AW264" s="270"/>
      <c r="AX264" s="272"/>
      <c r="AY264" s="63">
        <f t="shared" si="19"/>
        <v>0</v>
      </c>
    </row>
    <row r="265" spans="1:51" ht="24.75" customHeight="1" thickBot="1" x14ac:dyDescent="0.25">
      <c r="A265" s="864"/>
      <c r="B265" s="865"/>
      <c r="C265" s="865"/>
      <c r="D265" s="865"/>
      <c r="E265" s="865"/>
      <c r="F265" s="866"/>
      <c r="G265" s="869" t="s">
        <v>16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63">
        <f t="shared" si="19"/>
        <v>0</v>
      </c>
    </row>
    <row r="266" spans="1:51" ht="24.75" customHeight="1" x14ac:dyDescent="0.2">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44140625" customWidth="1"/>
    <col min="34" max="37" width="3.44140625" customWidth="1"/>
    <col min="38" max="41" width="2.44140625" customWidth="1"/>
    <col min="42" max="50" width="3.21875" customWidth="1"/>
    <col min="51" max="51" width="11.21875" hidden="1" customWidth="1"/>
  </cols>
  <sheetData>
    <row r="1" spans="1:51" ht="19.2" x14ac:dyDescent="0.2">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
      <c r="A2" s="4"/>
      <c r="B2" s="9" t="s">
        <v>260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
      <c r="A3" s="881"/>
      <c r="B3" s="881"/>
      <c r="C3" s="479" t="s">
        <v>86</v>
      </c>
      <c r="D3" s="479"/>
      <c r="E3" s="479"/>
      <c r="F3" s="479"/>
      <c r="G3" s="479"/>
      <c r="H3" s="479"/>
      <c r="I3" s="479"/>
      <c r="J3" s="886" t="s">
        <v>64</v>
      </c>
      <c r="K3" s="886"/>
      <c r="L3" s="886"/>
      <c r="M3" s="886"/>
      <c r="N3" s="886"/>
      <c r="O3" s="886"/>
      <c r="P3" s="479" t="s">
        <v>87</v>
      </c>
      <c r="Q3" s="479"/>
      <c r="R3" s="479"/>
      <c r="S3" s="479"/>
      <c r="T3" s="479"/>
      <c r="U3" s="479"/>
      <c r="V3" s="479"/>
      <c r="W3" s="479"/>
      <c r="X3" s="479"/>
      <c r="Y3" s="479" t="s">
        <v>261</v>
      </c>
      <c r="Z3" s="479"/>
      <c r="AA3" s="479"/>
      <c r="AB3" s="479"/>
      <c r="AC3" s="887" t="s">
        <v>215</v>
      </c>
      <c r="AD3" s="887"/>
      <c r="AE3" s="887"/>
      <c r="AF3" s="887"/>
      <c r="AG3" s="887"/>
      <c r="AH3" s="479" t="s">
        <v>63</v>
      </c>
      <c r="AI3" s="479"/>
      <c r="AJ3" s="479"/>
      <c r="AK3" s="479"/>
      <c r="AL3" s="479" t="s">
        <v>17</v>
      </c>
      <c r="AM3" s="479"/>
      <c r="AN3" s="479"/>
      <c r="AO3" s="884"/>
      <c r="AP3" s="885" t="s">
        <v>303</v>
      </c>
      <c r="AQ3" s="885"/>
      <c r="AR3" s="885"/>
      <c r="AS3" s="885"/>
      <c r="AT3" s="885"/>
      <c r="AU3" s="885"/>
      <c r="AV3" s="885"/>
      <c r="AW3" s="885"/>
      <c r="AX3" s="885"/>
      <c r="AY3">
        <f>$AY$2</f>
        <v>0</v>
      </c>
    </row>
    <row r="4" spans="1:51" ht="24.75" customHeight="1" x14ac:dyDescent="0.2">
      <c r="A4" s="881">
        <v>1</v>
      </c>
      <c r="B4" s="881">
        <v>1</v>
      </c>
      <c r="C4" s="250"/>
      <c r="D4" s="244"/>
      <c r="E4" s="244"/>
      <c r="F4" s="244"/>
      <c r="G4" s="244"/>
      <c r="H4" s="244"/>
      <c r="I4" s="244"/>
      <c r="J4" s="230"/>
      <c r="K4" s="231"/>
      <c r="L4" s="231"/>
      <c r="M4" s="231"/>
      <c r="N4" s="231"/>
      <c r="O4" s="231"/>
      <c r="P4" s="232"/>
      <c r="Q4" s="232"/>
      <c r="R4" s="232"/>
      <c r="S4" s="232"/>
      <c r="T4" s="232"/>
      <c r="U4" s="232"/>
      <c r="V4" s="232"/>
      <c r="W4" s="232"/>
      <c r="X4" s="232"/>
      <c r="Y4" s="233"/>
      <c r="Z4" s="234"/>
      <c r="AA4" s="234"/>
      <c r="AB4" s="235"/>
      <c r="AC4" s="214"/>
      <c r="AD4" s="214"/>
      <c r="AE4" s="214"/>
      <c r="AF4" s="214"/>
      <c r="AG4" s="214"/>
      <c r="AH4" s="882"/>
      <c r="AI4" s="883"/>
      <c r="AJ4" s="883"/>
      <c r="AK4" s="883"/>
      <c r="AL4" s="217"/>
      <c r="AM4" s="218"/>
      <c r="AN4" s="218"/>
      <c r="AO4" s="219"/>
      <c r="AP4" s="220"/>
      <c r="AQ4" s="220"/>
      <c r="AR4" s="220"/>
      <c r="AS4" s="220"/>
      <c r="AT4" s="220"/>
      <c r="AU4" s="220"/>
      <c r="AV4" s="220"/>
      <c r="AW4" s="220"/>
      <c r="AX4" s="220"/>
      <c r="AY4">
        <f>$AY$2</f>
        <v>0</v>
      </c>
    </row>
    <row r="5" spans="1:51" ht="24.75" customHeight="1" x14ac:dyDescent="0.2">
      <c r="A5" s="881">
        <v>2</v>
      </c>
      <c r="B5" s="881">
        <v>1</v>
      </c>
      <c r="C5" s="250"/>
      <c r="D5" s="244"/>
      <c r="E5" s="244"/>
      <c r="F5" s="244"/>
      <c r="G5" s="244"/>
      <c r="H5" s="244"/>
      <c r="I5" s="244"/>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882"/>
      <c r="AI5" s="883"/>
      <c r="AJ5" s="883"/>
      <c r="AK5" s="883"/>
      <c r="AL5" s="217"/>
      <c r="AM5" s="218"/>
      <c r="AN5" s="218"/>
      <c r="AO5" s="219"/>
      <c r="AP5" s="220"/>
      <c r="AQ5" s="220"/>
      <c r="AR5" s="220"/>
      <c r="AS5" s="220"/>
      <c r="AT5" s="220"/>
      <c r="AU5" s="220"/>
      <c r="AV5" s="220"/>
      <c r="AW5" s="220"/>
      <c r="AX5" s="220"/>
      <c r="AY5">
        <f>COUNTA($C$5)</f>
        <v>0</v>
      </c>
    </row>
    <row r="6" spans="1:51" ht="24.75" customHeight="1" x14ac:dyDescent="0.2">
      <c r="A6" s="881">
        <v>3</v>
      </c>
      <c r="B6" s="881">
        <v>1</v>
      </c>
      <c r="C6" s="250"/>
      <c r="D6" s="244"/>
      <c r="E6" s="244"/>
      <c r="F6" s="244"/>
      <c r="G6" s="244"/>
      <c r="H6" s="244"/>
      <c r="I6" s="244"/>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882"/>
      <c r="AI6" s="883"/>
      <c r="AJ6" s="883"/>
      <c r="AK6" s="883"/>
      <c r="AL6" s="217"/>
      <c r="AM6" s="218"/>
      <c r="AN6" s="218"/>
      <c r="AO6" s="219"/>
      <c r="AP6" s="220"/>
      <c r="AQ6" s="220"/>
      <c r="AR6" s="220"/>
      <c r="AS6" s="220"/>
      <c r="AT6" s="220"/>
      <c r="AU6" s="220"/>
      <c r="AV6" s="220"/>
      <c r="AW6" s="220"/>
      <c r="AX6" s="220"/>
      <c r="AY6">
        <f>COUNTA($C$6)</f>
        <v>0</v>
      </c>
    </row>
    <row r="7" spans="1:51" ht="24.75" customHeight="1" x14ac:dyDescent="0.2">
      <c r="A7" s="881">
        <v>4</v>
      </c>
      <c r="B7" s="881">
        <v>1</v>
      </c>
      <c r="C7" s="250"/>
      <c r="D7" s="244"/>
      <c r="E7" s="244"/>
      <c r="F7" s="244"/>
      <c r="G7" s="244"/>
      <c r="H7" s="244"/>
      <c r="I7" s="244"/>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882"/>
      <c r="AI7" s="883"/>
      <c r="AJ7" s="883"/>
      <c r="AK7" s="883"/>
      <c r="AL7" s="217"/>
      <c r="AM7" s="218"/>
      <c r="AN7" s="218"/>
      <c r="AO7" s="219"/>
      <c r="AP7" s="220"/>
      <c r="AQ7" s="220"/>
      <c r="AR7" s="220"/>
      <c r="AS7" s="220"/>
      <c r="AT7" s="220"/>
      <c r="AU7" s="220"/>
      <c r="AV7" s="220"/>
      <c r="AW7" s="220"/>
      <c r="AX7" s="220"/>
      <c r="AY7">
        <f>COUNTA($C$7)</f>
        <v>0</v>
      </c>
    </row>
    <row r="8" spans="1:51" ht="24.75" customHeight="1" x14ac:dyDescent="0.2">
      <c r="A8" s="881">
        <v>5</v>
      </c>
      <c r="B8" s="881">
        <v>1</v>
      </c>
      <c r="C8" s="250"/>
      <c r="D8" s="244"/>
      <c r="E8" s="244"/>
      <c r="F8" s="244"/>
      <c r="G8" s="244"/>
      <c r="H8" s="244"/>
      <c r="I8" s="244"/>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882"/>
      <c r="AI8" s="883"/>
      <c r="AJ8" s="883"/>
      <c r="AK8" s="883"/>
      <c r="AL8" s="217"/>
      <c r="AM8" s="218"/>
      <c r="AN8" s="218"/>
      <c r="AO8" s="219"/>
      <c r="AP8" s="220"/>
      <c r="AQ8" s="220"/>
      <c r="AR8" s="220"/>
      <c r="AS8" s="220"/>
      <c r="AT8" s="220"/>
      <c r="AU8" s="220"/>
      <c r="AV8" s="220"/>
      <c r="AW8" s="220"/>
      <c r="AX8" s="220"/>
      <c r="AY8">
        <f>COUNTA($C$8)</f>
        <v>0</v>
      </c>
    </row>
    <row r="9" spans="1:51" ht="24.75" customHeight="1" x14ac:dyDescent="0.2">
      <c r="A9" s="881">
        <v>6</v>
      </c>
      <c r="B9" s="881">
        <v>1</v>
      </c>
      <c r="C9" s="250"/>
      <c r="D9" s="244"/>
      <c r="E9" s="244"/>
      <c r="F9" s="244"/>
      <c r="G9" s="244"/>
      <c r="H9" s="244"/>
      <c r="I9" s="244"/>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882"/>
      <c r="AI9" s="883"/>
      <c r="AJ9" s="883"/>
      <c r="AK9" s="883"/>
      <c r="AL9" s="217"/>
      <c r="AM9" s="218"/>
      <c r="AN9" s="218"/>
      <c r="AO9" s="219"/>
      <c r="AP9" s="220"/>
      <c r="AQ9" s="220"/>
      <c r="AR9" s="220"/>
      <c r="AS9" s="220"/>
      <c r="AT9" s="220"/>
      <c r="AU9" s="220"/>
      <c r="AV9" s="220"/>
      <c r="AW9" s="220"/>
      <c r="AX9" s="220"/>
      <c r="AY9">
        <f>COUNTA($C$9)</f>
        <v>0</v>
      </c>
    </row>
    <row r="10" spans="1:51" ht="24.75" customHeight="1" x14ac:dyDescent="0.2">
      <c r="A10" s="881">
        <v>7</v>
      </c>
      <c r="B10" s="881">
        <v>1</v>
      </c>
      <c r="C10" s="250"/>
      <c r="D10" s="244"/>
      <c r="E10" s="244"/>
      <c r="F10" s="244"/>
      <c r="G10" s="244"/>
      <c r="H10" s="244"/>
      <c r="I10" s="244"/>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882"/>
      <c r="AI10" s="883"/>
      <c r="AJ10" s="883"/>
      <c r="AK10" s="883"/>
      <c r="AL10" s="217"/>
      <c r="AM10" s="218"/>
      <c r="AN10" s="218"/>
      <c r="AO10" s="219"/>
      <c r="AP10" s="220"/>
      <c r="AQ10" s="220"/>
      <c r="AR10" s="220"/>
      <c r="AS10" s="220"/>
      <c r="AT10" s="220"/>
      <c r="AU10" s="220"/>
      <c r="AV10" s="220"/>
      <c r="AW10" s="220"/>
      <c r="AX10" s="220"/>
      <c r="AY10">
        <f>COUNTA($C$10)</f>
        <v>0</v>
      </c>
    </row>
    <row r="11" spans="1:51" ht="24.75" customHeight="1" x14ac:dyDescent="0.2">
      <c r="A11" s="881">
        <v>8</v>
      </c>
      <c r="B11" s="881">
        <v>1</v>
      </c>
      <c r="C11" s="250"/>
      <c r="D11" s="244"/>
      <c r="E11" s="244"/>
      <c r="F11" s="244"/>
      <c r="G11" s="244"/>
      <c r="H11" s="244"/>
      <c r="I11" s="244"/>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882"/>
      <c r="AI11" s="883"/>
      <c r="AJ11" s="883"/>
      <c r="AK11" s="883"/>
      <c r="AL11" s="217"/>
      <c r="AM11" s="218"/>
      <c r="AN11" s="218"/>
      <c r="AO11" s="219"/>
      <c r="AP11" s="220"/>
      <c r="AQ11" s="220"/>
      <c r="AR11" s="220"/>
      <c r="AS11" s="220"/>
      <c r="AT11" s="220"/>
      <c r="AU11" s="220"/>
      <c r="AV11" s="220"/>
      <c r="AW11" s="220"/>
      <c r="AX11" s="220"/>
      <c r="AY11">
        <f>COUNTA($C$11)</f>
        <v>0</v>
      </c>
    </row>
    <row r="12" spans="1:51" ht="24.75" customHeight="1" x14ac:dyDescent="0.2">
      <c r="A12" s="881">
        <v>9</v>
      </c>
      <c r="B12" s="881">
        <v>1</v>
      </c>
      <c r="C12" s="250"/>
      <c r="D12" s="244"/>
      <c r="E12" s="244"/>
      <c r="F12" s="244"/>
      <c r="G12" s="244"/>
      <c r="H12" s="244"/>
      <c r="I12" s="244"/>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882"/>
      <c r="AI12" s="883"/>
      <c r="AJ12" s="883"/>
      <c r="AK12" s="883"/>
      <c r="AL12" s="217"/>
      <c r="AM12" s="218"/>
      <c r="AN12" s="218"/>
      <c r="AO12" s="219"/>
      <c r="AP12" s="220"/>
      <c r="AQ12" s="220"/>
      <c r="AR12" s="220"/>
      <c r="AS12" s="220"/>
      <c r="AT12" s="220"/>
      <c r="AU12" s="220"/>
      <c r="AV12" s="220"/>
      <c r="AW12" s="220"/>
      <c r="AX12" s="220"/>
      <c r="AY12">
        <f>COUNTA($C$12)</f>
        <v>0</v>
      </c>
    </row>
    <row r="13" spans="1:51" ht="24.75" customHeight="1" x14ac:dyDescent="0.2">
      <c r="A13" s="881">
        <v>10</v>
      </c>
      <c r="B13" s="881">
        <v>1</v>
      </c>
      <c r="C13" s="250"/>
      <c r="D13" s="244"/>
      <c r="E13" s="244"/>
      <c r="F13" s="244"/>
      <c r="G13" s="244"/>
      <c r="H13" s="244"/>
      <c r="I13" s="244"/>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882"/>
      <c r="AI13" s="883"/>
      <c r="AJ13" s="883"/>
      <c r="AK13" s="883"/>
      <c r="AL13" s="217"/>
      <c r="AM13" s="218"/>
      <c r="AN13" s="218"/>
      <c r="AO13" s="219"/>
      <c r="AP13" s="220"/>
      <c r="AQ13" s="220"/>
      <c r="AR13" s="220"/>
      <c r="AS13" s="220"/>
      <c r="AT13" s="220"/>
      <c r="AU13" s="220"/>
      <c r="AV13" s="220"/>
      <c r="AW13" s="220"/>
      <c r="AX13" s="220"/>
      <c r="AY13">
        <f>COUNTA($C$13)</f>
        <v>0</v>
      </c>
    </row>
    <row r="14" spans="1:51" ht="24.75" customHeight="1" x14ac:dyDescent="0.2">
      <c r="A14" s="881">
        <v>11</v>
      </c>
      <c r="B14" s="881">
        <v>1</v>
      </c>
      <c r="C14" s="250"/>
      <c r="D14" s="244"/>
      <c r="E14" s="244"/>
      <c r="F14" s="244"/>
      <c r="G14" s="244"/>
      <c r="H14" s="244"/>
      <c r="I14" s="244"/>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882"/>
      <c r="AI14" s="883"/>
      <c r="AJ14" s="883"/>
      <c r="AK14" s="883"/>
      <c r="AL14" s="217"/>
      <c r="AM14" s="218"/>
      <c r="AN14" s="218"/>
      <c r="AO14" s="219"/>
      <c r="AP14" s="220"/>
      <c r="AQ14" s="220"/>
      <c r="AR14" s="220"/>
      <c r="AS14" s="220"/>
      <c r="AT14" s="220"/>
      <c r="AU14" s="220"/>
      <c r="AV14" s="220"/>
      <c r="AW14" s="220"/>
      <c r="AX14" s="220"/>
      <c r="AY14">
        <f>COUNTA($C$14)</f>
        <v>0</v>
      </c>
    </row>
    <row r="15" spans="1:51" ht="24.75" customHeight="1" x14ac:dyDescent="0.2">
      <c r="A15" s="881">
        <v>12</v>
      </c>
      <c r="B15" s="881">
        <v>1</v>
      </c>
      <c r="C15" s="250"/>
      <c r="D15" s="244"/>
      <c r="E15" s="244"/>
      <c r="F15" s="244"/>
      <c r="G15" s="244"/>
      <c r="H15" s="244"/>
      <c r="I15" s="244"/>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882"/>
      <c r="AI15" s="883"/>
      <c r="AJ15" s="883"/>
      <c r="AK15" s="883"/>
      <c r="AL15" s="217"/>
      <c r="AM15" s="218"/>
      <c r="AN15" s="218"/>
      <c r="AO15" s="219"/>
      <c r="AP15" s="220"/>
      <c r="AQ15" s="220"/>
      <c r="AR15" s="220"/>
      <c r="AS15" s="220"/>
      <c r="AT15" s="220"/>
      <c r="AU15" s="220"/>
      <c r="AV15" s="220"/>
      <c r="AW15" s="220"/>
      <c r="AX15" s="220"/>
      <c r="AY15">
        <f>COUNTA($C$15)</f>
        <v>0</v>
      </c>
    </row>
    <row r="16" spans="1:51" ht="24.75" customHeight="1" x14ac:dyDescent="0.2">
      <c r="A16" s="881">
        <v>13</v>
      </c>
      <c r="B16" s="881">
        <v>1</v>
      </c>
      <c r="C16" s="250"/>
      <c r="D16" s="244"/>
      <c r="E16" s="244"/>
      <c r="F16" s="244"/>
      <c r="G16" s="244"/>
      <c r="H16" s="244"/>
      <c r="I16" s="244"/>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882"/>
      <c r="AI16" s="883"/>
      <c r="AJ16" s="883"/>
      <c r="AK16" s="883"/>
      <c r="AL16" s="217"/>
      <c r="AM16" s="218"/>
      <c r="AN16" s="218"/>
      <c r="AO16" s="219"/>
      <c r="AP16" s="220"/>
      <c r="AQ16" s="220"/>
      <c r="AR16" s="220"/>
      <c r="AS16" s="220"/>
      <c r="AT16" s="220"/>
      <c r="AU16" s="220"/>
      <c r="AV16" s="220"/>
      <c r="AW16" s="220"/>
      <c r="AX16" s="220"/>
      <c r="AY16">
        <f>COUNTA($C$16)</f>
        <v>0</v>
      </c>
    </row>
    <row r="17" spans="1:51" ht="24.75" customHeight="1" x14ac:dyDescent="0.2">
      <c r="A17" s="881">
        <v>14</v>
      </c>
      <c r="B17" s="881">
        <v>1</v>
      </c>
      <c r="C17" s="250"/>
      <c r="D17" s="244"/>
      <c r="E17" s="244"/>
      <c r="F17" s="244"/>
      <c r="G17" s="244"/>
      <c r="H17" s="244"/>
      <c r="I17" s="244"/>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882"/>
      <c r="AI17" s="883"/>
      <c r="AJ17" s="883"/>
      <c r="AK17" s="883"/>
      <c r="AL17" s="217"/>
      <c r="AM17" s="218"/>
      <c r="AN17" s="218"/>
      <c r="AO17" s="219"/>
      <c r="AP17" s="220"/>
      <c r="AQ17" s="220"/>
      <c r="AR17" s="220"/>
      <c r="AS17" s="220"/>
      <c r="AT17" s="220"/>
      <c r="AU17" s="220"/>
      <c r="AV17" s="220"/>
      <c r="AW17" s="220"/>
      <c r="AX17" s="220"/>
      <c r="AY17">
        <f>COUNTA($C$17)</f>
        <v>0</v>
      </c>
    </row>
    <row r="18" spans="1:51" ht="24.75" customHeight="1" x14ac:dyDescent="0.2">
      <c r="A18" s="881">
        <v>15</v>
      </c>
      <c r="B18" s="881">
        <v>1</v>
      </c>
      <c r="C18" s="250"/>
      <c r="D18" s="244"/>
      <c r="E18" s="244"/>
      <c r="F18" s="244"/>
      <c r="G18" s="244"/>
      <c r="H18" s="244"/>
      <c r="I18" s="244"/>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882"/>
      <c r="AI18" s="883"/>
      <c r="AJ18" s="883"/>
      <c r="AK18" s="883"/>
      <c r="AL18" s="217"/>
      <c r="AM18" s="218"/>
      <c r="AN18" s="218"/>
      <c r="AO18" s="219"/>
      <c r="AP18" s="220"/>
      <c r="AQ18" s="220"/>
      <c r="AR18" s="220"/>
      <c r="AS18" s="220"/>
      <c r="AT18" s="220"/>
      <c r="AU18" s="220"/>
      <c r="AV18" s="220"/>
      <c r="AW18" s="220"/>
      <c r="AX18" s="220"/>
      <c r="AY18">
        <f>COUNTA($C$18)</f>
        <v>0</v>
      </c>
    </row>
    <row r="19" spans="1:51" ht="24.75" customHeight="1" x14ac:dyDescent="0.2">
      <c r="A19" s="881">
        <v>16</v>
      </c>
      <c r="B19" s="881">
        <v>1</v>
      </c>
      <c r="C19" s="250"/>
      <c r="D19" s="244"/>
      <c r="E19" s="244"/>
      <c r="F19" s="244"/>
      <c r="G19" s="244"/>
      <c r="H19" s="244"/>
      <c r="I19" s="244"/>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882"/>
      <c r="AI19" s="883"/>
      <c r="AJ19" s="883"/>
      <c r="AK19" s="883"/>
      <c r="AL19" s="217"/>
      <c r="AM19" s="218"/>
      <c r="AN19" s="218"/>
      <c r="AO19" s="219"/>
      <c r="AP19" s="220"/>
      <c r="AQ19" s="220"/>
      <c r="AR19" s="220"/>
      <c r="AS19" s="220"/>
      <c r="AT19" s="220"/>
      <c r="AU19" s="220"/>
      <c r="AV19" s="220"/>
      <c r="AW19" s="220"/>
      <c r="AX19" s="220"/>
      <c r="AY19">
        <f>COUNTA($C$19)</f>
        <v>0</v>
      </c>
    </row>
    <row r="20" spans="1:51" ht="24.75" customHeight="1" x14ac:dyDescent="0.2">
      <c r="A20" s="881">
        <v>17</v>
      </c>
      <c r="B20" s="881">
        <v>1</v>
      </c>
      <c r="C20" s="250"/>
      <c r="D20" s="244"/>
      <c r="E20" s="244"/>
      <c r="F20" s="244"/>
      <c r="G20" s="244"/>
      <c r="H20" s="244"/>
      <c r="I20" s="244"/>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882"/>
      <c r="AI20" s="883"/>
      <c r="AJ20" s="883"/>
      <c r="AK20" s="883"/>
      <c r="AL20" s="217"/>
      <c r="AM20" s="218"/>
      <c r="AN20" s="218"/>
      <c r="AO20" s="219"/>
      <c r="AP20" s="220"/>
      <c r="AQ20" s="220"/>
      <c r="AR20" s="220"/>
      <c r="AS20" s="220"/>
      <c r="AT20" s="220"/>
      <c r="AU20" s="220"/>
      <c r="AV20" s="220"/>
      <c r="AW20" s="220"/>
      <c r="AX20" s="220"/>
      <c r="AY20">
        <f>COUNTA($C$20)</f>
        <v>0</v>
      </c>
    </row>
    <row r="21" spans="1:51" ht="24.75" customHeight="1" x14ac:dyDescent="0.2">
      <c r="A21" s="881">
        <v>18</v>
      </c>
      <c r="B21" s="881">
        <v>1</v>
      </c>
      <c r="C21" s="250"/>
      <c r="D21" s="244"/>
      <c r="E21" s="244"/>
      <c r="F21" s="244"/>
      <c r="G21" s="244"/>
      <c r="H21" s="244"/>
      <c r="I21" s="244"/>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882"/>
      <c r="AI21" s="883"/>
      <c r="AJ21" s="883"/>
      <c r="AK21" s="883"/>
      <c r="AL21" s="217"/>
      <c r="AM21" s="218"/>
      <c r="AN21" s="218"/>
      <c r="AO21" s="219"/>
      <c r="AP21" s="220"/>
      <c r="AQ21" s="220"/>
      <c r="AR21" s="220"/>
      <c r="AS21" s="220"/>
      <c r="AT21" s="220"/>
      <c r="AU21" s="220"/>
      <c r="AV21" s="220"/>
      <c r="AW21" s="220"/>
      <c r="AX21" s="220"/>
      <c r="AY21">
        <f>COUNTA($C$21)</f>
        <v>0</v>
      </c>
    </row>
    <row r="22" spans="1:51" ht="24.75" customHeight="1" x14ac:dyDescent="0.2">
      <c r="A22" s="881">
        <v>19</v>
      </c>
      <c r="B22" s="881">
        <v>1</v>
      </c>
      <c r="C22" s="250"/>
      <c r="D22" s="244"/>
      <c r="E22" s="244"/>
      <c r="F22" s="244"/>
      <c r="G22" s="244"/>
      <c r="H22" s="244"/>
      <c r="I22" s="244"/>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882"/>
      <c r="AI22" s="883"/>
      <c r="AJ22" s="883"/>
      <c r="AK22" s="883"/>
      <c r="AL22" s="217"/>
      <c r="AM22" s="218"/>
      <c r="AN22" s="218"/>
      <c r="AO22" s="219"/>
      <c r="AP22" s="220"/>
      <c r="AQ22" s="220"/>
      <c r="AR22" s="220"/>
      <c r="AS22" s="220"/>
      <c r="AT22" s="220"/>
      <c r="AU22" s="220"/>
      <c r="AV22" s="220"/>
      <c r="AW22" s="220"/>
      <c r="AX22" s="220"/>
      <c r="AY22">
        <f>COUNTA($C$22)</f>
        <v>0</v>
      </c>
    </row>
    <row r="23" spans="1:51" ht="24.75" customHeight="1" x14ac:dyDescent="0.2">
      <c r="A23" s="881">
        <v>20</v>
      </c>
      <c r="B23" s="881">
        <v>1</v>
      </c>
      <c r="C23" s="250"/>
      <c r="D23" s="244"/>
      <c r="E23" s="244"/>
      <c r="F23" s="244"/>
      <c r="G23" s="244"/>
      <c r="H23" s="244"/>
      <c r="I23" s="244"/>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882"/>
      <c r="AI23" s="883"/>
      <c r="AJ23" s="883"/>
      <c r="AK23" s="883"/>
      <c r="AL23" s="217"/>
      <c r="AM23" s="218"/>
      <c r="AN23" s="218"/>
      <c r="AO23" s="219"/>
      <c r="AP23" s="220"/>
      <c r="AQ23" s="220"/>
      <c r="AR23" s="220"/>
      <c r="AS23" s="220"/>
      <c r="AT23" s="220"/>
      <c r="AU23" s="220"/>
      <c r="AV23" s="220"/>
      <c r="AW23" s="220"/>
      <c r="AX23" s="220"/>
      <c r="AY23">
        <f>COUNTA($C$23)</f>
        <v>0</v>
      </c>
    </row>
    <row r="24" spans="1:51" ht="24.75" customHeight="1" x14ac:dyDescent="0.2">
      <c r="A24" s="881">
        <v>21</v>
      </c>
      <c r="B24" s="881">
        <v>1</v>
      </c>
      <c r="C24" s="250"/>
      <c r="D24" s="244"/>
      <c r="E24" s="244"/>
      <c r="F24" s="244"/>
      <c r="G24" s="244"/>
      <c r="H24" s="244"/>
      <c r="I24" s="244"/>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882"/>
      <c r="AI24" s="883"/>
      <c r="AJ24" s="883"/>
      <c r="AK24" s="883"/>
      <c r="AL24" s="217"/>
      <c r="AM24" s="218"/>
      <c r="AN24" s="218"/>
      <c r="AO24" s="219"/>
      <c r="AP24" s="220"/>
      <c r="AQ24" s="220"/>
      <c r="AR24" s="220"/>
      <c r="AS24" s="220"/>
      <c r="AT24" s="220"/>
      <c r="AU24" s="220"/>
      <c r="AV24" s="220"/>
      <c r="AW24" s="220"/>
      <c r="AX24" s="220"/>
      <c r="AY24">
        <f>COUNTA($C$24)</f>
        <v>0</v>
      </c>
    </row>
    <row r="25" spans="1:51" ht="24.75" customHeight="1" x14ac:dyDescent="0.2">
      <c r="A25" s="881">
        <v>22</v>
      </c>
      <c r="B25" s="881">
        <v>1</v>
      </c>
      <c r="C25" s="250"/>
      <c r="D25" s="244"/>
      <c r="E25" s="244"/>
      <c r="F25" s="244"/>
      <c r="G25" s="244"/>
      <c r="H25" s="244"/>
      <c r="I25" s="244"/>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882"/>
      <c r="AI25" s="883"/>
      <c r="AJ25" s="883"/>
      <c r="AK25" s="883"/>
      <c r="AL25" s="217"/>
      <c r="AM25" s="218"/>
      <c r="AN25" s="218"/>
      <c r="AO25" s="219"/>
      <c r="AP25" s="220"/>
      <c r="AQ25" s="220"/>
      <c r="AR25" s="220"/>
      <c r="AS25" s="220"/>
      <c r="AT25" s="220"/>
      <c r="AU25" s="220"/>
      <c r="AV25" s="220"/>
      <c r="AW25" s="220"/>
      <c r="AX25" s="220"/>
      <c r="AY25">
        <f>COUNTA($C$25)</f>
        <v>0</v>
      </c>
    </row>
    <row r="26" spans="1:51" ht="24.75" customHeight="1" x14ac:dyDescent="0.2">
      <c r="A26" s="881">
        <v>23</v>
      </c>
      <c r="B26" s="881">
        <v>1</v>
      </c>
      <c r="C26" s="250"/>
      <c r="D26" s="244"/>
      <c r="E26" s="244"/>
      <c r="F26" s="244"/>
      <c r="G26" s="244"/>
      <c r="H26" s="244"/>
      <c r="I26" s="244"/>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882"/>
      <c r="AI26" s="883"/>
      <c r="AJ26" s="883"/>
      <c r="AK26" s="883"/>
      <c r="AL26" s="217"/>
      <c r="AM26" s="218"/>
      <c r="AN26" s="218"/>
      <c r="AO26" s="219"/>
      <c r="AP26" s="220"/>
      <c r="AQ26" s="220"/>
      <c r="AR26" s="220"/>
      <c r="AS26" s="220"/>
      <c r="AT26" s="220"/>
      <c r="AU26" s="220"/>
      <c r="AV26" s="220"/>
      <c r="AW26" s="220"/>
      <c r="AX26" s="220"/>
      <c r="AY26">
        <f>COUNTA($C$26)</f>
        <v>0</v>
      </c>
    </row>
    <row r="27" spans="1:51" ht="24.75" customHeight="1" x14ac:dyDescent="0.2">
      <c r="A27" s="881">
        <v>24</v>
      </c>
      <c r="B27" s="881">
        <v>1</v>
      </c>
      <c r="C27" s="250"/>
      <c r="D27" s="244"/>
      <c r="E27" s="244"/>
      <c r="F27" s="244"/>
      <c r="G27" s="244"/>
      <c r="H27" s="244"/>
      <c r="I27" s="244"/>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882"/>
      <c r="AI27" s="883"/>
      <c r="AJ27" s="883"/>
      <c r="AK27" s="883"/>
      <c r="AL27" s="217"/>
      <c r="AM27" s="218"/>
      <c r="AN27" s="218"/>
      <c r="AO27" s="219"/>
      <c r="AP27" s="220"/>
      <c r="AQ27" s="220"/>
      <c r="AR27" s="220"/>
      <c r="AS27" s="220"/>
      <c r="AT27" s="220"/>
      <c r="AU27" s="220"/>
      <c r="AV27" s="220"/>
      <c r="AW27" s="220"/>
      <c r="AX27" s="220"/>
      <c r="AY27">
        <f>COUNTA($C$27)</f>
        <v>0</v>
      </c>
    </row>
    <row r="28" spans="1:51" ht="24.75" customHeight="1" x14ac:dyDescent="0.2">
      <c r="A28" s="881">
        <v>25</v>
      </c>
      <c r="B28" s="881">
        <v>1</v>
      </c>
      <c r="C28" s="250"/>
      <c r="D28" s="244"/>
      <c r="E28" s="244"/>
      <c r="F28" s="244"/>
      <c r="G28" s="244"/>
      <c r="H28" s="244"/>
      <c r="I28" s="244"/>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882"/>
      <c r="AI28" s="883"/>
      <c r="AJ28" s="883"/>
      <c r="AK28" s="883"/>
      <c r="AL28" s="217"/>
      <c r="AM28" s="218"/>
      <c r="AN28" s="218"/>
      <c r="AO28" s="219"/>
      <c r="AP28" s="220"/>
      <c r="AQ28" s="220"/>
      <c r="AR28" s="220"/>
      <c r="AS28" s="220"/>
      <c r="AT28" s="220"/>
      <c r="AU28" s="220"/>
      <c r="AV28" s="220"/>
      <c r="AW28" s="220"/>
      <c r="AX28" s="220"/>
      <c r="AY28">
        <f>COUNTA($C$28)</f>
        <v>0</v>
      </c>
    </row>
    <row r="29" spans="1:51" ht="24.75" customHeight="1" x14ac:dyDescent="0.2">
      <c r="A29" s="881">
        <v>26</v>
      </c>
      <c r="B29" s="881">
        <v>1</v>
      </c>
      <c r="C29" s="250"/>
      <c r="D29" s="244"/>
      <c r="E29" s="244"/>
      <c r="F29" s="244"/>
      <c r="G29" s="244"/>
      <c r="H29" s="244"/>
      <c r="I29" s="244"/>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882"/>
      <c r="AI29" s="883"/>
      <c r="AJ29" s="883"/>
      <c r="AK29" s="883"/>
      <c r="AL29" s="217"/>
      <c r="AM29" s="218"/>
      <c r="AN29" s="218"/>
      <c r="AO29" s="219"/>
      <c r="AP29" s="220"/>
      <c r="AQ29" s="220"/>
      <c r="AR29" s="220"/>
      <c r="AS29" s="220"/>
      <c r="AT29" s="220"/>
      <c r="AU29" s="220"/>
      <c r="AV29" s="220"/>
      <c r="AW29" s="220"/>
      <c r="AX29" s="220"/>
      <c r="AY29">
        <f>COUNTA($C$29)</f>
        <v>0</v>
      </c>
    </row>
    <row r="30" spans="1:51" ht="24.75" customHeight="1" x14ac:dyDescent="0.2">
      <c r="A30" s="881">
        <v>27</v>
      </c>
      <c r="B30" s="881">
        <v>1</v>
      </c>
      <c r="C30" s="250"/>
      <c r="D30" s="244"/>
      <c r="E30" s="244"/>
      <c r="F30" s="244"/>
      <c r="G30" s="244"/>
      <c r="H30" s="244"/>
      <c r="I30" s="244"/>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882"/>
      <c r="AI30" s="883"/>
      <c r="AJ30" s="883"/>
      <c r="AK30" s="883"/>
      <c r="AL30" s="217"/>
      <c r="AM30" s="218"/>
      <c r="AN30" s="218"/>
      <c r="AO30" s="219"/>
      <c r="AP30" s="220"/>
      <c r="AQ30" s="220"/>
      <c r="AR30" s="220"/>
      <c r="AS30" s="220"/>
      <c r="AT30" s="220"/>
      <c r="AU30" s="220"/>
      <c r="AV30" s="220"/>
      <c r="AW30" s="220"/>
      <c r="AX30" s="220"/>
      <c r="AY30">
        <f>COUNTA($C$30)</f>
        <v>0</v>
      </c>
    </row>
    <row r="31" spans="1:51" ht="24.75" customHeight="1" x14ac:dyDescent="0.2">
      <c r="A31" s="881">
        <v>28</v>
      </c>
      <c r="B31" s="881">
        <v>1</v>
      </c>
      <c r="C31" s="250"/>
      <c r="D31" s="244"/>
      <c r="E31" s="244"/>
      <c r="F31" s="244"/>
      <c r="G31" s="244"/>
      <c r="H31" s="244"/>
      <c r="I31" s="244"/>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882"/>
      <c r="AI31" s="883"/>
      <c r="AJ31" s="883"/>
      <c r="AK31" s="883"/>
      <c r="AL31" s="217"/>
      <c r="AM31" s="218"/>
      <c r="AN31" s="218"/>
      <c r="AO31" s="219"/>
      <c r="AP31" s="220"/>
      <c r="AQ31" s="220"/>
      <c r="AR31" s="220"/>
      <c r="AS31" s="220"/>
      <c r="AT31" s="220"/>
      <c r="AU31" s="220"/>
      <c r="AV31" s="220"/>
      <c r="AW31" s="220"/>
      <c r="AX31" s="220"/>
      <c r="AY31">
        <f>COUNTA($C$31)</f>
        <v>0</v>
      </c>
    </row>
    <row r="32" spans="1:51" ht="24.75" customHeight="1" x14ac:dyDescent="0.2">
      <c r="A32" s="881">
        <v>29</v>
      </c>
      <c r="B32" s="881">
        <v>1</v>
      </c>
      <c r="C32" s="250"/>
      <c r="D32" s="244"/>
      <c r="E32" s="244"/>
      <c r="F32" s="244"/>
      <c r="G32" s="244"/>
      <c r="H32" s="244"/>
      <c r="I32" s="244"/>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882"/>
      <c r="AI32" s="883"/>
      <c r="AJ32" s="883"/>
      <c r="AK32" s="883"/>
      <c r="AL32" s="217"/>
      <c r="AM32" s="218"/>
      <c r="AN32" s="218"/>
      <c r="AO32" s="219"/>
      <c r="AP32" s="220"/>
      <c r="AQ32" s="220"/>
      <c r="AR32" s="220"/>
      <c r="AS32" s="220"/>
      <c r="AT32" s="220"/>
      <c r="AU32" s="220"/>
      <c r="AV32" s="220"/>
      <c r="AW32" s="220"/>
      <c r="AX32" s="220"/>
      <c r="AY32">
        <f>COUNTA($C$32)</f>
        <v>0</v>
      </c>
    </row>
    <row r="33" spans="1:51" ht="24.75" customHeight="1" x14ac:dyDescent="0.2">
      <c r="A33" s="881">
        <v>30</v>
      </c>
      <c r="B33" s="881">
        <v>1</v>
      </c>
      <c r="C33" s="250"/>
      <c r="D33" s="244"/>
      <c r="E33" s="244"/>
      <c r="F33" s="244"/>
      <c r="G33" s="244"/>
      <c r="H33" s="244"/>
      <c r="I33" s="244"/>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882"/>
      <c r="AI33" s="883"/>
      <c r="AJ33" s="883"/>
      <c r="AK33" s="883"/>
      <c r="AL33" s="217"/>
      <c r="AM33" s="218"/>
      <c r="AN33" s="218"/>
      <c r="AO33" s="219"/>
      <c r="AP33" s="220"/>
      <c r="AQ33" s="220"/>
      <c r="AR33" s="220"/>
      <c r="AS33" s="220"/>
      <c r="AT33" s="220"/>
      <c r="AU33" s="220"/>
      <c r="AV33" s="220"/>
      <c r="AW33" s="220"/>
      <c r="AX33" s="220"/>
      <c r="AY33">
        <f>COUNTA($C$33)</f>
        <v>0</v>
      </c>
    </row>
    <row r="34" spans="1:51" x14ac:dyDescent="0.2">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
      <c r="A35" s="4"/>
      <c r="B35" s="9" t="s">
        <v>262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
      <c r="A36" s="881"/>
      <c r="B36" s="881"/>
      <c r="C36" s="479" t="s">
        <v>86</v>
      </c>
      <c r="D36" s="479"/>
      <c r="E36" s="479"/>
      <c r="F36" s="479"/>
      <c r="G36" s="479"/>
      <c r="H36" s="479"/>
      <c r="I36" s="479"/>
      <c r="J36" s="886" t="s">
        <v>64</v>
      </c>
      <c r="K36" s="886"/>
      <c r="L36" s="886"/>
      <c r="M36" s="886"/>
      <c r="N36" s="886"/>
      <c r="O36" s="886"/>
      <c r="P36" s="479" t="s">
        <v>87</v>
      </c>
      <c r="Q36" s="479"/>
      <c r="R36" s="479"/>
      <c r="S36" s="479"/>
      <c r="T36" s="479"/>
      <c r="U36" s="479"/>
      <c r="V36" s="479"/>
      <c r="W36" s="479"/>
      <c r="X36" s="479"/>
      <c r="Y36" s="479" t="s">
        <v>88</v>
      </c>
      <c r="Z36" s="479"/>
      <c r="AA36" s="479"/>
      <c r="AB36" s="479"/>
      <c r="AC36" s="887" t="s">
        <v>215</v>
      </c>
      <c r="AD36" s="887"/>
      <c r="AE36" s="887"/>
      <c r="AF36" s="887"/>
      <c r="AG36" s="887"/>
      <c r="AH36" s="479" t="s">
        <v>63</v>
      </c>
      <c r="AI36" s="479"/>
      <c r="AJ36" s="479"/>
      <c r="AK36" s="479"/>
      <c r="AL36" s="479" t="s">
        <v>17</v>
      </c>
      <c r="AM36" s="479"/>
      <c r="AN36" s="479"/>
      <c r="AO36" s="884"/>
      <c r="AP36" s="885" t="s">
        <v>303</v>
      </c>
      <c r="AQ36" s="885"/>
      <c r="AR36" s="885"/>
      <c r="AS36" s="885"/>
      <c r="AT36" s="885"/>
      <c r="AU36" s="885"/>
      <c r="AV36" s="885"/>
      <c r="AW36" s="885"/>
      <c r="AX36" s="885"/>
      <c r="AY36">
        <f t="shared" ref="AY36:AY37" si="0">$AY$34</f>
        <v>0</v>
      </c>
    </row>
    <row r="37" spans="1:51" ht="24.75" customHeight="1" x14ac:dyDescent="0.2">
      <c r="A37" s="881">
        <v>1</v>
      </c>
      <c r="B37" s="881">
        <v>1</v>
      </c>
      <c r="C37" s="244"/>
      <c r="D37" s="244"/>
      <c r="E37" s="244"/>
      <c r="F37" s="244"/>
      <c r="G37" s="244"/>
      <c r="H37" s="244"/>
      <c r="I37" s="244"/>
      <c r="J37" s="230"/>
      <c r="K37" s="231"/>
      <c r="L37" s="231"/>
      <c r="M37" s="231"/>
      <c r="N37" s="231"/>
      <c r="O37" s="231"/>
      <c r="P37" s="232"/>
      <c r="Q37" s="232"/>
      <c r="R37" s="232"/>
      <c r="S37" s="232"/>
      <c r="T37" s="232"/>
      <c r="U37" s="232"/>
      <c r="V37" s="232"/>
      <c r="W37" s="232"/>
      <c r="X37" s="232"/>
      <c r="Y37" s="233"/>
      <c r="Z37" s="234"/>
      <c r="AA37" s="234"/>
      <c r="AB37" s="235"/>
      <c r="AC37" s="214"/>
      <c r="AD37" s="214"/>
      <c r="AE37" s="214"/>
      <c r="AF37" s="214"/>
      <c r="AG37" s="214"/>
      <c r="AH37" s="882"/>
      <c r="AI37" s="883"/>
      <c r="AJ37" s="883"/>
      <c r="AK37" s="883"/>
      <c r="AL37" s="217"/>
      <c r="AM37" s="218"/>
      <c r="AN37" s="218"/>
      <c r="AO37" s="219"/>
      <c r="AP37" s="220"/>
      <c r="AQ37" s="220"/>
      <c r="AR37" s="220"/>
      <c r="AS37" s="220"/>
      <c r="AT37" s="220"/>
      <c r="AU37" s="220"/>
      <c r="AV37" s="220"/>
      <c r="AW37" s="220"/>
      <c r="AX37" s="220"/>
      <c r="AY37">
        <f t="shared" si="0"/>
        <v>0</v>
      </c>
    </row>
    <row r="38" spans="1:51" ht="24.75" customHeight="1" x14ac:dyDescent="0.2">
      <c r="A38" s="881">
        <v>2</v>
      </c>
      <c r="B38" s="881">
        <v>1</v>
      </c>
      <c r="C38" s="244"/>
      <c r="D38" s="244"/>
      <c r="E38" s="244"/>
      <c r="F38" s="244"/>
      <c r="G38" s="244"/>
      <c r="H38" s="244"/>
      <c r="I38" s="244"/>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882"/>
      <c r="AI38" s="883"/>
      <c r="AJ38" s="883"/>
      <c r="AK38" s="883"/>
      <c r="AL38" s="217"/>
      <c r="AM38" s="218"/>
      <c r="AN38" s="218"/>
      <c r="AO38" s="219"/>
      <c r="AP38" s="220"/>
      <c r="AQ38" s="220"/>
      <c r="AR38" s="220"/>
      <c r="AS38" s="220"/>
      <c r="AT38" s="220"/>
      <c r="AU38" s="220"/>
      <c r="AV38" s="220"/>
      <c r="AW38" s="220"/>
      <c r="AX38" s="220"/>
      <c r="AY38">
        <f>COUNTA($C$38)</f>
        <v>0</v>
      </c>
    </row>
    <row r="39" spans="1:51" ht="24.75" customHeight="1" x14ac:dyDescent="0.2">
      <c r="A39" s="881">
        <v>3</v>
      </c>
      <c r="B39" s="881">
        <v>1</v>
      </c>
      <c r="C39" s="244"/>
      <c r="D39" s="244"/>
      <c r="E39" s="244"/>
      <c r="F39" s="244"/>
      <c r="G39" s="244"/>
      <c r="H39" s="244"/>
      <c r="I39" s="244"/>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882"/>
      <c r="AI39" s="883"/>
      <c r="AJ39" s="883"/>
      <c r="AK39" s="883"/>
      <c r="AL39" s="217"/>
      <c r="AM39" s="218"/>
      <c r="AN39" s="218"/>
      <c r="AO39" s="219"/>
      <c r="AP39" s="220"/>
      <c r="AQ39" s="220"/>
      <c r="AR39" s="220"/>
      <c r="AS39" s="220"/>
      <c r="AT39" s="220"/>
      <c r="AU39" s="220"/>
      <c r="AV39" s="220"/>
      <c r="AW39" s="220"/>
      <c r="AX39" s="220"/>
      <c r="AY39">
        <f>COUNTA($C$39)</f>
        <v>0</v>
      </c>
    </row>
    <row r="40" spans="1:51" ht="24.75" customHeight="1" x14ac:dyDescent="0.2">
      <c r="A40" s="881">
        <v>4</v>
      </c>
      <c r="B40" s="881">
        <v>1</v>
      </c>
      <c r="C40" s="244"/>
      <c r="D40" s="244"/>
      <c r="E40" s="244"/>
      <c r="F40" s="244"/>
      <c r="G40" s="244"/>
      <c r="H40" s="244"/>
      <c r="I40" s="244"/>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882"/>
      <c r="AI40" s="883"/>
      <c r="AJ40" s="883"/>
      <c r="AK40" s="883"/>
      <c r="AL40" s="217"/>
      <c r="AM40" s="218"/>
      <c r="AN40" s="218"/>
      <c r="AO40" s="219"/>
      <c r="AP40" s="220"/>
      <c r="AQ40" s="220"/>
      <c r="AR40" s="220"/>
      <c r="AS40" s="220"/>
      <c r="AT40" s="220"/>
      <c r="AU40" s="220"/>
      <c r="AV40" s="220"/>
      <c r="AW40" s="220"/>
      <c r="AX40" s="220"/>
      <c r="AY40">
        <f>COUNTA($C$40)</f>
        <v>0</v>
      </c>
    </row>
    <row r="41" spans="1:51" ht="24.75" customHeight="1" x14ac:dyDescent="0.2">
      <c r="A41" s="881">
        <v>5</v>
      </c>
      <c r="B41" s="881">
        <v>1</v>
      </c>
      <c r="C41" s="244"/>
      <c r="D41" s="244"/>
      <c r="E41" s="244"/>
      <c r="F41" s="244"/>
      <c r="G41" s="244"/>
      <c r="H41" s="244"/>
      <c r="I41" s="244"/>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882"/>
      <c r="AI41" s="883"/>
      <c r="AJ41" s="883"/>
      <c r="AK41" s="883"/>
      <c r="AL41" s="217"/>
      <c r="AM41" s="218"/>
      <c r="AN41" s="218"/>
      <c r="AO41" s="219"/>
      <c r="AP41" s="220"/>
      <c r="AQ41" s="220"/>
      <c r="AR41" s="220"/>
      <c r="AS41" s="220"/>
      <c r="AT41" s="220"/>
      <c r="AU41" s="220"/>
      <c r="AV41" s="220"/>
      <c r="AW41" s="220"/>
      <c r="AX41" s="220"/>
      <c r="AY41">
        <f>COUNTA($C$41)</f>
        <v>0</v>
      </c>
    </row>
    <row r="42" spans="1:51" ht="24.75" customHeight="1" x14ac:dyDescent="0.2">
      <c r="A42" s="881">
        <v>6</v>
      </c>
      <c r="B42" s="881">
        <v>1</v>
      </c>
      <c r="C42" s="244"/>
      <c r="D42" s="244"/>
      <c r="E42" s="244"/>
      <c r="F42" s="244"/>
      <c r="G42" s="244"/>
      <c r="H42" s="244"/>
      <c r="I42" s="244"/>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882"/>
      <c r="AI42" s="883"/>
      <c r="AJ42" s="883"/>
      <c r="AK42" s="883"/>
      <c r="AL42" s="217"/>
      <c r="AM42" s="218"/>
      <c r="AN42" s="218"/>
      <c r="AO42" s="219"/>
      <c r="AP42" s="220"/>
      <c r="AQ42" s="220"/>
      <c r="AR42" s="220"/>
      <c r="AS42" s="220"/>
      <c r="AT42" s="220"/>
      <c r="AU42" s="220"/>
      <c r="AV42" s="220"/>
      <c r="AW42" s="220"/>
      <c r="AX42" s="220"/>
      <c r="AY42">
        <f>COUNTA($C$42)</f>
        <v>0</v>
      </c>
    </row>
    <row r="43" spans="1:51" ht="24.75" customHeight="1" x14ac:dyDescent="0.2">
      <c r="A43" s="881">
        <v>7</v>
      </c>
      <c r="B43" s="881">
        <v>1</v>
      </c>
      <c r="C43" s="244"/>
      <c r="D43" s="244"/>
      <c r="E43" s="244"/>
      <c r="F43" s="244"/>
      <c r="G43" s="244"/>
      <c r="H43" s="244"/>
      <c r="I43" s="244"/>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882"/>
      <c r="AI43" s="883"/>
      <c r="AJ43" s="883"/>
      <c r="AK43" s="883"/>
      <c r="AL43" s="217"/>
      <c r="AM43" s="218"/>
      <c r="AN43" s="218"/>
      <c r="AO43" s="219"/>
      <c r="AP43" s="220"/>
      <c r="AQ43" s="220"/>
      <c r="AR43" s="220"/>
      <c r="AS43" s="220"/>
      <c r="AT43" s="220"/>
      <c r="AU43" s="220"/>
      <c r="AV43" s="220"/>
      <c r="AW43" s="220"/>
      <c r="AX43" s="220"/>
      <c r="AY43">
        <f>COUNTA($C$43)</f>
        <v>0</v>
      </c>
    </row>
    <row r="44" spans="1:51" ht="24.75" customHeight="1" x14ac:dyDescent="0.2">
      <c r="A44" s="881">
        <v>8</v>
      </c>
      <c r="B44" s="881">
        <v>1</v>
      </c>
      <c r="C44" s="244"/>
      <c r="D44" s="244"/>
      <c r="E44" s="244"/>
      <c r="F44" s="244"/>
      <c r="G44" s="244"/>
      <c r="H44" s="244"/>
      <c r="I44" s="244"/>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882"/>
      <c r="AI44" s="883"/>
      <c r="AJ44" s="883"/>
      <c r="AK44" s="883"/>
      <c r="AL44" s="217"/>
      <c r="AM44" s="218"/>
      <c r="AN44" s="218"/>
      <c r="AO44" s="219"/>
      <c r="AP44" s="220"/>
      <c r="AQ44" s="220"/>
      <c r="AR44" s="220"/>
      <c r="AS44" s="220"/>
      <c r="AT44" s="220"/>
      <c r="AU44" s="220"/>
      <c r="AV44" s="220"/>
      <c r="AW44" s="220"/>
      <c r="AX44" s="220"/>
      <c r="AY44">
        <f>COUNTA($C$44)</f>
        <v>0</v>
      </c>
    </row>
    <row r="45" spans="1:51" ht="24.75" customHeight="1" x14ac:dyDescent="0.2">
      <c r="A45" s="881">
        <v>9</v>
      </c>
      <c r="B45" s="881">
        <v>1</v>
      </c>
      <c r="C45" s="244"/>
      <c r="D45" s="244"/>
      <c r="E45" s="244"/>
      <c r="F45" s="244"/>
      <c r="G45" s="244"/>
      <c r="H45" s="244"/>
      <c r="I45" s="244"/>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882"/>
      <c r="AI45" s="883"/>
      <c r="AJ45" s="883"/>
      <c r="AK45" s="883"/>
      <c r="AL45" s="217"/>
      <c r="AM45" s="218"/>
      <c r="AN45" s="218"/>
      <c r="AO45" s="219"/>
      <c r="AP45" s="220"/>
      <c r="AQ45" s="220"/>
      <c r="AR45" s="220"/>
      <c r="AS45" s="220"/>
      <c r="AT45" s="220"/>
      <c r="AU45" s="220"/>
      <c r="AV45" s="220"/>
      <c r="AW45" s="220"/>
      <c r="AX45" s="220"/>
      <c r="AY45">
        <f>COUNTA($C$45)</f>
        <v>0</v>
      </c>
    </row>
    <row r="46" spans="1:51" ht="24.75" customHeight="1" x14ac:dyDescent="0.2">
      <c r="A46" s="881">
        <v>10</v>
      </c>
      <c r="B46" s="881">
        <v>1</v>
      </c>
      <c r="C46" s="244"/>
      <c r="D46" s="244"/>
      <c r="E46" s="244"/>
      <c r="F46" s="244"/>
      <c r="G46" s="244"/>
      <c r="H46" s="244"/>
      <c r="I46" s="244"/>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882"/>
      <c r="AI46" s="883"/>
      <c r="AJ46" s="883"/>
      <c r="AK46" s="883"/>
      <c r="AL46" s="217"/>
      <c r="AM46" s="218"/>
      <c r="AN46" s="218"/>
      <c r="AO46" s="219"/>
      <c r="AP46" s="220"/>
      <c r="AQ46" s="220"/>
      <c r="AR46" s="220"/>
      <c r="AS46" s="220"/>
      <c r="AT46" s="220"/>
      <c r="AU46" s="220"/>
      <c r="AV46" s="220"/>
      <c r="AW46" s="220"/>
      <c r="AX46" s="220"/>
      <c r="AY46">
        <f>COUNTA($C$46)</f>
        <v>0</v>
      </c>
    </row>
    <row r="47" spans="1:51" ht="24.75" customHeight="1" x14ac:dyDescent="0.2">
      <c r="A47" s="881">
        <v>11</v>
      </c>
      <c r="B47" s="881">
        <v>1</v>
      </c>
      <c r="C47" s="244"/>
      <c r="D47" s="244"/>
      <c r="E47" s="244"/>
      <c r="F47" s="244"/>
      <c r="G47" s="244"/>
      <c r="H47" s="244"/>
      <c r="I47" s="244"/>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882"/>
      <c r="AI47" s="883"/>
      <c r="AJ47" s="883"/>
      <c r="AK47" s="883"/>
      <c r="AL47" s="217"/>
      <c r="AM47" s="218"/>
      <c r="AN47" s="218"/>
      <c r="AO47" s="219"/>
      <c r="AP47" s="220"/>
      <c r="AQ47" s="220"/>
      <c r="AR47" s="220"/>
      <c r="AS47" s="220"/>
      <c r="AT47" s="220"/>
      <c r="AU47" s="220"/>
      <c r="AV47" s="220"/>
      <c r="AW47" s="220"/>
      <c r="AX47" s="220"/>
      <c r="AY47">
        <f>COUNTA($C$47)</f>
        <v>0</v>
      </c>
    </row>
    <row r="48" spans="1:51" ht="24.75" customHeight="1" x14ac:dyDescent="0.2">
      <c r="A48" s="881">
        <v>12</v>
      </c>
      <c r="B48" s="881">
        <v>1</v>
      </c>
      <c r="C48" s="244"/>
      <c r="D48" s="244"/>
      <c r="E48" s="244"/>
      <c r="F48" s="244"/>
      <c r="G48" s="244"/>
      <c r="H48" s="244"/>
      <c r="I48" s="244"/>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882"/>
      <c r="AI48" s="883"/>
      <c r="AJ48" s="883"/>
      <c r="AK48" s="883"/>
      <c r="AL48" s="217"/>
      <c r="AM48" s="218"/>
      <c r="AN48" s="218"/>
      <c r="AO48" s="219"/>
      <c r="AP48" s="220"/>
      <c r="AQ48" s="220"/>
      <c r="AR48" s="220"/>
      <c r="AS48" s="220"/>
      <c r="AT48" s="220"/>
      <c r="AU48" s="220"/>
      <c r="AV48" s="220"/>
      <c r="AW48" s="220"/>
      <c r="AX48" s="220"/>
      <c r="AY48">
        <f>COUNTA($C$48)</f>
        <v>0</v>
      </c>
    </row>
    <row r="49" spans="1:51" ht="24.75" customHeight="1" x14ac:dyDescent="0.2">
      <c r="A49" s="881">
        <v>13</v>
      </c>
      <c r="B49" s="881">
        <v>1</v>
      </c>
      <c r="C49" s="244"/>
      <c r="D49" s="244"/>
      <c r="E49" s="244"/>
      <c r="F49" s="244"/>
      <c r="G49" s="244"/>
      <c r="H49" s="244"/>
      <c r="I49" s="244"/>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882"/>
      <c r="AI49" s="883"/>
      <c r="AJ49" s="883"/>
      <c r="AK49" s="883"/>
      <c r="AL49" s="217"/>
      <c r="AM49" s="218"/>
      <c r="AN49" s="218"/>
      <c r="AO49" s="219"/>
      <c r="AP49" s="220"/>
      <c r="AQ49" s="220"/>
      <c r="AR49" s="220"/>
      <c r="AS49" s="220"/>
      <c r="AT49" s="220"/>
      <c r="AU49" s="220"/>
      <c r="AV49" s="220"/>
      <c r="AW49" s="220"/>
      <c r="AX49" s="220"/>
      <c r="AY49">
        <f>COUNTA($C$49)</f>
        <v>0</v>
      </c>
    </row>
    <row r="50" spans="1:51" ht="24.75" customHeight="1" x14ac:dyDescent="0.2">
      <c r="A50" s="881">
        <v>14</v>
      </c>
      <c r="B50" s="881">
        <v>1</v>
      </c>
      <c r="C50" s="244"/>
      <c r="D50" s="244"/>
      <c r="E50" s="244"/>
      <c r="F50" s="244"/>
      <c r="G50" s="244"/>
      <c r="H50" s="244"/>
      <c r="I50" s="244"/>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882"/>
      <c r="AI50" s="883"/>
      <c r="AJ50" s="883"/>
      <c r="AK50" s="883"/>
      <c r="AL50" s="217"/>
      <c r="AM50" s="218"/>
      <c r="AN50" s="218"/>
      <c r="AO50" s="219"/>
      <c r="AP50" s="220"/>
      <c r="AQ50" s="220"/>
      <c r="AR50" s="220"/>
      <c r="AS50" s="220"/>
      <c r="AT50" s="220"/>
      <c r="AU50" s="220"/>
      <c r="AV50" s="220"/>
      <c r="AW50" s="220"/>
      <c r="AX50" s="220"/>
      <c r="AY50">
        <f>COUNTA($C$50)</f>
        <v>0</v>
      </c>
    </row>
    <row r="51" spans="1:51" ht="24.75" customHeight="1" x14ac:dyDescent="0.2">
      <c r="A51" s="881">
        <v>15</v>
      </c>
      <c r="B51" s="881">
        <v>1</v>
      </c>
      <c r="C51" s="244"/>
      <c r="D51" s="244"/>
      <c r="E51" s="244"/>
      <c r="F51" s="244"/>
      <c r="G51" s="244"/>
      <c r="H51" s="244"/>
      <c r="I51" s="244"/>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882"/>
      <c r="AI51" s="883"/>
      <c r="AJ51" s="883"/>
      <c r="AK51" s="883"/>
      <c r="AL51" s="217"/>
      <c r="AM51" s="218"/>
      <c r="AN51" s="218"/>
      <c r="AO51" s="219"/>
      <c r="AP51" s="220"/>
      <c r="AQ51" s="220"/>
      <c r="AR51" s="220"/>
      <c r="AS51" s="220"/>
      <c r="AT51" s="220"/>
      <c r="AU51" s="220"/>
      <c r="AV51" s="220"/>
      <c r="AW51" s="220"/>
      <c r="AX51" s="220"/>
      <c r="AY51">
        <f>COUNTA($C$51)</f>
        <v>0</v>
      </c>
    </row>
    <row r="52" spans="1:51" ht="24.75" customHeight="1" x14ac:dyDescent="0.2">
      <c r="A52" s="881">
        <v>16</v>
      </c>
      <c r="B52" s="881">
        <v>1</v>
      </c>
      <c r="C52" s="244"/>
      <c r="D52" s="244"/>
      <c r="E52" s="244"/>
      <c r="F52" s="244"/>
      <c r="G52" s="244"/>
      <c r="H52" s="244"/>
      <c r="I52" s="244"/>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882"/>
      <c r="AI52" s="883"/>
      <c r="AJ52" s="883"/>
      <c r="AK52" s="883"/>
      <c r="AL52" s="217"/>
      <c r="AM52" s="218"/>
      <c r="AN52" s="218"/>
      <c r="AO52" s="219"/>
      <c r="AP52" s="220"/>
      <c r="AQ52" s="220"/>
      <c r="AR52" s="220"/>
      <c r="AS52" s="220"/>
      <c r="AT52" s="220"/>
      <c r="AU52" s="220"/>
      <c r="AV52" s="220"/>
      <c r="AW52" s="220"/>
      <c r="AX52" s="220"/>
      <c r="AY52">
        <f>COUNTA($C$52)</f>
        <v>0</v>
      </c>
    </row>
    <row r="53" spans="1:51" ht="24.75" customHeight="1" x14ac:dyDescent="0.2">
      <c r="A53" s="881">
        <v>17</v>
      </c>
      <c r="B53" s="881">
        <v>1</v>
      </c>
      <c r="C53" s="244"/>
      <c r="D53" s="244"/>
      <c r="E53" s="244"/>
      <c r="F53" s="244"/>
      <c r="G53" s="244"/>
      <c r="H53" s="244"/>
      <c r="I53" s="244"/>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882"/>
      <c r="AI53" s="883"/>
      <c r="AJ53" s="883"/>
      <c r="AK53" s="883"/>
      <c r="AL53" s="217"/>
      <c r="AM53" s="218"/>
      <c r="AN53" s="218"/>
      <c r="AO53" s="219"/>
      <c r="AP53" s="220"/>
      <c r="AQ53" s="220"/>
      <c r="AR53" s="220"/>
      <c r="AS53" s="220"/>
      <c r="AT53" s="220"/>
      <c r="AU53" s="220"/>
      <c r="AV53" s="220"/>
      <c r="AW53" s="220"/>
      <c r="AX53" s="220"/>
      <c r="AY53">
        <f>COUNTA($C$53)</f>
        <v>0</v>
      </c>
    </row>
    <row r="54" spans="1:51" ht="24.75" customHeight="1" x14ac:dyDescent="0.2">
      <c r="A54" s="881">
        <v>18</v>
      </c>
      <c r="B54" s="881">
        <v>1</v>
      </c>
      <c r="C54" s="244"/>
      <c r="D54" s="244"/>
      <c r="E54" s="244"/>
      <c r="F54" s="244"/>
      <c r="G54" s="244"/>
      <c r="H54" s="244"/>
      <c r="I54" s="244"/>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882"/>
      <c r="AI54" s="883"/>
      <c r="AJ54" s="883"/>
      <c r="AK54" s="883"/>
      <c r="AL54" s="217"/>
      <c r="AM54" s="218"/>
      <c r="AN54" s="218"/>
      <c r="AO54" s="219"/>
      <c r="AP54" s="220"/>
      <c r="AQ54" s="220"/>
      <c r="AR54" s="220"/>
      <c r="AS54" s="220"/>
      <c r="AT54" s="220"/>
      <c r="AU54" s="220"/>
      <c r="AV54" s="220"/>
      <c r="AW54" s="220"/>
      <c r="AX54" s="220"/>
      <c r="AY54">
        <f>COUNTA($C$54)</f>
        <v>0</v>
      </c>
    </row>
    <row r="55" spans="1:51" ht="24.75" customHeight="1" x14ac:dyDescent="0.2">
      <c r="A55" s="881">
        <v>19</v>
      </c>
      <c r="B55" s="881">
        <v>1</v>
      </c>
      <c r="C55" s="244"/>
      <c r="D55" s="244"/>
      <c r="E55" s="244"/>
      <c r="F55" s="244"/>
      <c r="G55" s="244"/>
      <c r="H55" s="244"/>
      <c r="I55" s="244"/>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882"/>
      <c r="AI55" s="883"/>
      <c r="AJ55" s="883"/>
      <c r="AK55" s="883"/>
      <c r="AL55" s="217"/>
      <c r="AM55" s="218"/>
      <c r="AN55" s="218"/>
      <c r="AO55" s="219"/>
      <c r="AP55" s="220"/>
      <c r="AQ55" s="220"/>
      <c r="AR55" s="220"/>
      <c r="AS55" s="220"/>
      <c r="AT55" s="220"/>
      <c r="AU55" s="220"/>
      <c r="AV55" s="220"/>
      <c r="AW55" s="220"/>
      <c r="AX55" s="220"/>
      <c r="AY55">
        <f>COUNTA($C$55)</f>
        <v>0</v>
      </c>
    </row>
    <row r="56" spans="1:51" ht="24.75" customHeight="1" x14ac:dyDescent="0.2">
      <c r="A56" s="881">
        <v>20</v>
      </c>
      <c r="B56" s="881">
        <v>1</v>
      </c>
      <c r="C56" s="244"/>
      <c r="D56" s="244"/>
      <c r="E56" s="244"/>
      <c r="F56" s="244"/>
      <c r="G56" s="244"/>
      <c r="H56" s="244"/>
      <c r="I56" s="244"/>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882"/>
      <c r="AI56" s="883"/>
      <c r="AJ56" s="883"/>
      <c r="AK56" s="883"/>
      <c r="AL56" s="217"/>
      <c r="AM56" s="218"/>
      <c r="AN56" s="218"/>
      <c r="AO56" s="219"/>
      <c r="AP56" s="220"/>
      <c r="AQ56" s="220"/>
      <c r="AR56" s="220"/>
      <c r="AS56" s="220"/>
      <c r="AT56" s="220"/>
      <c r="AU56" s="220"/>
      <c r="AV56" s="220"/>
      <c r="AW56" s="220"/>
      <c r="AX56" s="220"/>
      <c r="AY56">
        <f>COUNTA($C$56)</f>
        <v>0</v>
      </c>
    </row>
    <row r="57" spans="1:51" ht="24.75" customHeight="1" x14ac:dyDescent="0.2">
      <c r="A57" s="881">
        <v>21</v>
      </c>
      <c r="B57" s="881">
        <v>1</v>
      </c>
      <c r="C57" s="244"/>
      <c r="D57" s="244"/>
      <c r="E57" s="244"/>
      <c r="F57" s="244"/>
      <c r="G57" s="244"/>
      <c r="H57" s="244"/>
      <c r="I57" s="244"/>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882"/>
      <c r="AI57" s="883"/>
      <c r="AJ57" s="883"/>
      <c r="AK57" s="883"/>
      <c r="AL57" s="217"/>
      <c r="AM57" s="218"/>
      <c r="AN57" s="218"/>
      <c r="AO57" s="219"/>
      <c r="AP57" s="220"/>
      <c r="AQ57" s="220"/>
      <c r="AR57" s="220"/>
      <c r="AS57" s="220"/>
      <c r="AT57" s="220"/>
      <c r="AU57" s="220"/>
      <c r="AV57" s="220"/>
      <c r="AW57" s="220"/>
      <c r="AX57" s="220"/>
      <c r="AY57">
        <f>COUNTA($C$57)</f>
        <v>0</v>
      </c>
    </row>
    <row r="58" spans="1:51" ht="24.75" customHeight="1" x14ac:dyDescent="0.2">
      <c r="A58" s="881">
        <v>22</v>
      </c>
      <c r="B58" s="881">
        <v>1</v>
      </c>
      <c r="C58" s="244"/>
      <c r="D58" s="244"/>
      <c r="E58" s="244"/>
      <c r="F58" s="244"/>
      <c r="G58" s="244"/>
      <c r="H58" s="244"/>
      <c r="I58" s="244"/>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882"/>
      <c r="AI58" s="883"/>
      <c r="AJ58" s="883"/>
      <c r="AK58" s="883"/>
      <c r="AL58" s="217"/>
      <c r="AM58" s="218"/>
      <c r="AN58" s="218"/>
      <c r="AO58" s="219"/>
      <c r="AP58" s="220"/>
      <c r="AQ58" s="220"/>
      <c r="AR58" s="220"/>
      <c r="AS58" s="220"/>
      <c r="AT58" s="220"/>
      <c r="AU58" s="220"/>
      <c r="AV58" s="220"/>
      <c r="AW58" s="220"/>
      <c r="AX58" s="220"/>
      <c r="AY58">
        <f>COUNTA($C$58)</f>
        <v>0</v>
      </c>
    </row>
    <row r="59" spans="1:51" ht="24.75" customHeight="1" x14ac:dyDescent="0.2">
      <c r="A59" s="881">
        <v>23</v>
      </c>
      <c r="B59" s="881">
        <v>1</v>
      </c>
      <c r="C59" s="244"/>
      <c r="D59" s="244"/>
      <c r="E59" s="244"/>
      <c r="F59" s="244"/>
      <c r="G59" s="244"/>
      <c r="H59" s="244"/>
      <c r="I59" s="244"/>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882"/>
      <c r="AI59" s="883"/>
      <c r="AJ59" s="883"/>
      <c r="AK59" s="883"/>
      <c r="AL59" s="217"/>
      <c r="AM59" s="218"/>
      <c r="AN59" s="218"/>
      <c r="AO59" s="219"/>
      <c r="AP59" s="220"/>
      <c r="AQ59" s="220"/>
      <c r="AR59" s="220"/>
      <c r="AS59" s="220"/>
      <c r="AT59" s="220"/>
      <c r="AU59" s="220"/>
      <c r="AV59" s="220"/>
      <c r="AW59" s="220"/>
      <c r="AX59" s="220"/>
      <c r="AY59">
        <f>COUNTA($C$59)</f>
        <v>0</v>
      </c>
    </row>
    <row r="60" spans="1:51" ht="24.75" customHeight="1" x14ac:dyDescent="0.2">
      <c r="A60" s="881">
        <v>24</v>
      </c>
      <c r="B60" s="881">
        <v>1</v>
      </c>
      <c r="C60" s="244"/>
      <c r="D60" s="244"/>
      <c r="E60" s="244"/>
      <c r="F60" s="244"/>
      <c r="G60" s="244"/>
      <c r="H60" s="244"/>
      <c r="I60" s="244"/>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882"/>
      <c r="AI60" s="883"/>
      <c r="AJ60" s="883"/>
      <c r="AK60" s="883"/>
      <c r="AL60" s="217"/>
      <c r="AM60" s="218"/>
      <c r="AN60" s="218"/>
      <c r="AO60" s="219"/>
      <c r="AP60" s="220"/>
      <c r="AQ60" s="220"/>
      <c r="AR60" s="220"/>
      <c r="AS60" s="220"/>
      <c r="AT60" s="220"/>
      <c r="AU60" s="220"/>
      <c r="AV60" s="220"/>
      <c r="AW60" s="220"/>
      <c r="AX60" s="220"/>
      <c r="AY60">
        <f>COUNTA($C$60)</f>
        <v>0</v>
      </c>
    </row>
    <row r="61" spans="1:51" ht="24.75" customHeight="1" x14ac:dyDescent="0.2">
      <c r="A61" s="881">
        <v>25</v>
      </c>
      <c r="B61" s="881">
        <v>1</v>
      </c>
      <c r="C61" s="244"/>
      <c r="D61" s="244"/>
      <c r="E61" s="244"/>
      <c r="F61" s="244"/>
      <c r="G61" s="244"/>
      <c r="H61" s="244"/>
      <c r="I61" s="244"/>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882"/>
      <c r="AI61" s="883"/>
      <c r="AJ61" s="883"/>
      <c r="AK61" s="883"/>
      <c r="AL61" s="217"/>
      <c r="AM61" s="218"/>
      <c r="AN61" s="218"/>
      <c r="AO61" s="219"/>
      <c r="AP61" s="220"/>
      <c r="AQ61" s="220"/>
      <c r="AR61" s="220"/>
      <c r="AS61" s="220"/>
      <c r="AT61" s="220"/>
      <c r="AU61" s="220"/>
      <c r="AV61" s="220"/>
      <c r="AW61" s="220"/>
      <c r="AX61" s="220"/>
      <c r="AY61">
        <f>COUNTA($C$61)</f>
        <v>0</v>
      </c>
    </row>
    <row r="62" spans="1:51" ht="24.75" customHeight="1" x14ac:dyDescent="0.2">
      <c r="A62" s="881">
        <v>26</v>
      </c>
      <c r="B62" s="881">
        <v>1</v>
      </c>
      <c r="C62" s="244"/>
      <c r="D62" s="244"/>
      <c r="E62" s="244"/>
      <c r="F62" s="244"/>
      <c r="G62" s="244"/>
      <c r="H62" s="244"/>
      <c r="I62" s="244"/>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882"/>
      <c r="AI62" s="883"/>
      <c r="AJ62" s="883"/>
      <c r="AK62" s="883"/>
      <c r="AL62" s="217"/>
      <c r="AM62" s="218"/>
      <c r="AN62" s="218"/>
      <c r="AO62" s="219"/>
      <c r="AP62" s="220"/>
      <c r="AQ62" s="220"/>
      <c r="AR62" s="220"/>
      <c r="AS62" s="220"/>
      <c r="AT62" s="220"/>
      <c r="AU62" s="220"/>
      <c r="AV62" s="220"/>
      <c r="AW62" s="220"/>
      <c r="AX62" s="220"/>
      <c r="AY62">
        <f>COUNTA($C$62)</f>
        <v>0</v>
      </c>
    </row>
    <row r="63" spans="1:51" ht="24.75" customHeight="1" x14ac:dyDescent="0.2">
      <c r="A63" s="881">
        <v>27</v>
      </c>
      <c r="B63" s="881">
        <v>1</v>
      </c>
      <c r="C63" s="244"/>
      <c r="D63" s="244"/>
      <c r="E63" s="244"/>
      <c r="F63" s="244"/>
      <c r="G63" s="244"/>
      <c r="H63" s="244"/>
      <c r="I63" s="244"/>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882"/>
      <c r="AI63" s="883"/>
      <c r="AJ63" s="883"/>
      <c r="AK63" s="883"/>
      <c r="AL63" s="217"/>
      <c r="AM63" s="218"/>
      <c r="AN63" s="218"/>
      <c r="AO63" s="219"/>
      <c r="AP63" s="220"/>
      <c r="AQ63" s="220"/>
      <c r="AR63" s="220"/>
      <c r="AS63" s="220"/>
      <c r="AT63" s="220"/>
      <c r="AU63" s="220"/>
      <c r="AV63" s="220"/>
      <c r="AW63" s="220"/>
      <c r="AX63" s="220"/>
      <c r="AY63">
        <f>COUNTA($C$63)</f>
        <v>0</v>
      </c>
    </row>
    <row r="64" spans="1:51" ht="24.75" customHeight="1" x14ac:dyDescent="0.2">
      <c r="A64" s="881">
        <v>28</v>
      </c>
      <c r="B64" s="881">
        <v>1</v>
      </c>
      <c r="C64" s="244"/>
      <c r="D64" s="244"/>
      <c r="E64" s="244"/>
      <c r="F64" s="244"/>
      <c r="G64" s="244"/>
      <c r="H64" s="244"/>
      <c r="I64" s="244"/>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882"/>
      <c r="AI64" s="883"/>
      <c r="AJ64" s="883"/>
      <c r="AK64" s="883"/>
      <c r="AL64" s="217"/>
      <c r="AM64" s="218"/>
      <c r="AN64" s="218"/>
      <c r="AO64" s="219"/>
      <c r="AP64" s="220"/>
      <c r="AQ64" s="220"/>
      <c r="AR64" s="220"/>
      <c r="AS64" s="220"/>
      <c r="AT64" s="220"/>
      <c r="AU64" s="220"/>
      <c r="AV64" s="220"/>
      <c r="AW64" s="220"/>
      <c r="AX64" s="220"/>
      <c r="AY64">
        <f>COUNTA($C$64)</f>
        <v>0</v>
      </c>
    </row>
    <row r="65" spans="1:51" ht="24.75" customHeight="1" x14ac:dyDescent="0.2">
      <c r="A65" s="881">
        <v>29</v>
      </c>
      <c r="B65" s="881">
        <v>1</v>
      </c>
      <c r="C65" s="244"/>
      <c r="D65" s="244"/>
      <c r="E65" s="244"/>
      <c r="F65" s="244"/>
      <c r="G65" s="244"/>
      <c r="H65" s="244"/>
      <c r="I65" s="244"/>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882"/>
      <c r="AI65" s="883"/>
      <c r="AJ65" s="883"/>
      <c r="AK65" s="883"/>
      <c r="AL65" s="217"/>
      <c r="AM65" s="218"/>
      <c r="AN65" s="218"/>
      <c r="AO65" s="219"/>
      <c r="AP65" s="220"/>
      <c r="AQ65" s="220"/>
      <c r="AR65" s="220"/>
      <c r="AS65" s="220"/>
      <c r="AT65" s="220"/>
      <c r="AU65" s="220"/>
      <c r="AV65" s="220"/>
      <c r="AW65" s="220"/>
      <c r="AX65" s="220"/>
      <c r="AY65">
        <f>COUNTA($C$65)</f>
        <v>0</v>
      </c>
    </row>
    <row r="66" spans="1:51" ht="24.75" customHeight="1" x14ac:dyDescent="0.2">
      <c r="A66" s="881">
        <v>30</v>
      </c>
      <c r="B66" s="881">
        <v>1</v>
      </c>
      <c r="C66" s="244"/>
      <c r="D66" s="244"/>
      <c r="E66" s="244"/>
      <c r="F66" s="244"/>
      <c r="G66" s="244"/>
      <c r="H66" s="244"/>
      <c r="I66" s="244"/>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882"/>
      <c r="AI66" s="883"/>
      <c r="AJ66" s="883"/>
      <c r="AK66" s="883"/>
      <c r="AL66" s="217"/>
      <c r="AM66" s="218"/>
      <c r="AN66" s="218"/>
      <c r="AO66" s="219"/>
      <c r="AP66" s="220"/>
      <c r="AQ66" s="220"/>
      <c r="AR66" s="220"/>
      <c r="AS66" s="220"/>
      <c r="AT66" s="220"/>
      <c r="AU66" s="220"/>
      <c r="AV66" s="220"/>
      <c r="AW66" s="220"/>
      <c r="AX66" s="220"/>
      <c r="AY66">
        <f>COUNTA($C$66)</f>
        <v>0</v>
      </c>
    </row>
    <row r="67" spans="1:51" x14ac:dyDescent="0.2">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
      <c r="A68" s="4"/>
      <c r="B68" s="9" t="s">
        <v>263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
      <c r="A69" s="881"/>
      <c r="B69" s="881"/>
      <c r="C69" s="479" t="s">
        <v>86</v>
      </c>
      <c r="D69" s="479"/>
      <c r="E69" s="479"/>
      <c r="F69" s="479"/>
      <c r="G69" s="479"/>
      <c r="H69" s="479"/>
      <c r="I69" s="479"/>
      <c r="J69" s="886" t="s">
        <v>64</v>
      </c>
      <c r="K69" s="886"/>
      <c r="L69" s="886"/>
      <c r="M69" s="886"/>
      <c r="N69" s="886"/>
      <c r="O69" s="886"/>
      <c r="P69" s="479" t="s">
        <v>87</v>
      </c>
      <c r="Q69" s="479"/>
      <c r="R69" s="479"/>
      <c r="S69" s="479"/>
      <c r="T69" s="479"/>
      <c r="U69" s="479"/>
      <c r="V69" s="479"/>
      <c r="W69" s="479"/>
      <c r="X69" s="479"/>
      <c r="Y69" s="479" t="s">
        <v>88</v>
      </c>
      <c r="Z69" s="479"/>
      <c r="AA69" s="479"/>
      <c r="AB69" s="479"/>
      <c r="AC69" s="887" t="s">
        <v>215</v>
      </c>
      <c r="AD69" s="887"/>
      <c r="AE69" s="887"/>
      <c r="AF69" s="887"/>
      <c r="AG69" s="887"/>
      <c r="AH69" s="479" t="s">
        <v>63</v>
      </c>
      <c r="AI69" s="479"/>
      <c r="AJ69" s="479"/>
      <c r="AK69" s="479"/>
      <c r="AL69" s="479" t="s">
        <v>17</v>
      </c>
      <c r="AM69" s="479"/>
      <c r="AN69" s="479"/>
      <c r="AO69" s="884"/>
      <c r="AP69" s="885" t="s">
        <v>303</v>
      </c>
      <c r="AQ69" s="885"/>
      <c r="AR69" s="885"/>
      <c r="AS69" s="885"/>
      <c r="AT69" s="885"/>
      <c r="AU69" s="885"/>
      <c r="AV69" s="885"/>
      <c r="AW69" s="885"/>
      <c r="AX69" s="885"/>
      <c r="AY69">
        <f t="shared" ref="AY69:AY70" si="1">$AY$67</f>
        <v>0</v>
      </c>
    </row>
    <row r="70" spans="1:51" ht="24.75" customHeight="1" x14ac:dyDescent="0.2">
      <c r="A70" s="881">
        <v>1</v>
      </c>
      <c r="B70" s="881">
        <v>1</v>
      </c>
      <c r="C70" s="244"/>
      <c r="D70" s="244"/>
      <c r="E70" s="244"/>
      <c r="F70" s="244"/>
      <c r="G70" s="244"/>
      <c r="H70" s="244"/>
      <c r="I70" s="244"/>
      <c r="J70" s="230"/>
      <c r="K70" s="231"/>
      <c r="L70" s="231"/>
      <c r="M70" s="231"/>
      <c r="N70" s="231"/>
      <c r="O70" s="231"/>
      <c r="P70" s="232"/>
      <c r="Q70" s="232"/>
      <c r="R70" s="232"/>
      <c r="S70" s="232"/>
      <c r="T70" s="232"/>
      <c r="U70" s="232"/>
      <c r="V70" s="232"/>
      <c r="W70" s="232"/>
      <c r="X70" s="232"/>
      <c r="Y70" s="233"/>
      <c r="Z70" s="234"/>
      <c r="AA70" s="234"/>
      <c r="AB70" s="235"/>
      <c r="AC70" s="214"/>
      <c r="AD70" s="214"/>
      <c r="AE70" s="214"/>
      <c r="AF70" s="214"/>
      <c r="AG70" s="214"/>
      <c r="AH70" s="882"/>
      <c r="AI70" s="883"/>
      <c r="AJ70" s="883"/>
      <c r="AK70" s="883"/>
      <c r="AL70" s="217"/>
      <c r="AM70" s="218"/>
      <c r="AN70" s="218"/>
      <c r="AO70" s="219"/>
      <c r="AP70" s="220"/>
      <c r="AQ70" s="220"/>
      <c r="AR70" s="220"/>
      <c r="AS70" s="220"/>
      <c r="AT70" s="220"/>
      <c r="AU70" s="220"/>
      <c r="AV70" s="220"/>
      <c r="AW70" s="220"/>
      <c r="AX70" s="220"/>
      <c r="AY70">
        <f t="shared" si="1"/>
        <v>0</v>
      </c>
    </row>
    <row r="71" spans="1:51" ht="24.75" customHeight="1" x14ac:dyDescent="0.2">
      <c r="A71" s="881">
        <v>2</v>
      </c>
      <c r="B71" s="881">
        <v>1</v>
      </c>
      <c r="C71" s="244"/>
      <c r="D71" s="244"/>
      <c r="E71" s="244"/>
      <c r="F71" s="244"/>
      <c r="G71" s="244"/>
      <c r="H71" s="244"/>
      <c r="I71" s="244"/>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882"/>
      <c r="AI71" s="883"/>
      <c r="AJ71" s="883"/>
      <c r="AK71" s="883"/>
      <c r="AL71" s="217"/>
      <c r="AM71" s="218"/>
      <c r="AN71" s="218"/>
      <c r="AO71" s="219"/>
      <c r="AP71" s="220"/>
      <c r="AQ71" s="220"/>
      <c r="AR71" s="220"/>
      <c r="AS71" s="220"/>
      <c r="AT71" s="220"/>
      <c r="AU71" s="220"/>
      <c r="AV71" s="220"/>
      <c r="AW71" s="220"/>
      <c r="AX71" s="220"/>
      <c r="AY71">
        <f>COUNTA($C$71)</f>
        <v>0</v>
      </c>
    </row>
    <row r="72" spans="1:51" ht="24.75" customHeight="1" x14ac:dyDescent="0.2">
      <c r="A72" s="881">
        <v>3</v>
      </c>
      <c r="B72" s="881">
        <v>1</v>
      </c>
      <c r="C72" s="244"/>
      <c r="D72" s="244"/>
      <c r="E72" s="244"/>
      <c r="F72" s="244"/>
      <c r="G72" s="244"/>
      <c r="H72" s="244"/>
      <c r="I72" s="244"/>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882"/>
      <c r="AI72" s="883"/>
      <c r="AJ72" s="883"/>
      <c r="AK72" s="883"/>
      <c r="AL72" s="217"/>
      <c r="AM72" s="218"/>
      <c r="AN72" s="218"/>
      <c r="AO72" s="219"/>
      <c r="AP72" s="220"/>
      <c r="AQ72" s="220"/>
      <c r="AR72" s="220"/>
      <c r="AS72" s="220"/>
      <c r="AT72" s="220"/>
      <c r="AU72" s="220"/>
      <c r="AV72" s="220"/>
      <c r="AW72" s="220"/>
      <c r="AX72" s="220"/>
      <c r="AY72">
        <f>COUNTA($C$72)</f>
        <v>0</v>
      </c>
    </row>
    <row r="73" spans="1:51" ht="24.75" customHeight="1" x14ac:dyDescent="0.2">
      <c r="A73" s="881">
        <v>4</v>
      </c>
      <c r="B73" s="881">
        <v>1</v>
      </c>
      <c r="C73" s="244"/>
      <c r="D73" s="244"/>
      <c r="E73" s="244"/>
      <c r="F73" s="244"/>
      <c r="G73" s="244"/>
      <c r="H73" s="244"/>
      <c r="I73" s="244"/>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882"/>
      <c r="AI73" s="883"/>
      <c r="AJ73" s="883"/>
      <c r="AK73" s="883"/>
      <c r="AL73" s="217"/>
      <c r="AM73" s="218"/>
      <c r="AN73" s="218"/>
      <c r="AO73" s="219"/>
      <c r="AP73" s="220"/>
      <c r="AQ73" s="220"/>
      <c r="AR73" s="220"/>
      <c r="AS73" s="220"/>
      <c r="AT73" s="220"/>
      <c r="AU73" s="220"/>
      <c r="AV73" s="220"/>
      <c r="AW73" s="220"/>
      <c r="AX73" s="220"/>
      <c r="AY73">
        <f>COUNTA($C$73)</f>
        <v>0</v>
      </c>
    </row>
    <row r="74" spans="1:51" ht="24.75" customHeight="1" x14ac:dyDescent="0.2">
      <c r="A74" s="881">
        <v>5</v>
      </c>
      <c r="B74" s="881">
        <v>1</v>
      </c>
      <c r="C74" s="244"/>
      <c r="D74" s="244"/>
      <c r="E74" s="244"/>
      <c r="F74" s="244"/>
      <c r="G74" s="244"/>
      <c r="H74" s="244"/>
      <c r="I74" s="244"/>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882"/>
      <c r="AI74" s="883"/>
      <c r="AJ74" s="883"/>
      <c r="AK74" s="883"/>
      <c r="AL74" s="217"/>
      <c r="AM74" s="218"/>
      <c r="AN74" s="218"/>
      <c r="AO74" s="219"/>
      <c r="AP74" s="220"/>
      <c r="AQ74" s="220"/>
      <c r="AR74" s="220"/>
      <c r="AS74" s="220"/>
      <c r="AT74" s="220"/>
      <c r="AU74" s="220"/>
      <c r="AV74" s="220"/>
      <c r="AW74" s="220"/>
      <c r="AX74" s="220"/>
      <c r="AY74">
        <f>COUNTA($C$74)</f>
        <v>0</v>
      </c>
    </row>
    <row r="75" spans="1:51" ht="24.75" customHeight="1" x14ac:dyDescent="0.2">
      <c r="A75" s="881">
        <v>6</v>
      </c>
      <c r="B75" s="881">
        <v>1</v>
      </c>
      <c r="C75" s="244"/>
      <c r="D75" s="244"/>
      <c r="E75" s="244"/>
      <c r="F75" s="244"/>
      <c r="G75" s="244"/>
      <c r="H75" s="244"/>
      <c r="I75" s="244"/>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882"/>
      <c r="AI75" s="883"/>
      <c r="AJ75" s="883"/>
      <c r="AK75" s="883"/>
      <c r="AL75" s="217"/>
      <c r="AM75" s="218"/>
      <c r="AN75" s="218"/>
      <c r="AO75" s="219"/>
      <c r="AP75" s="220"/>
      <c r="AQ75" s="220"/>
      <c r="AR75" s="220"/>
      <c r="AS75" s="220"/>
      <c r="AT75" s="220"/>
      <c r="AU75" s="220"/>
      <c r="AV75" s="220"/>
      <c r="AW75" s="220"/>
      <c r="AX75" s="220"/>
      <c r="AY75">
        <f>COUNTA($C$75)</f>
        <v>0</v>
      </c>
    </row>
    <row r="76" spans="1:51" ht="24.75" customHeight="1" x14ac:dyDescent="0.2">
      <c r="A76" s="881">
        <v>7</v>
      </c>
      <c r="B76" s="881">
        <v>1</v>
      </c>
      <c r="C76" s="244"/>
      <c r="D76" s="244"/>
      <c r="E76" s="244"/>
      <c r="F76" s="244"/>
      <c r="G76" s="244"/>
      <c r="H76" s="244"/>
      <c r="I76" s="244"/>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882"/>
      <c r="AI76" s="883"/>
      <c r="AJ76" s="883"/>
      <c r="AK76" s="883"/>
      <c r="AL76" s="217"/>
      <c r="AM76" s="218"/>
      <c r="AN76" s="218"/>
      <c r="AO76" s="219"/>
      <c r="AP76" s="220"/>
      <c r="AQ76" s="220"/>
      <c r="AR76" s="220"/>
      <c r="AS76" s="220"/>
      <c r="AT76" s="220"/>
      <c r="AU76" s="220"/>
      <c r="AV76" s="220"/>
      <c r="AW76" s="220"/>
      <c r="AX76" s="220"/>
      <c r="AY76">
        <f>COUNTA($C$76)</f>
        <v>0</v>
      </c>
    </row>
    <row r="77" spans="1:51" ht="24.75" customHeight="1" x14ac:dyDescent="0.2">
      <c r="A77" s="881">
        <v>8</v>
      </c>
      <c r="B77" s="881">
        <v>1</v>
      </c>
      <c r="C77" s="244"/>
      <c r="D77" s="244"/>
      <c r="E77" s="244"/>
      <c r="F77" s="244"/>
      <c r="G77" s="244"/>
      <c r="H77" s="244"/>
      <c r="I77" s="244"/>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882"/>
      <c r="AI77" s="883"/>
      <c r="AJ77" s="883"/>
      <c r="AK77" s="883"/>
      <c r="AL77" s="217"/>
      <c r="AM77" s="218"/>
      <c r="AN77" s="218"/>
      <c r="AO77" s="219"/>
      <c r="AP77" s="220"/>
      <c r="AQ77" s="220"/>
      <c r="AR77" s="220"/>
      <c r="AS77" s="220"/>
      <c r="AT77" s="220"/>
      <c r="AU77" s="220"/>
      <c r="AV77" s="220"/>
      <c r="AW77" s="220"/>
      <c r="AX77" s="220"/>
      <c r="AY77">
        <f>COUNTA($C$77)</f>
        <v>0</v>
      </c>
    </row>
    <row r="78" spans="1:51" ht="24.75" customHeight="1" x14ac:dyDescent="0.2">
      <c r="A78" s="881">
        <v>9</v>
      </c>
      <c r="B78" s="881">
        <v>1</v>
      </c>
      <c r="C78" s="244"/>
      <c r="D78" s="244"/>
      <c r="E78" s="244"/>
      <c r="F78" s="244"/>
      <c r="G78" s="244"/>
      <c r="H78" s="244"/>
      <c r="I78" s="244"/>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882"/>
      <c r="AI78" s="883"/>
      <c r="AJ78" s="883"/>
      <c r="AK78" s="883"/>
      <c r="AL78" s="217"/>
      <c r="AM78" s="218"/>
      <c r="AN78" s="218"/>
      <c r="AO78" s="219"/>
      <c r="AP78" s="220"/>
      <c r="AQ78" s="220"/>
      <c r="AR78" s="220"/>
      <c r="AS78" s="220"/>
      <c r="AT78" s="220"/>
      <c r="AU78" s="220"/>
      <c r="AV78" s="220"/>
      <c r="AW78" s="220"/>
      <c r="AX78" s="220"/>
      <c r="AY78">
        <f>COUNTA($C$78)</f>
        <v>0</v>
      </c>
    </row>
    <row r="79" spans="1:51" ht="24.75" customHeight="1" x14ac:dyDescent="0.2">
      <c r="A79" s="881">
        <v>10</v>
      </c>
      <c r="B79" s="881">
        <v>1</v>
      </c>
      <c r="C79" s="244"/>
      <c r="D79" s="244"/>
      <c r="E79" s="244"/>
      <c r="F79" s="244"/>
      <c r="G79" s="244"/>
      <c r="H79" s="244"/>
      <c r="I79" s="244"/>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882"/>
      <c r="AI79" s="883"/>
      <c r="AJ79" s="883"/>
      <c r="AK79" s="883"/>
      <c r="AL79" s="217"/>
      <c r="AM79" s="218"/>
      <c r="AN79" s="218"/>
      <c r="AO79" s="219"/>
      <c r="AP79" s="220"/>
      <c r="AQ79" s="220"/>
      <c r="AR79" s="220"/>
      <c r="AS79" s="220"/>
      <c r="AT79" s="220"/>
      <c r="AU79" s="220"/>
      <c r="AV79" s="220"/>
      <c r="AW79" s="220"/>
      <c r="AX79" s="220"/>
      <c r="AY79">
        <f>COUNTA($C$79)</f>
        <v>0</v>
      </c>
    </row>
    <row r="80" spans="1:51" ht="24.75" customHeight="1" x14ac:dyDescent="0.2">
      <c r="A80" s="881">
        <v>11</v>
      </c>
      <c r="B80" s="881">
        <v>1</v>
      </c>
      <c r="C80" s="244"/>
      <c r="D80" s="244"/>
      <c r="E80" s="244"/>
      <c r="F80" s="244"/>
      <c r="G80" s="244"/>
      <c r="H80" s="244"/>
      <c r="I80" s="244"/>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882"/>
      <c r="AI80" s="883"/>
      <c r="AJ80" s="883"/>
      <c r="AK80" s="883"/>
      <c r="AL80" s="217"/>
      <c r="AM80" s="218"/>
      <c r="AN80" s="218"/>
      <c r="AO80" s="219"/>
      <c r="AP80" s="220"/>
      <c r="AQ80" s="220"/>
      <c r="AR80" s="220"/>
      <c r="AS80" s="220"/>
      <c r="AT80" s="220"/>
      <c r="AU80" s="220"/>
      <c r="AV80" s="220"/>
      <c r="AW80" s="220"/>
      <c r="AX80" s="220"/>
      <c r="AY80">
        <f>COUNTA($C$80)</f>
        <v>0</v>
      </c>
    </row>
    <row r="81" spans="1:51" ht="24.75" customHeight="1" x14ac:dyDescent="0.2">
      <c r="A81" s="881">
        <v>12</v>
      </c>
      <c r="B81" s="881">
        <v>1</v>
      </c>
      <c r="C81" s="244"/>
      <c r="D81" s="244"/>
      <c r="E81" s="244"/>
      <c r="F81" s="244"/>
      <c r="G81" s="244"/>
      <c r="H81" s="244"/>
      <c r="I81" s="244"/>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882"/>
      <c r="AI81" s="883"/>
      <c r="AJ81" s="883"/>
      <c r="AK81" s="883"/>
      <c r="AL81" s="217"/>
      <c r="AM81" s="218"/>
      <c r="AN81" s="218"/>
      <c r="AO81" s="219"/>
      <c r="AP81" s="220"/>
      <c r="AQ81" s="220"/>
      <c r="AR81" s="220"/>
      <c r="AS81" s="220"/>
      <c r="AT81" s="220"/>
      <c r="AU81" s="220"/>
      <c r="AV81" s="220"/>
      <c r="AW81" s="220"/>
      <c r="AX81" s="220"/>
      <c r="AY81">
        <f>COUNTA($C$81)</f>
        <v>0</v>
      </c>
    </row>
    <row r="82" spans="1:51" ht="24.75" customHeight="1" x14ac:dyDescent="0.2">
      <c r="A82" s="881">
        <v>13</v>
      </c>
      <c r="B82" s="881">
        <v>1</v>
      </c>
      <c r="C82" s="244"/>
      <c r="D82" s="244"/>
      <c r="E82" s="244"/>
      <c r="F82" s="244"/>
      <c r="G82" s="244"/>
      <c r="H82" s="244"/>
      <c r="I82" s="244"/>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882"/>
      <c r="AI82" s="883"/>
      <c r="AJ82" s="883"/>
      <c r="AK82" s="883"/>
      <c r="AL82" s="217"/>
      <c r="AM82" s="218"/>
      <c r="AN82" s="218"/>
      <c r="AO82" s="219"/>
      <c r="AP82" s="220"/>
      <c r="AQ82" s="220"/>
      <c r="AR82" s="220"/>
      <c r="AS82" s="220"/>
      <c r="AT82" s="220"/>
      <c r="AU82" s="220"/>
      <c r="AV82" s="220"/>
      <c r="AW82" s="220"/>
      <c r="AX82" s="220"/>
      <c r="AY82">
        <f>COUNTA($C$82)</f>
        <v>0</v>
      </c>
    </row>
    <row r="83" spans="1:51" ht="24.75" customHeight="1" x14ac:dyDescent="0.2">
      <c r="A83" s="881">
        <v>14</v>
      </c>
      <c r="B83" s="881">
        <v>1</v>
      </c>
      <c r="C83" s="244"/>
      <c r="D83" s="244"/>
      <c r="E83" s="244"/>
      <c r="F83" s="244"/>
      <c r="G83" s="244"/>
      <c r="H83" s="244"/>
      <c r="I83" s="244"/>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882"/>
      <c r="AI83" s="883"/>
      <c r="AJ83" s="883"/>
      <c r="AK83" s="883"/>
      <c r="AL83" s="217"/>
      <c r="AM83" s="218"/>
      <c r="AN83" s="218"/>
      <c r="AO83" s="219"/>
      <c r="AP83" s="220"/>
      <c r="AQ83" s="220"/>
      <c r="AR83" s="220"/>
      <c r="AS83" s="220"/>
      <c r="AT83" s="220"/>
      <c r="AU83" s="220"/>
      <c r="AV83" s="220"/>
      <c r="AW83" s="220"/>
      <c r="AX83" s="220"/>
      <c r="AY83">
        <f>COUNTA($C$83)</f>
        <v>0</v>
      </c>
    </row>
    <row r="84" spans="1:51" ht="24.75" customHeight="1" x14ac:dyDescent="0.2">
      <c r="A84" s="881">
        <v>15</v>
      </c>
      <c r="B84" s="881">
        <v>1</v>
      </c>
      <c r="C84" s="244"/>
      <c r="D84" s="244"/>
      <c r="E84" s="244"/>
      <c r="F84" s="244"/>
      <c r="G84" s="244"/>
      <c r="H84" s="244"/>
      <c r="I84" s="244"/>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882"/>
      <c r="AI84" s="883"/>
      <c r="AJ84" s="883"/>
      <c r="AK84" s="883"/>
      <c r="AL84" s="217"/>
      <c r="AM84" s="218"/>
      <c r="AN84" s="218"/>
      <c r="AO84" s="219"/>
      <c r="AP84" s="220"/>
      <c r="AQ84" s="220"/>
      <c r="AR84" s="220"/>
      <c r="AS84" s="220"/>
      <c r="AT84" s="220"/>
      <c r="AU84" s="220"/>
      <c r="AV84" s="220"/>
      <c r="AW84" s="220"/>
      <c r="AX84" s="220"/>
      <c r="AY84">
        <f>COUNTA($C$84)</f>
        <v>0</v>
      </c>
    </row>
    <row r="85" spans="1:51" ht="24.75" customHeight="1" x14ac:dyDescent="0.2">
      <c r="A85" s="881">
        <v>16</v>
      </c>
      <c r="B85" s="881">
        <v>1</v>
      </c>
      <c r="C85" s="244"/>
      <c r="D85" s="244"/>
      <c r="E85" s="244"/>
      <c r="F85" s="244"/>
      <c r="G85" s="244"/>
      <c r="H85" s="244"/>
      <c r="I85" s="244"/>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882"/>
      <c r="AI85" s="883"/>
      <c r="AJ85" s="883"/>
      <c r="AK85" s="883"/>
      <c r="AL85" s="217"/>
      <c r="AM85" s="218"/>
      <c r="AN85" s="218"/>
      <c r="AO85" s="219"/>
      <c r="AP85" s="220"/>
      <c r="AQ85" s="220"/>
      <c r="AR85" s="220"/>
      <c r="AS85" s="220"/>
      <c r="AT85" s="220"/>
      <c r="AU85" s="220"/>
      <c r="AV85" s="220"/>
      <c r="AW85" s="220"/>
      <c r="AX85" s="220"/>
      <c r="AY85">
        <f>COUNTA($C$85)</f>
        <v>0</v>
      </c>
    </row>
    <row r="86" spans="1:51" ht="24.75" customHeight="1" x14ac:dyDescent="0.2">
      <c r="A86" s="881">
        <v>17</v>
      </c>
      <c r="B86" s="881">
        <v>1</v>
      </c>
      <c r="C86" s="244"/>
      <c r="D86" s="244"/>
      <c r="E86" s="244"/>
      <c r="F86" s="244"/>
      <c r="G86" s="244"/>
      <c r="H86" s="244"/>
      <c r="I86" s="244"/>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882"/>
      <c r="AI86" s="883"/>
      <c r="AJ86" s="883"/>
      <c r="AK86" s="883"/>
      <c r="AL86" s="217"/>
      <c r="AM86" s="218"/>
      <c r="AN86" s="218"/>
      <c r="AO86" s="219"/>
      <c r="AP86" s="220"/>
      <c r="AQ86" s="220"/>
      <c r="AR86" s="220"/>
      <c r="AS86" s="220"/>
      <c r="AT86" s="220"/>
      <c r="AU86" s="220"/>
      <c r="AV86" s="220"/>
      <c r="AW86" s="220"/>
      <c r="AX86" s="220"/>
      <c r="AY86">
        <f>COUNTA($C$86)</f>
        <v>0</v>
      </c>
    </row>
    <row r="87" spans="1:51" ht="24.75" customHeight="1" x14ac:dyDescent="0.2">
      <c r="A87" s="881">
        <v>18</v>
      </c>
      <c r="B87" s="881">
        <v>1</v>
      </c>
      <c r="C87" s="244"/>
      <c r="D87" s="244"/>
      <c r="E87" s="244"/>
      <c r="F87" s="244"/>
      <c r="G87" s="244"/>
      <c r="H87" s="244"/>
      <c r="I87" s="244"/>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882"/>
      <c r="AI87" s="883"/>
      <c r="AJ87" s="883"/>
      <c r="AK87" s="883"/>
      <c r="AL87" s="217"/>
      <c r="AM87" s="218"/>
      <c r="AN87" s="218"/>
      <c r="AO87" s="219"/>
      <c r="AP87" s="220"/>
      <c r="AQ87" s="220"/>
      <c r="AR87" s="220"/>
      <c r="AS87" s="220"/>
      <c r="AT87" s="220"/>
      <c r="AU87" s="220"/>
      <c r="AV87" s="220"/>
      <c r="AW87" s="220"/>
      <c r="AX87" s="220"/>
      <c r="AY87">
        <f>COUNTA($C$87)</f>
        <v>0</v>
      </c>
    </row>
    <row r="88" spans="1:51" ht="24.75" customHeight="1" x14ac:dyDescent="0.2">
      <c r="A88" s="881">
        <v>19</v>
      </c>
      <c r="B88" s="881">
        <v>1</v>
      </c>
      <c r="C88" s="244"/>
      <c r="D88" s="244"/>
      <c r="E88" s="244"/>
      <c r="F88" s="244"/>
      <c r="G88" s="244"/>
      <c r="H88" s="244"/>
      <c r="I88" s="244"/>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882"/>
      <c r="AI88" s="883"/>
      <c r="AJ88" s="883"/>
      <c r="AK88" s="883"/>
      <c r="AL88" s="217"/>
      <c r="AM88" s="218"/>
      <c r="AN88" s="218"/>
      <c r="AO88" s="219"/>
      <c r="AP88" s="220"/>
      <c r="AQ88" s="220"/>
      <c r="AR88" s="220"/>
      <c r="AS88" s="220"/>
      <c r="AT88" s="220"/>
      <c r="AU88" s="220"/>
      <c r="AV88" s="220"/>
      <c r="AW88" s="220"/>
      <c r="AX88" s="220"/>
      <c r="AY88">
        <f>COUNTA($C$88)</f>
        <v>0</v>
      </c>
    </row>
    <row r="89" spans="1:51" ht="24.75" customHeight="1" x14ac:dyDescent="0.2">
      <c r="A89" s="881">
        <v>20</v>
      </c>
      <c r="B89" s="881">
        <v>1</v>
      </c>
      <c r="C89" s="244"/>
      <c r="D89" s="244"/>
      <c r="E89" s="244"/>
      <c r="F89" s="244"/>
      <c r="G89" s="244"/>
      <c r="H89" s="244"/>
      <c r="I89" s="244"/>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882"/>
      <c r="AI89" s="883"/>
      <c r="AJ89" s="883"/>
      <c r="AK89" s="883"/>
      <c r="AL89" s="217"/>
      <c r="AM89" s="218"/>
      <c r="AN89" s="218"/>
      <c r="AO89" s="219"/>
      <c r="AP89" s="220"/>
      <c r="AQ89" s="220"/>
      <c r="AR89" s="220"/>
      <c r="AS89" s="220"/>
      <c r="AT89" s="220"/>
      <c r="AU89" s="220"/>
      <c r="AV89" s="220"/>
      <c r="AW89" s="220"/>
      <c r="AX89" s="220"/>
      <c r="AY89">
        <f>COUNTA($C$89)</f>
        <v>0</v>
      </c>
    </row>
    <row r="90" spans="1:51" ht="24.75" customHeight="1" x14ac:dyDescent="0.2">
      <c r="A90" s="881">
        <v>21</v>
      </c>
      <c r="B90" s="881">
        <v>1</v>
      </c>
      <c r="C90" s="244"/>
      <c r="D90" s="244"/>
      <c r="E90" s="244"/>
      <c r="F90" s="244"/>
      <c r="G90" s="244"/>
      <c r="H90" s="244"/>
      <c r="I90" s="244"/>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882"/>
      <c r="AI90" s="883"/>
      <c r="AJ90" s="883"/>
      <c r="AK90" s="883"/>
      <c r="AL90" s="217"/>
      <c r="AM90" s="218"/>
      <c r="AN90" s="218"/>
      <c r="AO90" s="219"/>
      <c r="AP90" s="220"/>
      <c r="AQ90" s="220"/>
      <c r="AR90" s="220"/>
      <c r="AS90" s="220"/>
      <c r="AT90" s="220"/>
      <c r="AU90" s="220"/>
      <c r="AV90" s="220"/>
      <c r="AW90" s="220"/>
      <c r="AX90" s="220"/>
      <c r="AY90">
        <f>COUNTA($C$90)</f>
        <v>0</v>
      </c>
    </row>
    <row r="91" spans="1:51" ht="24.75" customHeight="1" x14ac:dyDescent="0.2">
      <c r="A91" s="881">
        <v>22</v>
      </c>
      <c r="B91" s="881">
        <v>1</v>
      </c>
      <c r="C91" s="244"/>
      <c r="D91" s="244"/>
      <c r="E91" s="244"/>
      <c r="F91" s="244"/>
      <c r="G91" s="244"/>
      <c r="H91" s="244"/>
      <c r="I91" s="244"/>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882"/>
      <c r="AI91" s="883"/>
      <c r="AJ91" s="883"/>
      <c r="AK91" s="883"/>
      <c r="AL91" s="217"/>
      <c r="AM91" s="218"/>
      <c r="AN91" s="218"/>
      <c r="AO91" s="219"/>
      <c r="AP91" s="220"/>
      <c r="AQ91" s="220"/>
      <c r="AR91" s="220"/>
      <c r="AS91" s="220"/>
      <c r="AT91" s="220"/>
      <c r="AU91" s="220"/>
      <c r="AV91" s="220"/>
      <c r="AW91" s="220"/>
      <c r="AX91" s="220"/>
      <c r="AY91">
        <f>COUNTA($C$91)</f>
        <v>0</v>
      </c>
    </row>
    <row r="92" spans="1:51" ht="24.75" customHeight="1" x14ac:dyDescent="0.2">
      <c r="A92" s="881">
        <v>23</v>
      </c>
      <c r="B92" s="881">
        <v>1</v>
      </c>
      <c r="C92" s="244"/>
      <c r="D92" s="244"/>
      <c r="E92" s="244"/>
      <c r="F92" s="244"/>
      <c r="G92" s="244"/>
      <c r="H92" s="244"/>
      <c r="I92" s="244"/>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882"/>
      <c r="AI92" s="883"/>
      <c r="AJ92" s="883"/>
      <c r="AK92" s="883"/>
      <c r="AL92" s="217"/>
      <c r="AM92" s="218"/>
      <c r="AN92" s="218"/>
      <c r="AO92" s="219"/>
      <c r="AP92" s="220"/>
      <c r="AQ92" s="220"/>
      <c r="AR92" s="220"/>
      <c r="AS92" s="220"/>
      <c r="AT92" s="220"/>
      <c r="AU92" s="220"/>
      <c r="AV92" s="220"/>
      <c r="AW92" s="220"/>
      <c r="AX92" s="220"/>
      <c r="AY92">
        <f>COUNTA($C$92)</f>
        <v>0</v>
      </c>
    </row>
    <row r="93" spans="1:51" ht="24.75" customHeight="1" x14ac:dyDescent="0.2">
      <c r="A93" s="881">
        <v>24</v>
      </c>
      <c r="B93" s="881">
        <v>1</v>
      </c>
      <c r="C93" s="244"/>
      <c r="D93" s="244"/>
      <c r="E93" s="244"/>
      <c r="F93" s="244"/>
      <c r="G93" s="244"/>
      <c r="H93" s="244"/>
      <c r="I93" s="244"/>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882"/>
      <c r="AI93" s="883"/>
      <c r="AJ93" s="883"/>
      <c r="AK93" s="883"/>
      <c r="AL93" s="217"/>
      <c r="AM93" s="218"/>
      <c r="AN93" s="218"/>
      <c r="AO93" s="219"/>
      <c r="AP93" s="220"/>
      <c r="AQ93" s="220"/>
      <c r="AR93" s="220"/>
      <c r="AS93" s="220"/>
      <c r="AT93" s="220"/>
      <c r="AU93" s="220"/>
      <c r="AV93" s="220"/>
      <c r="AW93" s="220"/>
      <c r="AX93" s="220"/>
      <c r="AY93">
        <f>COUNTA($C$93)</f>
        <v>0</v>
      </c>
    </row>
    <row r="94" spans="1:51" ht="24.75" customHeight="1" x14ac:dyDescent="0.2">
      <c r="A94" s="881">
        <v>25</v>
      </c>
      <c r="B94" s="881">
        <v>1</v>
      </c>
      <c r="C94" s="244"/>
      <c r="D94" s="244"/>
      <c r="E94" s="244"/>
      <c r="F94" s="244"/>
      <c r="G94" s="244"/>
      <c r="H94" s="244"/>
      <c r="I94" s="244"/>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882"/>
      <c r="AI94" s="883"/>
      <c r="AJ94" s="883"/>
      <c r="AK94" s="883"/>
      <c r="AL94" s="217"/>
      <c r="AM94" s="218"/>
      <c r="AN94" s="218"/>
      <c r="AO94" s="219"/>
      <c r="AP94" s="220"/>
      <c r="AQ94" s="220"/>
      <c r="AR94" s="220"/>
      <c r="AS94" s="220"/>
      <c r="AT94" s="220"/>
      <c r="AU94" s="220"/>
      <c r="AV94" s="220"/>
      <c r="AW94" s="220"/>
      <c r="AX94" s="220"/>
      <c r="AY94">
        <f>COUNTA($C$94)</f>
        <v>0</v>
      </c>
    </row>
    <row r="95" spans="1:51" ht="24.75" customHeight="1" x14ac:dyDescent="0.2">
      <c r="A95" s="881">
        <v>26</v>
      </c>
      <c r="B95" s="881">
        <v>1</v>
      </c>
      <c r="C95" s="244"/>
      <c r="D95" s="244"/>
      <c r="E95" s="244"/>
      <c r="F95" s="244"/>
      <c r="G95" s="244"/>
      <c r="H95" s="244"/>
      <c r="I95" s="244"/>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882"/>
      <c r="AI95" s="883"/>
      <c r="AJ95" s="883"/>
      <c r="AK95" s="883"/>
      <c r="AL95" s="217"/>
      <c r="AM95" s="218"/>
      <c r="AN95" s="218"/>
      <c r="AO95" s="219"/>
      <c r="AP95" s="220"/>
      <c r="AQ95" s="220"/>
      <c r="AR95" s="220"/>
      <c r="AS95" s="220"/>
      <c r="AT95" s="220"/>
      <c r="AU95" s="220"/>
      <c r="AV95" s="220"/>
      <c r="AW95" s="220"/>
      <c r="AX95" s="220"/>
      <c r="AY95">
        <f>COUNTA($C$95)</f>
        <v>0</v>
      </c>
    </row>
    <row r="96" spans="1:51" ht="24.75" customHeight="1" x14ac:dyDescent="0.2">
      <c r="A96" s="881">
        <v>27</v>
      </c>
      <c r="B96" s="881">
        <v>1</v>
      </c>
      <c r="C96" s="244"/>
      <c r="D96" s="244"/>
      <c r="E96" s="244"/>
      <c r="F96" s="244"/>
      <c r="G96" s="244"/>
      <c r="H96" s="244"/>
      <c r="I96" s="244"/>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882"/>
      <c r="AI96" s="883"/>
      <c r="AJ96" s="883"/>
      <c r="AK96" s="883"/>
      <c r="AL96" s="217"/>
      <c r="AM96" s="218"/>
      <c r="AN96" s="218"/>
      <c r="AO96" s="219"/>
      <c r="AP96" s="220"/>
      <c r="AQ96" s="220"/>
      <c r="AR96" s="220"/>
      <c r="AS96" s="220"/>
      <c r="AT96" s="220"/>
      <c r="AU96" s="220"/>
      <c r="AV96" s="220"/>
      <c r="AW96" s="220"/>
      <c r="AX96" s="220"/>
      <c r="AY96">
        <f>COUNTA($C$96)</f>
        <v>0</v>
      </c>
    </row>
    <row r="97" spans="1:51" ht="24.75" customHeight="1" x14ac:dyDescent="0.2">
      <c r="A97" s="881">
        <v>28</v>
      </c>
      <c r="B97" s="881">
        <v>1</v>
      </c>
      <c r="C97" s="244"/>
      <c r="D97" s="244"/>
      <c r="E97" s="244"/>
      <c r="F97" s="244"/>
      <c r="G97" s="244"/>
      <c r="H97" s="244"/>
      <c r="I97" s="244"/>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882"/>
      <c r="AI97" s="883"/>
      <c r="AJ97" s="883"/>
      <c r="AK97" s="883"/>
      <c r="AL97" s="217"/>
      <c r="AM97" s="218"/>
      <c r="AN97" s="218"/>
      <c r="AO97" s="219"/>
      <c r="AP97" s="220"/>
      <c r="AQ97" s="220"/>
      <c r="AR97" s="220"/>
      <c r="AS97" s="220"/>
      <c r="AT97" s="220"/>
      <c r="AU97" s="220"/>
      <c r="AV97" s="220"/>
      <c r="AW97" s="220"/>
      <c r="AX97" s="220"/>
      <c r="AY97">
        <f>COUNTA($C$97)</f>
        <v>0</v>
      </c>
    </row>
    <row r="98" spans="1:51" ht="24.75" customHeight="1" x14ac:dyDescent="0.2">
      <c r="A98" s="881">
        <v>29</v>
      </c>
      <c r="B98" s="881">
        <v>1</v>
      </c>
      <c r="C98" s="244"/>
      <c r="D98" s="244"/>
      <c r="E98" s="244"/>
      <c r="F98" s="244"/>
      <c r="G98" s="244"/>
      <c r="H98" s="244"/>
      <c r="I98" s="244"/>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882"/>
      <c r="AI98" s="883"/>
      <c r="AJ98" s="883"/>
      <c r="AK98" s="883"/>
      <c r="AL98" s="217"/>
      <c r="AM98" s="218"/>
      <c r="AN98" s="218"/>
      <c r="AO98" s="219"/>
      <c r="AP98" s="220"/>
      <c r="AQ98" s="220"/>
      <c r="AR98" s="220"/>
      <c r="AS98" s="220"/>
      <c r="AT98" s="220"/>
      <c r="AU98" s="220"/>
      <c r="AV98" s="220"/>
      <c r="AW98" s="220"/>
      <c r="AX98" s="220"/>
      <c r="AY98">
        <f>COUNTA($C$98)</f>
        <v>0</v>
      </c>
    </row>
    <row r="99" spans="1:51" ht="24.75" customHeight="1" x14ac:dyDescent="0.2">
      <c r="A99" s="881">
        <v>30</v>
      </c>
      <c r="B99" s="881">
        <v>1</v>
      </c>
      <c r="C99" s="244"/>
      <c r="D99" s="244"/>
      <c r="E99" s="244"/>
      <c r="F99" s="244"/>
      <c r="G99" s="244"/>
      <c r="H99" s="244"/>
      <c r="I99" s="244"/>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882"/>
      <c r="AI99" s="883"/>
      <c r="AJ99" s="883"/>
      <c r="AK99" s="883"/>
      <c r="AL99" s="217"/>
      <c r="AM99" s="218"/>
      <c r="AN99" s="218"/>
      <c r="AO99" s="219"/>
      <c r="AP99" s="220"/>
      <c r="AQ99" s="220"/>
      <c r="AR99" s="220"/>
      <c r="AS99" s="220"/>
      <c r="AT99" s="220"/>
      <c r="AU99" s="220"/>
      <c r="AV99" s="220"/>
      <c r="AW99" s="220"/>
      <c r="AX99" s="220"/>
      <c r="AY99">
        <f>COUNTA($C$99)</f>
        <v>0</v>
      </c>
    </row>
    <row r="100" spans="1:51" x14ac:dyDescent="0.2">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
      <c r="A101" s="4"/>
      <c r="B101" s="9" t="s">
        <v>264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
      <c r="A102" s="881"/>
      <c r="B102" s="881"/>
      <c r="C102" s="479" t="s">
        <v>86</v>
      </c>
      <c r="D102" s="479"/>
      <c r="E102" s="479"/>
      <c r="F102" s="479"/>
      <c r="G102" s="479"/>
      <c r="H102" s="479"/>
      <c r="I102" s="479"/>
      <c r="J102" s="886" t="s">
        <v>64</v>
      </c>
      <c r="K102" s="886"/>
      <c r="L102" s="886"/>
      <c r="M102" s="886"/>
      <c r="N102" s="886"/>
      <c r="O102" s="886"/>
      <c r="P102" s="479" t="s">
        <v>87</v>
      </c>
      <c r="Q102" s="479"/>
      <c r="R102" s="479"/>
      <c r="S102" s="479"/>
      <c r="T102" s="479"/>
      <c r="U102" s="479"/>
      <c r="V102" s="479"/>
      <c r="W102" s="479"/>
      <c r="X102" s="479"/>
      <c r="Y102" s="479" t="s">
        <v>88</v>
      </c>
      <c r="Z102" s="479"/>
      <c r="AA102" s="479"/>
      <c r="AB102" s="479"/>
      <c r="AC102" s="887" t="s">
        <v>215</v>
      </c>
      <c r="AD102" s="887"/>
      <c r="AE102" s="887"/>
      <c r="AF102" s="887"/>
      <c r="AG102" s="887"/>
      <c r="AH102" s="479" t="s">
        <v>63</v>
      </c>
      <c r="AI102" s="479"/>
      <c r="AJ102" s="479"/>
      <c r="AK102" s="479"/>
      <c r="AL102" s="479" t="s">
        <v>17</v>
      </c>
      <c r="AM102" s="479"/>
      <c r="AN102" s="479"/>
      <c r="AO102" s="884"/>
      <c r="AP102" s="885" t="s">
        <v>303</v>
      </c>
      <c r="AQ102" s="885"/>
      <c r="AR102" s="885"/>
      <c r="AS102" s="885"/>
      <c r="AT102" s="885"/>
      <c r="AU102" s="885"/>
      <c r="AV102" s="885"/>
      <c r="AW102" s="885"/>
      <c r="AX102" s="885"/>
      <c r="AY102">
        <f t="shared" ref="AY102:AY103" si="2">$AY$100</f>
        <v>0</v>
      </c>
    </row>
    <row r="103" spans="1:51" ht="24.75" customHeight="1" x14ac:dyDescent="0.2">
      <c r="A103" s="881">
        <v>1</v>
      </c>
      <c r="B103" s="881">
        <v>1</v>
      </c>
      <c r="C103" s="244"/>
      <c r="D103" s="244"/>
      <c r="E103" s="244"/>
      <c r="F103" s="244"/>
      <c r="G103" s="244"/>
      <c r="H103" s="244"/>
      <c r="I103" s="244"/>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882"/>
      <c r="AI103" s="883"/>
      <c r="AJ103" s="883"/>
      <c r="AK103" s="883"/>
      <c r="AL103" s="217"/>
      <c r="AM103" s="218"/>
      <c r="AN103" s="218"/>
      <c r="AO103" s="219"/>
      <c r="AP103" s="220"/>
      <c r="AQ103" s="220"/>
      <c r="AR103" s="220"/>
      <c r="AS103" s="220"/>
      <c r="AT103" s="220"/>
      <c r="AU103" s="220"/>
      <c r="AV103" s="220"/>
      <c r="AW103" s="220"/>
      <c r="AX103" s="220"/>
      <c r="AY103">
        <f t="shared" si="2"/>
        <v>0</v>
      </c>
    </row>
    <row r="104" spans="1:51" ht="24.75" customHeight="1" x14ac:dyDescent="0.2">
      <c r="A104" s="881">
        <v>2</v>
      </c>
      <c r="B104" s="881">
        <v>1</v>
      </c>
      <c r="C104" s="244"/>
      <c r="D104" s="244"/>
      <c r="E104" s="244"/>
      <c r="F104" s="244"/>
      <c r="G104" s="244"/>
      <c r="H104" s="244"/>
      <c r="I104" s="244"/>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882"/>
      <c r="AI104" s="883"/>
      <c r="AJ104" s="883"/>
      <c r="AK104" s="883"/>
      <c r="AL104" s="217"/>
      <c r="AM104" s="218"/>
      <c r="AN104" s="218"/>
      <c r="AO104" s="219"/>
      <c r="AP104" s="220"/>
      <c r="AQ104" s="220"/>
      <c r="AR104" s="220"/>
      <c r="AS104" s="220"/>
      <c r="AT104" s="220"/>
      <c r="AU104" s="220"/>
      <c r="AV104" s="220"/>
      <c r="AW104" s="220"/>
      <c r="AX104" s="220"/>
      <c r="AY104">
        <f>COUNTA($C$104)</f>
        <v>0</v>
      </c>
    </row>
    <row r="105" spans="1:51" ht="24.75" customHeight="1" x14ac:dyDescent="0.2">
      <c r="A105" s="881">
        <v>3</v>
      </c>
      <c r="B105" s="881">
        <v>1</v>
      </c>
      <c r="C105" s="244"/>
      <c r="D105" s="244"/>
      <c r="E105" s="244"/>
      <c r="F105" s="244"/>
      <c r="G105" s="244"/>
      <c r="H105" s="244"/>
      <c r="I105" s="244"/>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882"/>
      <c r="AI105" s="883"/>
      <c r="AJ105" s="883"/>
      <c r="AK105" s="883"/>
      <c r="AL105" s="217"/>
      <c r="AM105" s="218"/>
      <c r="AN105" s="218"/>
      <c r="AO105" s="219"/>
      <c r="AP105" s="220"/>
      <c r="AQ105" s="220"/>
      <c r="AR105" s="220"/>
      <c r="AS105" s="220"/>
      <c r="AT105" s="220"/>
      <c r="AU105" s="220"/>
      <c r="AV105" s="220"/>
      <c r="AW105" s="220"/>
      <c r="AX105" s="220"/>
      <c r="AY105">
        <f>COUNTA($C$105)</f>
        <v>0</v>
      </c>
    </row>
    <row r="106" spans="1:51" ht="24.75" customHeight="1" x14ac:dyDescent="0.2">
      <c r="A106" s="881">
        <v>4</v>
      </c>
      <c r="B106" s="881">
        <v>1</v>
      </c>
      <c r="C106" s="244"/>
      <c r="D106" s="244"/>
      <c r="E106" s="244"/>
      <c r="F106" s="244"/>
      <c r="G106" s="244"/>
      <c r="H106" s="244"/>
      <c r="I106" s="244"/>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882"/>
      <c r="AI106" s="883"/>
      <c r="AJ106" s="883"/>
      <c r="AK106" s="883"/>
      <c r="AL106" s="217"/>
      <c r="AM106" s="218"/>
      <c r="AN106" s="218"/>
      <c r="AO106" s="219"/>
      <c r="AP106" s="220"/>
      <c r="AQ106" s="220"/>
      <c r="AR106" s="220"/>
      <c r="AS106" s="220"/>
      <c r="AT106" s="220"/>
      <c r="AU106" s="220"/>
      <c r="AV106" s="220"/>
      <c r="AW106" s="220"/>
      <c r="AX106" s="220"/>
      <c r="AY106">
        <f>COUNTA($C$106)</f>
        <v>0</v>
      </c>
    </row>
    <row r="107" spans="1:51" ht="24.75" customHeight="1" x14ac:dyDescent="0.2">
      <c r="A107" s="881">
        <v>5</v>
      </c>
      <c r="B107" s="881">
        <v>1</v>
      </c>
      <c r="C107" s="244"/>
      <c r="D107" s="244"/>
      <c r="E107" s="244"/>
      <c r="F107" s="244"/>
      <c r="G107" s="244"/>
      <c r="H107" s="244"/>
      <c r="I107" s="244"/>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882"/>
      <c r="AI107" s="883"/>
      <c r="AJ107" s="883"/>
      <c r="AK107" s="883"/>
      <c r="AL107" s="217"/>
      <c r="AM107" s="218"/>
      <c r="AN107" s="218"/>
      <c r="AO107" s="219"/>
      <c r="AP107" s="220"/>
      <c r="AQ107" s="220"/>
      <c r="AR107" s="220"/>
      <c r="AS107" s="220"/>
      <c r="AT107" s="220"/>
      <c r="AU107" s="220"/>
      <c r="AV107" s="220"/>
      <c r="AW107" s="220"/>
      <c r="AX107" s="220"/>
      <c r="AY107">
        <f>COUNTA($C$107)</f>
        <v>0</v>
      </c>
    </row>
    <row r="108" spans="1:51" ht="24.75" customHeight="1" x14ac:dyDescent="0.2">
      <c r="A108" s="881">
        <v>6</v>
      </c>
      <c r="B108" s="881">
        <v>1</v>
      </c>
      <c r="C108" s="244"/>
      <c r="D108" s="244"/>
      <c r="E108" s="244"/>
      <c r="F108" s="244"/>
      <c r="G108" s="244"/>
      <c r="H108" s="244"/>
      <c r="I108" s="244"/>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882"/>
      <c r="AI108" s="883"/>
      <c r="AJ108" s="883"/>
      <c r="AK108" s="883"/>
      <c r="AL108" s="217"/>
      <c r="AM108" s="218"/>
      <c r="AN108" s="218"/>
      <c r="AO108" s="219"/>
      <c r="AP108" s="220"/>
      <c r="AQ108" s="220"/>
      <c r="AR108" s="220"/>
      <c r="AS108" s="220"/>
      <c r="AT108" s="220"/>
      <c r="AU108" s="220"/>
      <c r="AV108" s="220"/>
      <c r="AW108" s="220"/>
      <c r="AX108" s="220"/>
      <c r="AY108">
        <f>COUNTA($C$108)</f>
        <v>0</v>
      </c>
    </row>
    <row r="109" spans="1:51" ht="24.75" customHeight="1" x14ac:dyDescent="0.2">
      <c r="A109" s="881">
        <v>7</v>
      </c>
      <c r="B109" s="881">
        <v>1</v>
      </c>
      <c r="C109" s="244"/>
      <c r="D109" s="244"/>
      <c r="E109" s="244"/>
      <c r="F109" s="244"/>
      <c r="G109" s="244"/>
      <c r="H109" s="244"/>
      <c r="I109" s="244"/>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882"/>
      <c r="AI109" s="883"/>
      <c r="AJ109" s="883"/>
      <c r="AK109" s="883"/>
      <c r="AL109" s="217"/>
      <c r="AM109" s="218"/>
      <c r="AN109" s="218"/>
      <c r="AO109" s="219"/>
      <c r="AP109" s="220"/>
      <c r="AQ109" s="220"/>
      <c r="AR109" s="220"/>
      <c r="AS109" s="220"/>
      <c r="AT109" s="220"/>
      <c r="AU109" s="220"/>
      <c r="AV109" s="220"/>
      <c r="AW109" s="220"/>
      <c r="AX109" s="220"/>
      <c r="AY109">
        <f>COUNTA($C$109)</f>
        <v>0</v>
      </c>
    </row>
    <row r="110" spans="1:51" ht="24.75" customHeight="1" x14ac:dyDescent="0.2">
      <c r="A110" s="881">
        <v>8</v>
      </c>
      <c r="B110" s="881">
        <v>1</v>
      </c>
      <c r="C110" s="244"/>
      <c r="D110" s="244"/>
      <c r="E110" s="244"/>
      <c r="F110" s="244"/>
      <c r="G110" s="244"/>
      <c r="H110" s="244"/>
      <c r="I110" s="244"/>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882"/>
      <c r="AI110" s="883"/>
      <c r="AJ110" s="883"/>
      <c r="AK110" s="883"/>
      <c r="AL110" s="217"/>
      <c r="AM110" s="218"/>
      <c r="AN110" s="218"/>
      <c r="AO110" s="219"/>
      <c r="AP110" s="220"/>
      <c r="AQ110" s="220"/>
      <c r="AR110" s="220"/>
      <c r="AS110" s="220"/>
      <c r="AT110" s="220"/>
      <c r="AU110" s="220"/>
      <c r="AV110" s="220"/>
      <c r="AW110" s="220"/>
      <c r="AX110" s="220"/>
      <c r="AY110">
        <f>COUNTA($C$110)</f>
        <v>0</v>
      </c>
    </row>
    <row r="111" spans="1:51" ht="24.75" customHeight="1" x14ac:dyDescent="0.2">
      <c r="A111" s="881">
        <v>9</v>
      </c>
      <c r="B111" s="881">
        <v>1</v>
      </c>
      <c r="C111" s="244"/>
      <c r="D111" s="244"/>
      <c r="E111" s="244"/>
      <c r="F111" s="244"/>
      <c r="G111" s="244"/>
      <c r="H111" s="244"/>
      <c r="I111" s="244"/>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882"/>
      <c r="AI111" s="883"/>
      <c r="AJ111" s="883"/>
      <c r="AK111" s="883"/>
      <c r="AL111" s="217"/>
      <c r="AM111" s="218"/>
      <c r="AN111" s="218"/>
      <c r="AO111" s="219"/>
      <c r="AP111" s="220"/>
      <c r="AQ111" s="220"/>
      <c r="AR111" s="220"/>
      <c r="AS111" s="220"/>
      <c r="AT111" s="220"/>
      <c r="AU111" s="220"/>
      <c r="AV111" s="220"/>
      <c r="AW111" s="220"/>
      <c r="AX111" s="220"/>
      <c r="AY111">
        <f>COUNTA($C$111)</f>
        <v>0</v>
      </c>
    </row>
    <row r="112" spans="1:51" ht="24.75" customHeight="1" x14ac:dyDescent="0.2">
      <c r="A112" s="881">
        <v>10</v>
      </c>
      <c r="B112" s="881">
        <v>1</v>
      </c>
      <c r="C112" s="244"/>
      <c r="D112" s="244"/>
      <c r="E112" s="244"/>
      <c r="F112" s="244"/>
      <c r="G112" s="244"/>
      <c r="H112" s="244"/>
      <c r="I112" s="244"/>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882"/>
      <c r="AI112" s="883"/>
      <c r="AJ112" s="883"/>
      <c r="AK112" s="883"/>
      <c r="AL112" s="217"/>
      <c r="AM112" s="218"/>
      <c r="AN112" s="218"/>
      <c r="AO112" s="219"/>
      <c r="AP112" s="220"/>
      <c r="AQ112" s="220"/>
      <c r="AR112" s="220"/>
      <c r="AS112" s="220"/>
      <c r="AT112" s="220"/>
      <c r="AU112" s="220"/>
      <c r="AV112" s="220"/>
      <c r="AW112" s="220"/>
      <c r="AX112" s="220"/>
      <c r="AY112">
        <f>COUNTA($C$112)</f>
        <v>0</v>
      </c>
    </row>
    <row r="113" spans="1:51" ht="24.75" customHeight="1" x14ac:dyDescent="0.2">
      <c r="A113" s="881">
        <v>11</v>
      </c>
      <c r="B113" s="881">
        <v>1</v>
      </c>
      <c r="C113" s="244"/>
      <c r="D113" s="244"/>
      <c r="E113" s="244"/>
      <c r="F113" s="244"/>
      <c r="G113" s="244"/>
      <c r="H113" s="244"/>
      <c r="I113" s="244"/>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882"/>
      <c r="AI113" s="883"/>
      <c r="AJ113" s="883"/>
      <c r="AK113" s="883"/>
      <c r="AL113" s="217"/>
      <c r="AM113" s="218"/>
      <c r="AN113" s="218"/>
      <c r="AO113" s="219"/>
      <c r="AP113" s="220"/>
      <c r="AQ113" s="220"/>
      <c r="AR113" s="220"/>
      <c r="AS113" s="220"/>
      <c r="AT113" s="220"/>
      <c r="AU113" s="220"/>
      <c r="AV113" s="220"/>
      <c r="AW113" s="220"/>
      <c r="AX113" s="220"/>
      <c r="AY113">
        <f>COUNTA($C$113)</f>
        <v>0</v>
      </c>
    </row>
    <row r="114" spans="1:51" ht="24.75" customHeight="1" x14ac:dyDescent="0.2">
      <c r="A114" s="881">
        <v>12</v>
      </c>
      <c r="B114" s="881">
        <v>1</v>
      </c>
      <c r="C114" s="244"/>
      <c r="D114" s="244"/>
      <c r="E114" s="244"/>
      <c r="F114" s="244"/>
      <c r="G114" s="244"/>
      <c r="H114" s="244"/>
      <c r="I114" s="244"/>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882"/>
      <c r="AI114" s="883"/>
      <c r="AJ114" s="883"/>
      <c r="AK114" s="883"/>
      <c r="AL114" s="217"/>
      <c r="AM114" s="218"/>
      <c r="AN114" s="218"/>
      <c r="AO114" s="219"/>
      <c r="AP114" s="220"/>
      <c r="AQ114" s="220"/>
      <c r="AR114" s="220"/>
      <c r="AS114" s="220"/>
      <c r="AT114" s="220"/>
      <c r="AU114" s="220"/>
      <c r="AV114" s="220"/>
      <c r="AW114" s="220"/>
      <c r="AX114" s="220"/>
      <c r="AY114">
        <f>COUNTA($C$114)</f>
        <v>0</v>
      </c>
    </row>
    <row r="115" spans="1:51" ht="24.75" customHeight="1" x14ac:dyDescent="0.2">
      <c r="A115" s="881">
        <v>13</v>
      </c>
      <c r="B115" s="881">
        <v>1</v>
      </c>
      <c r="C115" s="244"/>
      <c r="D115" s="244"/>
      <c r="E115" s="244"/>
      <c r="F115" s="244"/>
      <c r="G115" s="244"/>
      <c r="H115" s="244"/>
      <c r="I115" s="244"/>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882"/>
      <c r="AI115" s="883"/>
      <c r="AJ115" s="883"/>
      <c r="AK115" s="883"/>
      <c r="AL115" s="217"/>
      <c r="AM115" s="218"/>
      <c r="AN115" s="218"/>
      <c r="AO115" s="219"/>
      <c r="AP115" s="220"/>
      <c r="AQ115" s="220"/>
      <c r="AR115" s="220"/>
      <c r="AS115" s="220"/>
      <c r="AT115" s="220"/>
      <c r="AU115" s="220"/>
      <c r="AV115" s="220"/>
      <c r="AW115" s="220"/>
      <c r="AX115" s="220"/>
      <c r="AY115">
        <f>COUNTA($C$115)</f>
        <v>0</v>
      </c>
    </row>
    <row r="116" spans="1:51" ht="24.75" customHeight="1" x14ac:dyDescent="0.2">
      <c r="A116" s="881">
        <v>14</v>
      </c>
      <c r="B116" s="881">
        <v>1</v>
      </c>
      <c r="C116" s="244"/>
      <c r="D116" s="244"/>
      <c r="E116" s="244"/>
      <c r="F116" s="244"/>
      <c r="G116" s="244"/>
      <c r="H116" s="244"/>
      <c r="I116" s="244"/>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882"/>
      <c r="AI116" s="883"/>
      <c r="AJ116" s="883"/>
      <c r="AK116" s="883"/>
      <c r="AL116" s="217"/>
      <c r="AM116" s="218"/>
      <c r="AN116" s="218"/>
      <c r="AO116" s="219"/>
      <c r="AP116" s="220"/>
      <c r="AQ116" s="220"/>
      <c r="AR116" s="220"/>
      <c r="AS116" s="220"/>
      <c r="AT116" s="220"/>
      <c r="AU116" s="220"/>
      <c r="AV116" s="220"/>
      <c r="AW116" s="220"/>
      <c r="AX116" s="220"/>
      <c r="AY116">
        <f>COUNTA($C$116)</f>
        <v>0</v>
      </c>
    </row>
    <row r="117" spans="1:51" ht="24.75" customHeight="1" x14ac:dyDescent="0.2">
      <c r="A117" s="881">
        <v>15</v>
      </c>
      <c r="B117" s="881">
        <v>1</v>
      </c>
      <c r="C117" s="244"/>
      <c r="D117" s="244"/>
      <c r="E117" s="244"/>
      <c r="F117" s="244"/>
      <c r="G117" s="244"/>
      <c r="H117" s="244"/>
      <c r="I117" s="244"/>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882"/>
      <c r="AI117" s="883"/>
      <c r="AJ117" s="883"/>
      <c r="AK117" s="883"/>
      <c r="AL117" s="217"/>
      <c r="AM117" s="218"/>
      <c r="AN117" s="218"/>
      <c r="AO117" s="219"/>
      <c r="AP117" s="220"/>
      <c r="AQ117" s="220"/>
      <c r="AR117" s="220"/>
      <c r="AS117" s="220"/>
      <c r="AT117" s="220"/>
      <c r="AU117" s="220"/>
      <c r="AV117" s="220"/>
      <c r="AW117" s="220"/>
      <c r="AX117" s="220"/>
      <c r="AY117">
        <f>COUNTA($C$117)</f>
        <v>0</v>
      </c>
    </row>
    <row r="118" spans="1:51" ht="24.75" customHeight="1" x14ac:dyDescent="0.2">
      <c r="A118" s="881">
        <v>16</v>
      </c>
      <c r="B118" s="881">
        <v>1</v>
      </c>
      <c r="C118" s="244"/>
      <c r="D118" s="244"/>
      <c r="E118" s="244"/>
      <c r="F118" s="244"/>
      <c r="G118" s="244"/>
      <c r="H118" s="244"/>
      <c r="I118" s="244"/>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882"/>
      <c r="AI118" s="883"/>
      <c r="AJ118" s="883"/>
      <c r="AK118" s="883"/>
      <c r="AL118" s="217"/>
      <c r="AM118" s="218"/>
      <c r="AN118" s="218"/>
      <c r="AO118" s="219"/>
      <c r="AP118" s="220"/>
      <c r="AQ118" s="220"/>
      <c r="AR118" s="220"/>
      <c r="AS118" s="220"/>
      <c r="AT118" s="220"/>
      <c r="AU118" s="220"/>
      <c r="AV118" s="220"/>
      <c r="AW118" s="220"/>
      <c r="AX118" s="220"/>
      <c r="AY118">
        <f>COUNTA($C$118)</f>
        <v>0</v>
      </c>
    </row>
    <row r="119" spans="1:51" ht="24.75" customHeight="1" x14ac:dyDescent="0.2">
      <c r="A119" s="881">
        <v>17</v>
      </c>
      <c r="B119" s="881">
        <v>1</v>
      </c>
      <c r="C119" s="244"/>
      <c r="D119" s="244"/>
      <c r="E119" s="244"/>
      <c r="F119" s="244"/>
      <c r="G119" s="244"/>
      <c r="H119" s="244"/>
      <c r="I119" s="244"/>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882"/>
      <c r="AI119" s="883"/>
      <c r="AJ119" s="883"/>
      <c r="AK119" s="883"/>
      <c r="AL119" s="217"/>
      <c r="AM119" s="218"/>
      <c r="AN119" s="218"/>
      <c r="AO119" s="219"/>
      <c r="AP119" s="220"/>
      <c r="AQ119" s="220"/>
      <c r="AR119" s="220"/>
      <c r="AS119" s="220"/>
      <c r="AT119" s="220"/>
      <c r="AU119" s="220"/>
      <c r="AV119" s="220"/>
      <c r="AW119" s="220"/>
      <c r="AX119" s="220"/>
      <c r="AY119">
        <f>COUNTA($C$119)</f>
        <v>0</v>
      </c>
    </row>
    <row r="120" spans="1:51" ht="24.75" customHeight="1" x14ac:dyDescent="0.2">
      <c r="A120" s="881">
        <v>18</v>
      </c>
      <c r="B120" s="881">
        <v>1</v>
      </c>
      <c r="C120" s="244"/>
      <c r="D120" s="244"/>
      <c r="E120" s="244"/>
      <c r="F120" s="244"/>
      <c r="G120" s="244"/>
      <c r="H120" s="244"/>
      <c r="I120" s="244"/>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882"/>
      <c r="AI120" s="883"/>
      <c r="AJ120" s="883"/>
      <c r="AK120" s="883"/>
      <c r="AL120" s="217"/>
      <c r="AM120" s="218"/>
      <c r="AN120" s="218"/>
      <c r="AO120" s="219"/>
      <c r="AP120" s="220"/>
      <c r="AQ120" s="220"/>
      <c r="AR120" s="220"/>
      <c r="AS120" s="220"/>
      <c r="AT120" s="220"/>
      <c r="AU120" s="220"/>
      <c r="AV120" s="220"/>
      <c r="AW120" s="220"/>
      <c r="AX120" s="220"/>
      <c r="AY120">
        <f>COUNTA($C$120)</f>
        <v>0</v>
      </c>
    </row>
    <row r="121" spans="1:51" ht="24.75" customHeight="1" x14ac:dyDescent="0.2">
      <c r="A121" s="881">
        <v>19</v>
      </c>
      <c r="B121" s="881">
        <v>1</v>
      </c>
      <c r="C121" s="244"/>
      <c r="D121" s="244"/>
      <c r="E121" s="244"/>
      <c r="F121" s="244"/>
      <c r="G121" s="244"/>
      <c r="H121" s="244"/>
      <c r="I121" s="244"/>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882"/>
      <c r="AI121" s="883"/>
      <c r="AJ121" s="883"/>
      <c r="AK121" s="883"/>
      <c r="AL121" s="217"/>
      <c r="AM121" s="218"/>
      <c r="AN121" s="218"/>
      <c r="AO121" s="219"/>
      <c r="AP121" s="220"/>
      <c r="AQ121" s="220"/>
      <c r="AR121" s="220"/>
      <c r="AS121" s="220"/>
      <c r="AT121" s="220"/>
      <c r="AU121" s="220"/>
      <c r="AV121" s="220"/>
      <c r="AW121" s="220"/>
      <c r="AX121" s="220"/>
      <c r="AY121">
        <f>COUNTA($C$121)</f>
        <v>0</v>
      </c>
    </row>
    <row r="122" spans="1:51" ht="24.75" customHeight="1" x14ac:dyDescent="0.2">
      <c r="A122" s="881">
        <v>20</v>
      </c>
      <c r="B122" s="881">
        <v>1</v>
      </c>
      <c r="C122" s="244"/>
      <c r="D122" s="244"/>
      <c r="E122" s="244"/>
      <c r="F122" s="244"/>
      <c r="G122" s="244"/>
      <c r="H122" s="244"/>
      <c r="I122" s="244"/>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882"/>
      <c r="AI122" s="883"/>
      <c r="AJ122" s="883"/>
      <c r="AK122" s="883"/>
      <c r="AL122" s="217"/>
      <c r="AM122" s="218"/>
      <c r="AN122" s="218"/>
      <c r="AO122" s="219"/>
      <c r="AP122" s="220"/>
      <c r="AQ122" s="220"/>
      <c r="AR122" s="220"/>
      <c r="AS122" s="220"/>
      <c r="AT122" s="220"/>
      <c r="AU122" s="220"/>
      <c r="AV122" s="220"/>
      <c r="AW122" s="220"/>
      <c r="AX122" s="220"/>
      <c r="AY122">
        <f>COUNTA($C$122)</f>
        <v>0</v>
      </c>
    </row>
    <row r="123" spans="1:51" ht="24.75" customHeight="1" x14ac:dyDescent="0.2">
      <c r="A123" s="881">
        <v>21</v>
      </c>
      <c r="B123" s="881">
        <v>1</v>
      </c>
      <c r="C123" s="244"/>
      <c r="D123" s="244"/>
      <c r="E123" s="244"/>
      <c r="F123" s="244"/>
      <c r="G123" s="244"/>
      <c r="H123" s="244"/>
      <c r="I123" s="244"/>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882"/>
      <c r="AI123" s="883"/>
      <c r="AJ123" s="883"/>
      <c r="AK123" s="883"/>
      <c r="AL123" s="217"/>
      <c r="AM123" s="218"/>
      <c r="AN123" s="218"/>
      <c r="AO123" s="219"/>
      <c r="AP123" s="220"/>
      <c r="AQ123" s="220"/>
      <c r="AR123" s="220"/>
      <c r="AS123" s="220"/>
      <c r="AT123" s="220"/>
      <c r="AU123" s="220"/>
      <c r="AV123" s="220"/>
      <c r="AW123" s="220"/>
      <c r="AX123" s="220"/>
      <c r="AY123">
        <f>COUNTA($C$123)</f>
        <v>0</v>
      </c>
    </row>
    <row r="124" spans="1:51" ht="24.75" customHeight="1" x14ac:dyDescent="0.2">
      <c r="A124" s="881">
        <v>22</v>
      </c>
      <c r="B124" s="881">
        <v>1</v>
      </c>
      <c r="C124" s="244"/>
      <c r="D124" s="244"/>
      <c r="E124" s="244"/>
      <c r="F124" s="244"/>
      <c r="G124" s="244"/>
      <c r="H124" s="244"/>
      <c r="I124" s="244"/>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882"/>
      <c r="AI124" s="883"/>
      <c r="AJ124" s="883"/>
      <c r="AK124" s="883"/>
      <c r="AL124" s="217"/>
      <c r="AM124" s="218"/>
      <c r="AN124" s="218"/>
      <c r="AO124" s="219"/>
      <c r="AP124" s="220"/>
      <c r="AQ124" s="220"/>
      <c r="AR124" s="220"/>
      <c r="AS124" s="220"/>
      <c r="AT124" s="220"/>
      <c r="AU124" s="220"/>
      <c r="AV124" s="220"/>
      <c r="AW124" s="220"/>
      <c r="AX124" s="220"/>
      <c r="AY124">
        <f>COUNTA($C$124)</f>
        <v>0</v>
      </c>
    </row>
    <row r="125" spans="1:51" ht="24.75" customHeight="1" x14ac:dyDescent="0.2">
      <c r="A125" s="881">
        <v>23</v>
      </c>
      <c r="B125" s="881">
        <v>1</v>
      </c>
      <c r="C125" s="244"/>
      <c r="D125" s="244"/>
      <c r="E125" s="244"/>
      <c r="F125" s="244"/>
      <c r="G125" s="244"/>
      <c r="H125" s="244"/>
      <c r="I125" s="244"/>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882"/>
      <c r="AI125" s="883"/>
      <c r="AJ125" s="883"/>
      <c r="AK125" s="883"/>
      <c r="AL125" s="217"/>
      <c r="AM125" s="218"/>
      <c r="AN125" s="218"/>
      <c r="AO125" s="219"/>
      <c r="AP125" s="220"/>
      <c r="AQ125" s="220"/>
      <c r="AR125" s="220"/>
      <c r="AS125" s="220"/>
      <c r="AT125" s="220"/>
      <c r="AU125" s="220"/>
      <c r="AV125" s="220"/>
      <c r="AW125" s="220"/>
      <c r="AX125" s="220"/>
      <c r="AY125">
        <f>COUNTA($C$125)</f>
        <v>0</v>
      </c>
    </row>
    <row r="126" spans="1:51" ht="24.75" customHeight="1" x14ac:dyDescent="0.2">
      <c r="A126" s="881">
        <v>24</v>
      </c>
      <c r="B126" s="881">
        <v>1</v>
      </c>
      <c r="C126" s="244"/>
      <c r="D126" s="244"/>
      <c r="E126" s="244"/>
      <c r="F126" s="244"/>
      <c r="G126" s="244"/>
      <c r="H126" s="244"/>
      <c r="I126" s="244"/>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882"/>
      <c r="AI126" s="883"/>
      <c r="AJ126" s="883"/>
      <c r="AK126" s="883"/>
      <c r="AL126" s="217"/>
      <c r="AM126" s="218"/>
      <c r="AN126" s="218"/>
      <c r="AO126" s="219"/>
      <c r="AP126" s="220"/>
      <c r="AQ126" s="220"/>
      <c r="AR126" s="220"/>
      <c r="AS126" s="220"/>
      <c r="AT126" s="220"/>
      <c r="AU126" s="220"/>
      <c r="AV126" s="220"/>
      <c r="AW126" s="220"/>
      <c r="AX126" s="220"/>
      <c r="AY126">
        <f>COUNTA($C$126)</f>
        <v>0</v>
      </c>
    </row>
    <row r="127" spans="1:51" ht="24.75" customHeight="1" x14ac:dyDescent="0.2">
      <c r="A127" s="881">
        <v>25</v>
      </c>
      <c r="B127" s="881">
        <v>1</v>
      </c>
      <c r="C127" s="244"/>
      <c r="D127" s="244"/>
      <c r="E127" s="244"/>
      <c r="F127" s="244"/>
      <c r="G127" s="244"/>
      <c r="H127" s="244"/>
      <c r="I127" s="244"/>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882"/>
      <c r="AI127" s="883"/>
      <c r="AJ127" s="883"/>
      <c r="AK127" s="883"/>
      <c r="AL127" s="217"/>
      <c r="AM127" s="218"/>
      <c r="AN127" s="218"/>
      <c r="AO127" s="219"/>
      <c r="AP127" s="220"/>
      <c r="AQ127" s="220"/>
      <c r="AR127" s="220"/>
      <c r="AS127" s="220"/>
      <c r="AT127" s="220"/>
      <c r="AU127" s="220"/>
      <c r="AV127" s="220"/>
      <c r="AW127" s="220"/>
      <c r="AX127" s="220"/>
      <c r="AY127">
        <f>COUNTA($C$127)</f>
        <v>0</v>
      </c>
    </row>
    <row r="128" spans="1:51" ht="24.75" customHeight="1" x14ac:dyDescent="0.2">
      <c r="A128" s="881">
        <v>26</v>
      </c>
      <c r="B128" s="881">
        <v>1</v>
      </c>
      <c r="C128" s="244"/>
      <c r="D128" s="244"/>
      <c r="E128" s="244"/>
      <c r="F128" s="244"/>
      <c r="G128" s="244"/>
      <c r="H128" s="244"/>
      <c r="I128" s="244"/>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882"/>
      <c r="AI128" s="883"/>
      <c r="AJ128" s="883"/>
      <c r="AK128" s="883"/>
      <c r="AL128" s="217"/>
      <c r="AM128" s="218"/>
      <c r="AN128" s="218"/>
      <c r="AO128" s="219"/>
      <c r="AP128" s="220"/>
      <c r="AQ128" s="220"/>
      <c r="AR128" s="220"/>
      <c r="AS128" s="220"/>
      <c r="AT128" s="220"/>
      <c r="AU128" s="220"/>
      <c r="AV128" s="220"/>
      <c r="AW128" s="220"/>
      <c r="AX128" s="220"/>
      <c r="AY128">
        <f>COUNTA($C$128)</f>
        <v>0</v>
      </c>
    </row>
    <row r="129" spans="1:51" ht="24.75" customHeight="1" x14ac:dyDescent="0.2">
      <c r="A129" s="881">
        <v>27</v>
      </c>
      <c r="B129" s="881">
        <v>1</v>
      </c>
      <c r="C129" s="244"/>
      <c r="D129" s="244"/>
      <c r="E129" s="244"/>
      <c r="F129" s="244"/>
      <c r="G129" s="244"/>
      <c r="H129" s="244"/>
      <c r="I129" s="244"/>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882"/>
      <c r="AI129" s="883"/>
      <c r="AJ129" s="883"/>
      <c r="AK129" s="883"/>
      <c r="AL129" s="217"/>
      <c r="AM129" s="218"/>
      <c r="AN129" s="218"/>
      <c r="AO129" s="219"/>
      <c r="AP129" s="220"/>
      <c r="AQ129" s="220"/>
      <c r="AR129" s="220"/>
      <c r="AS129" s="220"/>
      <c r="AT129" s="220"/>
      <c r="AU129" s="220"/>
      <c r="AV129" s="220"/>
      <c r="AW129" s="220"/>
      <c r="AX129" s="220"/>
      <c r="AY129">
        <f>COUNTA($C$129)</f>
        <v>0</v>
      </c>
    </row>
    <row r="130" spans="1:51" ht="24.75" customHeight="1" x14ac:dyDescent="0.2">
      <c r="A130" s="881">
        <v>28</v>
      </c>
      <c r="B130" s="881">
        <v>1</v>
      </c>
      <c r="C130" s="244"/>
      <c r="D130" s="244"/>
      <c r="E130" s="244"/>
      <c r="F130" s="244"/>
      <c r="G130" s="244"/>
      <c r="H130" s="244"/>
      <c r="I130" s="244"/>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882"/>
      <c r="AI130" s="883"/>
      <c r="AJ130" s="883"/>
      <c r="AK130" s="883"/>
      <c r="AL130" s="217"/>
      <c r="AM130" s="218"/>
      <c r="AN130" s="218"/>
      <c r="AO130" s="219"/>
      <c r="AP130" s="220"/>
      <c r="AQ130" s="220"/>
      <c r="AR130" s="220"/>
      <c r="AS130" s="220"/>
      <c r="AT130" s="220"/>
      <c r="AU130" s="220"/>
      <c r="AV130" s="220"/>
      <c r="AW130" s="220"/>
      <c r="AX130" s="220"/>
      <c r="AY130">
        <f>COUNTA($C$130)</f>
        <v>0</v>
      </c>
    </row>
    <row r="131" spans="1:51" ht="24.75" customHeight="1" x14ac:dyDescent="0.2">
      <c r="A131" s="881">
        <v>29</v>
      </c>
      <c r="B131" s="881">
        <v>1</v>
      </c>
      <c r="C131" s="244"/>
      <c r="D131" s="244"/>
      <c r="E131" s="244"/>
      <c r="F131" s="244"/>
      <c r="G131" s="244"/>
      <c r="H131" s="244"/>
      <c r="I131" s="244"/>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882"/>
      <c r="AI131" s="883"/>
      <c r="AJ131" s="883"/>
      <c r="AK131" s="883"/>
      <c r="AL131" s="217"/>
      <c r="AM131" s="218"/>
      <c r="AN131" s="218"/>
      <c r="AO131" s="219"/>
      <c r="AP131" s="220"/>
      <c r="AQ131" s="220"/>
      <c r="AR131" s="220"/>
      <c r="AS131" s="220"/>
      <c r="AT131" s="220"/>
      <c r="AU131" s="220"/>
      <c r="AV131" s="220"/>
      <c r="AW131" s="220"/>
      <c r="AX131" s="220"/>
      <c r="AY131">
        <f>COUNTA($C$131)</f>
        <v>0</v>
      </c>
    </row>
    <row r="132" spans="1:51" ht="24.75" customHeight="1" x14ac:dyDescent="0.2">
      <c r="A132" s="881">
        <v>30</v>
      </c>
      <c r="B132" s="881">
        <v>1</v>
      </c>
      <c r="C132" s="244"/>
      <c r="D132" s="244"/>
      <c r="E132" s="244"/>
      <c r="F132" s="244"/>
      <c r="G132" s="244"/>
      <c r="H132" s="244"/>
      <c r="I132" s="244"/>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882"/>
      <c r="AI132" s="883"/>
      <c r="AJ132" s="883"/>
      <c r="AK132" s="883"/>
      <c r="AL132" s="217"/>
      <c r="AM132" s="218"/>
      <c r="AN132" s="218"/>
      <c r="AO132" s="219"/>
      <c r="AP132" s="220"/>
      <c r="AQ132" s="220"/>
      <c r="AR132" s="220"/>
      <c r="AS132" s="220"/>
      <c r="AT132" s="220"/>
      <c r="AU132" s="220"/>
      <c r="AV132" s="220"/>
      <c r="AW132" s="220"/>
      <c r="AX132" s="220"/>
      <c r="AY132">
        <f>COUNTA($C$132)</f>
        <v>0</v>
      </c>
    </row>
    <row r="133" spans="1:51" x14ac:dyDescent="0.2">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
      <c r="A134" s="4"/>
      <c r="B134" s="9" t="s">
        <v>265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
      <c r="A135" s="881"/>
      <c r="B135" s="881"/>
      <c r="C135" s="479" t="s">
        <v>86</v>
      </c>
      <c r="D135" s="479"/>
      <c r="E135" s="479"/>
      <c r="F135" s="479"/>
      <c r="G135" s="479"/>
      <c r="H135" s="479"/>
      <c r="I135" s="479"/>
      <c r="J135" s="886" t="s">
        <v>64</v>
      </c>
      <c r="K135" s="886"/>
      <c r="L135" s="886"/>
      <c r="M135" s="886"/>
      <c r="N135" s="886"/>
      <c r="O135" s="886"/>
      <c r="P135" s="479" t="s">
        <v>87</v>
      </c>
      <c r="Q135" s="479"/>
      <c r="R135" s="479"/>
      <c r="S135" s="479"/>
      <c r="T135" s="479"/>
      <c r="U135" s="479"/>
      <c r="V135" s="479"/>
      <c r="W135" s="479"/>
      <c r="X135" s="479"/>
      <c r="Y135" s="479" t="s">
        <v>88</v>
      </c>
      <c r="Z135" s="479"/>
      <c r="AA135" s="479"/>
      <c r="AB135" s="479"/>
      <c r="AC135" s="887" t="s">
        <v>215</v>
      </c>
      <c r="AD135" s="887"/>
      <c r="AE135" s="887"/>
      <c r="AF135" s="887"/>
      <c r="AG135" s="887"/>
      <c r="AH135" s="479" t="s">
        <v>63</v>
      </c>
      <c r="AI135" s="479"/>
      <c r="AJ135" s="479"/>
      <c r="AK135" s="479"/>
      <c r="AL135" s="479" t="s">
        <v>17</v>
      </c>
      <c r="AM135" s="479"/>
      <c r="AN135" s="479"/>
      <c r="AO135" s="884"/>
      <c r="AP135" s="885" t="s">
        <v>303</v>
      </c>
      <c r="AQ135" s="885"/>
      <c r="AR135" s="885"/>
      <c r="AS135" s="885"/>
      <c r="AT135" s="885"/>
      <c r="AU135" s="885"/>
      <c r="AV135" s="885"/>
      <c r="AW135" s="885"/>
      <c r="AX135" s="885"/>
      <c r="AY135">
        <f t="shared" ref="AY135:AY136" si="3">$AY$133</f>
        <v>0</v>
      </c>
    </row>
    <row r="136" spans="1:51" ht="24.75" customHeight="1" x14ac:dyDescent="0.2">
      <c r="A136" s="881">
        <v>1</v>
      </c>
      <c r="B136" s="881">
        <v>1</v>
      </c>
      <c r="C136" s="244"/>
      <c r="D136" s="244"/>
      <c r="E136" s="244"/>
      <c r="F136" s="244"/>
      <c r="G136" s="244"/>
      <c r="H136" s="244"/>
      <c r="I136" s="244"/>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882"/>
      <c r="AI136" s="883"/>
      <c r="AJ136" s="883"/>
      <c r="AK136" s="883"/>
      <c r="AL136" s="217"/>
      <c r="AM136" s="218"/>
      <c r="AN136" s="218"/>
      <c r="AO136" s="219"/>
      <c r="AP136" s="220"/>
      <c r="AQ136" s="220"/>
      <c r="AR136" s="220"/>
      <c r="AS136" s="220"/>
      <c r="AT136" s="220"/>
      <c r="AU136" s="220"/>
      <c r="AV136" s="220"/>
      <c r="AW136" s="220"/>
      <c r="AX136" s="220"/>
      <c r="AY136">
        <f t="shared" si="3"/>
        <v>0</v>
      </c>
    </row>
    <row r="137" spans="1:51" ht="24.75" customHeight="1" x14ac:dyDescent="0.2">
      <c r="A137" s="881">
        <v>2</v>
      </c>
      <c r="B137" s="881">
        <v>1</v>
      </c>
      <c r="C137" s="244"/>
      <c r="D137" s="244"/>
      <c r="E137" s="244"/>
      <c r="F137" s="244"/>
      <c r="G137" s="244"/>
      <c r="H137" s="244"/>
      <c r="I137" s="244"/>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882"/>
      <c r="AI137" s="883"/>
      <c r="AJ137" s="883"/>
      <c r="AK137" s="883"/>
      <c r="AL137" s="217"/>
      <c r="AM137" s="218"/>
      <c r="AN137" s="218"/>
      <c r="AO137" s="219"/>
      <c r="AP137" s="220"/>
      <c r="AQ137" s="220"/>
      <c r="AR137" s="220"/>
      <c r="AS137" s="220"/>
      <c r="AT137" s="220"/>
      <c r="AU137" s="220"/>
      <c r="AV137" s="220"/>
      <c r="AW137" s="220"/>
      <c r="AX137" s="220"/>
      <c r="AY137">
        <f>COUNTA($C$137)</f>
        <v>0</v>
      </c>
    </row>
    <row r="138" spans="1:51" ht="24.75" customHeight="1" x14ac:dyDescent="0.2">
      <c r="A138" s="881">
        <v>3</v>
      </c>
      <c r="B138" s="881">
        <v>1</v>
      </c>
      <c r="C138" s="244"/>
      <c r="D138" s="244"/>
      <c r="E138" s="244"/>
      <c r="F138" s="244"/>
      <c r="G138" s="244"/>
      <c r="H138" s="244"/>
      <c r="I138" s="244"/>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882"/>
      <c r="AI138" s="883"/>
      <c r="AJ138" s="883"/>
      <c r="AK138" s="883"/>
      <c r="AL138" s="217"/>
      <c r="AM138" s="218"/>
      <c r="AN138" s="218"/>
      <c r="AO138" s="219"/>
      <c r="AP138" s="220"/>
      <c r="AQ138" s="220"/>
      <c r="AR138" s="220"/>
      <c r="AS138" s="220"/>
      <c r="AT138" s="220"/>
      <c r="AU138" s="220"/>
      <c r="AV138" s="220"/>
      <c r="AW138" s="220"/>
      <c r="AX138" s="220"/>
      <c r="AY138">
        <f>COUNTA($C$138)</f>
        <v>0</v>
      </c>
    </row>
    <row r="139" spans="1:51" ht="24.75" customHeight="1" x14ac:dyDescent="0.2">
      <c r="A139" s="881">
        <v>4</v>
      </c>
      <c r="B139" s="881">
        <v>1</v>
      </c>
      <c r="C139" s="244"/>
      <c r="D139" s="244"/>
      <c r="E139" s="244"/>
      <c r="F139" s="244"/>
      <c r="G139" s="244"/>
      <c r="H139" s="244"/>
      <c r="I139" s="244"/>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882"/>
      <c r="AI139" s="883"/>
      <c r="AJ139" s="883"/>
      <c r="AK139" s="883"/>
      <c r="AL139" s="217"/>
      <c r="AM139" s="218"/>
      <c r="AN139" s="218"/>
      <c r="AO139" s="219"/>
      <c r="AP139" s="220"/>
      <c r="AQ139" s="220"/>
      <c r="AR139" s="220"/>
      <c r="AS139" s="220"/>
      <c r="AT139" s="220"/>
      <c r="AU139" s="220"/>
      <c r="AV139" s="220"/>
      <c r="AW139" s="220"/>
      <c r="AX139" s="220"/>
      <c r="AY139">
        <f>COUNTA($C$139)</f>
        <v>0</v>
      </c>
    </row>
    <row r="140" spans="1:51" ht="24.75" customHeight="1" x14ac:dyDescent="0.2">
      <c r="A140" s="881">
        <v>5</v>
      </c>
      <c r="B140" s="881">
        <v>1</v>
      </c>
      <c r="C140" s="244"/>
      <c r="D140" s="244"/>
      <c r="E140" s="244"/>
      <c r="F140" s="244"/>
      <c r="G140" s="244"/>
      <c r="H140" s="244"/>
      <c r="I140" s="244"/>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882"/>
      <c r="AI140" s="883"/>
      <c r="AJ140" s="883"/>
      <c r="AK140" s="883"/>
      <c r="AL140" s="217"/>
      <c r="AM140" s="218"/>
      <c r="AN140" s="218"/>
      <c r="AO140" s="219"/>
      <c r="AP140" s="220"/>
      <c r="AQ140" s="220"/>
      <c r="AR140" s="220"/>
      <c r="AS140" s="220"/>
      <c r="AT140" s="220"/>
      <c r="AU140" s="220"/>
      <c r="AV140" s="220"/>
      <c r="AW140" s="220"/>
      <c r="AX140" s="220"/>
      <c r="AY140">
        <f>COUNTA($C$140)</f>
        <v>0</v>
      </c>
    </row>
    <row r="141" spans="1:51" ht="24.75" customHeight="1" x14ac:dyDescent="0.2">
      <c r="A141" s="881">
        <v>6</v>
      </c>
      <c r="B141" s="881">
        <v>1</v>
      </c>
      <c r="C141" s="244"/>
      <c r="D141" s="244"/>
      <c r="E141" s="244"/>
      <c r="F141" s="244"/>
      <c r="G141" s="244"/>
      <c r="H141" s="244"/>
      <c r="I141" s="244"/>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882"/>
      <c r="AI141" s="883"/>
      <c r="AJ141" s="883"/>
      <c r="AK141" s="883"/>
      <c r="AL141" s="217"/>
      <c r="AM141" s="218"/>
      <c r="AN141" s="218"/>
      <c r="AO141" s="219"/>
      <c r="AP141" s="220"/>
      <c r="AQ141" s="220"/>
      <c r="AR141" s="220"/>
      <c r="AS141" s="220"/>
      <c r="AT141" s="220"/>
      <c r="AU141" s="220"/>
      <c r="AV141" s="220"/>
      <c r="AW141" s="220"/>
      <c r="AX141" s="220"/>
      <c r="AY141">
        <f>COUNTA($C$141)</f>
        <v>0</v>
      </c>
    </row>
    <row r="142" spans="1:51" ht="24.75" customHeight="1" x14ac:dyDescent="0.2">
      <c r="A142" s="881">
        <v>7</v>
      </c>
      <c r="B142" s="881">
        <v>1</v>
      </c>
      <c r="C142" s="244"/>
      <c r="D142" s="244"/>
      <c r="E142" s="244"/>
      <c r="F142" s="244"/>
      <c r="G142" s="244"/>
      <c r="H142" s="244"/>
      <c r="I142" s="244"/>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882"/>
      <c r="AI142" s="883"/>
      <c r="AJ142" s="883"/>
      <c r="AK142" s="883"/>
      <c r="AL142" s="217"/>
      <c r="AM142" s="218"/>
      <c r="AN142" s="218"/>
      <c r="AO142" s="219"/>
      <c r="AP142" s="220"/>
      <c r="AQ142" s="220"/>
      <c r="AR142" s="220"/>
      <c r="AS142" s="220"/>
      <c r="AT142" s="220"/>
      <c r="AU142" s="220"/>
      <c r="AV142" s="220"/>
      <c r="AW142" s="220"/>
      <c r="AX142" s="220"/>
      <c r="AY142">
        <f>COUNTA($C$142)</f>
        <v>0</v>
      </c>
    </row>
    <row r="143" spans="1:51" ht="24.75" customHeight="1" x14ac:dyDescent="0.2">
      <c r="A143" s="881">
        <v>8</v>
      </c>
      <c r="B143" s="881">
        <v>1</v>
      </c>
      <c r="C143" s="244"/>
      <c r="D143" s="244"/>
      <c r="E143" s="244"/>
      <c r="F143" s="244"/>
      <c r="G143" s="244"/>
      <c r="H143" s="244"/>
      <c r="I143" s="244"/>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882"/>
      <c r="AI143" s="883"/>
      <c r="AJ143" s="883"/>
      <c r="AK143" s="883"/>
      <c r="AL143" s="217"/>
      <c r="AM143" s="218"/>
      <c r="AN143" s="218"/>
      <c r="AO143" s="219"/>
      <c r="AP143" s="220"/>
      <c r="AQ143" s="220"/>
      <c r="AR143" s="220"/>
      <c r="AS143" s="220"/>
      <c r="AT143" s="220"/>
      <c r="AU143" s="220"/>
      <c r="AV143" s="220"/>
      <c r="AW143" s="220"/>
      <c r="AX143" s="220"/>
      <c r="AY143">
        <f>COUNTA($C$143)</f>
        <v>0</v>
      </c>
    </row>
    <row r="144" spans="1:51" ht="24.75" customHeight="1" x14ac:dyDescent="0.2">
      <c r="A144" s="881">
        <v>9</v>
      </c>
      <c r="B144" s="881">
        <v>1</v>
      </c>
      <c r="C144" s="244"/>
      <c r="D144" s="244"/>
      <c r="E144" s="244"/>
      <c r="F144" s="244"/>
      <c r="G144" s="244"/>
      <c r="H144" s="244"/>
      <c r="I144" s="244"/>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882"/>
      <c r="AI144" s="883"/>
      <c r="AJ144" s="883"/>
      <c r="AK144" s="883"/>
      <c r="AL144" s="217"/>
      <c r="AM144" s="218"/>
      <c r="AN144" s="218"/>
      <c r="AO144" s="219"/>
      <c r="AP144" s="220"/>
      <c r="AQ144" s="220"/>
      <c r="AR144" s="220"/>
      <c r="AS144" s="220"/>
      <c r="AT144" s="220"/>
      <c r="AU144" s="220"/>
      <c r="AV144" s="220"/>
      <c r="AW144" s="220"/>
      <c r="AX144" s="220"/>
      <c r="AY144">
        <f>COUNTA($C$144)</f>
        <v>0</v>
      </c>
    </row>
    <row r="145" spans="1:51" ht="24.75" customHeight="1" x14ac:dyDescent="0.2">
      <c r="A145" s="881">
        <v>10</v>
      </c>
      <c r="B145" s="881">
        <v>1</v>
      </c>
      <c r="C145" s="244"/>
      <c r="D145" s="244"/>
      <c r="E145" s="244"/>
      <c r="F145" s="244"/>
      <c r="G145" s="244"/>
      <c r="H145" s="244"/>
      <c r="I145" s="244"/>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882"/>
      <c r="AI145" s="883"/>
      <c r="AJ145" s="883"/>
      <c r="AK145" s="883"/>
      <c r="AL145" s="217"/>
      <c r="AM145" s="218"/>
      <c r="AN145" s="218"/>
      <c r="AO145" s="219"/>
      <c r="AP145" s="220"/>
      <c r="AQ145" s="220"/>
      <c r="AR145" s="220"/>
      <c r="AS145" s="220"/>
      <c r="AT145" s="220"/>
      <c r="AU145" s="220"/>
      <c r="AV145" s="220"/>
      <c r="AW145" s="220"/>
      <c r="AX145" s="220"/>
      <c r="AY145">
        <f>COUNTA($C$145)</f>
        <v>0</v>
      </c>
    </row>
    <row r="146" spans="1:51" ht="24.75" customHeight="1" x14ac:dyDescent="0.2">
      <c r="A146" s="881">
        <v>11</v>
      </c>
      <c r="B146" s="881">
        <v>1</v>
      </c>
      <c r="C146" s="244"/>
      <c r="D146" s="244"/>
      <c r="E146" s="244"/>
      <c r="F146" s="244"/>
      <c r="G146" s="244"/>
      <c r="H146" s="244"/>
      <c r="I146" s="244"/>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882"/>
      <c r="AI146" s="883"/>
      <c r="AJ146" s="883"/>
      <c r="AK146" s="883"/>
      <c r="AL146" s="217"/>
      <c r="AM146" s="218"/>
      <c r="AN146" s="218"/>
      <c r="AO146" s="219"/>
      <c r="AP146" s="220"/>
      <c r="AQ146" s="220"/>
      <c r="AR146" s="220"/>
      <c r="AS146" s="220"/>
      <c r="AT146" s="220"/>
      <c r="AU146" s="220"/>
      <c r="AV146" s="220"/>
      <c r="AW146" s="220"/>
      <c r="AX146" s="220"/>
      <c r="AY146">
        <f>COUNTA($C$146)</f>
        <v>0</v>
      </c>
    </row>
    <row r="147" spans="1:51" ht="24.75" customHeight="1" x14ac:dyDescent="0.2">
      <c r="A147" s="881">
        <v>12</v>
      </c>
      <c r="B147" s="881">
        <v>1</v>
      </c>
      <c r="C147" s="244"/>
      <c r="D147" s="244"/>
      <c r="E147" s="244"/>
      <c r="F147" s="244"/>
      <c r="G147" s="244"/>
      <c r="H147" s="244"/>
      <c r="I147" s="244"/>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882"/>
      <c r="AI147" s="883"/>
      <c r="AJ147" s="883"/>
      <c r="AK147" s="883"/>
      <c r="AL147" s="217"/>
      <c r="AM147" s="218"/>
      <c r="AN147" s="218"/>
      <c r="AO147" s="219"/>
      <c r="AP147" s="220"/>
      <c r="AQ147" s="220"/>
      <c r="AR147" s="220"/>
      <c r="AS147" s="220"/>
      <c r="AT147" s="220"/>
      <c r="AU147" s="220"/>
      <c r="AV147" s="220"/>
      <c r="AW147" s="220"/>
      <c r="AX147" s="220"/>
      <c r="AY147">
        <f>COUNTA($C$147)</f>
        <v>0</v>
      </c>
    </row>
    <row r="148" spans="1:51" ht="24.75" customHeight="1" x14ac:dyDescent="0.2">
      <c r="A148" s="881">
        <v>13</v>
      </c>
      <c r="B148" s="881">
        <v>1</v>
      </c>
      <c r="C148" s="244"/>
      <c r="D148" s="244"/>
      <c r="E148" s="244"/>
      <c r="F148" s="244"/>
      <c r="G148" s="244"/>
      <c r="H148" s="244"/>
      <c r="I148" s="244"/>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882"/>
      <c r="AI148" s="883"/>
      <c r="AJ148" s="883"/>
      <c r="AK148" s="883"/>
      <c r="AL148" s="217"/>
      <c r="AM148" s="218"/>
      <c r="AN148" s="218"/>
      <c r="AO148" s="219"/>
      <c r="AP148" s="220"/>
      <c r="AQ148" s="220"/>
      <c r="AR148" s="220"/>
      <c r="AS148" s="220"/>
      <c r="AT148" s="220"/>
      <c r="AU148" s="220"/>
      <c r="AV148" s="220"/>
      <c r="AW148" s="220"/>
      <c r="AX148" s="220"/>
      <c r="AY148">
        <f>COUNTA($C$148)</f>
        <v>0</v>
      </c>
    </row>
    <row r="149" spans="1:51" ht="24.75" customHeight="1" x14ac:dyDescent="0.2">
      <c r="A149" s="881">
        <v>14</v>
      </c>
      <c r="B149" s="881">
        <v>1</v>
      </c>
      <c r="C149" s="244"/>
      <c r="D149" s="244"/>
      <c r="E149" s="244"/>
      <c r="F149" s="244"/>
      <c r="G149" s="244"/>
      <c r="H149" s="244"/>
      <c r="I149" s="244"/>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882"/>
      <c r="AI149" s="883"/>
      <c r="AJ149" s="883"/>
      <c r="AK149" s="883"/>
      <c r="AL149" s="217"/>
      <c r="AM149" s="218"/>
      <c r="AN149" s="218"/>
      <c r="AO149" s="219"/>
      <c r="AP149" s="220"/>
      <c r="AQ149" s="220"/>
      <c r="AR149" s="220"/>
      <c r="AS149" s="220"/>
      <c r="AT149" s="220"/>
      <c r="AU149" s="220"/>
      <c r="AV149" s="220"/>
      <c r="AW149" s="220"/>
      <c r="AX149" s="220"/>
      <c r="AY149">
        <f>COUNTA($C$149)</f>
        <v>0</v>
      </c>
    </row>
    <row r="150" spans="1:51" ht="24.75" customHeight="1" x14ac:dyDescent="0.2">
      <c r="A150" s="881">
        <v>15</v>
      </c>
      <c r="B150" s="881">
        <v>1</v>
      </c>
      <c r="C150" s="244"/>
      <c r="D150" s="244"/>
      <c r="E150" s="244"/>
      <c r="F150" s="244"/>
      <c r="G150" s="244"/>
      <c r="H150" s="244"/>
      <c r="I150" s="244"/>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882"/>
      <c r="AI150" s="883"/>
      <c r="AJ150" s="883"/>
      <c r="AK150" s="883"/>
      <c r="AL150" s="217"/>
      <c r="AM150" s="218"/>
      <c r="AN150" s="218"/>
      <c r="AO150" s="219"/>
      <c r="AP150" s="220"/>
      <c r="AQ150" s="220"/>
      <c r="AR150" s="220"/>
      <c r="AS150" s="220"/>
      <c r="AT150" s="220"/>
      <c r="AU150" s="220"/>
      <c r="AV150" s="220"/>
      <c r="AW150" s="220"/>
      <c r="AX150" s="220"/>
      <c r="AY150">
        <f>COUNTA($C$150)</f>
        <v>0</v>
      </c>
    </row>
    <row r="151" spans="1:51" ht="24.75" customHeight="1" x14ac:dyDescent="0.2">
      <c r="A151" s="881">
        <v>16</v>
      </c>
      <c r="B151" s="881">
        <v>1</v>
      </c>
      <c r="C151" s="244"/>
      <c r="D151" s="244"/>
      <c r="E151" s="244"/>
      <c r="F151" s="244"/>
      <c r="G151" s="244"/>
      <c r="H151" s="244"/>
      <c r="I151" s="244"/>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882"/>
      <c r="AI151" s="883"/>
      <c r="AJ151" s="883"/>
      <c r="AK151" s="883"/>
      <c r="AL151" s="217"/>
      <c r="AM151" s="218"/>
      <c r="AN151" s="218"/>
      <c r="AO151" s="219"/>
      <c r="AP151" s="220"/>
      <c r="AQ151" s="220"/>
      <c r="AR151" s="220"/>
      <c r="AS151" s="220"/>
      <c r="AT151" s="220"/>
      <c r="AU151" s="220"/>
      <c r="AV151" s="220"/>
      <c r="AW151" s="220"/>
      <c r="AX151" s="220"/>
      <c r="AY151">
        <f>COUNTA($C$151)</f>
        <v>0</v>
      </c>
    </row>
    <row r="152" spans="1:51" ht="24.75" customHeight="1" x14ac:dyDescent="0.2">
      <c r="A152" s="881">
        <v>17</v>
      </c>
      <c r="B152" s="881">
        <v>1</v>
      </c>
      <c r="C152" s="244"/>
      <c r="D152" s="244"/>
      <c r="E152" s="244"/>
      <c r="F152" s="244"/>
      <c r="G152" s="244"/>
      <c r="H152" s="244"/>
      <c r="I152" s="244"/>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882"/>
      <c r="AI152" s="883"/>
      <c r="AJ152" s="883"/>
      <c r="AK152" s="883"/>
      <c r="AL152" s="217"/>
      <c r="AM152" s="218"/>
      <c r="AN152" s="218"/>
      <c r="AO152" s="219"/>
      <c r="AP152" s="220"/>
      <c r="AQ152" s="220"/>
      <c r="AR152" s="220"/>
      <c r="AS152" s="220"/>
      <c r="AT152" s="220"/>
      <c r="AU152" s="220"/>
      <c r="AV152" s="220"/>
      <c r="AW152" s="220"/>
      <c r="AX152" s="220"/>
      <c r="AY152">
        <f>COUNTA($C$152)</f>
        <v>0</v>
      </c>
    </row>
    <row r="153" spans="1:51" ht="24.75" customHeight="1" x14ac:dyDescent="0.2">
      <c r="A153" s="881">
        <v>18</v>
      </c>
      <c r="B153" s="881">
        <v>1</v>
      </c>
      <c r="C153" s="244"/>
      <c r="D153" s="244"/>
      <c r="E153" s="244"/>
      <c r="F153" s="244"/>
      <c r="G153" s="244"/>
      <c r="H153" s="244"/>
      <c r="I153" s="244"/>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882"/>
      <c r="AI153" s="883"/>
      <c r="AJ153" s="883"/>
      <c r="AK153" s="883"/>
      <c r="AL153" s="217"/>
      <c r="AM153" s="218"/>
      <c r="AN153" s="218"/>
      <c r="AO153" s="219"/>
      <c r="AP153" s="220"/>
      <c r="AQ153" s="220"/>
      <c r="AR153" s="220"/>
      <c r="AS153" s="220"/>
      <c r="AT153" s="220"/>
      <c r="AU153" s="220"/>
      <c r="AV153" s="220"/>
      <c r="AW153" s="220"/>
      <c r="AX153" s="220"/>
      <c r="AY153">
        <f>COUNTA($C$153)</f>
        <v>0</v>
      </c>
    </row>
    <row r="154" spans="1:51" ht="24.75" customHeight="1" x14ac:dyDescent="0.2">
      <c r="A154" s="881">
        <v>19</v>
      </c>
      <c r="B154" s="881">
        <v>1</v>
      </c>
      <c r="C154" s="244"/>
      <c r="D154" s="244"/>
      <c r="E154" s="244"/>
      <c r="F154" s="244"/>
      <c r="G154" s="244"/>
      <c r="H154" s="244"/>
      <c r="I154" s="244"/>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882"/>
      <c r="AI154" s="883"/>
      <c r="AJ154" s="883"/>
      <c r="AK154" s="883"/>
      <c r="AL154" s="217"/>
      <c r="AM154" s="218"/>
      <c r="AN154" s="218"/>
      <c r="AO154" s="219"/>
      <c r="AP154" s="220"/>
      <c r="AQ154" s="220"/>
      <c r="AR154" s="220"/>
      <c r="AS154" s="220"/>
      <c r="AT154" s="220"/>
      <c r="AU154" s="220"/>
      <c r="AV154" s="220"/>
      <c r="AW154" s="220"/>
      <c r="AX154" s="220"/>
      <c r="AY154">
        <f>COUNTA($C$154)</f>
        <v>0</v>
      </c>
    </row>
    <row r="155" spans="1:51" ht="24.75" customHeight="1" x14ac:dyDescent="0.2">
      <c r="A155" s="881">
        <v>20</v>
      </c>
      <c r="B155" s="881">
        <v>1</v>
      </c>
      <c r="C155" s="244"/>
      <c r="D155" s="244"/>
      <c r="E155" s="244"/>
      <c r="F155" s="244"/>
      <c r="G155" s="244"/>
      <c r="H155" s="244"/>
      <c r="I155" s="244"/>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882"/>
      <c r="AI155" s="883"/>
      <c r="AJ155" s="883"/>
      <c r="AK155" s="883"/>
      <c r="AL155" s="217"/>
      <c r="AM155" s="218"/>
      <c r="AN155" s="218"/>
      <c r="AO155" s="219"/>
      <c r="AP155" s="220"/>
      <c r="AQ155" s="220"/>
      <c r="AR155" s="220"/>
      <c r="AS155" s="220"/>
      <c r="AT155" s="220"/>
      <c r="AU155" s="220"/>
      <c r="AV155" s="220"/>
      <c r="AW155" s="220"/>
      <c r="AX155" s="220"/>
      <c r="AY155">
        <f>COUNTA($C$155)</f>
        <v>0</v>
      </c>
    </row>
    <row r="156" spans="1:51" ht="24.75" customHeight="1" x14ac:dyDescent="0.2">
      <c r="A156" s="881">
        <v>21</v>
      </c>
      <c r="B156" s="881">
        <v>1</v>
      </c>
      <c r="C156" s="244"/>
      <c r="D156" s="244"/>
      <c r="E156" s="244"/>
      <c r="F156" s="244"/>
      <c r="G156" s="244"/>
      <c r="H156" s="244"/>
      <c r="I156" s="244"/>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882"/>
      <c r="AI156" s="883"/>
      <c r="AJ156" s="883"/>
      <c r="AK156" s="883"/>
      <c r="AL156" s="217"/>
      <c r="AM156" s="218"/>
      <c r="AN156" s="218"/>
      <c r="AO156" s="219"/>
      <c r="AP156" s="220"/>
      <c r="AQ156" s="220"/>
      <c r="AR156" s="220"/>
      <c r="AS156" s="220"/>
      <c r="AT156" s="220"/>
      <c r="AU156" s="220"/>
      <c r="AV156" s="220"/>
      <c r="AW156" s="220"/>
      <c r="AX156" s="220"/>
      <c r="AY156">
        <f>COUNTA($C$156)</f>
        <v>0</v>
      </c>
    </row>
    <row r="157" spans="1:51" ht="24.75" customHeight="1" x14ac:dyDescent="0.2">
      <c r="A157" s="881">
        <v>22</v>
      </c>
      <c r="B157" s="881">
        <v>1</v>
      </c>
      <c r="C157" s="244"/>
      <c r="D157" s="244"/>
      <c r="E157" s="244"/>
      <c r="F157" s="244"/>
      <c r="G157" s="244"/>
      <c r="H157" s="244"/>
      <c r="I157" s="244"/>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882"/>
      <c r="AI157" s="883"/>
      <c r="AJ157" s="883"/>
      <c r="AK157" s="883"/>
      <c r="AL157" s="217"/>
      <c r="AM157" s="218"/>
      <c r="AN157" s="218"/>
      <c r="AO157" s="219"/>
      <c r="AP157" s="220"/>
      <c r="AQ157" s="220"/>
      <c r="AR157" s="220"/>
      <c r="AS157" s="220"/>
      <c r="AT157" s="220"/>
      <c r="AU157" s="220"/>
      <c r="AV157" s="220"/>
      <c r="AW157" s="220"/>
      <c r="AX157" s="220"/>
      <c r="AY157">
        <f>COUNTA($C$157)</f>
        <v>0</v>
      </c>
    </row>
    <row r="158" spans="1:51" ht="24.75" customHeight="1" x14ac:dyDescent="0.2">
      <c r="A158" s="881">
        <v>23</v>
      </c>
      <c r="B158" s="881">
        <v>1</v>
      </c>
      <c r="C158" s="244"/>
      <c r="D158" s="244"/>
      <c r="E158" s="244"/>
      <c r="F158" s="244"/>
      <c r="G158" s="244"/>
      <c r="H158" s="244"/>
      <c r="I158" s="244"/>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882"/>
      <c r="AI158" s="883"/>
      <c r="AJ158" s="883"/>
      <c r="AK158" s="883"/>
      <c r="AL158" s="217"/>
      <c r="AM158" s="218"/>
      <c r="AN158" s="218"/>
      <c r="AO158" s="219"/>
      <c r="AP158" s="220"/>
      <c r="AQ158" s="220"/>
      <c r="AR158" s="220"/>
      <c r="AS158" s="220"/>
      <c r="AT158" s="220"/>
      <c r="AU158" s="220"/>
      <c r="AV158" s="220"/>
      <c r="AW158" s="220"/>
      <c r="AX158" s="220"/>
      <c r="AY158">
        <f>COUNTA($C$158)</f>
        <v>0</v>
      </c>
    </row>
    <row r="159" spans="1:51" ht="24.75" customHeight="1" x14ac:dyDescent="0.2">
      <c r="A159" s="881">
        <v>24</v>
      </c>
      <c r="B159" s="881">
        <v>1</v>
      </c>
      <c r="C159" s="244"/>
      <c r="D159" s="244"/>
      <c r="E159" s="244"/>
      <c r="F159" s="244"/>
      <c r="G159" s="244"/>
      <c r="H159" s="244"/>
      <c r="I159" s="244"/>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882"/>
      <c r="AI159" s="883"/>
      <c r="AJ159" s="883"/>
      <c r="AK159" s="883"/>
      <c r="AL159" s="217"/>
      <c r="AM159" s="218"/>
      <c r="AN159" s="218"/>
      <c r="AO159" s="219"/>
      <c r="AP159" s="220"/>
      <c r="AQ159" s="220"/>
      <c r="AR159" s="220"/>
      <c r="AS159" s="220"/>
      <c r="AT159" s="220"/>
      <c r="AU159" s="220"/>
      <c r="AV159" s="220"/>
      <c r="AW159" s="220"/>
      <c r="AX159" s="220"/>
      <c r="AY159">
        <f>COUNTA($C$159)</f>
        <v>0</v>
      </c>
    </row>
    <row r="160" spans="1:51" ht="24.75" customHeight="1" x14ac:dyDescent="0.2">
      <c r="A160" s="881">
        <v>25</v>
      </c>
      <c r="B160" s="881">
        <v>1</v>
      </c>
      <c r="C160" s="244"/>
      <c r="D160" s="244"/>
      <c r="E160" s="244"/>
      <c r="F160" s="244"/>
      <c r="G160" s="244"/>
      <c r="H160" s="244"/>
      <c r="I160" s="244"/>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882"/>
      <c r="AI160" s="883"/>
      <c r="AJ160" s="883"/>
      <c r="AK160" s="883"/>
      <c r="AL160" s="217"/>
      <c r="AM160" s="218"/>
      <c r="AN160" s="218"/>
      <c r="AO160" s="219"/>
      <c r="AP160" s="220"/>
      <c r="AQ160" s="220"/>
      <c r="AR160" s="220"/>
      <c r="AS160" s="220"/>
      <c r="AT160" s="220"/>
      <c r="AU160" s="220"/>
      <c r="AV160" s="220"/>
      <c r="AW160" s="220"/>
      <c r="AX160" s="220"/>
      <c r="AY160">
        <f>COUNTA($C$160)</f>
        <v>0</v>
      </c>
    </row>
    <row r="161" spans="1:51" ht="24.75" customHeight="1" x14ac:dyDescent="0.2">
      <c r="A161" s="881">
        <v>26</v>
      </c>
      <c r="B161" s="881">
        <v>1</v>
      </c>
      <c r="C161" s="244"/>
      <c r="D161" s="244"/>
      <c r="E161" s="244"/>
      <c r="F161" s="244"/>
      <c r="G161" s="244"/>
      <c r="H161" s="244"/>
      <c r="I161" s="244"/>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882"/>
      <c r="AI161" s="883"/>
      <c r="AJ161" s="883"/>
      <c r="AK161" s="883"/>
      <c r="AL161" s="217"/>
      <c r="AM161" s="218"/>
      <c r="AN161" s="218"/>
      <c r="AO161" s="219"/>
      <c r="AP161" s="220"/>
      <c r="AQ161" s="220"/>
      <c r="AR161" s="220"/>
      <c r="AS161" s="220"/>
      <c r="AT161" s="220"/>
      <c r="AU161" s="220"/>
      <c r="AV161" s="220"/>
      <c r="AW161" s="220"/>
      <c r="AX161" s="220"/>
      <c r="AY161">
        <f>COUNTA($C$161)</f>
        <v>0</v>
      </c>
    </row>
    <row r="162" spans="1:51" ht="24.75" customHeight="1" x14ac:dyDescent="0.2">
      <c r="A162" s="881">
        <v>27</v>
      </c>
      <c r="B162" s="881">
        <v>1</v>
      </c>
      <c r="C162" s="244"/>
      <c r="D162" s="244"/>
      <c r="E162" s="244"/>
      <c r="F162" s="244"/>
      <c r="G162" s="244"/>
      <c r="H162" s="244"/>
      <c r="I162" s="244"/>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882"/>
      <c r="AI162" s="883"/>
      <c r="AJ162" s="883"/>
      <c r="AK162" s="883"/>
      <c r="AL162" s="217"/>
      <c r="AM162" s="218"/>
      <c r="AN162" s="218"/>
      <c r="AO162" s="219"/>
      <c r="AP162" s="220"/>
      <c r="AQ162" s="220"/>
      <c r="AR162" s="220"/>
      <c r="AS162" s="220"/>
      <c r="AT162" s="220"/>
      <c r="AU162" s="220"/>
      <c r="AV162" s="220"/>
      <c r="AW162" s="220"/>
      <c r="AX162" s="220"/>
      <c r="AY162">
        <f>COUNTA($C$162)</f>
        <v>0</v>
      </c>
    </row>
    <row r="163" spans="1:51" ht="24.75" customHeight="1" x14ac:dyDescent="0.2">
      <c r="A163" s="881">
        <v>28</v>
      </c>
      <c r="B163" s="881">
        <v>1</v>
      </c>
      <c r="C163" s="244"/>
      <c r="D163" s="244"/>
      <c r="E163" s="244"/>
      <c r="F163" s="244"/>
      <c r="G163" s="244"/>
      <c r="H163" s="244"/>
      <c r="I163" s="244"/>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882"/>
      <c r="AI163" s="883"/>
      <c r="AJ163" s="883"/>
      <c r="AK163" s="883"/>
      <c r="AL163" s="217"/>
      <c r="AM163" s="218"/>
      <c r="AN163" s="218"/>
      <c r="AO163" s="219"/>
      <c r="AP163" s="220"/>
      <c r="AQ163" s="220"/>
      <c r="AR163" s="220"/>
      <c r="AS163" s="220"/>
      <c r="AT163" s="220"/>
      <c r="AU163" s="220"/>
      <c r="AV163" s="220"/>
      <c r="AW163" s="220"/>
      <c r="AX163" s="220"/>
      <c r="AY163">
        <f>COUNTA($C$163)</f>
        <v>0</v>
      </c>
    </row>
    <row r="164" spans="1:51" ht="24.75" customHeight="1" x14ac:dyDescent="0.2">
      <c r="A164" s="881">
        <v>29</v>
      </c>
      <c r="B164" s="881">
        <v>1</v>
      </c>
      <c r="C164" s="244"/>
      <c r="D164" s="244"/>
      <c r="E164" s="244"/>
      <c r="F164" s="244"/>
      <c r="G164" s="244"/>
      <c r="H164" s="244"/>
      <c r="I164" s="244"/>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882"/>
      <c r="AI164" s="883"/>
      <c r="AJ164" s="883"/>
      <c r="AK164" s="883"/>
      <c r="AL164" s="217"/>
      <c r="AM164" s="218"/>
      <c r="AN164" s="218"/>
      <c r="AO164" s="219"/>
      <c r="AP164" s="220"/>
      <c r="AQ164" s="220"/>
      <c r="AR164" s="220"/>
      <c r="AS164" s="220"/>
      <c r="AT164" s="220"/>
      <c r="AU164" s="220"/>
      <c r="AV164" s="220"/>
      <c r="AW164" s="220"/>
      <c r="AX164" s="220"/>
      <c r="AY164">
        <f>COUNTA($C$164)</f>
        <v>0</v>
      </c>
    </row>
    <row r="165" spans="1:51" ht="24.75" customHeight="1" x14ac:dyDescent="0.2">
      <c r="A165" s="881">
        <v>30</v>
      </c>
      <c r="B165" s="881">
        <v>1</v>
      </c>
      <c r="C165" s="244"/>
      <c r="D165" s="244"/>
      <c r="E165" s="244"/>
      <c r="F165" s="244"/>
      <c r="G165" s="244"/>
      <c r="H165" s="244"/>
      <c r="I165" s="244"/>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882"/>
      <c r="AI165" s="883"/>
      <c r="AJ165" s="883"/>
      <c r="AK165" s="883"/>
      <c r="AL165" s="217"/>
      <c r="AM165" s="218"/>
      <c r="AN165" s="218"/>
      <c r="AO165" s="219"/>
      <c r="AP165" s="220"/>
      <c r="AQ165" s="220"/>
      <c r="AR165" s="220"/>
      <c r="AS165" s="220"/>
      <c r="AT165" s="220"/>
      <c r="AU165" s="220"/>
      <c r="AV165" s="220"/>
      <c r="AW165" s="220"/>
      <c r="AX165" s="220"/>
      <c r="AY165">
        <f>COUNTA($C$165)</f>
        <v>0</v>
      </c>
    </row>
    <row r="166" spans="1:51" x14ac:dyDescent="0.2">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
      <c r="A167" s="4"/>
      <c r="B167" s="9" t="s">
        <v>266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
      <c r="A168" s="881"/>
      <c r="B168" s="881"/>
      <c r="C168" s="479" t="s">
        <v>86</v>
      </c>
      <c r="D168" s="479"/>
      <c r="E168" s="479"/>
      <c r="F168" s="479"/>
      <c r="G168" s="479"/>
      <c r="H168" s="479"/>
      <c r="I168" s="479"/>
      <c r="J168" s="886" t="s">
        <v>64</v>
      </c>
      <c r="K168" s="886"/>
      <c r="L168" s="886"/>
      <c r="M168" s="886"/>
      <c r="N168" s="886"/>
      <c r="O168" s="886"/>
      <c r="P168" s="479" t="s">
        <v>87</v>
      </c>
      <c r="Q168" s="479"/>
      <c r="R168" s="479"/>
      <c r="S168" s="479"/>
      <c r="T168" s="479"/>
      <c r="U168" s="479"/>
      <c r="V168" s="479"/>
      <c r="W168" s="479"/>
      <c r="X168" s="479"/>
      <c r="Y168" s="479" t="s">
        <v>88</v>
      </c>
      <c r="Z168" s="479"/>
      <c r="AA168" s="479"/>
      <c r="AB168" s="479"/>
      <c r="AC168" s="887" t="s">
        <v>215</v>
      </c>
      <c r="AD168" s="887"/>
      <c r="AE168" s="887"/>
      <c r="AF168" s="887"/>
      <c r="AG168" s="887"/>
      <c r="AH168" s="479" t="s">
        <v>63</v>
      </c>
      <c r="AI168" s="479"/>
      <c r="AJ168" s="479"/>
      <c r="AK168" s="479"/>
      <c r="AL168" s="479" t="s">
        <v>17</v>
      </c>
      <c r="AM168" s="479"/>
      <c r="AN168" s="479"/>
      <c r="AO168" s="884"/>
      <c r="AP168" s="885" t="s">
        <v>303</v>
      </c>
      <c r="AQ168" s="885"/>
      <c r="AR168" s="885"/>
      <c r="AS168" s="885"/>
      <c r="AT168" s="885"/>
      <c r="AU168" s="885"/>
      <c r="AV168" s="885"/>
      <c r="AW168" s="885"/>
      <c r="AX168" s="885"/>
      <c r="AY168">
        <f t="shared" ref="AY168:AY169" si="4">$AY$166</f>
        <v>0</v>
      </c>
    </row>
    <row r="169" spans="1:51" ht="24.75" customHeight="1" x14ac:dyDescent="0.2">
      <c r="A169" s="881">
        <v>1</v>
      </c>
      <c r="B169" s="881">
        <v>1</v>
      </c>
      <c r="C169" s="244"/>
      <c r="D169" s="244"/>
      <c r="E169" s="244"/>
      <c r="F169" s="244"/>
      <c r="G169" s="244"/>
      <c r="H169" s="244"/>
      <c r="I169" s="244"/>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882"/>
      <c r="AI169" s="883"/>
      <c r="AJ169" s="883"/>
      <c r="AK169" s="883"/>
      <c r="AL169" s="217"/>
      <c r="AM169" s="218"/>
      <c r="AN169" s="218"/>
      <c r="AO169" s="219"/>
      <c r="AP169" s="220"/>
      <c r="AQ169" s="220"/>
      <c r="AR169" s="220"/>
      <c r="AS169" s="220"/>
      <c r="AT169" s="220"/>
      <c r="AU169" s="220"/>
      <c r="AV169" s="220"/>
      <c r="AW169" s="220"/>
      <c r="AX169" s="220"/>
      <c r="AY169">
        <f t="shared" si="4"/>
        <v>0</v>
      </c>
    </row>
    <row r="170" spans="1:51" ht="24.75" customHeight="1" x14ac:dyDescent="0.2">
      <c r="A170" s="881">
        <v>2</v>
      </c>
      <c r="B170" s="881">
        <v>1</v>
      </c>
      <c r="C170" s="244"/>
      <c r="D170" s="244"/>
      <c r="E170" s="244"/>
      <c r="F170" s="244"/>
      <c r="G170" s="244"/>
      <c r="H170" s="244"/>
      <c r="I170" s="244"/>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882"/>
      <c r="AI170" s="883"/>
      <c r="AJ170" s="883"/>
      <c r="AK170" s="883"/>
      <c r="AL170" s="217"/>
      <c r="AM170" s="218"/>
      <c r="AN170" s="218"/>
      <c r="AO170" s="219"/>
      <c r="AP170" s="220"/>
      <c r="AQ170" s="220"/>
      <c r="AR170" s="220"/>
      <c r="AS170" s="220"/>
      <c r="AT170" s="220"/>
      <c r="AU170" s="220"/>
      <c r="AV170" s="220"/>
      <c r="AW170" s="220"/>
      <c r="AX170" s="220"/>
      <c r="AY170">
        <f>COUNTA($C$170)</f>
        <v>0</v>
      </c>
    </row>
    <row r="171" spans="1:51" ht="24.75" customHeight="1" x14ac:dyDescent="0.2">
      <c r="A171" s="881">
        <v>3</v>
      </c>
      <c r="B171" s="881">
        <v>1</v>
      </c>
      <c r="C171" s="244"/>
      <c r="D171" s="244"/>
      <c r="E171" s="244"/>
      <c r="F171" s="244"/>
      <c r="G171" s="244"/>
      <c r="H171" s="244"/>
      <c r="I171" s="244"/>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882"/>
      <c r="AI171" s="883"/>
      <c r="AJ171" s="883"/>
      <c r="AK171" s="883"/>
      <c r="AL171" s="217"/>
      <c r="AM171" s="218"/>
      <c r="AN171" s="218"/>
      <c r="AO171" s="219"/>
      <c r="AP171" s="220"/>
      <c r="AQ171" s="220"/>
      <c r="AR171" s="220"/>
      <c r="AS171" s="220"/>
      <c r="AT171" s="220"/>
      <c r="AU171" s="220"/>
      <c r="AV171" s="220"/>
      <c r="AW171" s="220"/>
      <c r="AX171" s="220"/>
      <c r="AY171">
        <f>COUNTA($C$171)</f>
        <v>0</v>
      </c>
    </row>
    <row r="172" spans="1:51" ht="24.75" customHeight="1" x14ac:dyDescent="0.2">
      <c r="A172" s="881">
        <v>4</v>
      </c>
      <c r="B172" s="881">
        <v>1</v>
      </c>
      <c r="C172" s="244"/>
      <c r="D172" s="244"/>
      <c r="E172" s="244"/>
      <c r="F172" s="244"/>
      <c r="G172" s="244"/>
      <c r="H172" s="244"/>
      <c r="I172" s="244"/>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882"/>
      <c r="AI172" s="883"/>
      <c r="AJ172" s="883"/>
      <c r="AK172" s="883"/>
      <c r="AL172" s="217"/>
      <c r="AM172" s="218"/>
      <c r="AN172" s="218"/>
      <c r="AO172" s="219"/>
      <c r="AP172" s="220"/>
      <c r="AQ172" s="220"/>
      <c r="AR172" s="220"/>
      <c r="AS172" s="220"/>
      <c r="AT172" s="220"/>
      <c r="AU172" s="220"/>
      <c r="AV172" s="220"/>
      <c r="AW172" s="220"/>
      <c r="AX172" s="220"/>
      <c r="AY172">
        <f>COUNTA($C$172)</f>
        <v>0</v>
      </c>
    </row>
    <row r="173" spans="1:51" ht="24.75" customHeight="1" x14ac:dyDescent="0.2">
      <c r="A173" s="881">
        <v>5</v>
      </c>
      <c r="B173" s="881">
        <v>1</v>
      </c>
      <c r="C173" s="244"/>
      <c r="D173" s="244"/>
      <c r="E173" s="244"/>
      <c r="F173" s="244"/>
      <c r="G173" s="244"/>
      <c r="H173" s="244"/>
      <c r="I173" s="244"/>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882"/>
      <c r="AI173" s="883"/>
      <c r="AJ173" s="883"/>
      <c r="AK173" s="883"/>
      <c r="AL173" s="217"/>
      <c r="AM173" s="218"/>
      <c r="AN173" s="218"/>
      <c r="AO173" s="219"/>
      <c r="AP173" s="220"/>
      <c r="AQ173" s="220"/>
      <c r="AR173" s="220"/>
      <c r="AS173" s="220"/>
      <c r="AT173" s="220"/>
      <c r="AU173" s="220"/>
      <c r="AV173" s="220"/>
      <c r="AW173" s="220"/>
      <c r="AX173" s="220"/>
      <c r="AY173">
        <f>COUNTA($C$173)</f>
        <v>0</v>
      </c>
    </row>
    <row r="174" spans="1:51" ht="24.75" customHeight="1" x14ac:dyDescent="0.2">
      <c r="A174" s="881">
        <v>6</v>
      </c>
      <c r="B174" s="881">
        <v>1</v>
      </c>
      <c r="C174" s="244"/>
      <c r="D174" s="244"/>
      <c r="E174" s="244"/>
      <c r="F174" s="244"/>
      <c r="G174" s="244"/>
      <c r="H174" s="244"/>
      <c r="I174" s="244"/>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882"/>
      <c r="AI174" s="883"/>
      <c r="AJ174" s="883"/>
      <c r="AK174" s="883"/>
      <c r="AL174" s="217"/>
      <c r="AM174" s="218"/>
      <c r="AN174" s="218"/>
      <c r="AO174" s="219"/>
      <c r="AP174" s="220"/>
      <c r="AQ174" s="220"/>
      <c r="AR174" s="220"/>
      <c r="AS174" s="220"/>
      <c r="AT174" s="220"/>
      <c r="AU174" s="220"/>
      <c r="AV174" s="220"/>
      <c r="AW174" s="220"/>
      <c r="AX174" s="220"/>
      <c r="AY174">
        <f>COUNTA($C$174)</f>
        <v>0</v>
      </c>
    </row>
    <row r="175" spans="1:51" ht="24.75" customHeight="1" x14ac:dyDescent="0.2">
      <c r="A175" s="881">
        <v>7</v>
      </c>
      <c r="B175" s="881">
        <v>1</v>
      </c>
      <c r="C175" s="244"/>
      <c r="D175" s="244"/>
      <c r="E175" s="244"/>
      <c r="F175" s="244"/>
      <c r="G175" s="244"/>
      <c r="H175" s="244"/>
      <c r="I175" s="244"/>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882"/>
      <c r="AI175" s="883"/>
      <c r="AJ175" s="883"/>
      <c r="AK175" s="883"/>
      <c r="AL175" s="217"/>
      <c r="AM175" s="218"/>
      <c r="AN175" s="218"/>
      <c r="AO175" s="219"/>
      <c r="AP175" s="220"/>
      <c r="AQ175" s="220"/>
      <c r="AR175" s="220"/>
      <c r="AS175" s="220"/>
      <c r="AT175" s="220"/>
      <c r="AU175" s="220"/>
      <c r="AV175" s="220"/>
      <c r="AW175" s="220"/>
      <c r="AX175" s="220"/>
      <c r="AY175">
        <f>COUNTA($C$175)</f>
        <v>0</v>
      </c>
    </row>
    <row r="176" spans="1:51" ht="24.75" customHeight="1" x14ac:dyDescent="0.2">
      <c r="A176" s="881">
        <v>8</v>
      </c>
      <c r="B176" s="881">
        <v>1</v>
      </c>
      <c r="C176" s="244"/>
      <c r="D176" s="244"/>
      <c r="E176" s="244"/>
      <c r="F176" s="244"/>
      <c r="G176" s="244"/>
      <c r="H176" s="244"/>
      <c r="I176" s="244"/>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882"/>
      <c r="AI176" s="883"/>
      <c r="AJ176" s="883"/>
      <c r="AK176" s="883"/>
      <c r="AL176" s="217"/>
      <c r="AM176" s="218"/>
      <c r="AN176" s="218"/>
      <c r="AO176" s="219"/>
      <c r="AP176" s="220"/>
      <c r="AQ176" s="220"/>
      <c r="AR176" s="220"/>
      <c r="AS176" s="220"/>
      <c r="AT176" s="220"/>
      <c r="AU176" s="220"/>
      <c r="AV176" s="220"/>
      <c r="AW176" s="220"/>
      <c r="AX176" s="220"/>
      <c r="AY176">
        <f>COUNTA($C$176)</f>
        <v>0</v>
      </c>
    </row>
    <row r="177" spans="1:51" ht="24.75" customHeight="1" x14ac:dyDescent="0.2">
      <c r="A177" s="881">
        <v>9</v>
      </c>
      <c r="B177" s="881">
        <v>1</v>
      </c>
      <c r="C177" s="244"/>
      <c r="D177" s="244"/>
      <c r="E177" s="244"/>
      <c r="F177" s="244"/>
      <c r="G177" s="244"/>
      <c r="H177" s="244"/>
      <c r="I177" s="244"/>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882"/>
      <c r="AI177" s="883"/>
      <c r="AJ177" s="883"/>
      <c r="AK177" s="883"/>
      <c r="AL177" s="217"/>
      <c r="AM177" s="218"/>
      <c r="AN177" s="218"/>
      <c r="AO177" s="219"/>
      <c r="AP177" s="220"/>
      <c r="AQ177" s="220"/>
      <c r="AR177" s="220"/>
      <c r="AS177" s="220"/>
      <c r="AT177" s="220"/>
      <c r="AU177" s="220"/>
      <c r="AV177" s="220"/>
      <c r="AW177" s="220"/>
      <c r="AX177" s="220"/>
      <c r="AY177">
        <f>COUNTA($C$177)</f>
        <v>0</v>
      </c>
    </row>
    <row r="178" spans="1:51" ht="24.75" customHeight="1" x14ac:dyDescent="0.2">
      <c r="A178" s="881">
        <v>10</v>
      </c>
      <c r="B178" s="881">
        <v>1</v>
      </c>
      <c r="C178" s="244"/>
      <c r="D178" s="244"/>
      <c r="E178" s="244"/>
      <c r="F178" s="244"/>
      <c r="G178" s="244"/>
      <c r="H178" s="244"/>
      <c r="I178" s="244"/>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882"/>
      <c r="AI178" s="883"/>
      <c r="AJ178" s="883"/>
      <c r="AK178" s="883"/>
      <c r="AL178" s="217"/>
      <c r="AM178" s="218"/>
      <c r="AN178" s="218"/>
      <c r="AO178" s="219"/>
      <c r="AP178" s="220"/>
      <c r="AQ178" s="220"/>
      <c r="AR178" s="220"/>
      <c r="AS178" s="220"/>
      <c r="AT178" s="220"/>
      <c r="AU178" s="220"/>
      <c r="AV178" s="220"/>
      <c r="AW178" s="220"/>
      <c r="AX178" s="220"/>
      <c r="AY178">
        <f>COUNTA($C$178)</f>
        <v>0</v>
      </c>
    </row>
    <row r="179" spans="1:51" ht="24.75" customHeight="1" x14ac:dyDescent="0.2">
      <c r="A179" s="881">
        <v>11</v>
      </c>
      <c r="B179" s="881">
        <v>1</v>
      </c>
      <c r="C179" s="244"/>
      <c r="D179" s="244"/>
      <c r="E179" s="244"/>
      <c r="F179" s="244"/>
      <c r="G179" s="244"/>
      <c r="H179" s="244"/>
      <c r="I179" s="244"/>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882"/>
      <c r="AI179" s="883"/>
      <c r="AJ179" s="883"/>
      <c r="AK179" s="883"/>
      <c r="AL179" s="217"/>
      <c r="AM179" s="218"/>
      <c r="AN179" s="218"/>
      <c r="AO179" s="219"/>
      <c r="AP179" s="220"/>
      <c r="AQ179" s="220"/>
      <c r="AR179" s="220"/>
      <c r="AS179" s="220"/>
      <c r="AT179" s="220"/>
      <c r="AU179" s="220"/>
      <c r="AV179" s="220"/>
      <c r="AW179" s="220"/>
      <c r="AX179" s="220"/>
      <c r="AY179">
        <f>COUNTA($C$179)</f>
        <v>0</v>
      </c>
    </row>
    <row r="180" spans="1:51" ht="24.75" customHeight="1" x14ac:dyDescent="0.2">
      <c r="A180" s="881">
        <v>12</v>
      </c>
      <c r="B180" s="881">
        <v>1</v>
      </c>
      <c r="C180" s="244"/>
      <c r="D180" s="244"/>
      <c r="E180" s="244"/>
      <c r="F180" s="244"/>
      <c r="G180" s="244"/>
      <c r="H180" s="244"/>
      <c r="I180" s="244"/>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882"/>
      <c r="AI180" s="883"/>
      <c r="AJ180" s="883"/>
      <c r="AK180" s="883"/>
      <c r="AL180" s="217"/>
      <c r="AM180" s="218"/>
      <c r="AN180" s="218"/>
      <c r="AO180" s="219"/>
      <c r="AP180" s="220"/>
      <c r="AQ180" s="220"/>
      <c r="AR180" s="220"/>
      <c r="AS180" s="220"/>
      <c r="AT180" s="220"/>
      <c r="AU180" s="220"/>
      <c r="AV180" s="220"/>
      <c r="AW180" s="220"/>
      <c r="AX180" s="220"/>
      <c r="AY180">
        <f>COUNTA($C$180)</f>
        <v>0</v>
      </c>
    </row>
    <row r="181" spans="1:51" ht="24.75" customHeight="1" x14ac:dyDescent="0.2">
      <c r="A181" s="881">
        <v>13</v>
      </c>
      <c r="B181" s="881">
        <v>1</v>
      </c>
      <c r="C181" s="244"/>
      <c r="D181" s="244"/>
      <c r="E181" s="244"/>
      <c r="F181" s="244"/>
      <c r="G181" s="244"/>
      <c r="H181" s="244"/>
      <c r="I181" s="244"/>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882"/>
      <c r="AI181" s="883"/>
      <c r="AJ181" s="883"/>
      <c r="AK181" s="883"/>
      <c r="AL181" s="217"/>
      <c r="AM181" s="218"/>
      <c r="AN181" s="218"/>
      <c r="AO181" s="219"/>
      <c r="AP181" s="220"/>
      <c r="AQ181" s="220"/>
      <c r="AR181" s="220"/>
      <c r="AS181" s="220"/>
      <c r="AT181" s="220"/>
      <c r="AU181" s="220"/>
      <c r="AV181" s="220"/>
      <c r="AW181" s="220"/>
      <c r="AX181" s="220"/>
      <c r="AY181">
        <f>COUNTA($C$181)</f>
        <v>0</v>
      </c>
    </row>
    <row r="182" spans="1:51" ht="24.75" customHeight="1" x14ac:dyDescent="0.2">
      <c r="A182" s="881">
        <v>14</v>
      </c>
      <c r="B182" s="881">
        <v>1</v>
      </c>
      <c r="C182" s="244"/>
      <c r="D182" s="244"/>
      <c r="E182" s="244"/>
      <c r="F182" s="244"/>
      <c r="G182" s="244"/>
      <c r="H182" s="244"/>
      <c r="I182" s="244"/>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882"/>
      <c r="AI182" s="883"/>
      <c r="AJ182" s="883"/>
      <c r="AK182" s="883"/>
      <c r="AL182" s="217"/>
      <c r="AM182" s="218"/>
      <c r="AN182" s="218"/>
      <c r="AO182" s="219"/>
      <c r="AP182" s="220"/>
      <c r="AQ182" s="220"/>
      <c r="AR182" s="220"/>
      <c r="AS182" s="220"/>
      <c r="AT182" s="220"/>
      <c r="AU182" s="220"/>
      <c r="AV182" s="220"/>
      <c r="AW182" s="220"/>
      <c r="AX182" s="220"/>
      <c r="AY182">
        <f>COUNTA($C$182)</f>
        <v>0</v>
      </c>
    </row>
    <row r="183" spans="1:51" ht="24.75" customHeight="1" x14ac:dyDescent="0.2">
      <c r="A183" s="881">
        <v>15</v>
      </c>
      <c r="B183" s="881">
        <v>1</v>
      </c>
      <c r="C183" s="244"/>
      <c r="D183" s="244"/>
      <c r="E183" s="244"/>
      <c r="F183" s="244"/>
      <c r="G183" s="244"/>
      <c r="H183" s="244"/>
      <c r="I183" s="244"/>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882"/>
      <c r="AI183" s="883"/>
      <c r="AJ183" s="883"/>
      <c r="AK183" s="883"/>
      <c r="AL183" s="217"/>
      <c r="AM183" s="218"/>
      <c r="AN183" s="218"/>
      <c r="AO183" s="219"/>
      <c r="AP183" s="220"/>
      <c r="AQ183" s="220"/>
      <c r="AR183" s="220"/>
      <c r="AS183" s="220"/>
      <c r="AT183" s="220"/>
      <c r="AU183" s="220"/>
      <c r="AV183" s="220"/>
      <c r="AW183" s="220"/>
      <c r="AX183" s="220"/>
      <c r="AY183">
        <f>COUNTA($C$183)</f>
        <v>0</v>
      </c>
    </row>
    <row r="184" spans="1:51" ht="24.75" customHeight="1" x14ac:dyDescent="0.2">
      <c r="A184" s="881">
        <v>16</v>
      </c>
      <c r="B184" s="881">
        <v>1</v>
      </c>
      <c r="C184" s="244"/>
      <c r="D184" s="244"/>
      <c r="E184" s="244"/>
      <c r="F184" s="244"/>
      <c r="G184" s="244"/>
      <c r="H184" s="244"/>
      <c r="I184" s="244"/>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882"/>
      <c r="AI184" s="883"/>
      <c r="AJ184" s="883"/>
      <c r="AK184" s="883"/>
      <c r="AL184" s="217"/>
      <c r="AM184" s="218"/>
      <c r="AN184" s="218"/>
      <c r="AO184" s="219"/>
      <c r="AP184" s="220"/>
      <c r="AQ184" s="220"/>
      <c r="AR184" s="220"/>
      <c r="AS184" s="220"/>
      <c r="AT184" s="220"/>
      <c r="AU184" s="220"/>
      <c r="AV184" s="220"/>
      <c r="AW184" s="220"/>
      <c r="AX184" s="220"/>
      <c r="AY184">
        <f>COUNTA($C$184)</f>
        <v>0</v>
      </c>
    </row>
    <row r="185" spans="1:51" ht="24.75" customHeight="1" x14ac:dyDescent="0.2">
      <c r="A185" s="881">
        <v>17</v>
      </c>
      <c r="B185" s="881">
        <v>1</v>
      </c>
      <c r="C185" s="244"/>
      <c r="D185" s="244"/>
      <c r="E185" s="244"/>
      <c r="F185" s="244"/>
      <c r="G185" s="244"/>
      <c r="H185" s="244"/>
      <c r="I185" s="244"/>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882"/>
      <c r="AI185" s="883"/>
      <c r="AJ185" s="883"/>
      <c r="AK185" s="883"/>
      <c r="AL185" s="217"/>
      <c r="AM185" s="218"/>
      <c r="AN185" s="218"/>
      <c r="AO185" s="219"/>
      <c r="AP185" s="220"/>
      <c r="AQ185" s="220"/>
      <c r="AR185" s="220"/>
      <c r="AS185" s="220"/>
      <c r="AT185" s="220"/>
      <c r="AU185" s="220"/>
      <c r="AV185" s="220"/>
      <c r="AW185" s="220"/>
      <c r="AX185" s="220"/>
      <c r="AY185">
        <f>COUNTA($C$185)</f>
        <v>0</v>
      </c>
    </row>
    <row r="186" spans="1:51" ht="24.75" customHeight="1" x14ac:dyDescent="0.2">
      <c r="A186" s="881">
        <v>18</v>
      </c>
      <c r="B186" s="881">
        <v>1</v>
      </c>
      <c r="C186" s="244"/>
      <c r="D186" s="244"/>
      <c r="E186" s="244"/>
      <c r="F186" s="244"/>
      <c r="G186" s="244"/>
      <c r="H186" s="244"/>
      <c r="I186" s="244"/>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882"/>
      <c r="AI186" s="883"/>
      <c r="AJ186" s="883"/>
      <c r="AK186" s="883"/>
      <c r="AL186" s="217"/>
      <c r="AM186" s="218"/>
      <c r="AN186" s="218"/>
      <c r="AO186" s="219"/>
      <c r="AP186" s="220"/>
      <c r="AQ186" s="220"/>
      <c r="AR186" s="220"/>
      <c r="AS186" s="220"/>
      <c r="AT186" s="220"/>
      <c r="AU186" s="220"/>
      <c r="AV186" s="220"/>
      <c r="AW186" s="220"/>
      <c r="AX186" s="220"/>
      <c r="AY186">
        <f>COUNTA($C$186)</f>
        <v>0</v>
      </c>
    </row>
    <row r="187" spans="1:51" ht="24.75" customHeight="1" x14ac:dyDescent="0.2">
      <c r="A187" s="881">
        <v>19</v>
      </c>
      <c r="B187" s="881">
        <v>1</v>
      </c>
      <c r="C187" s="244"/>
      <c r="D187" s="244"/>
      <c r="E187" s="244"/>
      <c r="F187" s="244"/>
      <c r="G187" s="244"/>
      <c r="H187" s="244"/>
      <c r="I187" s="244"/>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882"/>
      <c r="AI187" s="883"/>
      <c r="AJ187" s="883"/>
      <c r="AK187" s="883"/>
      <c r="AL187" s="217"/>
      <c r="AM187" s="218"/>
      <c r="AN187" s="218"/>
      <c r="AO187" s="219"/>
      <c r="AP187" s="220"/>
      <c r="AQ187" s="220"/>
      <c r="AR187" s="220"/>
      <c r="AS187" s="220"/>
      <c r="AT187" s="220"/>
      <c r="AU187" s="220"/>
      <c r="AV187" s="220"/>
      <c r="AW187" s="220"/>
      <c r="AX187" s="220"/>
      <c r="AY187">
        <f>COUNTA($C$187)</f>
        <v>0</v>
      </c>
    </row>
    <row r="188" spans="1:51" ht="24.75" customHeight="1" x14ac:dyDescent="0.2">
      <c r="A188" s="881">
        <v>20</v>
      </c>
      <c r="B188" s="881">
        <v>1</v>
      </c>
      <c r="C188" s="244"/>
      <c r="D188" s="244"/>
      <c r="E188" s="244"/>
      <c r="F188" s="244"/>
      <c r="G188" s="244"/>
      <c r="H188" s="244"/>
      <c r="I188" s="244"/>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882"/>
      <c r="AI188" s="883"/>
      <c r="AJ188" s="883"/>
      <c r="AK188" s="883"/>
      <c r="AL188" s="217"/>
      <c r="AM188" s="218"/>
      <c r="AN188" s="218"/>
      <c r="AO188" s="219"/>
      <c r="AP188" s="220"/>
      <c r="AQ188" s="220"/>
      <c r="AR188" s="220"/>
      <c r="AS188" s="220"/>
      <c r="AT188" s="220"/>
      <c r="AU188" s="220"/>
      <c r="AV188" s="220"/>
      <c r="AW188" s="220"/>
      <c r="AX188" s="220"/>
      <c r="AY188">
        <f>COUNTA($C$188)</f>
        <v>0</v>
      </c>
    </row>
    <row r="189" spans="1:51" ht="24.75" customHeight="1" x14ac:dyDescent="0.2">
      <c r="A189" s="881">
        <v>21</v>
      </c>
      <c r="B189" s="881">
        <v>1</v>
      </c>
      <c r="C189" s="244"/>
      <c r="D189" s="244"/>
      <c r="E189" s="244"/>
      <c r="F189" s="244"/>
      <c r="G189" s="244"/>
      <c r="H189" s="244"/>
      <c r="I189" s="244"/>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882"/>
      <c r="AI189" s="883"/>
      <c r="AJ189" s="883"/>
      <c r="AK189" s="883"/>
      <c r="AL189" s="217"/>
      <c r="AM189" s="218"/>
      <c r="AN189" s="218"/>
      <c r="AO189" s="219"/>
      <c r="AP189" s="220"/>
      <c r="AQ189" s="220"/>
      <c r="AR189" s="220"/>
      <c r="AS189" s="220"/>
      <c r="AT189" s="220"/>
      <c r="AU189" s="220"/>
      <c r="AV189" s="220"/>
      <c r="AW189" s="220"/>
      <c r="AX189" s="220"/>
      <c r="AY189">
        <f>COUNTA($C$189)</f>
        <v>0</v>
      </c>
    </row>
    <row r="190" spans="1:51" ht="24.75" customHeight="1" x14ac:dyDescent="0.2">
      <c r="A190" s="881">
        <v>22</v>
      </c>
      <c r="B190" s="881">
        <v>1</v>
      </c>
      <c r="C190" s="244"/>
      <c r="D190" s="244"/>
      <c r="E190" s="244"/>
      <c r="F190" s="244"/>
      <c r="G190" s="244"/>
      <c r="H190" s="244"/>
      <c r="I190" s="244"/>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882"/>
      <c r="AI190" s="883"/>
      <c r="AJ190" s="883"/>
      <c r="AK190" s="883"/>
      <c r="AL190" s="217"/>
      <c r="AM190" s="218"/>
      <c r="AN190" s="218"/>
      <c r="AO190" s="219"/>
      <c r="AP190" s="220"/>
      <c r="AQ190" s="220"/>
      <c r="AR190" s="220"/>
      <c r="AS190" s="220"/>
      <c r="AT190" s="220"/>
      <c r="AU190" s="220"/>
      <c r="AV190" s="220"/>
      <c r="AW190" s="220"/>
      <c r="AX190" s="220"/>
      <c r="AY190">
        <f>COUNTA($C$190)</f>
        <v>0</v>
      </c>
    </row>
    <row r="191" spans="1:51" ht="24.75" customHeight="1" x14ac:dyDescent="0.2">
      <c r="A191" s="881">
        <v>23</v>
      </c>
      <c r="B191" s="881">
        <v>1</v>
      </c>
      <c r="C191" s="244"/>
      <c r="D191" s="244"/>
      <c r="E191" s="244"/>
      <c r="F191" s="244"/>
      <c r="G191" s="244"/>
      <c r="H191" s="244"/>
      <c r="I191" s="244"/>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882"/>
      <c r="AI191" s="883"/>
      <c r="AJ191" s="883"/>
      <c r="AK191" s="883"/>
      <c r="AL191" s="217"/>
      <c r="AM191" s="218"/>
      <c r="AN191" s="218"/>
      <c r="AO191" s="219"/>
      <c r="AP191" s="220"/>
      <c r="AQ191" s="220"/>
      <c r="AR191" s="220"/>
      <c r="AS191" s="220"/>
      <c r="AT191" s="220"/>
      <c r="AU191" s="220"/>
      <c r="AV191" s="220"/>
      <c r="AW191" s="220"/>
      <c r="AX191" s="220"/>
      <c r="AY191">
        <f>COUNTA($C$191)</f>
        <v>0</v>
      </c>
    </row>
    <row r="192" spans="1:51" ht="24.75" customHeight="1" x14ac:dyDescent="0.2">
      <c r="A192" s="881">
        <v>24</v>
      </c>
      <c r="B192" s="881">
        <v>1</v>
      </c>
      <c r="C192" s="244"/>
      <c r="D192" s="244"/>
      <c r="E192" s="244"/>
      <c r="F192" s="244"/>
      <c r="G192" s="244"/>
      <c r="H192" s="244"/>
      <c r="I192" s="244"/>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882"/>
      <c r="AI192" s="883"/>
      <c r="AJ192" s="883"/>
      <c r="AK192" s="883"/>
      <c r="AL192" s="217"/>
      <c r="AM192" s="218"/>
      <c r="AN192" s="218"/>
      <c r="AO192" s="219"/>
      <c r="AP192" s="220"/>
      <c r="AQ192" s="220"/>
      <c r="AR192" s="220"/>
      <c r="AS192" s="220"/>
      <c r="AT192" s="220"/>
      <c r="AU192" s="220"/>
      <c r="AV192" s="220"/>
      <c r="AW192" s="220"/>
      <c r="AX192" s="220"/>
      <c r="AY192">
        <f>COUNTA($C$192)</f>
        <v>0</v>
      </c>
    </row>
    <row r="193" spans="1:51" ht="24.75" customHeight="1" x14ac:dyDescent="0.2">
      <c r="A193" s="881">
        <v>25</v>
      </c>
      <c r="B193" s="881">
        <v>1</v>
      </c>
      <c r="C193" s="244"/>
      <c r="D193" s="244"/>
      <c r="E193" s="244"/>
      <c r="F193" s="244"/>
      <c r="G193" s="244"/>
      <c r="H193" s="244"/>
      <c r="I193" s="244"/>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882"/>
      <c r="AI193" s="883"/>
      <c r="AJ193" s="883"/>
      <c r="AK193" s="883"/>
      <c r="AL193" s="217"/>
      <c r="AM193" s="218"/>
      <c r="AN193" s="218"/>
      <c r="AO193" s="219"/>
      <c r="AP193" s="220"/>
      <c r="AQ193" s="220"/>
      <c r="AR193" s="220"/>
      <c r="AS193" s="220"/>
      <c r="AT193" s="220"/>
      <c r="AU193" s="220"/>
      <c r="AV193" s="220"/>
      <c r="AW193" s="220"/>
      <c r="AX193" s="220"/>
      <c r="AY193">
        <f>COUNTA($C$193)</f>
        <v>0</v>
      </c>
    </row>
    <row r="194" spans="1:51" ht="24.75" customHeight="1" x14ac:dyDescent="0.2">
      <c r="A194" s="881">
        <v>26</v>
      </c>
      <c r="B194" s="881">
        <v>1</v>
      </c>
      <c r="C194" s="244"/>
      <c r="D194" s="244"/>
      <c r="E194" s="244"/>
      <c r="F194" s="244"/>
      <c r="G194" s="244"/>
      <c r="H194" s="244"/>
      <c r="I194" s="244"/>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882"/>
      <c r="AI194" s="883"/>
      <c r="AJ194" s="883"/>
      <c r="AK194" s="883"/>
      <c r="AL194" s="217"/>
      <c r="AM194" s="218"/>
      <c r="AN194" s="218"/>
      <c r="AO194" s="219"/>
      <c r="AP194" s="220"/>
      <c r="AQ194" s="220"/>
      <c r="AR194" s="220"/>
      <c r="AS194" s="220"/>
      <c r="AT194" s="220"/>
      <c r="AU194" s="220"/>
      <c r="AV194" s="220"/>
      <c r="AW194" s="220"/>
      <c r="AX194" s="220"/>
      <c r="AY194">
        <f>COUNTA($C$194)</f>
        <v>0</v>
      </c>
    </row>
    <row r="195" spans="1:51" ht="24.75" customHeight="1" x14ac:dyDescent="0.2">
      <c r="A195" s="881">
        <v>27</v>
      </c>
      <c r="B195" s="881">
        <v>1</v>
      </c>
      <c r="C195" s="244"/>
      <c r="D195" s="244"/>
      <c r="E195" s="244"/>
      <c r="F195" s="244"/>
      <c r="G195" s="244"/>
      <c r="H195" s="244"/>
      <c r="I195" s="244"/>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882"/>
      <c r="AI195" s="883"/>
      <c r="AJ195" s="883"/>
      <c r="AK195" s="883"/>
      <c r="AL195" s="217"/>
      <c r="AM195" s="218"/>
      <c r="AN195" s="218"/>
      <c r="AO195" s="219"/>
      <c r="AP195" s="220"/>
      <c r="AQ195" s="220"/>
      <c r="AR195" s="220"/>
      <c r="AS195" s="220"/>
      <c r="AT195" s="220"/>
      <c r="AU195" s="220"/>
      <c r="AV195" s="220"/>
      <c r="AW195" s="220"/>
      <c r="AX195" s="220"/>
      <c r="AY195">
        <f>COUNTA($C$195)</f>
        <v>0</v>
      </c>
    </row>
    <row r="196" spans="1:51" ht="24.75" customHeight="1" x14ac:dyDescent="0.2">
      <c r="A196" s="881">
        <v>28</v>
      </c>
      <c r="B196" s="881">
        <v>1</v>
      </c>
      <c r="C196" s="244"/>
      <c r="D196" s="244"/>
      <c r="E196" s="244"/>
      <c r="F196" s="244"/>
      <c r="G196" s="244"/>
      <c r="H196" s="244"/>
      <c r="I196" s="244"/>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882"/>
      <c r="AI196" s="883"/>
      <c r="AJ196" s="883"/>
      <c r="AK196" s="883"/>
      <c r="AL196" s="217"/>
      <c r="AM196" s="218"/>
      <c r="AN196" s="218"/>
      <c r="AO196" s="219"/>
      <c r="AP196" s="220"/>
      <c r="AQ196" s="220"/>
      <c r="AR196" s="220"/>
      <c r="AS196" s="220"/>
      <c r="AT196" s="220"/>
      <c r="AU196" s="220"/>
      <c r="AV196" s="220"/>
      <c r="AW196" s="220"/>
      <c r="AX196" s="220"/>
      <c r="AY196">
        <f>COUNTA($C$196)</f>
        <v>0</v>
      </c>
    </row>
    <row r="197" spans="1:51" ht="24.75" customHeight="1" x14ac:dyDescent="0.2">
      <c r="A197" s="881">
        <v>29</v>
      </c>
      <c r="B197" s="881">
        <v>1</v>
      </c>
      <c r="C197" s="244"/>
      <c r="D197" s="244"/>
      <c r="E197" s="244"/>
      <c r="F197" s="244"/>
      <c r="G197" s="244"/>
      <c r="H197" s="244"/>
      <c r="I197" s="244"/>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882"/>
      <c r="AI197" s="883"/>
      <c r="AJ197" s="883"/>
      <c r="AK197" s="883"/>
      <c r="AL197" s="217"/>
      <c r="AM197" s="218"/>
      <c r="AN197" s="218"/>
      <c r="AO197" s="219"/>
      <c r="AP197" s="220"/>
      <c r="AQ197" s="220"/>
      <c r="AR197" s="220"/>
      <c r="AS197" s="220"/>
      <c r="AT197" s="220"/>
      <c r="AU197" s="220"/>
      <c r="AV197" s="220"/>
      <c r="AW197" s="220"/>
      <c r="AX197" s="220"/>
      <c r="AY197">
        <f>COUNTA($C$197)</f>
        <v>0</v>
      </c>
    </row>
    <row r="198" spans="1:51" ht="24.75" customHeight="1" x14ac:dyDescent="0.2">
      <c r="A198" s="881">
        <v>30</v>
      </c>
      <c r="B198" s="881">
        <v>1</v>
      </c>
      <c r="C198" s="244"/>
      <c r="D198" s="244"/>
      <c r="E198" s="244"/>
      <c r="F198" s="244"/>
      <c r="G198" s="244"/>
      <c r="H198" s="244"/>
      <c r="I198" s="244"/>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882"/>
      <c r="AI198" s="883"/>
      <c r="AJ198" s="883"/>
      <c r="AK198" s="883"/>
      <c r="AL198" s="217"/>
      <c r="AM198" s="218"/>
      <c r="AN198" s="218"/>
      <c r="AO198" s="219"/>
      <c r="AP198" s="220"/>
      <c r="AQ198" s="220"/>
      <c r="AR198" s="220"/>
      <c r="AS198" s="220"/>
      <c r="AT198" s="220"/>
      <c r="AU198" s="220"/>
      <c r="AV198" s="220"/>
      <c r="AW198" s="220"/>
      <c r="AX198" s="220"/>
      <c r="AY198">
        <f>COUNTA($C$198)</f>
        <v>0</v>
      </c>
    </row>
    <row r="199" spans="1:51" x14ac:dyDescent="0.2">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
      <c r="A200" s="4"/>
      <c r="B200" s="9" t="s">
        <v>267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
      <c r="A201" s="881"/>
      <c r="B201" s="881"/>
      <c r="C201" s="479" t="s">
        <v>86</v>
      </c>
      <c r="D201" s="479"/>
      <c r="E201" s="479"/>
      <c r="F201" s="479"/>
      <c r="G201" s="479"/>
      <c r="H201" s="479"/>
      <c r="I201" s="479"/>
      <c r="J201" s="886" t="s">
        <v>64</v>
      </c>
      <c r="K201" s="886"/>
      <c r="L201" s="886"/>
      <c r="M201" s="886"/>
      <c r="N201" s="886"/>
      <c r="O201" s="886"/>
      <c r="P201" s="479" t="s">
        <v>87</v>
      </c>
      <c r="Q201" s="479"/>
      <c r="R201" s="479"/>
      <c r="S201" s="479"/>
      <c r="T201" s="479"/>
      <c r="U201" s="479"/>
      <c r="V201" s="479"/>
      <c r="W201" s="479"/>
      <c r="X201" s="479"/>
      <c r="Y201" s="479" t="s">
        <v>88</v>
      </c>
      <c r="Z201" s="479"/>
      <c r="AA201" s="479"/>
      <c r="AB201" s="479"/>
      <c r="AC201" s="887" t="s">
        <v>215</v>
      </c>
      <c r="AD201" s="887"/>
      <c r="AE201" s="887"/>
      <c r="AF201" s="887"/>
      <c r="AG201" s="887"/>
      <c r="AH201" s="479" t="s">
        <v>63</v>
      </c>
      <c r="AI201" s="479"/>
      <c r="AJ201" s="479"/>
      <c r="AK201" s="479"/>
      <c r="AL201" s="479" t="s">
        <v>17</v>
      </c>
      <c r="AM201" s="479"/>
      <c r="AN201" s="479"/>
      <c r="AO201" s="884"/>
      <c r="AP201" s="885" t="s">
        <v>303</v>
      </c>
      <c r="AQ201" s="885"/>
      <c r="AR201" s="885"/>
      <c r="AS201" s="885"/>
      <c r="AT201" s="885"/>
      <c r="AU201" s="885"/>
      <c r="AV201" s="885"/>
      <c r="AW201" s="885"/>
      <c r="AX201" s="885"/>
      <c r="AY201">
        <f t="shared" ref="AY201:AY202" si="5">$AY$199</f>
        <v>0</v>
      </c>
    </row>
    <row r="202" spans="1:51" ht="24.75" customHeight="1" x14ac:dyDescent="0.2">
      <c r="A202" s="881">
        <v>1</v>
      </c>
      <c r="B202" s="881">
        <v>1</v>
      </c>
      <c r="C202" s="244"/>
      <c r="D202" s="244"/>
      <c r="E202" s="244"/>
      <c r="F202" s="244"/>
      <c r="G202" s="244"/>
      <c r="H202" s="244"/>
      <c r="I202" s="244"/>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882"/>
      <c r="AI202" s="883"/>
      <c r="AJ202" s="883"/>
      <c r="AK202" s="883"/>
      <c r="AL202" s="217"/>
      <c r="AM202" s="218"/>
      <c r="AN202" s="218"/>
      <c r="AO202" s="219"/>
      <c r="AP202" s="220"/>
      <c r="AQ202" s="220"/>
      <c r="AR202" s="220"/>
      <c r="AS202" s="220"/>
      <c r="AT202" s="220"/>
      <c r="AU202" s="220"/>
      <c r="AV202" s="220"/>
      <c r="AW202" s="220"/>
      <c r="AX202" s="220"/>
      <c r="AY202">
        <f t="shared" si="5"/>
        <v>0</v>
      </c>
    </row>
    <row r="203" spans="1:51" ht="24.75" customHeight="1" x14ac:dyDescent="0.2">
      <c r="A203" s="881">
        <v>2</v>
      </c>
      <c r="B203" s="881">
        <v>1</v>
      </c>
      <c r="C203" s="244"/>
      <c r="D203" s="244"/>
      <c r="E203" s="244"/>
      <c r="F203" s="244"/>
      <c r="G203" s="244"/>
      <c r="H203" s="244"/>
      <c r="I203" s="244"/>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882"/>
      <c r="AI203" s="883"/>
      <c r="AJ203" s="883"/>
      <c r="AK203" s="883"/>
      <c r="AL203" s="217"/>
      <c r="AM203" s="218"/>
      <c r="AN203" s="218"/>
      <c r="AO203" s="219"/>
      <c r="AP203" s="220"/>
      <c r="AQ203" s="220"/>
      <c r="AR203" s="220"/>
      <c r="AS203" s="220"/>
      <c r="AT203" s="220"/>
      <c r="AU203" s="220"/>
      <c r="AV203" s="220"/>
      <c r="AW203" s="220"/>
      <c r="AX203" s="220"/>
      <c r="AY203">
        <f>COUNTA($C$203)</f>
        <v>0</v>
      </c>
    </row>
    <row r="204" spans="1:51" ht="24.75" customHeight="1" x14ac:dyDescent="0.2">
      <c r="A204" s="881">
        <v>3</v>
      </c>
      <c r="B204" s="881">
        <v>1</v>
      </c>
      <c r="C204" s="244"/>
      <c r="D204" s="244"/>
      <c r="E204" s="244"/>
      <c r="F204" s="244"/>
      <c r="G204" s="244"/>
      <c r="H204" s="244"/>
      <c r="I204" s="244"/>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882"/>
      <c r="AI204" s="883"/>
      <c r="AJ204" s="883"/>
      <c r="AK204" s="883"/>
      <c r="AL204" s="217"/>
      <c r="AM204" s="218"/>
      <c r="AN204" s="218"/>
      <c r="AO204" s="219"/>
      <c r="AP204" s="220"/>
      <c r="AQ204" s="220"/>
      <c r="AR204" s="220"/>
      <c r="AS204" s="220"/>
      <c r="AT204" s="220"/>
      <c r="AU204" s="220"/>
      <c r="AV204" s="220"/>
      <c r="AW204" s="220"/>
      <c r="AX204" s="220"/>
      <c r="AY204">
        <f>COUNTA($C$204)</f>
        <v>0</v>
      </c>
    </row>
    <row r="205" spans="1:51" ht="24.75" customHeight="1" x14ac:dyDescent="0.2">
      <c r="A205" s="881">
        <v>4</v>
      </c>
      <c r="B205" s="881">
        <v>1</v>
      </c>
      <c r="C205" s="244"/>
      <c r="D205" s="244"/>
      <c r="E205" s="244"/>
      <c r="F205" s="244"/>
      <c r="G205" s="244"/>
      <c r="H205" s="244"/>
      <c r="I205" s="244"/>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882"/>
      <c r="AI205" s="883"/>
      <c r="AJ205" s="883"/>
      <c r="AK205" s="883"/>
      <c r="AL205" s="217"/>
      <c r="AM205" s="218"/>
      <c r="AN205" s="218"/>
      <c r="AO205" s="219"/>
      <c r="AP205" s="220"/>
      <c r="AQ205" s="220"/>
      <c r="AR205" s="220"/>
      <c r="AS205" s="220"/>
      <c r="AT205" s="220"/>
      <c r="AU205" s="220"/>
      <c r="AV205" s="220"/>
      <c r="AW205" s="220"/>
      <c r="AX205" s="220"/>
      <c r="AY205">
        <f>COUNTA($C$205)</f>
        <v>0</v>
      </c>
    </row>
    <row r="206" spans="1:51" ht="24.75" customHeight="1" x14ac:dyDescent="0.2">
      <c r="A206" s="881">
        <v>5</v>
      </c>
      <c r="B206" s="881">
        <v>1</v>
      </c>
      <c r="C206" s="244"/>
      <c r="D206" s="244"/>
      <c r="E206" s="244"/>
      <c r="F206" s="244"/>
      <c r="G206" s="244"/>
      <c r="H206" s="244"/>
      <c r="I206" s="244"/>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882"/>
      <c r="AI206" s="883"/>
      <c r="AJ206" s="883"/>
      <c r="AK206" s="883"/>
      <c r="AL206" s="217"/>
      <c r="AM206" s="218"/>
      <c r="AN206" s="218"/>
      <c r="AO206" s="219"/>
      <c r="AP206" s="220"/>
      <c r="AQ206" s="220"/>
      <c r="AR206" s="220"/>
      <c r="AS206" s="220"/>
      <c r="AT206" s="220"/>
      <c r="AU206" s="220"/>
      <c r="AV206" s="220"/>
      <c r="AW206" s="220"/>
      <c r="AX206" s="220"/>
      <c r="AY206">
        <f>COUNTA($C$206)</f>
        <v>0</v>
      </c>
    </row>
    <row r="207" spans="1:51" ht="24.75" customHeight="1" x14ac:dyDescent="0.2">
      <c r="A207" s="881">
        <v>6</v>
      </c>
      <c r="B207" s="881">
        <v>1</v>
      </c>
      <c r="C207" s="244"/>
      <c r="D207" s="244"/>
      <c r="E207" s="244"/>
      <c r="F207" s="244"/>
      <c r="G207" s="244"/>
      <c r="H207" s="244"/>
      <c r="I207" s="244"/>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882"/>
      <c r="AI207" s="883"/>
      <c r="AJ207" s="883"/>
      <c r="AK207" s="883"/>
      <c r="AL207" s="217"/>
      <c r="AM207" s="218"/>
      <c r="AN207" s="218"/>
      <c r="AO207" s="219"/>
      <c r="AP207" s="220"/>
      <c r="AQ207" s="220"/>
      <c r="AR207" s="220"/>
      <c r="AS207" s="220"/>
      <c r="AT207" s="220"/>
      <c r="AU207" s="220"/>
      <c r="AV207" s="220"/>
      <c r="AW207" s="220"/>
      <c r="AX207" s="220"/>
      <c r="AY207">
        <f>COUNTA($C$207)</f>
        <v>0</v>
      </c>
    </row>
    <row r="208" spans="1:51" ht="24.75" customHeight="1" x14ac:dyDescent="0.2">
      <c r="A208" s="881">
        <v>7</v>
      </c>
      <c r="B208" s="881">
        <v>1</v>
      </c>
      <c r="C208" s="244"/>
      <c r="D208" s="244"/>
      <c r="E208" s="244"/>
      <c r="F208" s="244"/>
      <c r="G208" s="244"/>
      <c r="H208" s="244"/>
      <c r="I208" s="244"/>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882"/>
      <c r="AI208" s="883"/>
      <c r="AJ208" s="883"/>
      <c r="AK208" s="883"/>
      <c r="AL208" s="217"/>
      <c r="AM208" s="218"/>
      <c r="AN208" s="218"/>
      <c r="AO208" s="219"/>
      <c r="AP208" s="220"/>
      <c r="AQ208" s="220"/>
      <c r="AR208" s="220"/>
      <c r="AS208" s="220"/>
      <c r="AT208" s="220"/>
      <c r="AU208" s="220"/>
      <c r="AV208" s="220"/>
      <c r="AW208" s="220"/>
      <c r="AX208" s="220"/>
      <c r="AY208">
        <f>COUNTA($C$208)</f>
        <v>0</v>
      </c>
    </row>
    <row r="209" spans="1:51" ht="24.75" customHeight="1" x14ac:dyDescent="0.2">
      <c r="A209" s="881">
        <v>8</v>
      </c>
      <c r="B209" s="881">
        <v>1</v>
      </c>
      <c r="C209" s="244"/>
      <c r="D209" s="244"/>
      <c r="E209" s="244"/>
      <c r="F209" s="244"/>
      <c r="G209" s="244"/>
      <c r="H209" s="244"/>
      <c r="I209" s="244"/>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882"/>
      <c r="AI209" s="883"/>
      <c r="AJ209" s="883"/>
      <c r="AK209" s="883"/>
      <c r="AL209" s="217"/>
      <c r="AM209" s="218"/>
      <c r="AN209" s="218"/>
      <c r="AO209" s="219"/>
      <c r="AP209" s="220"/>
      <c r="AQ209" s="220"/>
      <c r="AR209" s="220"/>
      <c r="AS209" s="220"/>
      <c r="AT209" s="220"/>
      <c r="AU209" s="220"/>
      <c r="AV209" s="220"/>
      <c r="AW209" s="220"/>
      <c r="AX209" s="220"/>
      <c r="AY209">
        <f>COUNTA($C$209)</f>
        <v>0</v>
      </c>
    </row>
    <row r="210" spans="1:51" ht="24.75" customHeight="1" x14ac:dyDescent="0.2">
      <c r="A210" s="881">
        <v>9</v>
      </c>
      <c r="B210" s="881">
        <v>1</v>
      </c>
      <c r="C210" s="244"/>
      <c r="D210" s="244"/>
      <c r="E210" s="244"/>
      <c r="F210" s="244"/>
      <c r="G210" s="244"/>
      <c r="H210" s="244"/>
      <c r="I210" s="244"/>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882"/>
      <c r="AI210" s="883"/>
      <c r="AJ210" s="883"/>
      <c r="AK210" s="883"/>
      <c r="AL210" s="217"/>
      <c r="AM210" s="218"/>
      <c r="AN210" s="218"/>
      <c r="AO210" s="219"/>
      <c r="AP210" s="220"/>
      <c r="AQ210" s="220"/>
      <c r="AR210" s="220"/>
      <c r="AS210" s="220"/>
      <c r="AT210" s="220"/>
      <c r="AU210" s="220"/>
      <c r="AV210" s="220"/>
      <c r="AW210" s="220"/>
      <c r="AX210" s="220"/>
      <c r="AY210">
        <f>COUNTA($C$210)</f>
        <v>0</v>
      </c>
    </row>
    <row r="211" spans="1:51" ht="24.75" customHeight="1" x14ac:dyDescent="0.2">
      <c r="A211" s="881">
        <v>10</v>
      </c>
      <c r="B211" s="881">
        <v>1</v>
      </c>
      <c r="C211" s="244"/>
      <c r="D211" s="244"/>
      <c r="E211" s="244"/>
      <c r="F211" s="244"/>
      <c r="G211" s="244"/>
      <c r="H211" s="244"/>
      <c r="I211" s="244"/>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882"/>
      <c r="AI211" s="883"/>
      <c r="AJ211" s="883"/>
      <c r="AK211" s="883"/>
      <c r="AL211" s="217"/>
      <c r="AM211" s="218"/>
      <c r="AN211" s="218"/>
      <c r="AO211" s="219"/>
      <c r="AP211" s="220"/>
      <c r="AQ211" s="220"/>
      <c r="AR211" s="220"/>
      <c r="AS211" s="220"/>
      <c r="AT211" s="220"/>
      <c r="AU211" s="220"/>
      <c r="AV211" s="220"/>
      <c r="AW211" s="220"/>
      <c r="AX211" s="220"/>
      <c r="AY211">
        <f>COUNTA($C$211)</f>
        <v>0</v>
      </c>
    </row>
    <row r="212" spans="1:51" ht="24.75" customHeight="1" x14ac:dyDescent="0.2">
      <c r="A212" s="881">
        <v>11</v>
      </c>
      <c r="B212" s="881">
        <v>1</v>
      </c>
      <c r="C212" s="244"/>
      <c r="D212" s="244"/>
      <c r="E212" s="244"/>
      <c r="F212" s="244"/>
      <c r="G212" s="244"/>
      <c r="H212" s="244"/>
      <c r="I212" s="244"/>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882"/>
      <c r="AI212" s="883"/>
      <c r="AJ212" s="883"/>
      <c r="AK212" s="883"/>
      <c r="AL212" s="217"/>
      <c r="AM212" s="218"/>
      <c r="AN212" s="218"/>
      <c r="AO212" s="219"/>
      <c r="AP212" s="220"/>
      <c r="AQ212" s="220"/>
      <c r="AR212" s="220"/>
      <c r="AS212" s="220"/>
      <c r="AT212" s="220"/>
      <c r="AU212" s="220"/>
      <c r="AV212" s="220"/>
      <c r="AW212" s="220"/>
      <c r="AX212" s="220"/>
      <c r="AY212">
        <f>COUNTA($C$212)</f>
        <v>0</v>
      </c>
    </row>
    <row r="213" spans="1:51" ht="24.75" customHeight="1" x14ac:dyDescent="0.2">
      <c r="A213" s="881">
        <v>12</v>
      </c>
      <c r="B213" s="881">
        <v>1</v>
      </c>
      <c r="C213" s="244"/>
      <c r="D213" s="244"/>
      <c r="E213" s="244"/>
      <c r="F213" s="244"/>
      <c r="G213" s="244"/>
      <c r="H213" s="244"/>
      <c r="I213" s="244"/>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882"/>
      <c r="AI213" s="883"/>
      <c r="AJ213" s="883"/>
      <c r="AK213" s="883"/>
      <c r="AL213" s="217"/>
      <c r="AM213" s="218"/>
      <c r="AN213" s="218"/>
      <c r="AO213" s="219"/>
      <c r="AP213" s="220"/>
      <c r="AQ213" s="220"/>
      <c r="AR213" s="220"/>
      <c r="AS213" s="220"/>
      <c r="AT213" s="220"/>
      <c r="AU213" s="220"/>
      <c r="AV213" s="220"/>
      <c r="AW213" s="220"/>
      <c r="AX213" s="220"/>
      <c r="AY213">
        <f>COUNTA($C$213)</f>
        <v>0</v>
      </c>
    </row>
    <row r="214" spans="1:51" ht="24.75" customHeight="1" x14ac:dyDescent="0.2">
      <c r="A214" s="881">
        <v>13</v>
      </c>
      <c r="B214" s="881">
        <v>1</v>
      </c>
      <c r="C214" s="244"/>
      <c r="D214" s="244"/>
      <c r="E214" s="244"/>
      <c r="F214" s="244"/>
      <c r="G214" s="244"/>
      <c r="H214" s="244"/>
      <c r="I214" s="244"/>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882"/>
      <c r="AI214" s="883"/>
      <c r="AJ214" s="883"/>
      <c r="AK214" s="883"/>
      <c r="AL214" s="217"/>
      <c r="AM214" s="218"/>
      <c r="AN214" s="218"/>
      <c r="AO214" s="219"/>
      <c r="AP214" s="220"/>
      <c r="AQ214" s="220"/>
      <c r="AR214" s="220"/>
      <c r="AS214" s="220"/>
      <c r="AT214" s="220"/>
      <c r="AU214" s="220"/>
      <c r="AV214" s="220"/>
      <c r="AW214" s="220"/>
      <c r="AX214" s="220"/>
      <c r="AY214">
        <f>COUNTA($C$214)</f>
        <v>0</v>
      </c>
    </row>
    <row r="215" spans="1:51" ht="24.75" customHeight="1" x14ac:dyDescent="0.2">
      <c r="A215" s="881">
        <v>14</v>
      </c>
      <c r="B215" s="881">
        <v>1</v>
      </c>
      <c r="C215" s="244"/>
      <c r="D215" s="244"/>
      <c r="E215" s="244"/>
      <c r="F215" s="244"/>
      <c r="G215" s="244"/>
      <c r="H215" s="244"/>
      <c r="I215" s="244"/>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882"/>
      <c r="AI215" s="883"/>
      <c r="AJ215" s="883"/>
      <c r="AK215" s="883"/>
      <c r="AL215" s="217"/>
      <c r="AM215" s="218"/>
      <c r="AN215" s="218"/>
      <c r="AO215" s="219"/>
      <c r="AP215" s="220"/>
      <c r="AQ215" s="220"/>
      <c r="AR215" s="220"/>
      <c r="AS215" s="220"/>
      <c r="AT215" s="220"/>
      <c r="AU215" s="220"/>
      <c r="AV215" s="220"/>
      <c r="AW215" s="220"/>
      <c r="AX215" s="220"/>
      <c r="AY215">
        <f>COUNTA($C$215)</f>
        <v>0</v>
      </c>
    </row>
    <row r="216" spans="1:51" ht="24.75" customHeight="1" x14ac:dyDescent="0.2">
      <c r="A216" s="881">
        <v>15</v>
      </c>
      <c r="B216" s="881">
        <v>1</v>
      </c>
      <c r="C216" s="244"/>
      <c r="D216" s="244"/>
      <c r="E216" s="244"/>
      <c r="F216" s="244"/>
      <c r="G216" s="244"/>
      <c r="H216" s="244"/>
      <c r="I216" s="244"/>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882"/>
      <c r="AI216" s="883"/>
      <c r="AJ216" s="883"/>
      <c r="AK216" s="883"/>
      <c r="AL216" s="217"/>
      <c r="AM216" s="218"/>
      <c r="AN216" s="218"/>
      <c r="AO216" s="219"/>
      <c r="AP216" s="220"/>
      <c r="AQ216" s="220"/>
      <c r="AR216" s="220"/>
      <c r="AS216" s="220"/>
      <c r="AT216" s="220"/>
      <c r="AU216" s="220"/>
      <c r="AV216" s="220"/>
      <c r="AW216" s="220"/>
      <c r="AX216" s="220"/>
      <c r="AY216">
        <f>COUNTA($C$216)</f>
        <v>0</v>
      </c>
    </row>
    <row r="217" spans="1:51" ht="24.75" customHeight="1" x14ac:dyDescent="0.2">
      <c r="A217" s="881">
        <v>16</v>
      </c>
      <c r="B217" s="881">
        <v>1</v>
      </c>
      <c r="C217" s="244"/>
      <c r="D217" s="244"/>
      <c r="E217" s="244"/>
      <c r="F217" s="244"/>
      <c r="G217" s="244"/>
      <c r="H217" s="244"/>
      <c r="I217" s="244"/>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882"/>
      <c r="AI217" s="883"/>
      <c r="AJ217" s="883"/>
      <c r="AK217" s="883"/>
      <c r="AL217" s="217"/>
      <c r="AM217" s="218"/>
      <c r="AN217" s="218"/>
      <c r="AO217" s="219"/>
      <c r="AP217" s="220"/>
      <c r="AQ217" s="220"/>
      <c r="AR217" s="220"/>
      <c r="AS217" s="220"/>
      <c r="AT217" s="220"/>
      <c r="AU217" s="220"/>
      <c r="AV217" s="220"/>
      <c r="AW217" s="220"/>
      <c r="AX217" s="220"/>
      <c r="AY217">
        <f>COUNTA($C$217)</f>
        <v>0</v>
      </c>
    </row>
    <row r="218" spans="1:51" ht="24.75" customHeight="1" x14ac:dyDescent="0.2">
      <c r="A218" s="881">
        <v>17</v>
      </c>
      <c r="B218" s="881">
        <v>1</v>
      </c>
      <c r="C218" s="244"/>
      <c r="D218" s="244"/>
      <c r="E218" s="244"/>
      <c r="F218" s="244"/>
      <c r="G218" s="244"/>
      <c r="H218" s="244"/>
      <c r="I218" s="244"/>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882"/>
      <c r="AI218" s="883"/>
      <c r="AJ218" s="883"/>
      <c r="AK218" s="883"/>
      <c r="AL218" s="217"/>
      <c r="AM218" s="218"/>
      <c r="AN218" s="218"/>
      <c r="AO218" s="219"/>
      <c r="AP218" s="220"/>
      <c r="AQ218" s="220"/>
      <c r="AR218" s="220"/>
      <c r="AS218" s="220"/>
      <c r="AT218" s="220"/>
      <c r="AU218" s="220"/>
      <c r="AV218" s="220"/>
      <c r="AW218" s="220"/>
      <c r="AX218" s="220"/>
      <c r="AY218">
        <f>COUNTA($C$218)</f>
        <v>0</v>
      </c>
    </row>
    <row r="219" spans="1:51" ht="24.75" customHeight="1" x14ac:dyDescent="0.2">
      <c r="A219" s="881">
        <v>18</v>
      </c>
      <c r="B219" s="881">
        <v>1</v>
      </c>
      <c r="C219" s="244"/>
      <c r="D219" s="244"/>
      <c r="E219" s="244"/>
      <c r="F219" s="244"/>
      <c r="G219" s="244"/>
      <c r="H219" s="244"/>
      <c r="I219" s="244"/>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882"/>
      <c r="AI219" s="883"/>
      <c r="AJ219" s="883"/>
      <c r="AK219" s="883"/>
      <c r="AL219" s="217"/>
      <c r="AM219" s="218"/>
      <c r="AN219" s="218"/>
      <c r="AO219" s="219"/>
      <c r="AP219" s="220"/>
      <c r="AQ219" s="220"/>
      <c r="AR219" s="220"/>
      <c r="AS219" s="220"/>
      <c r="AT219" s="220"/>
      <c r="AU219" s="220"/>
      <c r="AV219" s="220"/>
      <c r="AW219" s="220"/>
      <c r="AX219" s="220"/>
      <c r="AY219">
        <f>COUNTA($C$219)</f>
        <v>0</v>
      </c>
    </row>
    <row r="220" spans="1:51" ht="24.75" customHeight="1" x14ac:dyDescent="0.2">
      <c r="A220" s="881">
        <v>19</v>
      </c>
      <c r="B220" s="881">
        <v>1</v>
      </c>
      <c r="C220" s="244"/>
      <c r="D220" s="244"/>
      <c r="E220" s="244"/>
      <c r="F220" s="244"/>
      <c r="G220" s="244"/>
      <c r="H220" s="244"/>
      <c r="I220" s="244"/>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882"/>
      <c r="AI220" s="883"/>
      <c r="AJ220" s="883"/>
      <c r="AK220" s="883"/>
      <c r="AL220" s="217"/>
      <c r="AM220" s="218"/>
      <c r="AN220" s="218"/>
      <c r="AO220" s="219"/>
      <c r="AP220" s="220"/>
      <c r="AQ220" s="220"/>
      <c r="AR220" s="220"/>
      <c r="AS220" s="220"/>
      <c r="AT220" s="220"/>
      <c r="AU220" s="220"/>
      <c r="AV220" s="220"/>
      <c r="AW220" s="220"/>
      <c r="AX220" s="220"/>
      <c r="AY220">
        <f>COUNTA($C$220)</f>
        <v>0</v>
      </c>
    </row>
    <row r="221" spans="1:51" ht="24.75" customHeight="1" x14ac:dyDescent="0.2">
      <c r="A221" s="881">
        <v>20</v>
      </c>
      <c r="B221" s="881">
        <v>1</v>
      </c>
      <c r="C221" s="244"/>
      <c r="D221" s="244"/>
      <c r="E221" s="244"/>
      <c r="F221" s="244"/>
      <c r="G221" s="244"/>
      <c r="H221" s="244"/>
      <c r="I221" s="244"/>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882"/>
      <c r="AI221" s="883"/>
      <c r="AJ221" s="883"/>
      <c r="AK221" s="883"/>
      <c r="AL221" s="217"/>
      <c r="AM221" s="218"/>
      <c r="AN221" s="218"/>
      <c r="AO221" s="219"/>
      <c r="AP221" s="220"/>
      <c r="AQ221" s="220"/>
      <c r="AR221" s="220"/>
      <c r="AS221" s="220"/>
      <c r="AT221" s="220"/>
      <c r="AU221" s="220"/>
      <c r="AV221" s="220"/>
      <c r="AW221" s="220"/>
      <c r="AX221" s="220"/>
      <c r="AY221">
        <f>COUNTA($C$221)</f>
        <v>0</v>
      </c>
    </row>
    <row r="222" spans="1:51" ht="24.75" customHeight="1" x14ac:dyDescent="0.2">
      <c r="A222" s="881">
        <v>21</v>
      </c>
      <c r="B222" s="881">
        <v>1</v>
      </c>
      <c r="C222" s="244"/>
      <c r="D222" s="244"/>
      <c r="E222" s="244"/>
      <c r="F222" s="244"/>
      <c r="G222" s="244"/>
      <c r="H222" s="244"/>
      <c r="I222" s="244"/>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882"/>
      <c r="AI222" s="883"/>
      <c r="AJ222" s="883"/>
      <c r="AK222" s="883"/>
      <c r="AL222" s="217"/>
      <c r="AM222" s="218"/>
      <c r="AN222" s="218"/>
      <c r="AO222" s="219"/>
      <c r="AP222" s="220"/>
      <c r="AQ222" s="220"/>
      <c r="AR222" s="220"/>
      <c r="AS222" s="220"/>
      <c r="AT222" s="220"/>
      <c r="AU222" s="220"/>
      <c r="AV222" s="220"/>
      <c r="AW222" s="220"/>
      <c r="AX222" s="220"/>
      <c r="AY222">
        <f>COUNTA($C$222)</f>
        <v>0</v>
      </c>
    </row>
    <row r="223" spans="1:51" ht="24.75" customHeight="1" x14ac:dyDescent="0.2">
      <c r="A223" s="881">
        <v>22</v>
      </c>
      <c r="B223" s="881">
        <v>1</v>
      </c>
      <c r="C223" s="244"/>
      <c r="D223" s="244"/>
      <c r="E223" s="244"/>
      <c r="F223" s="244"/>
      <c r="G223" s="244"/>
      <c r="H223" s="244"/>
      <c r="I223" s="244"/>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882"/>
      <c r="AI223" s="883"/>
      <c r="AJ223" s="883"/>
      <c r="AK223" s="883"/>
      <c r="AL223" s="217"/>
      <c r="AM223" s="218"/>
      <c r="AN223" s="218"/>
      <c r="AO223" s="219"/>
      <c r="AP223" s="220"/>
      <c r="AQ223" s="220"/>
      <c r="AR223" s="220"/>
      <c r="AS223" s="220"/>
      <c r="AT223" s="220"/>
      <c r="AU223" s="220"/>
      <c r="AV223" s="220"/>
      <c r="AW223" s="220"/>
      <c r="AX223" s="220"/>
      <c r="AY223">
        <f>COUNTA($C$223)</f>
        <v>0</v>
      </c>
    </row>
    <row r="224" spans="1:51" ht="24.75" customHeight="1" x14ac:dyDescent="0.2">
      <c r="A224" s="881">
        <v>23</v>
      </c>
      <c r="B224" s="881">
        <v>1</v>
      </c>
      <c r="C224" s="244"/>
      <c r="D224" s="244"/>
      <c r="E224" s="244"/>
      <c r="F224" s="244"/>
      <c r="G224" s="244"/>
      <c r="H224" s="244"/>
      <c r="I224" s="244"/>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882"/>
      <c r="AI224" s="883"/>
      <c r="AJ224" s="883"/>
      <c r="AK224" s="883"/>
      <c r="AL224" s="217"/>
      <c r="AM224" s="218"/>
      <c r="AN224" s="218"/>
      <c r="AO224" s="219"/>
      <c r="AP224" s="220"/>
      <c r="AQ224" s="220"/>
      <c r="AR224" s="220"/>
      <c r="AS224" s="220"/>
      <c r="AT224" s="220"/>
      <c r="AU224" s="220"/>
      <c r="AV224" s="220"/>
      <c r="AW224" s="220"/>
      <c r="AX224" s="220"/>
      <c r="AY224">
        <f>COUNTA($C$224)</f>
        <v>0</v>
      </c>
    </row>
    <row r="225" spans="1:51" ht="24.75" customHeight="1" x14ac:dyDescent="0.2">
      <c r="A225" s="881">
        <v>24</v>
      </c>
      <c r="B225" s="881">
        <v>1</v>
      </c>
      <c r="C225" s="244"/>
      <c r="D225" s="244"/>
      <c r="E225" s="244"/>
      <c r="F225" s="244"/>
      <c r="G225" s="244"/>
      <c r="H225" s="244"/>
      <c r="I225" s="244"/>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882"/>
      <c r="AI225" s="883"/>
      <c r="AJ225" s="883"/>
      <c r="AK225" s="883"/>
      <c r="AL225" s="217"/>
      <c r="AM225" s="218"/>
      <c r="AN225" s="218"/>
      <c r="AO225" s="219"/>
      <c r="AP225" s="220"/>
      <c r="AQ225" s="220"/>
      <c r="AR225" s="220"/>
      <c r="AS225" s="220"/>
      <c r="AT225" s="220"/>
      <c r="AU225" s="220"/>
      <c r="AV225" s="220"/>
      <c r="AW225" s="220"/>
      <c r="AX225" s="220"/>
      <c r="AY225">
        <f>COUNTA($C$225)</f>
        <v>0</v>
      </c>
    </row>
    <row r="226" spans="1:51" ht="24.75" customHeight="1" x14ac:dyDescent="0.2">
      <c r="A226" s="881">
        <v>25</v>
      </c>
      <c r="B226" s="881">
        <v>1</v>
      </c>
      <c r="C226" s="244"/>
      <c r="D226" s="244"/>
      <c r="E226" s="244"/>
      <c r="F226" s="244"/>
      <c r="G226" s="244"/>
      <c r="H226" s="244"/>
      <c r="I226" s="244"/>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882"/>
      <c r="AI226" s="883"/>
      <c r="AJ226" s="883"/>
      <c r="AK226" s="883"/>
      <c r="AL226" s="217"/>
      <c r="AM226" s="218"/>
      <c r="AN226" s="218"/>
      <c r="AO226" s="219"/>
      <c r="AP226" s="220"/>
      <c r="AQ226" s="220"/>
      <c r="AR226" s="220"/>
      <c r="AS226" s="220"/>
      <c r="AT226" s="220"/>
      <c r="AU226" s="220"/>
      <c r="AV226" s="220"/>
      <c r="AW226" s="220"/>
      <c r="AX226" s="220"/>
      <c r="AY226">
        <f>COUNTA($C$226)</f>
        <v>0</v>
      </c>
    </row>
    <row r="227" spans="1:51" ht="24.75" customHeight="1" x14ac:dyDescent="0.2">
      <c r="A227" s="881">
        <v>26</v>
      </c>
      <c r="B227" s="881">
        <v>1</v>
      </c>
      <c r="C227" s="244"/>
      <c r="D227" s="244"/>
      <c r="E227" s="244"/>
      <c r="F227" s="244"/>
      <c r="G227" s="244"/>
      <c r="H227" s="244"/>
      <c r="I227" s="244"/>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882"/>
      <c r="AI227" s="883"/>
      <c r="AJ227" s="883"/>
      <c r="AK227" s="883"/>
      <c r="AL227" s="217"/>
      <c r="AM227" s="218"/>
      <c r="AN227" s="218"/>
      <c r="AO227" s="219"/>
      <c r="AP227" s="220"/>
      <c r="AQ227" s="220"/>
      <c r="AR227" s="220"/>
      <c r="AS227" s="220"/>
      <c r="AT227" s="220"/>
      <c r="AU227" s="220"/>
      <c r="AV227" s="220"/>
      <c r="AW227" s="220"/>
      <c r="AX227" s="220"/>
      <c r="AY227">
        <f>COUNTA($C$227)</f>
        <v>0</v>
      </c>
    </row>
    <row r="228" spans="1:51" ht="24.75" customHeight="1" x14ac:dyDescent="0.2">
      <c r="A228" s="881">
        <v>27</v>
      </c>
      <c r="B228" s="881">
        <v>1</v>
      </c>
      <c r="C228" s="244"/>
      <c r="D228" s="244"/>
      <c r="E228" s="244"/>
      <c r="F228" s="244"/>
      <c r="G228" s="244"/>
      <c r="H228" s="244"/>
      <c r="I228" s="244"/>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882"/>
      <c r="AI228" s="883"/>
      <c r="AJ228" s="883"/>
      <c r="AK228" s="883"/>
      <c r="AL228" s="217"/>
      <c r="AM228" s="218"/>
      <c r="AN228" s="218"/>
      <c r="AO228" s="219"/>
      <c r="AP228" s="220"/>
      <c r="AQ228" s="220"/>
      <c r="AR228" s="220"/>
      <c r="AS228" s="220"/>
      <c r="AT228" s="220"/>
      <c r="AU228" s="220"/>
      <c r="AV228" s="220"/>
      <c r="AW228" s="220"/>
      <c r="AX228" s="220"/>
      <c r="AY228">
        <f>COUNTA($C$228)</f>
        <v>0</v>
      </c>
    </row>
    <row r="229" spans="1:51" ht="24.75" customHeight="1" x14ac:dyDescent="0.2">
      <c r="A229" s="881">
        <v>28</v>
      </c>
      <c r="B229" s="881">
        <v>1</v>
      </c>
      <c r="C229" s="244"/>
      <c r="D229" s="244"/>
      <c r="E229" s="244"/>
      <c r="F229" s="244"/>
      <c r="G229" s="244"/>
      <c r="H229" s="244"/>
      <c r="I229" s="244"/>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882"/>
      <c r="AI229" s="883"/>
      <c r="AJ229" s="883"/>
      <c r="AK229" s="883"/>
      <c r="AL229" s="217"/>
      <c r="AM229" s="218"/>
      <c r="AN229" s="218"/>
      <c r="AO229" s="219"/>
      <c r="AP229" s="220"/>
      <c r="AQ229" s="220"/>
      <c r="AR229" s="220"/>
      <c r="AS229" s="220"/>
      <c r="AT229" s="220"/>
      <c r="AU229" s="220"/>
      <c r="AV229" s="220"/>
      <c r="AW229" s="220"/>
      <c r="AX229" s="220"/>
      <c r="AY229">
        <f>COUNTA($C$229)</f>
        <v>0</v>
      </c>
    </row>
    <row r="230" spans="1:51" ht="24.75" customHeight="1" x14ac:dyDescent="0.2">
      <c r="A230" s="881">
        <v>29</v>
      </c>
      <c r="B230" s="881">
        <v>1</v>
      </c>
      <c r="C230" s="244"/>
      <c r="D230" s="244"/>
      <c r="E230" s="244"/>
      <c r="F230" s="244"/>
      <c r="G230" s="244"/>
      <c r="H230" s="244"/>
      <c r="I230" s="244"/>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882"/>
      <c r="AI230" s="883"/>
      <c r="AJ230" s="883"/>
      <c r="AK230" s="883"/>
      <c r="AL230" s="217"/>
      <c r="AM230" s="218"/>
      <c r="AN230" s="218"/>
      <c r="AO230" s="219"/>
      <c r="AP230" s="220"/>
      <c r="AQ230" s="220"/>
      <c r="AR230" s="220"/>
      <c r="AS230" s="220"/>
      <c r="AT230" s="220"/>
      <c r="AU230" s="220"/>
      <c r="AV230" s="220"/>
      <c r="AW230" s="220"/>
      <c r="AX230" s="220"/>
      <c r="AY230">
        <f>COUNTA($C$230)</f>
        <v>0</v>
      </c>
    </row>
    <row r="231" spans="1:51" ht="24.75" customHeight="1" x14ac:dyDescent="0.2">
      <c r="A231" s="881">
        <v>30</v>
      </c>
      <c r="B231" s="881">
        <v>1</v>
      </c>
      <c r="C231" s="244"/>
      <c r="D231" s="244"/>
      <c r="E231" s="244"/>
      <c r="F231" s="244"/>
      <c r="G231" s="244"/>
      <c r="H231" s="244"/>
      <c r="I231" s="244"/>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882"/>
      <c r="AI231" s="883"/>
      <c r="AJ231" s="883"/>
      <c r="AK231" s="883"/>
      <c r="AL231" s="217"/>
      <c r="AM231" s="218"/>
      <c r="AN231" s="218"/>
      <c r="AO231" s="219"/>
      <c r="AP231" s="220"/>
      <c r="AQ231" s="220"/>
      <c r="AR231" s="220"/>
      <c r="AS231" s="220"/>
      <c r="AT231" s="220"/>
      <c r="AU231" s="220"/>
      <c r="AV231" s="220"/>
      <c r="AW231" s="220"/>
      <c r="AX231" s="220"/>
      <c r="AY231">
        <f>COUNTA($C$231)</f>
        <v>0</v>
      </c>
    </row>
    <row r="232" spans="1:51" x14ac:dyDescent="0.2">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
      <c r="A233" s="4"/>
      <c r="B233" s="9" t="s">
        <v>268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
      <c r="A234" s="881"/>
      <c r="B234" s="881"/>
      <c r="C234" s="479" t="s">
        <v>86</v>
      </c>
      <c r="D234" s="479"/>
      <c r="E234" s="479"/>
      <c r="F234" s="479"/>
      <c r="G234" s="479"/>
      <c r="H234" s="479"/>
      <c r="I234" s="479"/>
      <c r="J234" s="886" t="s">
        <v>64</v>
      </c>
      <c r="K234" s="886"/>
      <c r="L234" s="886"/>
      <c r="M234" s="886"/>
      <c r="N234" s="886"/>
      <c r="O234" s="886"/>
      <c r="P234" s="479" t="s">
        <v>87</v>
      </c>
      <c r="Q234" s="479"/>
      <c r="R234" s="479"/>
      <c r="S234" s="479"/>
      <c r="T234" s="479"/>
      <c r="U234" s="479"/>
      <c r="V234" s="479"/>
      <c r="W234" s="479"/>
      <c r="X234" s="479"/>
      <c r="Y234" s="479" t="s">
        <v>88</v>
      </c>
      <c r="Z234" s="479"/>
      <c r="AA234" s="479"/>
      <c r="AB234" s="479"/>
      <c r="AC234" s="887" t="s">
        <v>215</v>
      </c>
      <c r="AD234" s="887"/>
      <c r="AE234" s="887"/>
      <c r="AF234" s="887"/>
      <c r="AG234" s="887"/>
      <c r="AH234" s="479" t="s">
        <v>63</v>
      </c>
      <c r="AI234" s="479"/>
      <c r="AJ234" s="479"/>
      <c r="AK234" s="479"/>
      <c r="AL234" s="479" t="s">
        <v>17</v>
      </c>
      <c r="AM234" s="479"/>
      <c r="AN234" s="479"/>
      <c r="AO234" s="884"/>
      <c r="AP234" s="885" t="s">
        <v>303</v>
      </c>
      <c r="AQ234" s="885"/>
      <c r="AR234" s="885"/>
      <c r="AS234" s="885"/>
      <c r="AT234" s="885"/>
      <c r="AU234" s="885"/>
      <c r="AV234" s="885"/>
      <c r="AW234" s="885"/>
      <c r="AX234" s="885"/>
      <c r="AY234">
        <f t="shared" ref="AY234:AY235" si="6">$AY$232</f>
        <v>0</v>
      </c>
    </row>
    <row r="235" spans="1:51" ht="24.75" customHeight="1" x14ac:dyDescent="0.2">
      <c r="A235" s="881">
        <v>1</v>
      </c>
      <c r="B235" s="881">
        <v>1</v>
      </c>
      <c r="C235" s="244"/>
      <c r="D235" s="244"/>
      <c r="E235" s="244"/>
      <c r="F235" s="244"/>
      <c r="G235" s="244"/>
      <c r="H235" s="244"/>
      <c r="I235" s="244"/>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882"/>
      <c r="AI235" s="883"/>
      <c r="AJ235" s="883"/>
      <c r="AK235" s="883"/>
      <c r="AL235" s="217"/>
      <c r="AM235" s="218"/>
      <c r="AN235" s="218"/>
      <c r="AO235" s="219"/>
      <c r="AP235" s="220"/>
      <c r="AQ235" s="220"/>
      <c r="AR235" s="220"/>
      <c r="AS235" s="220"/>
      <c r="AT235" s="220"/>
      <c r="AU235" s="220"/>
      <c r="AV235" s="220"/>
      <c r="AW235" s="220"/>
      <c r="AX235" s="220"/>
      <c r="AY235">
        <f t="shared" si="6"/>
        <v>0</v>
      </c>
    </row>
    <row r="236" spans="1:51" ht="24.75" customHeight="1" x14ac:dyDescent="0.2">
      <c r="A236" s="881">
        <v>2</v>
      </c>
      <c r="B236" s="881">
        <v>1</v>
      </c>
      <c r="C236" s="244"/>
      <c r="D236" s="244"/>
      <c r="E236" s="244"/>
      <c r="F236" s="244"/>
      <c r="G236" s="244"/>
      <c r="H236" s="244"/>
      <c r="I236" s="244"/>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882"/>
      <c r="AI236" s="883"/>
      <c r="AJ236" s="883"/>
      <c r="AK236" s="883"/>
      <c r="AL236" s="217"/>
      <c r="AM236" s="218"/>
      <c r="AN236" s="218"/>
      <c r="AO236" s="219"/>
      <c r="AP236" s="220"/>
      <c r="AQ236" s="220"/>
      <c r="AR236" s="220"/>
      <c r="AS236" s="220"/>
      <c r="AT236" s="220"/>
      <c r="AU236" s="220"/>
      <c r="AV236" s="220"/>
      <c r="AW236" s="220"/>
      <c r="AX236" s="220"/>
      <c r="AY236">
        <f>COUNTA($C$236)</f>
        <v>0</v>
      </c>
    </row>
    <row r="237" spans="1:51" ht="24.75" customHeight="1" x14ac:dyDescent="0.2">
      <c r="A237" s="881">
        <v>3</v>
      </c>
      <c r="B237" s="881">
        <v>1</v>
      </c>
      <c r="C237" s="244"/>
      <c r="D237" s="244"/>
      <c r="E237" s="244"/>
      <c r="F237" s="244"/>
      <c r="G237" s="244"/>
      <c r="H237" s="244"/>
      <c r="I237" s="244"/>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882"/>
      <c r="AI237" s="883"/>
      <c r="AJ237" s="883"/>
      <c r="AK237" s="883"/>
      <c r="AL237" s="217"/>
      <c r="AM237" s="218"/>
      <c r="AN237" s="218"/>
      <c r="AO237" s="219"/>
      <c r="AP237" s="220"/>
      <c r="AQ237" s="220"/>
      <c r="AR237" s="220"/>
      <c r="AS237" s="220"/>
      <c r="AT237" s="220"/>
      <c r="AU237" s="220"/>
      <c r="AV237" s="220"/>
      <c r="AW237" s="220"/>
      <c r="AX237" s="220"/>
      <c r="AY237">
        <f>COUNTA($C$237)</f>
        <v>0</v>
      </c>
    </row>
    <row r="238" spans="1:51" ht="24.75" customHeight="1" x14ac:dyDescent="0.2">
      <c r="A238" s="881">
        <v>4</v>
      </c>
      <c r="B238" s="881">
        <v>1</v>
      </c>
      <c r="C238" s="244"/>
      <c r="D238" s="244"/>
      <c r="E238" s="244"/>
      <c r="F238" s="244"/>
      <c r="G238" s="244"/>
      <c r="H238" s="244"/>
      <c r="I238" s="244"/>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882"/>
      <c r="AI238" s="883"/>
      <c r="AJ238" s="883"/>
      <c r="AK238" s="883"/>
      <c r="AL238" s="217"/>
      <c r="AM238" s="218"/>
      <c r="AN238" s="218"/>
      <c r="AO238" s="219"/>
      <c r="AP238" s="220"/>
      <c r="AQ238" s="220"/>
      <c r="AR238" s="220"/>
      <c r="AS238" s="220"/>
      <c r="AT238" s="220"/>
      <c r="AU238" s="220"/>
      <c r="AV238" s="220"/>
      <c r="AW238" s="220"/>
      <c r="AX238" s="220"/>
      <c r="AY238">
        <f>COUNTA($C$238)</f>
        <v>0</v>
      </c>
    </row>
    <row r="239" spans="1:51" ht="24.75" customHeight="1" x14ac:dyDescent="0.2">
      <c r="A239" s="881">
        <v>5</v>
      </c>
      <c r="B239" s="881">
        <v>1</v>
      </c>
      <c r="C239" s="244"/>
      <c r="D239" s="244"/>
      <c r="E239" s="244"/>
      <c r="F239" s="244"/>
      <c r="G239" s="244"/>
      <c r="H239" s="244"/>
      <c r="I239" s="244"/>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882"/>
      <c r="AI239" s="883"/>
      <c r="AJ239" s="883"/>
      <c r="AK239" s="883"/>
      <c r="AL239" s="217"/>
      <c r="AM239" s="218"/>
      <c r="AN239" s="218"/>
      <c r="AO239" s="219"/>
      <c r="AP239" s="220"/>
      <c r="AQ239" s="220"/>
      <c r="AR239" s="220"/>
      <c r="AS239" s="220"/>
      <c r="AT239" s="220"/>
      <c r="AU239" s="220"/>
      <c r="AV239" s="220"/>
      <c r="AW239" s="220"/>
      <c r="AX239" s="220"/>
      <c r="AY239">
        <f>COUNTA($C$239)</f>
        <v>0</v>
      </c>
    </row>
    <row r="240" spans="1:51" ht="24.75" customHeight="1" x14ac:dyDescent="0.2">
      <c r="A240" s="881">
        <v>6</v>
      </c>
      <c r="B240" s="881">
        <v>1</v>
      </c>
      <c r="C240" s="244"/>
      <c r="D240" s="244"/>
      <c r="E240" s="244"/>
      <c r="F240" s="244"/>
      <c r="G240" s="244"/>
      <c r="H240" s="244"/>
      <c r="I240" s="244"/>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882"/>
      <c r="AI240" s="883"/>
      <c r="AJ240" s="883"/>
      <c r="AK240" s="883"/>
      <c r="AL240" s="217"/>
      <c r="AM240" s="218"/>
      <c r="AN240" s="218"/>
      <c r="AO240" s="219"/>
      <c r="AP240" s="220"/>
      <c r="AQ240" s="220"/>
      <c r="AR240" s="220"/>
      <c r="AS240" s="220"/>
      <c r="AT240" s="220"/>
      <c r="AU240" s="220"/>
      <c r="AV240" s="220"/>
      <c r="AW240" s="220"/>
      <c r="AX240" s="220"/>
      <c r="AY240">
        <f>COUNTA($C$240)</f>
        <v>0</v>
      </c>
    </row>
    <row r="241" spans="1:51" ht="24.75" customHeight="1" x14ac:dyDescent="0.2">
      <c r="A241" s="881">
        <v>7</v>
      </c>
      <c r="B241" s="881">
        <v>1</v>
      </c>
      <c r="C241" s="244"/>
      <c r="D241" s="244"/>
      <c r="E241" s="244"/>
      <c r="F241" s="244"/>
      <c r="G241" s="244"/>
      <c r="H241" s="244"/>
      <c r="I241" s="244"/>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882"/>
      <c r="AI241" s="883"/>
      <c r="AJ241" s="883"/>
      <c r="AK241" s="883"/>
      <c r="AL241" s="217"/>
      <c r="AM241" s="218"/>
      <c r="AN241" s="218"/>
      <c r="AO241" s="219"/>
      <c r="AP241" s="220"/>
      <c r="AQ241" s="220"/>
      <c r="AR241" s="220"/>
      <c r="AS241" s="220"/>
      <c r="AT241" s="220"/>
      <c r="AU241" s="220"/>
      <c r="AV241" s="220"/>
      <c r="AW241" s="220"/>
      <c r="AX241" s="220"/>
      <c r="AY241">
        <f>COUNTA($C$241)</f>
        <v>0</v>
      </c>
    </row>
    <row r="242" spans="1:51" ht="24.75" customHeight="1" x14ac:dyDescent="0.2">
      <c r="A242" s="881">
        <v>8</v>
      </c>
      <c r="B242" s="881">
        <v>1</v>
      </c>
      <c r="C242" s="244"/>
      <c r="D242" s="244"/>
      <c r="E242" s="244"/>
      <c r="F242" s="244"/>
      <c r="G242" s="244"/>
      <c r="H242" s="244"/>
      <c r="I242" s="244"/>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882"/>
      <c r="AI242" s="883"/>
      <c r="AJ242" s="883"/>
      <c r="AK242" s="883"/>
      <c r="AL242" s="217"/>
      <c r="AM242" s="218"/>
      <c r="AN242" s="218"/>
      <c r="AO242" s="219"/>
      <c r="AP242" s="220"/>
      <c r="AQ242" s="220"/>
      <c r="AR242" s="220"/>
      <c r="AS242" s="220"/>
      <c r="AT242" s="220"/>
      <c r="AU242" s="220"/>
      <c r="AV242" s="220"/>
      <c r="AW242" s="220"/>
      <c r="AX242" s="220"/>
      <c r="AY242">
        <f>COUNTA($C$242)</f>
        <v>0</v>
      </c>
    </row>
    <row r="243" spans="1:51" ht="24.75" customHeight="1" x14ac:dyDescent="0.2">
      <c r="A243" s="881">
        <v>9</v>
      </c>
      <c r="B243" s="881">
        <v>1</v>
      </c>
      <c r="C243" s="244"/>
      <c r="D243" s="244"/>
      <c r="E243" s="244"/>
      <c r="F243" s="244"/>
      <c r="G243" s="244"/>
      <c r="H243" s="244"/>
      <c r="I243" s="244"/>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882"/>
      <c r="AI243" s="883"/>
      <c r="AJ243" s="883"/>
      <c r="AK243" s="883"/>
      <c r="AL243" s="217"/>
      <c r="AM243" s="218"/>
      <c r="AN243" s="218"/>
      <c r="AO243" s="219"/>
      <c r="AP243" s="220"/>
      <c r="AQ243" s="220"/>
      <c r="AR243" s="220"/>
      <c r="AS243" s="220"/>
      <c r="AT243" s="220"/>
      <c r="AU243" s="220"/>
      <c r="AV243" s="220"/>
      <c r="AW243" s="220"/>
      <c r="AX243" s="220"/>
      <c r="AY243">
        <f>COUNTA($C$243)</f>
        <v>0</v>
      </c>
    </row>
    <row r="244" spans="1:51" ht="24.75" customHeight="1" x14ac:dyDescent="0.2">
      <c r="A244" s="881">
        <v>10</v>
      </c>
      <c r="B244" s="881">
        <v>1</v>
      </c>
      <c r="C244" s="244"/>
      <c r="D244" s="244"/>
      <c r="E244" s="244"/>
      <c r="F244" s="244"/>
      <c r="G244" s="244"/>
      <c r="H244" s="244"/>
      <c r="I244" s="244"/>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882"/>
      <c r="AI244" s="883"/>
      <c r="AJ244" s="883"/>
      <c r="AK244" s="883"/>
      <c r="AL244" s="217"/>
      <c r="AM244" s="218"/>
      <c r="AN244" s="218"/>
      <c r="AO244" s="219"/>
      <c r="AP244" s="220"/>
      <c r="AQ244" s="220"/>
      <c r="AR244" s="220"/>
      <c r="AS244" s="220"/>
      <c r="AT244" s="220"/>
      <c r="AU244" s="220"/>
      <c r="AV244" s="220"/>
      <c r="AW244" s="220"/>
      <c r="AX244" s="220"/>
      <c r="AY244">
        <f>COUNTA($C$244)</f>
        <v>0</v>
      </c>
    </row>
    <row r="245" spans="1:51" ht="24.75" customHeight="1" x14ac:dyDescent="0.2">
      <c r="A245" s="881">
        <v>11</v>
      </c>
      <c r="B245" s="881">
        <v>1</v>
      </c>
      <c r="C245" s="244"/>
      <c r="D245" s="244"/>
      <c r="E245" s="244"/>
      <c r="F245" s="244"/>
      <c r="G245" s="244"/>
      <c r="H245" s="244"/>
      <c r="I245" s="244"/>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882"/>
      <c r="AI245" s="883"/>
      <c r="AJ245" s="883"/>
      <c r="AK245" s="883"/>
      <c r="AL245" s="217"/>
      <c r="AM245" s="218"/>
      <c r="AN245" s="218"/>
      <c r="AO245" s="219"/>
      <c r="AP245" s="220"/>
      <c r="AQ245" s="220"/>
      <c r="AR245" s="220"/>
      <c r="AS245" s="220"/>
      <c r="AT245" s="220"/>
      <c r="AU245" s="220"/>
      <c r="AV245" s="220"/>
      <c r="AW245" s="220"/>
      <c r="AX245" s="220"/>
      <c r="AY245">
        <f>COUNTA($C$245)</f>
        <v>0</v>
      </c>
    </row>
    <row r="246" spans="1:51" ht="24.75" customHeight="1" x14ac:dyDescent="0.2">
      <c r="A246" s="881">
        <v>12</v>
      </c>
      <c r="B246" s="881">
        <v>1</v>
      </c>
      <c r="C246" s="244"/>
      <c r="D246" s="244"/>
      <c r="E246" s="244"/>
      <c r="F246" s="244"/>
      <c r="G246" s="244"/>
      <c r="H246" s="244"/>
      <c r="I246" s="244"/>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882"/>
      <c r="AI246" s="883"/>
      <c r="AJ246" s="883"/>
      <c r="AK246" s="883"/>
      <c r="AL246" s="217"/>
      <c r="AM246" s="218"/>
      <c r="AN246" s="218"/>
      <c r="AO246" s="219"/>
      <c r="AP246" s="220"/>
      <c r="AQ246" s="220"/>
      <c r="AR246" s="220"/>
      <c r="AS246" s="220"/>
      <c r="AT246" s="220"/>
      <c r="AU246" s="220"/>
      <c r="AV246" s="220"/>
      <c r="AW246" s="220"/>
      <c r="AX246" s="220"/>
      <c r="AY246">
        <f>COUNTA($C$246)</f>
        <v>0</v>
      </c>
    </row>
    <row r="247" spans="1:51" ht="24.75" customHeight="1" x14ac:dyDescent="0.2">
      <c r="A247" s="881">
        <v>13</v>
      </c>
      <c r="B247" s="881">
        <v>1</v>
      </c>
      <c r="C247" s="244"/>
      <c r="D247" s="244"/>
      <c r="E247" s="244"/>
      <c r="F247" s="244"/>
      <c r="G247" s="244"/>
      <c r="H247" s="244"/>
      <c r="I247" s="244"/>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882"/>
      <c r="AI247" s="883"/>
      <c r="AJ247" s="883"/>
      <c r="AK247" s="883"/>
      <c r="AL247" s="217"/>
      <c r="AM247" s="218"/>
      <c r="AN247" s="218"/>
      <c r="AO247" s="219"/>
      <c r="AP247" s="220"/>
      <c r="AQ247" s="220"/>
      <c r="AR247" s="220"/>
      <c r="AS247" s="220"/>
      <c r="AT247" s="220"/>
      <c r="AU247" s="220"/>
      <c r="AV247" s="220"/>
      <c r="AW247" s="220"/>
      <c r="AX247" s="220"/>
      <c r="AY247">
        <f>COUNTA($C$247)</f>
        <v>0</v>
      </c>
    </row>
    <row r="248" spans="1:51" ht="24.75" customHeight="1" x14ac:dyDescent="0.2">
      <c r="A248" s="881">
        <v>14</v>
      </c>
      <c r="B248" s="881">
        <v>1</v>
      </c>
      <c r="C248" s="244"/>
      <c r="D248" s="244"/>
      <c r="E248" s="244"/>
      <c r="F248" s="244"/>
      <c r="G248" s="244"/>
      <c r="H248" s="244"/>
      <c r="I248" s="244"/>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882"/>
      <c r="AI248" s="883"/>
      <c r="AJ248" s="883"/>
      <c r="AK248" s="883"/>
      <c r="AL248" s="217"/>
      <c r="AM248" s="218"/>
      <c r="AN248" s="218"/>
      <c r="AO248" s="219"/>
      <c r="AP248" s="220"/>
      <c r="AQ248" s="220"/>
      <c r="AR248" s="220"/>
      <c r="AS248" s="220"/>
      <c r="AT248" s="220"/>
      <c r="AU248" s="220"/>
      <c r="AV248" s="220"/>
      <c r="AW248" s="220"/>
      <c r="AX248" s="220"/>
      <c r="AY248">
        <f>COUNTA($C$248)</f>
        <v>0</v>
      </c>
    </row>
    <row r="249" spans="1:51" ht="24.75" customHeight="1" x14ac:dyDescent="0.2">
      <c r="A249" s="881">
        <v>15</v>
      </c>
      <c r="B249" s="881">
        <v>1</v>
      </c>
      <c r="C249" s="244"/>
      <c r="D249" s="244"/>
      <c r="E249" s="244"/>
      <c r="F249" s="244"/>
      <c r="G249" s="244"/>
      <c r="H249" s="244"/>
      <c r="I249" s="244"/>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882"/>
      <c r="AI249" s="883"/>
      <c r="AJ249" s="883"/>
      <c r="AK249" s="883"/>
      <c r="AL249" s="217"/>
      <c r="AM249" s="218"/>
      <c r="AN249" s="218"/>
      <c r="AO249" s="219"/>
      <c r="AP249" s="220"/>
      <c r="AQ249" s="220"/>
      <c r="AR249" s="220"/>
      <c r="AS249" s="220"/>
      <c r="AT249" s="220"/>
      <c r="AU249" s="220"/>
      <c r="AV249" s="220"/>
      <c r="AW249" s="220"/>
      <c r="AX249" s="220"/>
      <c r="AY249">
        <f>COUNTA($C$249)</f>
        <v>0</v>
      </c>
    </row>
    <row r="250" spans="1:51" ht="24.75" customHeight="1" x14ac:dyDescent="0.2">
      <c r="A250" s="881">
        <v>16</v>
      </c>
      <c r="B250" s="881">
        <v>1</v>
      </c>
      <c r="C250" s="244"/>
      <c r="D250" s="244"/>
      <c r="E250" s="244"/>
      <c r="F250" s="244"/>
      <c r="G250" s="244"/>
      <c r="H250" s="244"/>
      <c r="I250" s="244"/>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882"/>
      <c r="AI250" s="883"/>
      <c r="AJ250" s="883"/>
      <c r="AK250" s="883"/>
      <c r="AL250" s="217"/>
      <c r="AM250" s="218"/>
      <c r="AN250" s="218"/>
      <c r="AO250" s="219"/>
      <c r="AP250" s="220"/>
      <c r="AQ250" s="220"/>
      <c r="AR250" s="220"/>
      <c r="AS250" s="220"/>
      <c r="AT250" s="220"/>
      <c r="AU250" s="220"/>
      <c r="AV250" s="220"/>
      <c r="AW250" s="220"/>
      <c r="AX250" s="220"/>
      <c r="AY250">
        <f>COUNTA($C$250)</f>
        <v>0</v>
      </c>
    </row>
    <row r="251" spans="1:51" ht="24.75" customHeight="1" x14ac:dyDescent="0.2">
      <c r="A251" s="881">
        <v>17</v>
      </c>
      <c r="B251" s="881">
        <v>1</v>
      </c>
      <c r="C251" s="244"/>
      <c r="D251" s="244"/>
      <c r="E251" s="244"/>
      <c r="F251" s="244"/>
      <c r="G251" s="244"/>
      <c r="H251" s="244"/>
      <c r="I251" s="244"/>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882"/>
      <c r="AI251" s="883"/>
      <c r="AJ251" s="883"/>
      <c r="AK251" s="883"/>
      <c r="AL251" s="217"/>
      <c r="AM251" s="218"/>
      <c r="AN251" s="218"/>
      <c r="AO251" s="219"/>
      <c r="AP251" s="220"/>
      <c r="AQ251" s="220"/>
      <c r="AR251" s="220"/>
      <c r="AS251" s="220"/>
      <c r="AT251" s="220"/>
      <c r="AU251" s="220"/>
      <c r="AV251" s="220"/>
      <c r="AW251" s="220"/>
      <c r="AX251" s="220"/>
      <c r="AY251">
        <f>COUNTA($C$251)</f>
        <v>0</v>
      </c>
    </row>
    <row r="252" spans="1:51" ht="24.75" customHeight="1" x14ac:dyDescent="0.2">
      <c r="A252" s="881">
        <v>18</v>
      </c>
      <c r="B252" s="881">
        <v>1</v>
      </c>
      <c r="C252" s="244"/>
      <c r="D252" s="244"/>
      <c r="E252" s="244"/>
      <c r="F252" s="244"/>
      <c r="G252" s="244"/>
      <c r="H252" s="244"/>
      <c r="I252" s="244"/>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882"/>
      <c r="AI252" s="883"/>
      <c r="AJ252" s="883"/>
      <c r="AK252" s="883"/>
      <c r="AL252" s="217"/>
      <c r="AM252" s="218"/>
      <c r="AN252" s="218"/>
      <c r="AO252" s="219"/>
      <c r="AP252" s="220"/>
      <c r="AQ252" s="220"/>
      <c r="AR252" s="220"/>
      <c r="AS252" s="220"/>
      <c r="AT252" s="220"/>
      <c r="AU252" s="220"/>
      <c r="AV252" s="220"/>
      <c r="AW252" s="220"/>
      <c r="AX252" s="220"/>
      <c r="AY252">
        <f>COUNTA($C$252)</f>
        <v>0</v>
      </c>
    </row>
    <row r="253" spans="1:51" ht="24.75" customHeight="1" x14ac:dyDescent="0.2">
      <c r="A253" s="881">
        <v>19</v>
      </c>
      <c r="B253" s="881">
        <v>1</v>
      </c>
      <c r="C253" s="244"/>
      <c r="D253" s="244"/>
      <c r="E253" s="244"/>
      <c r="F253" s="244"/>
      <c r="G253" s="244"/>
      <c r="H253" s="244"/>
      <c r="I253" s="244"/>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882"/>
      <c r="AI253" s="883"/>
      <c r="AJ253" s="883"/>
      <c r="AK253" s="883"/>
      <c r="AL253" s="217"/>
      <c r="AM253" s="218"/>
      <c r="AN253" s="218"/>
      <c r="AO253" s="219"/>
      <c r="AP253" s="220"/>
      <c r="AQ253" s="220"/>
      <c r="AR253" s="220"/>
      <c r="AS253" s="220"/>
      <c r="AT253" s="220"/>
      <c r="AU253" s="220"/>
      <c r="AV253" s="220"/>
      <c r="AW253" s="220"/>
      <c r="AX253" s="220"/>
      <c r="AY253">
        <f>COUNTA($C$253)</f>
        <v>0</v>
      </c>
    </row>
    <row r="254" spans="1:51" ht="24.75" customHeight="1" x14ac:dyDescent="0.2">
      <c r="A254" s="881">
        <v>20</v>
      </c>
      <c r="B254" s="881">
        <v>1</v>
      </c>
      <c r="C254" s="244"/>
      <c r="D254" s="244"/>
      <c r="E254" s="244"/>
      <c r="F254" s="244"/>
      <c r="G254" s="244"/>
      <c r="H254" s="244"/>
      <c r="I254" s="244"/>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882"/>
      <c r="AI254" s="883"/>
      <c r="AJ254" s="883"/>
      <c r="AK254" s="883"/>
      <c r="AL254" s="217"/>
      <c r="AM254" s="218"/>
      <c r="AN254" s="218"/>
      <c r="AO254" s="219"/>
      <c r="AP254" s="220"/>
      <c r="AQ254" s="220"/>
      <c r="AR254" s="220"/>
      <c r="AS254" s="220"/>
      <c r="AT254" s="220"/>
      <c r="AU254" s="220"/>
      <c r="AV254" s="220"/>
      <c r="AW254" s="220"/>
      <c r="AX254" s="220"/>
      <c r="AY254">
        <f>COUNTA($C$254)</f>
        <v>0</v>
      </c>
    </row>
    <row r="255" spans="1:51" ht="24.75" customHeight="1" x14ac:dyDescent="0.2">
      <c r="A255" s="881">
        <v>21</v>
      </c>
      <c r="B255" s="881">
        <v>1</v>
      </c>
      <c r="C255" s="244"/>
      <c r="D255" s="244"/>
      <c r="E255" s="244"/>
      <c r="F255" s="244"/>
      <c r="G255" s="244"/>
      <c r="H255" s="244"/>
      <c r="I255" s="244"/>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882"/>
      <c r="AI255" s="883"/>
      <c r="AJ255" s="883"/>
      <c r="AK255" s="883"/>
      <c r="AL255" s="217"/>
      <c r="AM255" s="218"/>
      <c r="AN255" s="218"/>
      <c r="AO255" s="219"/>
      <c r="AP255" s="220"/>
      <c r="AQ255" s="220"/>
      <c r="AR255" s="220"/>
      <c r="AS255" s="220"/>
      <c r="AT255" s="220"/>
      <c r="AU255" s="220"/>
      <c r="AV255" s="220"/>
      <c r="AW255" s="220"/>
      <c r="AX255" s="220"/>
      <c r="AY255">
        <f>COUNTA($C$255)</f>
        <v>0</v>
      </c>
    </row>
    <row r="256" spans="1:51" ht="24.75" customHeight="1" x14ac:dyDescent="0.2">
      <c r="A256" s="881">
        <v>22</v>
      </c>
      <c r="B256" s="881">
        <v>1</v>
      </c>
      <c r="C256" s="244"/>
      <c r="D256" s="244"/>
      <c r="E256" s="244"/>
      <c r="F256" s="244"/>
      <c r="G256" s="244"/>
      <c r="H256" s="244"/>
      <c r="I256" s="244"/>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882"/>
      <c r="AI256" s="883"/>
      <c r="AJ256" s="883"/>
      <c r="AK256" s="883"/>
      <c r="AL256" s="217"/>
      <c r="AM256" s="218"/>
      <c r="AN256" s="218"/>
      <c r="AO256" s="219"/>
      <c r="AP256" s="220"/>
      <c r="AQ256" s="220"/>
      <c r="AR256" s="220"/>
      <c r="AS256" s="220"/>
      <c r="AT256" s="220"/>
      <c r="AU256" s="220"/>
      <c r="AV256" s="220"/>
      <c r="AW256" s="220"/>
      <c r="AX256" s="220"/>
      <c r="AY256">
        <f>COUNTA($C$256)</f>
        <v>0</v>
      </c>
    </row>
    <row r="257" spans="1:51" ht="24.75" customHeight="1" x14ac:dyDescent="0.2">
      <c r="A257" s="881">
        <v>23</v>
      </c>
      <c r="B257" s="881">
        <v>1</v>
      </c>
      <c r="C257" s="244"/>
      <c r="D257" s="244"/>
      <c r="E257" s="244"/>
      <c r="F257" s="244"/>
      <c r="G257" s="244"/>
      <c r="H257" s="244"/>
      <c r="I257" s="244"/>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882"/>
      <c r="AI257" s="883"/>
      <c r="AJ257" s="883"/>
      <c r="AK257" s="883"/>
      <c r="AL257" s="217"/>
      <c r="AM257" s="218"/>
      <c r="AN257" s="218"/>
      <c r="AO257" s="219"/>
      <c r="AP257" s="220"/>
      <c r="AQ257" s="220"/>
      <c r="AR257" s="220"/>
      <c r="AS257" s="220"/>
      <c r="AT257" s="220"/>
      <c r="AU257" s="220"/>
      <c r="AV257" s="220"/>
      <c r="AW257" s="220"/>
      <c r="AX257" s="220"/>
      <c r="AY257">
        <f>COUNTA($C$257)</f>
        <v>0</v>
      </c>
    </row>
    <row r="258" spans="1:51" ht="24.75" customHeight="1" x14ac:dyDescent="0.2">
      <c r="A258" s="881">
        <v>24</v>
      </c>
      <c r="B258" s="881">
        <v>1</v>
      </c>
      <c r="C258" s="244"/>
      <c r="D258" s="244"/>
      <c r="E258" s="244"/>
      <c r="F258" s="244"/>
      <c r="G258" s="244"/>
      <c r="H258" s="244"/>
      <c r="I258" s="244"/>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882"/>
      <c r="AI258" s="883"/>
      <c r="AJ258" s="883"/>
      <c r="AK258" s="883"/>
      <c r="AL258" s="217"/>
      <c r="AM258" s="218"/>
      <c r="AN258" s="218"/>
      <c r="AO258" s="219"/>
      <c r="AP258" s="220"/>
      <c r="AQ258" s="220"/>
      <c r="AR258" s="220"/>
      <c r="AS258" s="220"/>
      <c r="AT258" s="220"/>
      <c r="AU258" s="220"/>
      <c r="AV258" s="220"/>
      <c r="AW258" s="220"/>
      <c r="AX258" s="220"/>
      <c r="AY258">
        <f>COUNTA($C$258)</f>
        <v>0</v>
      </c>
    </row>
    <row r="259" spans="1:51" ht="24.75" customHeight="1" x14ac:dyDescent="0.2">
      <c r="A259" s="881">
        <v>25</v>
      </c>
      <c r="B259" s="881">
        <v>1</v>
      </c>
      <c r="C259" s="244"/>
      <c r="D259" s="244"/>
      <c r="E259" s="244"/>
      <c r="F259" s="244"/>
      <c r="G259" s="244"/>
      <c r="H259" s="244"/>
      <c r="I259" s="244"/>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882"/>
      <c r="AI259" s="883"/>
      <c r="AJ259" s="883"/>
      <c r="AK259" s="883"/>
      <c r="AL259" s="217"/>
      <c r="AM259" s="218"/>
      <c r="AN259" s="218"/>
      <c r="AO259" s="219"/>
      <c r="AP259" s="220"/>
      <c r="AQ259" s="220"/>
      <c r="AR259" s="220"/>
      <c r="AS259" s="220"/>
      <c r="AT259" s="220"/>
      <c r="AU259" s="220"/>
      <c r="AV259" s="220"/>
      <c r="AW259" s="220"/>
      <c r="AX259" s="220"/>
      <c r="AY259">
        <f>COUNTA($C$259)</f>
        <v>0</v>
      </c>
    </row>
    <row r="260" spans="1:51" ht="24.75" customHeight="1" x14ac:dyDescent="0.2">
      <c r="A260" s="881">
        <v>26</v>
      </c>
      <c r="B260" s="881">
        <v>1</v>
      </c>
      <c r="C260" s="244"/>
      <c r="D260" s="244"/>
      <c r="E260" s="244"/>
      <c r="F260" s="244"/>
      <c r="G260" s="244"/>
      <c r="H260" s="244"/>
      <c r="I260" s="244"/>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882"/>
      <c r="AI260" s="883"/>
      <c r="AJ260" s="883"/>
      <c r="AK260" s="883"/>
      <c r="AL260" s="217"/>
      <c r="AM260" s="218"/>
      <c r="AN260" s="218"/>
      <c r="AO260" s="219"/>
      <c r="AP260" s="220"/>
      <c r="AQ260" s="220"/>
      <c r="AR260" s="220"/>
      <c r="AS260" s="220"/>
      <c r="AT260" s="220"/>
      <c r="AU260" s="220"/>
      <c r="AV260" s="220"/>
      <c r="AW260" s="220"/>
      <c r="AX260" s="220"/>
      <c r="AY260">
        <f>COUNTA($C$260)</f>
        <v>0</v>
      </c>
    </row>
    <row r="261" spans="1:51" ht="24.75" customHeight="1" x14ac:dyDescent="0.2">
      <c r="A261" s="881">
        <v>27</v>
      </c>
      <c r="B261" s="881">
        <v>1</v>
      </c>
      <c r="C261" s="244"/>
      <c r="D261" s="244"/>
      <c r="E261" s="244"/>
      <c r="F261" s="244"/>
      <c r="G261" s="244"/>
      <c r="H261" s="244"/>
      <c r="I261" s="244"/>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882"/>
      <c r="AI261" s="883"/>
      <c r="AJ261" s="883"/>
      <c r="AK261" s="883"/>
      <c r="AL261" s="217"/>
      <c r="AM261" s="218"/>
      <c r="AN261" s="218"/>
      <c r="AO261" s="219"/>
      <c r="AP261" s="220"/>
      <c r="AQ261" s="220"/>
      <c r="AR261" s="220"/>
      <c r="AS261" s="220"/>
      <c r="AT261" s="220"/>
      <c r="AU261" s="220"/>
      <c r="AV261" s="220"/>
      <c r="AW261" s="220"/>
      <c r="AX261" s="220"/>
      <c r="AY261">
        <f>COUNTA($C$261)</f>
        <v>0</v>
      </c>
    </row>
    <row r="262" spans="1:51" ht="24.75" customHeight="1" x14ac:dyDescent="0.2">
      <c r="A262" s="881">
        <v>28</v>
      </c>
      <c r="B262" s="881">
        <v>1</v>
      </c>
      <c r="C262" s="244"/>
      <c r="D262" s="244"/>
      <c r="E262" s="244"/>
      <c r="F262" s="244"/>
      <c r="G262" s="244"/>
      <c r="H262" s="244"/>
      <c r="I262" s="244"/>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882"/>
      <c r="AI262" s="883"/>
      <c r="AJ262" s="883"/>
      <c r="AK262" s="883"/>
      <c r="AL262" s="217"/>
      <c r="AM262" s="218"/>
      <c r="AN262" s="218"/>
      <c r="AO262" s="219"/>
      <c r="AP262" s="220"/>
      <c r="AQ262" s="220"/>
      <c r="AR262" s="220"/>
      <c r="AS262" s="220"/>
      <c r="AT262" s="220"/>
      <c r="AU262" s="220"/>
      <c r="AV262" s="220"/>
      <c r="AW262" s="220"/>
      <c r="AX262" s="220"/>
      <c r="AY262">
        <f>COUNTA($C$262)</f>
        <v>0</v>
      </c>
    </row>
    <row r="263" spans="1:51" ht="24.75" customHeight="1" x14ac:dyDescent="0.2">
      <c r="A263" s="881">
        <v>29</v>
      </c>
      <c r="B263" s="881">
        <v>1</v>
      </c>
      <c r="C263" s="244"/>
      <c r="D263" s="244"/>
      <c r="E263" s="244"/>
      <c r="F263" s="244"/>
      <c r="G263" s="244"/>
      <c r="H263" s="244"/>
      <c r="I263" s="244"/>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882"/>
      <c r="AI263" s="883"/>
      <c r="AJ263" s="883"/>
      <c r="AK263" s="883"/>
      <c r="AL263" s="217"/>
      <c r="AM263" s="218"/>
      <c r="AN263" s="218"/>
      <c r="AO263" s="219"/>
      <c r="AP263" s="220"/>
      <c r="AQ263" s="220"/>
      <c r="AR263" s="220"/>
      <c r="AS263" s="220"/>
      <c r="AT263" s="220"/>
      <c r="AU263" s="220"/>
      <c r="AV263" s="220"/>
      <c r="AW263" s="220"/>
      <c r="AX263" s="220"/>
      <c r="AY263">
        <f>COUNTA($C$263)</f>
        <v>0</v>
      </c>
    </row>
    <row r="264" spans="1:51" ht="24.75" customHeight="1" x14ac:dyDescent="0.2">
      <c r="A264" s="881">
        <v>30</v>
      </c>
      <c r="B264" s="881">
        <v>1</v>
      </c>
      <c r="C264" s="244"/>
      <c r="D264" s="244"/>
      <c r="E264" s="244"/>
      <c r="F264" s="244"/>
      <c r="G264" s="244"/>
      <c r="H264" s="244"/>
      <c r="I264" s="244"/>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882"/>
      <c r="AI264" s="883"/>
      <c r="AJ264" s="883"/>
      <c r="AK264" s="883"/>
      <c r="AL264" s="217"/>
      <c r="AM264" s="218"/>
      <c r="AN264" s="218"/>
      <c r="AO264" s="219"/>
      <c r="AP264" s="220"/>
      <c r="AQ264" s="220"/>
      <c r="AR264" s="220"/>
      <c r="AS264" s="220"/>
      <c r="AT264" s="220"/>
      <c r="AU264" s="220"/>
      <c r="AV264" s="220"/>
      <c r="AW264" s="220"/>
      <c r="AX264" s="220"/>
      <c r="AY264">
        <f>COUNTA($C$264)</f>
        <v>0</v>
      </c>
    </row>
    <row r="265" spans="1:51" x14ac:dyDescent="0.2">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
      <c r="A266" s="4"/>
      <c r="B266" s="9" t="s">
        <v>269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
      <c r="A267" s="881"/>
      <c r="B267" s="881"/>
      <c r="C267" s="479" t="s">
        <v>86</v>
      </c>
      <c r="D267" s="479"/>
      <c r="E267" s="479"/>
      <c r="F267" s="479"/>
      <c r="G267" s="479"/>
      <c r="H267" s="479"/>
      <c r="I267" s="479"/>
      <c r="J267" s="886" t="s">
        <v>64</v>
      </c>
      <c r="K267" s="886"/>
      <c r="L267" s="886"/>
      <c r="M267" s="886"/>
      <c r="N267" s="886"/>
      <c r="O267" s="886"/>
      <c r="P267" s="479" t="s">
        <v>87</v>
      </c>
      <c r="Q267" s="479"/>
      <c r="R267" s="479"/>
      <c r="S267" s="479"/>
      <c r="T267" s="479"/>
      <c r="U267" s="479"/>
      <c r="V267" s="479"/>
      <c r="W267" s="479"/>
      <c r="X267" s="479"/>
      <c r="Y267" s="479" t="s">
        <v>88</v>
      </c>
      <c r="Z267" s="479"/>
      <c r="AA267" s="479"/>
      <c r="AB267" s="479"/>
      <c r="AC267" s="887" t="s">
        <v>215</v>
      </c>
      <c r="AD267" s="887"/>
      <c r="AE267" s="887"/>
      <c r="AF267" s="887"/>
      <c r="AG267" s="887"/>
      <c r="AH267" s="479" t="s">
        <v>63</v>
      </c>
      <c r="AI267" s="479"/>
      <c r="AJ267" s="479"/>
      <c r="AK267" s="479"/>
      <c r="AL267" s="479" t="s">
        <v>17</v>
      </c>
      <c r="AM267" s="479"/>
      <c r="AN267" s="479"/>
      <c r="AO267" s="884"/>
      <c r="AP267" s="885" t="s">
        <v>303</v>
      </c>
      <c r="AQ267" s="885"/>
      <c r="AR267" s="885"/>
      <c r="AS267" s="885"/>
      <c r="AT267" s="885"/>
      <c r="AU267" s="885"/>
      <c r="AV267" s="885"/>
      <c r="AW267" s="885"/>
      <c r="AX267" s="885"/>
      <c r="AY267">
        <f t="shared" ref="AY267:AY268" si="7">$AY$265</f>
        <v>0</v>
      </c>
    </row>
    <row r="268" spans="1:51" ht="24.75" customHeight="1" x14ac:dyDescent="0.2">
      <c r="A268" s="881">
        <v>1</v>
      </c>
      <c r="B268" s="881">
        <v>1</v>
      </c>
      <c r="C268" s="244"/>
      <c r="D268" s="244"/>
      <c r="E268" s="244"/>
      <c r="F268" s="244"/>
      <c r="G268" s="244"/>
      <c r="H268" s="244"/>
      <c r="I268" s="244"/>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882"/>
      <c r="AI268" s="883"/>
      <c r="AJ268" s="883"/>
      <c r="AK268" s="883"/>
      <c r="AL268" s="217"/>
      <c r="AM268" s="218"/>
      <c r="AN268" s="218"/>
      <c r="AO268" s="219"/>
      <c r="AP268" s="220"/>
      <c r="AQ268" s="220"/>
      <c r="AR268" s="220"/>
      <c r="AS268" s="220"/>
      <c r="AT268" s="220"/>
      <c r="AU268" s="220"/>
      <c r="AV268" s="220"/>
      <c r="AW268" s="220"/>
      <c r="AX268" s="220"/>
      <c r="AY268">
        <f t="shared" si="7"/>
        <v>0</v>
      </c>
    </row>
    <row r="269" spans="1:51" ht="24.75" customHeight="1" x14ac:dyDescent="0.2">
      <c r="A269" s="881">
        <v>2</v>
      </c>
      <c r="B269" s="881">
        <v>1</v>
      </c>
      <c r="C269" s="244"/>
      <c r="D269" s="244"/>
      <c r="E269" s="244"/>
      <c r="F269" s="244"/>
      <c r="G269" s="244"/>
      <c r="H269" s="244"/>
      <c r="I269" s="244"/>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882"/>
      <c r="AI269" s="883"/>
      <c r="AJ269" s="883"/>
      <c r="AK269" s="883"/>
      <c r="AL269" s="217"/>
      <c r="AM269" s="218"/>
      <c r="AN269" s="218"/>
      <c r="AO269" s="219"/>
      <c r="AP269" s="220"/>
      <c r="AQ269" s="220"/>
      <c r="AR269" s="220"/>
      <c r="AS269" s="220"/>
      <c r="AT269" s="220"/>
      <c r="AU269" s="220"/>
      <c r="AV269" s="220"/>
      <c r="AW269" s="220"/>
      <c r="AX269" s="220"/>
      <c r="AY269">
        <f>COUNTA($C$269)</f>
        <v>0</v>
      </c>
    </row>
    <row r="270" spans="1:51" ht="24.75" customHeight="1" x14ac:dyDescent="0.2">
      <c r="A270" s="881">
        <v>3</v>
      </c>
      <c r="B270" s="881">
        <v>1</v>
      </c>
      <c r="C270" s="244"/>
      <c r="D270" s="244"/>
      <c r="E270" s="244"/>
      <c r="F270" s="244"/>
      <c r="G270" s="244"/>
      <c r="H270" s="244"/>
      <c r="I270" s="244"/>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882"/>
      <c r="AI270" s="883"/>
      <c r="AJ270" s="883"/>
      <c r="AK270" s="883"/>
      <c r="AL270" s="217"/>
      <c r="AM270" s="218"/>
      <c r="AN270" s="218"/>
      <c r="AO270" s="219"/>
      <c r="AP270" s="220"/>
      <c r="AQ270" s="220"/>
      <c r="AR270" s="220"/>
      <c r="AS270" s="220"/>
      <c r="AT270" s="220"/>
      <c r="AU270" s="220"/>
      <c r="AV270" s="220"/>
      <c r="AW270" s="220"/>
      <c r="AX270" s="220"/>
      <c r="AY270">
        <f>COUNTA($C$270)</f>
        <v>0</v>
      </c>
    </row>
    <row r="271" spans="1:51" ht="24.75" customHeight="1" x14ac:dyDescent="0.2">
      <c r="A271" s="881">
        <v>4</v>
      </c>
      <c r="B271" s="881">
        <v>1</v>
      </c>
      <c r="C271" s="244"/>
      <c r="D271" s="244"/>
      <c r="E271" s="244"/>
      <c r="F271" s="244"/>
      <c r="G271" s="244"/>
      <c r="H271" s="244"/>
      <c r="I271" s="244"/>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882"/>
      <c r="AI271" s="883"/>
      <c r="AJ271" s="883"/>
      <c r="AK271" s="883"/>
      <c r="AL271" s="217"/>
      <c r="AM271" s="218"/>
      <c r="AN271" s="218"/>
      <c r="AO271" s="219"/>
      <c r="AP271" s="220"/>
      <c r="AQ271" s="220"/>
      <c r="AR271" s="220"/>
      <c r="AS271" s="220"/>
      <c r="AT271" s="220"/>
      <c r="AU271" s="220"/>
      <c r="AV271" s="220"/>
      <c r="AW271" s="220"/>
      <c r="AX271" s="220"/>
      <c r="AY271">
        <f>COUNTA($C$271)</f>
        <v>0</v>
      </c>
    </row>
    <row r="272" spans="1:51" ht="24.75" customHeight="1" x14ac:dyDescent="0.2">
      <c r="A272" s="881">
        <v>5</v>
      </c>
      <c r="B272" s="881">
        <v>1</v>
      </c>
      <c r="C272" s="244"/>
      <c r="D272" s="244"/>
      <c r="E272" s="244"/>
      <c r="F272" s="244"/>
      <c r="G272" s="244"/>
      <c r="H272" s="244"/>
      <c r="I272" s="244"/>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882"/>
      <c r="AI272" s="883"/>
      <c r="AJ272" s="883"/>
      <c r="AK272" s="883"/>
      <c r="AL272" s="217"/>
      <c r="AM272" s="218"/>
      <c r="AN272" s="218"/>
      <c r="AO272" s="219"/>
      <c r="AP272" s="220"/>
      <c r="AQ272" s="220"/>
      <c r="AR272" s="220"/>
      <c r="AS272" s="220"/>
      <c r="AT272" s="220"/>
      <c r="AU272" s="220"/>
      <c r="AV272" s="220"/>
      <c r="AW272" s="220"/>
      <c r="AX272" s="220"/>
      <c r="AY272">
        <f>COUNTA($C$272)</f>
        <v>0</v>
      </c>
    </row>
    <row r="273" spans="1:51" ht="24.75" customHeight="1" x14ac:dyDescent="0.2">
      <c r="A273" s="881">
        <v>6</v>
      </c>
      <c r="B273" s="881">
        <v>1</v>
      </c>
      <c r="C273" s="244"/>
      <c r="D273" s="244"/>
      <c r="E273" s="244"/>
      <c r="F273" s="244"/>
      <c r="G273" s="244"/>
      <c r="H273" s="244"/>
      <c r="I273" s="244"/>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882"/>
      <c r="AI273" s="883"/>
      <c r="AJ273" s="883"/>
      <c r="AK273" s="883"/>
      <c r="AL273" s="217"/>
      <c r="AM273" s="218"/>
      <c r="AN273" s="218"/>
      <c r="AO273" s="219"/>
      <c r="AP273" s="220"/>
      <c r="AQ273" s="220"/>
      <c r="AR273" s="220"/>
      <c r="AS273" s="220"/>
      <c r="AT273" s="220"/>
      <c r="AU273" s="220"/>
      <c r="AV273" s="220"/>
      <c r="AW273" s="220"/>
      <c r="AX273" s="220"/>
      <c r="AY273">
        <f>COUNTA($C$273)</f>
        <v>0</v>
      </c>
    </row>
    <row r="274" spans="1:51" ht="24.75" customHeight="1" x14ac:dyDescent="0.2">
      <c r="A274" s="881">
        <v>7</v>
      </c>
      <c r="B274" s="881">
        <v>1</v>
      </c>
      <c r="C274" s="244"/>
      <c r="D274" s="244"/>
      <c r="E274" s="244"/>
      <c r="F274" s="244"/>
      <c r="G274" s="244"/>
      <c r="H274" s="244"/>
      <c r="I274" s="244"/>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882"/>
      <c r="AI274" s="883"/>
      <c r="AJ274" s="883"/>
      <c r="AK274" s="883"/>
      <c r="AL274" s="217"/>
      <c r="AM274" s="218"/>
      <c r="AN274" s="218"/>
      <c r="AO274" s="219"/>
      <c r="AP274" s="220"/>
      <c r="AQ274" s="220"/>
      <c r="AR274" s="220"/>
      <c r="AS274" s="220"/>
      <c r="AT274" s="220"/>
      <c r="AU274" s="220"/>
      <c r="AV274" s="220"/>
      <c r="AW274" s="220"/>
      <c r="AX274" s="220"/>
      <c r="AY274">
        <f>COUNTA($C$274)</f>
        <v>0</v>
      </c>
    </row>
    <row r="275" spans="1:51" ht="24.75" customHeight="1" x14ac:dyDescent="0.2">
      <c r="A275" s="881">
        <v>8</v>
      </c>
      <c r="B275" s="881">
        <v>1</v>
      </c>
      <c r="C275" s="244"/>
      <c r="D275" s="244"/>
      <c r="E275" s="244"/>
      <c r="F275" s="244"/>
      <c r="G275" s="244"/>
      <c r="H275" s="244"/>
      <c r="I275" s="244"/>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882"/>
      <c r="AI275" s="883"/>
      <c r="AJ275" s="883"/>
      <c r="AK275" s="883"/>
      <c r="AL275" s="217"/>
      <c r="AM275" s="218"/>
      <c r="AN275" s="218"/>
      <c r="AO275" s="219"/>
      <c r="AP275" s="220"/>
      <c r="AQ275" s="220"/>
      <c r="AR275" s="220"/>
      <c r="AS275" s="220"/>
      <c r="AT275" s="220"/>
      <c r="AU275" s="220"/>
      <c r="AV275" s="220"/>
      <c r="AW275" s="220"/>
      <c r="AX275" s="220"/>
      <c r="AY275">
        <f>COUNTA($C$275)</f>
        <v>0</v>
      </c>
    </row>
    <row r="276" spans="1:51" ht="24.75" customHeight="1" x14ac:dyDescent="0.2">
      <c r="A276" s="881">
        <v>9</v>
      </c>
      <c r="B276" s="881">
        <v>1</v>
      </c>
      <c r="C276" s="244"/>
      <c r="D276" s="244"/>
      <c r="E276" s="244"/>
      <c r="F276" s="244"/>
      <c r="G276" s="244"/>
      <c r="H276" s="244"/>
      <c r="I276" s="244"/>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882"/>
      <c r="AI276" s="883"/>
      <c r="AJ276" s="883"/>
      <c r="AK276" s="883"/>
      <c r="AL276" s="217"/>
      <c r="AM276" s="218"/>
      <c r="AN276" s="218"/>
      <c r="AO276" s="219"/>
      <c r="AP276" s="220"/>
      <c r="AQ276" s="220"/>
      <c r="AR276" s="220"/>
      <c r="AS276" s="220"/>
      <c r="AT276" s="220"/>
      <c r="AU276" s="220"/>
      <c r="AV276" s="220"/>
      <c r="AW276" s="220"/>
      <c r="AX276" s="220"/>
      <c r="AY276">
        <f>COUNTA($C$276)</f>
        <v>0</v>
      </c>
    </row>
    <row r="277" spans="1:51" ht="24.75" customHeight="1" x14ac:dyDescent="0.2">
      <c r="A277" s="881">
        <v>10</v>
      </c>
      <c r="B277" s="881">
        <v>1</v>
      </c>
      <c r="C277" s="244"/>
      <c r="D277" s="244"/>
      <c r="E277" s="244"/>
      <c r="F277" s="244"/>
      <c r="G277" s="244"/>
      <c r="H277" s="244"/>
      <c r="I277" s="244"/>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882"/>
      <c r="AI277" s="883"/>
      <c r="AJ277" s="883"/>
      <c r="AK277" s="883"/>
      <c r="AL277" s="217"/>
      <c r="AM277" s="218"/>
      <c r="AN277" s="218"/>
      <c r="AO277" s="219"/>
      <c r="AP277" s="220"/>
      <c r="AQ277" s="220"/>
      <c r="AR277" s="220"/>
      <c r="AS277" s="220"/>
      <c r="AT277" s="220"/>
      <c r="AU277" s="220"/>
      <c r="AV277" s="220"/>
      <c r="AW277" s="220"/>
      <c r="AX277" s="220"/>
      <c r="AY277">
        <f>COUNTA($C$277)</f>
        <v>0</v>
      </c>
    </row>
    <row r="278" spans="1:51" ht="24.75" customHeight="1" x14ac:dyDescent="0.2">
      <c r="A278" s="881">
        <v>11</v>
      </c>
      <c r="B278" s="881">
        <v>1</v>
      </c>
      <c r="C278" s="244"/>
      <c r="D278" s="244"/>
      <c r="E278" s="244"/>
      <c r="F278" s="244"/>
      <c r="G278" s="244"/>
      <c r="H278" s="244"/>
      <c r="I278" s="244"/>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882"/>
      <c r="AI278" s="883"/>
      <c r="AJ278" s="883"/>
      <c r="AK278" s="883"/>
      <c r="AL278" s="217"/>
      <c r="AM278" s="218"/>
      <c r="AN278" s="218"/>
      <c r="AO278" s="219"/>
      <c r="AP278" s="220"/>
      <c r="AQ278" s="220"/>
      <c r="AR278" s="220"/>
      <c r="AS278" s="220"/>
      <c r="AT278" s="220"/>
      <c r="AU278" s="220"/>
      <c r="AV278" s="220"/>
      <c r="AW278" s="220"/>
      <c r="AX278" s="220"/>
      <c r="AY278">
        <f>COUNTA($C$278)</f>
        <v>0</v>
      </c>
    </row>
    <row r="279" spans="1:51" ht="24.75" customHeight="1" x14ac:dyDescent="0.2">
      <c r="A279" s="881">
        <v>12</v>
      </c>
      <c r="B279" s="881">
        <v>1</v>
      </c>
      <c r="C279" s="244"/>
      <c r="D279" s="244"/>
      <c r="E279" s="244"/>
      <c r="F279" s="244"/>
      <c r="G279" s="244"/>
      <c r="H279" s="244"/>
      <c r="I279" s="244"/>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882"/>
      <c r="AI279" s="883"/>
      <c r="AJ279" s="883"/>
      <c r="AK279" s="883"/>
      <c r="AL279" s="217"/>
      <c r="AM279" s="218"/>
      <c r="AN279" s="218"/>
      <c r="AO279" s="219"/>
      <c r="AP279" s="220"/>
      <c r="AQ279" s="220"/>
      <c r="AR279" s="220"/>
      <c r="AS279" s="220"/>
      <c r="AT279" s="220"/>
      <c r="AU279" s="220"/>
      <c r="AV279" s="220"/>
      <c r="AW279" s="220"/>
      <c r="AX279" s="220"/>
      <c r="AY279">
        <f>COUNTA($C$279)</f>
        <v>0</v>
      </c>
    </row>
    <row r="280" spans="1:51" ht="24.75" customHeight="1" x14ac:dyDescent="0.2">
      <c r="A280" s="881">
        <v>13</v>
      </c>
      <c r="B280" s="881">
        <v>1</v>
      </c>
      <c r="C280" s="244"/>
      <c r="D280" s="244"/>
      <c r="E280" s="244"/>
      <c r="F280" s="244"/>
      <c r="G280" s="244"/>
      <c r="H280" s="244"/>
      <c r="I280" s="244"/>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882"/>
      <c r="AI280" s="883"/>
      <c r="AJ280" s="883"/>
      <c r="AK280" s="883"/>
      <c r="AL280" s="217"/>
      <c r="AM280" s="218"/>
      <c r="AN280" s="218"/>
      <c r="AO280" s="219"/>
      <c r="AP280" s="220"/>
      <c r="AQ280" s="220"/>
      <c r="AR280" s="220"/>
      <c r="AS280" s="220"/>
      <c r="AT280" s="220"/>
      <c r="AU280" s="220"/>
      <c r="AV280" s="220"/>
      <c r="AW280" s="220"/>
      <c r="AX280" s="220"/>
      <c r="AY280">
        <f>COUNTA($C$280)</f>
        <v>0</v>
      </c>
    </row>
    <row r="281" spans="1:51" ht="24.75" customHeight="1" x14ac:dyDescent="0.2">
      <c r="A281" s="881">
        <v>14</v>
      </c>
      <c r="B281" s="881">
        <v>1</v>
      </c>
      <c r="C281" s="244"/>
      <c r="D281" s="244"/>
      <c r="E281" s="244"/>
      <c r="F281" s="244"/>
      <c r="G281" s="244"/>
      <c r="H281" s="244"/>
      <c r="I281" s="244"/>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882"/>
      <c r="AI281" s="883"/>
      <c r="AJ281" s="883"/>
      <c r="AK281" s="883"/>
      <c r="AL281" s="217"/>
      <c r="AM281" s="218"/>
      <c r="AN281" s="218"/>
      <c r="AO281" s="219"/>
      <c r="AP281" s="220"/>
      <c r="AQ281" s="220"/>
      <c r="AR281" s="220"/>
      <c r="AS281" s="220"/>
      <c r="AT281" s="220"/>
      <c r="AU281" s="220"/>
      <c r="AV281" s="220"/>
      <c r="AW281" s="220"/>
      <c r="AX281" s="220"/>
      <c r="AY281">
        <f>COUNTA($C$281)</f>
        <v>0</v>
      </c>
    </row>
    <row r="282" spans="1:51" ht="24.75" customHeight="1" x14ac:dyDescent="0.2">
      <c r="A282" s="881">
        <v>15</v>
      </c>
      <c r="B282" s="881">
        <v>1</v>
      </c>
      <c r="C282" s="244"/>
      <c r="D282" s="244"/>
      <c r="E282" s="244"/>
      <c r="F282" s="244"/>
      <c r="G282" s="244"/>
      <c r="H282" s="244"/>
      <c r="I282" s="244"/>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882"/>
      <c r="AI282" s="883"/>
      <c r="AJ282" s="883"/>
      <c r="AK282" s="883"/>
      <c r="AL282" s="217"/>
      <c r="AM282" s="218"/>
      <c r="AN282" s="218"/>
      <c r="AO282" s="219"/>
      <c r="AP282" s="220"/>
      <c r="AQ282" s="220"/>
      <c r="AR282" s="220"/>
      <c r="AS282" s="220"/>
      <c r="AT282" s="220"/>
      <c r="AU282" s="220"/>
      <c r="AV282" s="220"/>
      <c r="AW282" s="220"/>
      <c r="AX282" s="220"/>
      <c r="AY282">
        <f>COUNTA($C$282)</f>
        <v>0</v>
      </c>
    </row>
    <row r="283" spans="1:51" ht="24.75" customHeight="1" x14ac:dyDescent="0.2">
      <c r="A283" s="881">
        <v>16</v>
      </c>
      <c r="B283" s="881">
        <v>1</v>
      </c>
      <c r="C283" s="244"/>
      <c r="D283" s="244"/>
      <c r="E283" s="244"/>
      <c r="F283" s="244"/>
      <c r="G283" s="244"/>
      <c r="H283" s="244"/>
      <c r="I283" s="244"/>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882"/>
      <c r="AI283" s="883"/>
      <c r="AJ283" s="883"/>
      <c r="AK283" s="883"/>
      <c r="AL283" s="217"/>
      <c r="AM283" s="218"/>
      <c r="AN283" s="218"/>
      <c r="AO283" s="219"/>
      <c r="AP283" s="220"/>
      <c r="AQ283" s="220"/>
      <c r="AR283" s="220"/>
      <c r="AS283" s="220"/>
      <c r="AT283" s="220"/>
      <c r="AU283" s="220"/>
      <c r="AV283" s="220"/>
      <c r="AW283" s="220"/>
      <c r="AX283" s="220"/>
      <c r="AY283">
        <f>COUNTA($C$283)</f>
        <v>0</v>
      </c>
    </row>
    <row r="284" spans="1:51" ht="24.75" customHeight="1" x14ac:dyDescent="0.2">
      <c r="A284" s="881">
        <v>17</v>
      </c>
      <c r="B284" s="881">
        <v>1</v>
      </c>
      <c r="C284" s="244"/>
      <c r="D284" s="244"/>
      <c r="E284" s="244"/>
      <c r="F284" s="244"/>
      <c r="G284" s="244"/>
      <c r="H284" s="244"/>
      <c r="I284" s="244"/>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882"/>
      <c r="AI284" s="883"/>
      <c r="AJ284" s="883"/>
      <c r="AK284" s="883"/>
      <c r="AL284" s="217"/>
      <c r="AM284" s="218"/>
      <c r="AN284" s="218"/>
      <c r="AO284" s="219"/>
      <c r="AP284" s="220"/>
      <c r="AQ284" s="220"/>
      <c r="AR284" s="220"/>
      <c r="AS284" s="220"/>
      <c r="AT284" s="220"/>
      <c r="AU284" s="220"/>
      <c r="AV284" s="220"/>
      <c r="AW284" s="220"/>
      <c r="AX284" s="220"/>
      <c r="AY284">
        <f>COUNTA($C$284)</f>
        <v>0</v>
      </c>
    </row>
    <row r="285" spans="1:51" ht="24.75" customHeight="1" x14ac:dyDescent="0.2">
      <c r="A285" s="881">
        <v>18</v>
      </c>
      <c r="B285" s="881">
        <v>1</v>
      </c>
      <c r="C285" s="244"/>
      <c r="D285" s="244"/>
      <c r="E285" s="244"/>
      <c r="F285" s="244"/>
      <c r="G285" s="244"/>
      <c r="H285" s="244"/>
      <c r="I285" s="244"/>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882"/>
      <c r="AI285" s="883"/>
      <c r="AJ285" s="883"/>
      <c r="AK285" s="883"/>
      <c r="AL285" s="217"/>
      <c r="AM285" s="218"/>
      <c r="AN285" s="218"/>
      <c r="AO285" s="219"/>
      <c r="AP285" s="220"/>
      <c r="AQ285" s="220"/>
      <c r="AR285" s="220"/>
      <c r="AS285" s="220"/>
      <c r="AT285" s="220"/>
      <c r="AU285" s="220"/>
      <c r="AV285" s="220"/>
      <c r="AW285" s="220"/>
      <c r="AX285" s="220"/>
      <c r="AY285">
        <f>COUNTA($C$285)</f>
        <v>0</v>
      </c>
    </row>
    <row r="286" spans="1:51" ht="24.75" customHeight="1" x14ac:dyDescent="0.2">
      <c r="A286" s="881">
        <v>19</v>
      </c>
      <c r="B286" s="881">
        <v>1</v>
      </c>
      <c r="C286" s="244"/>
      <c r="D286" s="244"/>
      <c r="E286" s="244"/>
      <c r="F286" s="244"/>
      <c r="G286" s="244"/>
      <c r="H286" s="244"/>
      <c r="I286" s="244"/>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882"/>
      <c r="AI286" s="883"/>
      <c r="AJ286" s="883"/>
      <c r="AK286" s="883"/>
      <c r="AL286" s="217"/>
      <c r="AM286" s="218"/>
      <c r="AN286" s="218"/>
      <c r="AO286" s="219"/>
      <c r="AP286" s="220"/>
      <c r="AQ286" s="220"/>
      <c r="AR286" s="220"/>
      <c r="AS286" s="220"/>
      <c r="AT286" s="220"/>
      <c r="AU286" s="220"/>
      <c r="AV286" s="220"/>
      <c r="AW286" s="220"/>
      <c r="AX286" s="220"/>
      <c r="AY286">
        <f>COUNTA($C$286)</f>
        <v>0</v>
      </c>
    </row>
    <row r="287" spans="1:51" ht="24.75" customHeight="1" x14ac:dyDescent="0.2">
      <c r="A287" s="881">
        <v>20</v>
      </c>
      <c r="B287" s="881">
        <v>1</v>
      </c>
      <c r="C287" s="244"/>
      <c r="D287" s="244"/>
      <c r="E287" s="244"/>
      <c r="F287" s="244"/>
      <c r="G287" s="244"/>
      <c r="H287" s="244"/>
      <c r="I287" s="244"/>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882"/>
      <c r="AI287" s="883"/>
      <c r="AJ287" s="883"/>
      <c r="AK287" s="883"/>
      <c r="AL287" s="217"/>
      <c r="AM287" s="218"/>
      <c r="AN287" s="218"/>
      <c r="AO287" s="219"/>
      <c r="AP287" s="220"/>
      <c r="AQ287" s="220"/>
      <c r="AR287" s="220"/>
      <c r="AS287" s="220"/>
      <c r="AT287" s="220"/>
      <c r="AU287" s="220"/>
      <c r="AV287" s="220"/>
      <c r="AW287" s="220"/>
      <c r="AX287" s="220"/>
      <c r="AY287">
        <f>COUNTA($C$287)</f>
        <v>0</v>
      </c>
    </row>
    <row r="288" spans="1:51" ht="24.75" customHeight="1" x14ac:dyDescent="0.2">
      <c r="A288" s="881">
        <v>21</v>
      </c>
      <c r="B288" s="881">
        <v>1</v>
      </c>
      <c r="C288" s="244"/>
      <c r="D288" s="244"/>
      <c r="E288" s="244"/>
      <c r="F288" s="244"/>
      <c r="G288" s="244"/>
      <c r="H288" s="244"/>
      <c r="I288" s="244"/>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882"/>
      <c r="AI288" s="883"/>
      <c r="AJ288" s="883"/>
      <c r="AK288" s="883"/>
      <c r="AL288" s="217"/>
      <c r="AM288" s="218"/>
      <c r="AN288" s="218"/>
      <c r="AO288" s="219"/>
      <c r="AP288" s="220"/>
      <c r="AQ288" s="220"/>
      <c r="AR288" s="220"/>
      <c r="AS288" s="220"/>
      <c r="AT288" s="220"/>
      <c r="AU288" s="220"/>
      <c r="AV288" s="220"/>
      <c r="AW288" s="220"/>
      <c r="AX288" s="220"/>
      <c r="AY288">
        <f>COUNTA($C$288)</f>
        <v>0</v>
      </c>
    </row>
    <row r="289" spans="1:51" ht="24.75" customHeight="1" x14ac:dyDescent="0.2">
      <c r="A289" s="881">
        <v>22</v>
      </c>
      <c r="B289" s="881">
        <v>1</v>
      </c>
      <c r="C289" s="244"/>
      <c r="D289" s="244"/>
      <c r="E289" s="244"/>
      <c r="F289" s="244"/>
      <c r="G289" s="244"/>
      <c r="H289" s="244"/>
      <c r="I289" s="244"/>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882"/>
      <c r="AI289" s="883"/>
      <c r="AJ289" s="883"/>
      <c r="AK289" s="883"/>
      <c r="AL289" s="217"/>
      <c r="AM289" s="218"/>
      <c r="AN289" s="218"/>
      <c r="AO289" s="219"/>
      <c r="AP289" s="220"/>
      <c r="AQ289" s="220"/>
      <c r="AR289" s="220"/>
      <c r="AS289" s="220"/>
      <c r="AT289" s="220"/>
      <c r="AU289" s="220"/>
      <c r="AV289" s="220"/>
      <c r="AW289" s="220"/>
      <c r="AX289" s="220"/>
      <c r="AY289">
        <f>COUNTA($C$289)</f>
        <v>0</v>
      </c>
    </row>
    <row r="290" spans="1:51" ht="24.75" customHeight="1" x14ac:dyDescent="0.2">
      <c r="A290" s="881">
        <v>23</v>
      </c>
      <c r="B290" s="881">
        <v>1</v>
      </c>
      <c r="C290" s="244"/>
      <c r="D290" s="244"/>
      <c r="E290" s="244"/>
      <c r="F290" s="244"/>
      <c r="G290" s="244"/>
      <c r="H290" s="244"/>
      <c r="I290" s="244"/>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882"/>
      <c r="AI290" s="883"/>
      <c r="AJ290" s="883"/>
      <c r="AK290" s="883"/>
      <c r="AL290" s="217"/>
      <c r="AM290" s="218"/>
      <c r="AN290" s="218"/>
      <c r="AO290" s="219"/>
      <c r="AP290" s="220"/>
      <c r="AQ290" s="220"/>
      <c r="AR290" s="220"/>
      <c r="AS290" s="220"/>
      <c r="AT290" s="220"/>
      <c r="AU290" s="220"/>
      <c r="AV290" s="220"/>
      <c r="AW290" s="220"/>
      <c r="AX290" s="220"/>
      <c r="AY290">
        <f>COUNTA($C$290)</f>
        <v>0</v>
      </c>
    </row>
    <row r="291" spans="1:51" ht="24.75" customHeight="1" x14ac:dyDescent="0.2">
      <c r="A291" s="881">
        <v>24</v>
      </c>
      <c r="B291" s="881">
        <v>1</v>
      </c>
      <c r="C291" s="244"/>
      <c r="D291" s="244"/>
      <c r="E291" s="244"/>
      <c r="F291" s="244"/>
      <c r="G291" s="244"/>
      <c r="H291" s="244"/>
      <c r="I291" s="244"/>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882"/>
      <c r="AI291" s="883"/>
      <c r="AJ291" s="883"/>
      <c r="AK291" s="883"/>
      <c r="AL291" s="217"/>
      <c r="AM291" s="218"/>
      <c r="AN291" s="218"/>
      <c r="AO291" s="219"/>
      <c r="AP291" s="220"/>
      <c r="AQ291" s="220"/>
      <c r="AR291" s="220"/>
      <c r="AS291" s="220"/>
      <c r="AT291" s="220"/>
      <c r="AU291" s="220"/>
      <c r="AV291" s="220"/>
      <c r="AW291" s="220"/>
      <c r="AX291" s="220"/>
      <c r="AY291">
        <f>COUNTA($C$291)</f>
        <v>0</v>
      </c>
    </row>
    <row r="292" spans="1:51" ht="24.75" customHeight="1" x14ac:dyDescent="0.2">
      <c r="A292" s="881">
        <v>25</v>
      </c>
      <c r="B292" s="881">
        <v>1</v>
      </c>
      <c r="C292" s="244"/>
      <c r="D292" s="244"/>
      <c r="E292" s="244"/>
      <c r="F292" s="244"/>
      <c r="G292" s="244"/>
      <c r="H292" s="244"/>
      <c r="I292" s="244"/>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882"/>
      <c r="AI292" s="883"/>
      <c r="AJ292" s="883"/>
      <c r="AK292" s="883"/>
      <c r="AL292" s="217"/>
      <c r="AM292" s="218"/>
      <c r="AN292" s="218"/>
      <c r="AO292" s="219"/>
      <c r="AP292" s="220"/>
      <c r="AQ292" s="220"/>
      <c r="AR292" s="220"/>
      <c r="AS292" s="220"/>
      <c r="AT292" s="220"/>
      <c r="AU292" s="220"/>
      <c r="AV292" s="220"/>
      <c r="AW292" s="220"/>
      <c r="AX292" s="220"/>
      <c r="AY292">
        <f>COUNTA($C$292)</f>
        <v>0</v>
      </c>
    </row>
    <row r="293" spans="1:51" ht="24.75" customHeight="1" x14ac:dyDescent="0.2">
      <c r="A293" s="881">
        <v>26</v>
      </c>
      <c r="B293" s="881">
        <v>1</v>
      </c>
      <c r="C293" s="244"/>
      <c r="D293" s="244"/>
      <c r="E293" s="244"/>
      <c r="F293" s="244"/>
      <c r="G293" s="244"/>
      <c r="H293" s="244"/>
      <c r="I293" s="244"/>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882"/>
      <c r="AI293" s="883"/>
      <c r="AJ293" s="883"/>
      <c r="AK293" s="883"/>
      <c r="AL293" s="217"/>
      <c r="AM293" s="218"/>
      <c r="AN293" s="218"/>
      <c r="AO293" s="219"/>
      <c r="AP293" s="220"/>
      <c r="AQ293" s="220"/>
      <c r="AR293" s="220"/>
      <c r="AS293" s="220"/>
      <c r="AT293" s="220"/>
      <c r="AU293" s="220"/>
      <c r="AV293" s="220"/>
      <c r="AW293" s="220"/>
      <c r="AX293" s="220"/>
      <c r="AY293">
        <f>COUNTA($C$293)</f>
        <v>0</v>
      </c>
    </row>
    <row r="294" spans="1:51" ht="24.75" customHeight="1" x14ac:dyDescent="0.2">
      <c r="A294" s="881">
        <v>27</v>
      </c>
      <c r="B294" s="881">
        <v>1</v>
      </c>
      <c r="C294" s="244"/>
      <c r="D294" s="244"/>
      <c r="E294" s="244"/>
      <c r="F294" s="244"/>
      <c r="G294" s="244"/>
      <c r="H294" s="244"/>
      <c r="I294" s="244"/>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882"/>
      <c r="AI294" s="883"/>
      <c r="AJ294" s="883"/>
      <c r="AK294" s="883"/>
      <c r="AL294" s="217"/>
      <c r="AM294" s="218"/>
      <c r="AN294" s="218"/>
      <c r="AO294" s="219"/>
      <c r="AP294" s="220"/>
      <c r="AQ294" s="220"/>
      <c r="AR294" s="220"/>
      <c r="AS294" s="220"/>
      <c r="AT294" s="220"/>
      <c r="AU294" s="220"/>
      <c r="AV294" s="220"/>
      <c r="AW294" s="220"/>
      <c r="AX294" s="220"/>
      <c r="AY294">
        <f>COUNTA($C$294)</f>
        <v>0</v>
      </c>
    </row>
    <row r="295" spans="1:51" ht="24.75" customHeight="1" x14ac:dyDescent="0.2">
      <c r="A295" s="881">
        <v>28</v>
      </c>
      <c r="B295" s="881">
        <v>1</v>
      </c>
      <c r="C295" s="244"/>
      <c r="D295" s="244"/>
      <c r="E295" s="244"/>
      <c r="F295" s="244"/>
      <c r="G295" s="244"/>
      <c r="H295" s="244"/>
      <c r="I295" s="244"/>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882"/>
      <c r="AI295" s="883"/>
      <c r="AJ295" s="883"/>
      <c r="AK295" s="883"/>
      <c r="AL295" s="217"/>
      <c r="AM295" s="218"/>
      <c r="AN295" s="218"/>
      <c r="AO295" s="219"/>
      <c r="AP295" s="220"/>
      <c r="AQ295" s="220"/>
      <c r="AR295" s="220"/>
      <c r="AS295" s="220"/>
      <c r="AT295" s="220"/>
      <c r="AU295" s="220"/>
      <c r="AV295" s="220"/>
      <c r="AW295" s="220"/>
      <c r="AX295" s="220"/>
      <c r="AY295">
        <f>COUNTA($C$295)</f>
        <v>0</v>
      </c>
    </row>
    <row r="296" spans="1:51" ht="24.75" customHeight="1" x14ac:dyDescent="0.2">
      <c r="A296" s="881">
        <v>29</v>
      </c>
      <c r="B296" s="881">
        <v>1</v>
      </c>
      <c r="C296" s="244"/>
      <c r="D296" s="244"/>
      <c r="E296" s="244"/>
      <c r="F296" s="244"/>
      <c r="G296" s="244"/>
      <c r="H296" s="244"/>
      <c r="I296" s="244"/>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882"/>
      <c r="AI296" s="883"/>
      <c r="AJ296" s="883"/>
      <c r="AK296" s="883"/>
      <c r="AL296" s="217"/>
      <c r="AM296" s="218"/>
      <c r="AN296" s="218"/>
      <c r="AO296" s="219"/>
      <c r="AP296" s="220"/>
      <c r="AQ296" s="220"/>
      <c r="AR296" s="220"/>
      <c r="AS296" s="220"/>
      <c r="AT296" s="220"/>
      <c r="AU296" s="220"/>
      <c r="AV296" s="220"/>
      <c r="AW296" s="220"/>
      <c r="AX296" s="220"/>
      <c r="AY296">
        <f>COUNTA($C$296)</f>
        <v>0</v>
      </c>
    </row>
    <row r="297" spans="1:51" ht="24.75" customHeight="1" x14ac:dyDescent="0.2">
      <c r="A297" s="881">
        <v>30</v>
      </c>
      <c r="B297" s="881">
        <v>1</v>
      </c>
      <c r="C297" s="244"/>
      <c r="D297" s="244"/>
      <c r="E297" s="244"/>
      <c r="F297" s="244"/>
      <c r="G297" s="244"/>
      <c r="H297" s="244"/>
      <c r="I297" s="244"/>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882"/>
      <c r="AI297" s="883"/>
      <c r="AJ297" s="883"/>
      <c r="AK297" s="883"/>
      <c r="AL297" s="217"/>
      <c r="AM297" s="218"/>
      <c r="AN297" s="218"/>
      <c r="AO297" s="219"/>
      <c r="AP297" s="220"/>
      <c r="AQ297" s="220"/>
      <c r="AR297" s="220"/>
      <c r="AS297" s="220"/>
      <c r="AT297" s="220"/>
      <c r="AU297" s="220"/>
      <c r="AV297" s="220"/>
      <c r="AW297" s="220"/>
      <c r="AX297" s="220"/>
      <c r="AY297">
        <f>COUNTA($C$297)</f>
        <v>0</v>
      </c>
    </row>
    <row r="298" spans="1:51" x14ac:dyDescent="0.2">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
      <c r="A299" s="4"/>
      <c r="B299" s="9" t="s">
        <v>270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
      <c r="A300" s="881"/>
      <c r="B300" s="881"/>
      <c r="C300" s="479" t="s">
        <v>86</v>
      </c>
      <c r="D300" s="479"/>
      <c r="E300" s="479"/>
      <c r="F300" s="479"/>
      <c r="G300" s="479"/>
      <c r="H300" s="479"/>
      <c r="I300" s="479"/>
      <c r="J300" s="886" t="s">
        <v>64</v>
      </c>
      <c r="K300" s="886"/>
      <c r="L300" s="886"/>
      <c r="M300" s="886"/>
      <c r="N300" s="886"/>
      <c r="O300" s="886"/>
      <c r="P300" s="479" t="s">
        <v>87</v>
      </c>
      <c r="Q300" s="479"/>
      <c r="R300" s="479"/>
      <c r="S300" s="479"/>
      <c r="T300" s="479"/>
      <c r="U300" s="479"/>
      <c r="V300" s="479"/>
      <c r="W300" s="479"/>
      <c r="X300" s="479"/>
      <c r="Y300" s="479" t="s">
        <v>88</v>
      </c>
      <c r="Z300" s="479"/>
      <c r="AA300" s="479"/>
      <c r="AB300" s="479"/>
      <c r="AC300" s="887" t="s">
        <v>215</v>
      </c>
      <c r="AD300" s="887"/>
      <c r="AE300" s="887"/>
      <c r="AF300" s="887"/>
      <c r="AG300" s="887"/>
      <c r="AH300" s="479" t="s">
        <v>63</v>
      </c>
      <c r="AI300" s="479"/>
      <c r="AJ300" s="479"/>
      <c r="AK300" s="479"/>
      <c r="AL300" s="479" t="s">
        <v>17</v>
      </c>
      <c r="AM300" s="479"/>
      <c r="AN300" s="479"/>
      <c r="AO300" s="884"/>
      <c r="AP300" s="885" t="s">
        <v>303</v>
      </c>
      <c r="AQ300" s="885"/>
      <c r="AR300" s="885"/>
      <c r="AS300" s="885"/>
      <c r="AT300" s="885"/>
      <c r="AU300" s="885"/>
      <c r="AV300" s="885"/>
      <c r="AW300" s="885"/>
      <c r="AX300" s="885"/>
      <c r="AY300">
        <f t="shared" ref="AY300:AY301" si="8">$AY$298</f>
        <v>0</v>
      </c>
    </row>
    <row r="301" spans="1:51" ht="24.75" customHeight="1" x14ac:dyDescent="0.2">
      <c r="A301" s="881">
        <v>1</v>
      </c>
      <c r="B301" s="881">
        <v>1</v>
      </c>
      <c r="C301" s="244"/>
      <c r="D301" s="244"/>
      <c r="E301" s="244"/>
      <c r="F301" s="244"/>
      <c r="G301" s="244"/>
      <c r="H301" s="244"/>
      <c r="I301" s="244"/>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882"/>
      <c r="AI301" s="883"/>
      <c r="AJ301" s="883"/>
      <c r="AK301" s="883"/>
      <c r="AL301" s="217"/>
      <c r="AM301" s="218"/>
      <c r="AN301" s="218"/>
      <c r="AO301" s="219"/>
      <c r="AP301" s="220"/>
      <c r="AQ301" s="220"/>
      <c r="AR301" s="220"/>
      <c r="AS301" s="220"/>
      <c r="AT301" s="220"/>
      <c r="AU301" s="220"/>
      <c r="AV301" s="220"/>
      <c r="AW301" s="220"/>
      <c r="AX301" s="220"/>
      <c r="AY301">
        <f t="shared" si="8"/>
        <v>0</v>
      </c>
    </row>
    <row r="302" spans="1:51" ht="24.75" customHeight="1" x14ac:dyDescent="0.2">
      <c r="A302" s="881">
        <v>2</v>
      </c>
      <c r="B302" s="881">
        <v>1</v>
      </c>
      <c r="C302" s="244"/>
      <c r="D302" s="244"/>
      <c r="E302" s="244"/>
      <c r="F302" s="244"/>
      <c r="G302" s="244"/>
      <c r="H302" s="244"/>
      <c r="I302" s="244"/>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882"/>
      <c r="AI302" s="883"/>
      <c r="AJ302" s="883"/>
      <c r="AK302" s="883"/>
      <c r="AL302" s="217"/>
      <c r="AM302" s="218"/>
      <c r="AN302" s="218"/>
      <c r="AO302" s="219"/>
      <c r="AP302" s="220"/>
      <c r="AQ302" s="220"/>
      <c r="AR302" s="220"/>
      <c r="AS302" s="220"/>
      <c r="AT302" s="220"/>
      <c r="AU302" s="220"/>
      <c r="AV302" s="220"/>
      <c r="AW302" s="220"/>
      <c r="AX302" s="220"/>
      <c r="AY302">
        <f>COUNTA($C$302)</f>
        <v>0</v>
      </c>
    </row>
    <row r="303" spans="1:51" ht="24.75" customHeight="1" x14ac:dyDescent="0.2">
      <c r="A303" s="881">
        <v>3</v>
      </c>
      <c r="B303" s="881">
        <v>1</v>
      </c>
      <c r="C303" s="244"/>
      <c r="D303" s="244"/>
      <c r="E303" s="244"/>
      <c r="F303" s="244"/>
      <c r="G303" s="244"/>
      <c r="H303" s="244"/>
      <c r="I303" s="244"/>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882"/>
      <c r="AI303" s="883"/>
      <c r="AJ303" s="883"/>
      <c r="AK303" s="883"/>
      <c r="AL303" s="217"/>
      <c r="AM303" s="218"/>
      <c r="AN303" s="218"/>
      <c r="AO303" s="219"/>
      <c r="AP303" s="220"/>
      <c r="AQ303" s="220"/>
      <c r="AR303" s="220"/>
      <c r="AS303" s="220"/>
      <c r="AT303" s="220"/>
      <c r="AU303" s="220"/>
      <c r="AV303" s="220"/>
      <c r="AW303" s="220"/>
      <c r="AX303" s="220"/>
      <c r="AY303">
        <f>COUNTA($C$303)</f>
        <v>0</v>
      </c>
    </row>
    <row r="304" spans="1:51" ht="24.75" customHeight="1" x14ac:dyDescent="0.2">
      <c r="A304" s="881">
        <v>4</v>
      </c>
      <c r="B304" s="881">
        <v>1</v>
      </c>
      <c r="C304" s="244"/>
      <c r="D304" s="244"/>
      <c r="E304" s="244"/>
      <c r="F304" s="244"/>
      <c r="G304" s="244"/>
      <c r="H304" s="244"/>
      <c r="I304" s="244"/>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882"/>
      <c r="AI304" s="883"/>
      <c r="AJ304" s="883"/>
      <c r="AK304" s="883"/>
      <c r="AL304" s="217"/>
      <c r="AM304" s="218"/>
      <c r="AN304" s="218"/>
      <c r="AO304" s="219"/>
      <c r="AP304" s="220"/>
      <c r="AQ304" s="220"/>
      <c r="AR304" s="220"/>
      <c r="AS304" s="220"/>
      <c r="AT304" s="220"/>
      <c r="AU304" s="220"/>
      <c r="AV304" s="220"/>
      <c r="AW304" s="220"/>
      <c r="AX304" s="220"/>
      <c r="AY304">
        <f>COUNTA($C$304)</f>
        <v>0</v>
      </c>
    </row>
    <row r="305" spans="1:51" ht="24.75" customHeight="1" x14ac:dyDescent="0.2">
      <c r="A305" s="881">
        <v>5</v>
      </c>
      <c r="B305" s="881">
        <v>1</v>
      </c>
      <c r="C305" s="244"/>
      <c r="D305" s="244"/>
      <c r="E305" s="244"/>
      <c r="F305" s="244"/>
      <c r="G305" s="244"/>
      <c r="H305" s="244"/>
      <c r="I305" s="244"/>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882"/>
      <c r="AI305" s="883"/>
      <c r="AJ305" s="883"/>
      <c r="AK305" s="883"/>
      <c r="AL305" s="217"/>
      <c r="AM305" s="218"/>
      <c r="AN305" s="218"/>
      <c r="AO305" s="219"/>
      <c r="AP305" s="220"/>
      <c r="AQ305" s="220"/>
      <c r="AR305" s="220"/>
      <c r="AS305" s="220"/>
      <c r="AT305" s="220"/>
      <c r="AU305" s="220"/>
      <c r="AV305" s="220"/>
      <c r="AW305" s="220"/>
      <c r="AX305" s="220"/>
      <c r="AY305">
        <f>COUNTA($C$305)</f>
        <v>0</v>
      </c>
    </row>
    <row r="306" spans="1:51" ht="24.75" customHeight="1" x14ac:dyDescent="0.2">
      <c r="A306" s="881">
        <v>6</v>
      </c>
      <c r="B306" s="881">
        <v>1</v>
      </c>
      <c r="C306" s="244"/>
      <c r="D306" s="244"/>
      <c r="E306" s="244"/>
      <c r="F306" s="244"/>
      <c r="G306" s="244"/>
      <c r="H306" s="244"/>
      <c r="I306" s="244"/>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882"/>
      <c r="AI306" s="883"/>
      <c r="AJ306" s="883"/>
      <c r="AK306" s="883"/>
      <c r="AL306" s="217"/>
      <c r="AM306" s="218"/>
      <c r="AN306" s="218"/>
      <c r="AO306" s="219"/>
      <c r="AP306" s="220"/>
      <c r="AQ306" s="220"/>
      <c r="AR306" s="220"/>
      <c r="AS306" s="220"/>
      <c r="AT306" s="220"/>
      <c r="AU306" s="220"/>
      <c r="AV306" s="220"/>
      <c r="AW306" s="220"/>
      <c r="AX306" s="220"/>
      <c r="AY306">
        <f>COUNTA($C$306)</f>
        <v>0</v>
      </c>
    </row>
    <row r="307" spans="1:51" ht="24.75" customHeight="1" x14ac:dyDescent="0.2">
      <c r="A307" s="881">
        <v>7</v>
      </c>
      <c r="B307" s="881">
        <v>1</v>
      </c>
      <c r="C307" s="244"/>
      <c r="D307" s="244"/>
      <c r="E307" s="244"/>
      <c r="F307" s="244"/>
      <c r="G307" s="244"/>
      <c r="H307" s="244"/>
      <c r="I307" s="244"/>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882"/>
      <c r="AI307" s="883"/>
      <c r="AJ307" s="883"/>
      <c r="AK307" s="883"/>
      <c r="AL307" s="217"/>
      <c r="AM307" s="218"/>
      <c r="AN307" s="218"/>
      <c r="AO307" s="219"/>
      <c r="AP307" s="220"/>
      <c r="AQ307" s="220"/>
      <c r="AR307" s="220"/>
      <c r="AS307" s="220"/>
      <c r="AT307" s="220"/>
      <c r="AU307" s="220"/>
      <c r="AV307" s="220"/>
      <c r="AW307" s="220"/>
      <c r="AX307" s="220"/>
      <c r="AY307">
        <f>COUNTA($C$307)</f>
        <v>0</v>
      </c>
    </row>
    <row r="308" spans="1:51" ht="24.75" customHeight="1" x14ac:dyDescent="0.2">
      <c r="A308" s="881">
        <v>8</v>
      </c>
      <c r="B308" s="881">
        <v>1</v>
      </c>
      <c r="C308" s="244"/>
      <c r="D308" s="244"/>
      <c r="E308" s="244"/>
      <c r="F308" s="244"/>
      <c r="G308" s="244"/>
      <c r="H308" s="244"/>
      <c r="I308" s="244"/>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882"/>
      <c r="AI308" s="883"/>
      <c r="AJ308" s="883"/>
      <c r="AK308" s="883"/>
      <c r="AL308" s="217"/>
      <c r="AM308" s="218"/>
      <c r="AN308" s="218"/>
      <c r="AO308" s="219"/>
      <c r="AP308" s="220"/>
      <c r="AQ308" s="220"/>
      <c r="AR308" s="220"/>
      <c r="AS308" s="220"/>
      <c r="AT308" s="220"/>
      <c r="AU308" s="220"/>
      <c r="AV308" s="220"/>
      <c r="AW308" s="220"/>
      <c r="AX308" s="220"/>
      <c r="AY308">
        <f>COUNTA($C$308)</f>
        <v>0</v>
      </c>
    </row>
    <row r="309" spans="1:51" ht="24.75" customHeight="1" x14ac:dyDescent="0.2">
      <c r="A309" s="881">
        <v>9</v>
      </c>
      <c r="B309" s="881">
        <v>1</v>
      </c>
      <c r="C309" s="244"/>
      <c r="D309" s="244"/>
      <c r="E309" s="244"/>
      <c r="F309" s="244"/>
      <c r="G309" s="244"/>
      <c r="H309" s="244"/>
      <c r="I309" s="244"/>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882"/>
      <c r="AI309" s="883"/>
      <c r="AJ309" s="883"/>
      <c r="AK309" s="883"/>
      <c r="AL309" s="217"/>
      <c r="AM309" s="218"/>
      <c r="AN309" s="218"/>
      <c r="AO309" s="219"/>
      <c r="AP309" s="220"/>
      <c r="AQ309" s="220"/>
      <c r="AR309" s="220"/>
      <c r="AS309" s="220"/>
      <c r="AT309" s="220"/>
      <c r="AU309" s="220"/>
      <c r="AV309" s="220"/>
      <c r="AW309" s="220"/>
      <c r="AX309" s="220"/>
      <c r="AY309">
        <f>COUNTA($C$309)</f>
        <v>0</v>
      </c>
    </row>
    <row r="310" spans="1:51" ht="24.75" customHeight="1" x14ac:dyDescent="0.2">
      <c r="A310" s="881">
        <v>10</v>
      </c>
      <c r="B310" s="881">
        <v>1</v>
      </c>
      <c r="C310" s="244"/>
      <c r="D310" s="244"/>
      <c r="E310" s="244"/>
      <c r="F310" s="244"/>
      <c r="G310" s="244"/>
      <c r="H310" s="244"/>
      <c r="I310" s="244"/>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882"/>
      <c r="AI310" s="883"/>
      <c r="AJ310" s="883"/>
      <c r="AK310" s="883"/>
      <c r="AL310" s="217"/>
      <c r="AM310" s="218"/>
      <c r="AN310" s="218"/>
      <c r="AO310" s="219"/>
      <c r="AP310" s="220"/>
      <c r="AQ310" s="220"/>
      <c r="AR310" s="220"/>
      <c r="AS310" s="220"/>
      <c r="AT310" s="220"/>
      <c r="AU310" s="220"/>
      <c r="AV310" s="220"/>
      <c r="AW310" s="220"/>
      <c r="AX310" s="220"/>
      <c r="AY310">
        <f>COUNTA($C$310)</f>
        <v>0</v>
      </c>
    </row>
    <row r="311" spans="1:51" ht="24.75" customHeight="1" x14ac:dyDescent="0.2">
      <c r="A311" s="881">
        <v>11</v>
      </c>
      <c r="B311" s="881">
        <v>1</v>
      </c>
      <c r="C311" s="244"/>
      <c r="D311" s="244"/>
      <c r="E311" s="244"/>
      <c r="F311" s="244"/>
      <c r="G311" s="244"/>
      <c r="H311" s="244"/>
      <c r="I311" s="244"/>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882"/>
      <c r="AI311" s="883"/>
      <c r="AJ311" s="883"/>
      <c r="AK311" s="883"/>
      <c r="AL311" s="217"/>
      <c r="AM311" s="218"/>
      <c r="AN311" s="218"/>
      <c r="AO311" s="219"/>
      <c r="AP311" s="220"/>
      <c r="AQ311" s="220"/>
      <c r="AR311" s="220"/>
      <c r="AS311" s="220"/>
      <c r="AT311" s="220"/>
      <c r="AU311" s="220"/>
      <c r="AV311" s="220"/>
      <c r="AW311" s="220"/>
      <c r="AX311" s="220"/>
      <c r="AY311">
        <f>COUNTA($C$311)</f>
        <v>0</v>
      </c>
    </row>
    <row r="312" spans="1:51" ht="24.75" customHeight="1" x14ac:dyDescent="0.2">
      <c r="A312" s="881">
        <v>12</v>
      </c>
      <c r="B312" s="881">
        <v>1</v>
      </c>
      <c r="C312" s="244"/>
      <c r="D312" s="244"/>
      <c r="E312" s="244"/>
      <c r="F312" s="244"/>
      <c r="G312" s="244"/>
      <c r="H312" s="244"/>
      <c r="I312" s="244"/>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882"/>
      <c r="AI312" s="883"/>
      <c r="AJ312" s="883"/>
      <c r="AK312" s="883"/>
      <c r="AL312" s="217"/>
      <c r="AM312" s="218"/>
      <c r="AN312" s="218"/>
      <c r="AO312" s="219"/>
      <c r="AP312" s="220"/>
      <c r="AQ312" s="220"/>
      <c r="AR312" s="220"/>
      <c r="AS312" s="220"/>
      <c r="AT312" s="220"/>
      <c r="AU312" s="220"/>
      <c r="AV312" s="220"/>
      <c r="AW312" s="220"/>
      <c r="AX312" s="220"/>
      <c r="AY312">
        <f>COUNTA($C$312)</f>
        <v>0</v>
      </c>
    </row>
    <row r="313" spans="1:51" ht="24.75" customHeight="1" x14ac:dyDescent="0.2">
      <c r="A313" s="881">
        <v>13</v>
      </c>
      <c r="B313" s="881">
        <v>1</v>
      </c>
      <c r="C313" s="244"/>
      <c r="D313" s="244"/>
      <c r="E313" s="244"/>
      <c r="F313" s="244"/>
      <c r="G313" s="244"/>
      <c r="H313" s="244"/>
      <c r="I313" s="244"/>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882"/>
      <c r="AI313" s="883"/>
      <c r="AJ313" s="883"/>
      <c r="AK313" s="883"/>
      <c r="AL313" s="217"/>
      <c r="AM313" s="218"/>
      <c r="AN313" s="218"/>
      <c r="AO313" s="219"/>
      <c r="AP313" s="220"/>
      <c r="AQ313" s="220"/>
      <c r="AR313" s="220"/>
      <c r="AS313" s="220"/>
      <c r="AT313" s="220"/>
      <c r="AU313" s="220"/>
      <c r="AV313" s="220"/>
      <c r="AW313" s="220"/>
      <c r="AX313" s="220"/>
      <c r="AY313">
        <f>COUNTA($C$313)</f>
        <v>0</v>
      </c>
    </row>
    <row r="314" spans="1:51" ht="24.75" customHeight="1" x14ac:dyDescent="0.2">
      <c r="A314" s="881">
        <v>14</v>
      </c>
      <c r="B314" s="881">
        <v>1</v>
      </c>
      <c r="C314" s="244"/>
      <c r="D314" s="244"/>
      <c r="E314" s="244"/>
      <c r="F314" s="244"/>
      <c r="G314" s="244"/>
      <c r="H314" s="244"/>
      <c r="I314" s="244"/>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882"/>
      <c r="AI314" s="883"/>
      <c r="AJ314" s="883"/>
      <c r="AK314" s="883"/>
      <c r="AL314" s="217"/>
      <c r="AM314" s="218"/>
      <c r="AN314" s="218"/>
      <c r="AO314" s="219"/>
      <c r="AP314" s="220"/>
      <c r="AQ314" s="220"/>
      <c r="AR314" s="220"/>
      <c r="AS314" s="220"/>
      <c r="AT314" s="220"/>
      <c r="AU314" s="220"/>
      <c r="AV314" s="220"/>
      <c r="AW314" s="220"/>
      <c r="AX314" s="220"/>
      <c r="AY314">
        <f>COUNTA($C$314)</f>
        <v>0</v>
      </c>
    </row>
    <row r="315" spans="1:51" ht="24.75" customHeight="1" x14ac:dyDescent="0.2">
      <c r="A315" s="881">
        <v>15</v>
      </c>
      <c r="B315" s="881">
        <v>1</v>
      </c>
      <c r="C315" s="244"/>
      <c r="D315" s="244"/>
      <c r="E315" s="244"/>
      <c r="F315" s="244"/>
      <c r="G315" s="244"/>
      <c r="H315" s="244"/>
      <c r="I315" s="244"/>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882"/>
      <c r="AI315" s="883"/>
      <c r="AJ315" s="883"/>
      <c r="AK315" s="883"/>
      <c r="AL315" s="217"/>
      <c r="AM315" s="218"/>
      <c r="AN315" s="218"/>
      <c r="AO315" s="219"/>
      <c r="AP315" s="220"/>
      <c r="AQ315" s="220"/>
      <c r="AR315" s="220"/>
      <c r="AS315" s="220"/>
      <c r="AT315" s="220"/>
      <c r="AU315" s="220"/>
      <c r="AV315" s="220"/>
      <c r="AW315" s="220"/>
      <c r="AX315" s="220"/>
      <c r="AY315">
        <f>COUNTA($C$315)</f>
        <v>0</v>
      </c>
    </row>
    <row r="316" spans="1:51" ht="24.75" customHeight="1" x14ac:dyDescent="0.2">
      <c r="A316" s="881">
        <v>16</v>
      </c>
      <c r="B316" s="881">
        <v>1</v>
      </c>
      <c r="C316" s="244"/>
      <c r="D316" s="244"/>
      <c r="E316" s="244"/>
      <c r="F316" s="244"/>
      <c r="G316" s="244"/>
      <c r="H316" s="244"/>
      <c r="I316" s="244"/>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882"/>
      <c r="AI316" s="883"/>
      <c r="AJ316" s="883"/>
      <c r="AK316" s="883"/>
      <c r="AL316" s="217"/>
      <c r="AM316" s="218"/>
      <c r="AN316" s="218"/>
      <c r="AO316" s="219"/>
      <c r="AP316" s="220"/>
      <c r="AQ316" s="220"/>
      <c r="AR316" s="220"/>
      <c r="AS316" s="220"/>
      <c r="AT316" s="220"/>
      <c r="AU316" s="220"/>
      <c r="AV316" s="220"/>
      <c r="AW316" s="220"/>
      <c r="AX316" s="220"/>
      <c r="AY316">
        <f>COUNTA($C$316)</f>
        <v>0</v>
      </c>
    </row>
    <row r="317" spans="1:51" ht="24.75" customHeight="1" x14ac:dyDescent="0.2">
      <c r="A317" s="881">
        <v>17</v>
      </c>
      <c r="B317" s="881">
        <v>1</v>
      </c>
      <c r="C317" s="244"/>
      <c r="D317" s="244"/>
      <c r="E317" s="244"/>
      <c r="F317" s="244"/>
      <c r="G317" s="244"/>
      <c r="H317" s="244"/>
      <c r="I317" s="244"/>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882"/>
      <c r="AI317" s="883"/>
      <c r="AJ317" s="883"/>
      <c r="AK317" s="883"/>
      <c r="AL317" s="217"/>
      <c r="AM317" s="218"/>
      <c r="AN317" s="218"/>
      <c r="AO317" s="219"/>
      <c r="AP317" s="220"/>
      <c r="AQ317" s="220"/>
      <c r="AR317" s="220"/>
      <c r="AS317" s="220"/>
      <c r="AT317" s="220"/>
      <c r="AU317" s="220"/>
      <c r="AV317" s="220"/>
      <c r="AW317" s="220"/>
      <c r="AX317" s="220"/>
      <c r="AY317">
        <f>COUNTA($C$317)</f>
        <v>0</v>
      </c>
    </row>
    <row r="318" spans="1:51" ht="24.75" customHeight="1" x14ac:dyDescent="0.2">
      <c r="A318" s="881">
        <v>18</v>
      </c>
      <c r="B318" s="881">
        <v>1</v>
      </c>
      <c r="C318" s="244"/>
      <c r="D318" s="244"/>
      <c r="E318" s="244"/>
      <c r="F318" s="244"/>
      <c r="G318" s="244"/>
      <c r="H318" s="244"/>
      <c r="I318" s="244"/>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882"/>
      <c r="AI318" s="883"/>
      <c r="AJ318" s="883"/>
      <c r="AK318" s="883"/>
      <c r="AL318" s="217"/>
      <c r="AM318" s="218"/>
      <c r="AN318" s="218"/>
      <c r="AO318" s="219"/>
      <c r="AP318" s="220"/>
      <c r="AQ318" s="220"/>
      <c r="AR318" s="220"/>
      <c r="AS318" s="220"/>
      <c r="AT318" s="220"/>
      <c r="AU318" s="220"/>
      <c r="AV318" s="220"/>
      <c r="AW318" s="220"/>
      <c r="AX318" s="220"/>
      <c r="AY318">
        <f>COUNTA($C$318)</f>
        <v>0</v>
      </c>
    </row>
    <row r="319" spans="1:51" ht="24.75" customHeight="1" x14ac:dyDescent="0.2">
      <c r="A319" s="881">
        <v>19</v>
      </c>
      <c r="B319" s="881">
        <v>1</v>
      </c>
      <c r="C319" s="244"/>
      <c r="D319" s="244"/>
      <c r="E319" s="244"/>
      <c r="F319" s="244"/>
      <c r="G319" s="244"/>
      <c r="H319" s="244"/>
      <c r="I319" s="244"/>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882"/>
      <c r="AI319" s="883"/>
      <c r="AJ319" s="883"/>
      <c r="AK319" s="883"/>
      <c r="AL319" s="217"/>
      <c r="AM319" s="218"/>
      <c r="AN319" s="218"/>
      <c r="AO319" s="219"/>
      <c r="AP319" s="220"/>
      <c r="AQ319" s="220"/>
      <c r="AR319" s="220"/>
      <c r="AS319" s="220"/>
      <c r="AT319" s="220"/>
      <c r="AU319" s="220"/>
      <c r="AV319" s="220"/>
      <c r="AW319" s="220"/>
      <c r="AX319" s="220"/>
      <c r="AY319">
        <f>COUNTA($C$319)</f>
        <v>0</v>
      </c>
    </row>
    <row r="320" spans="1:51" ht="24.75" customHeight="1" x14ac:dyDescent="0.2">
      <c r="A320" s="881">
        <v>20</v>
      </c>
      <c r="B320" s="881">
        <v>1</v>
      </c>
      <c r="C320" s="244"/>
      <c r="D320" s="244"/>
      <c r="E320" s="244"/>
      <c r="F320" s="244"/>
      <c r="G320" s="244"/>
      <c r="H320" s="244"/>
      <c r="I320" s="244"/>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882"/>
      <c r="AI320" s="883"/>
      <c r="AJ320" s="883"/>
      <c r="AK320" s="883"/>
      <c r="AL320" s="217"/>
      <c r="AM320" s="218"/>
      <c r="AN320" s="218"/>
      <c r="AO320" s="219"/>
      <c r="AP320" s="220"/>
      <c r="AQ320" s="220"/>
      <c r="AR320" s="220"/>
      <c r="AS320" s="220"/>
      <c r="AT320" s="220"/>
      <c r="AU320" s="220"/>
      <c r="AV320" s="220"/>
      <c r="AW320" s="220"/>
      <c r="AX320" s="220"/>
      <c r="AY320">
        <f>COUNTA($C$320)</f>
        <v>0</v>
      </c>
    </row>
    <row r="321" spans="1:51" ht="24.75" customHeight="1" x14ac:dyDescent="0.2">
      <c r="A321" s="881">
        <v>21</v>
      </c>
      <c r="B321" s="881">
        <v>1</v>
      </c>
      <c r="C321" s="244"/>
      <c r="D321" s="244"/>
      <c r="E321" s="244"/>
      <c r="F321" s="244"/>
      <c r="G321" s="244"/>
      <c r="H321" s="244"/>
      <c r="I321" s="244"/>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882"/>
      <c r="AI321" s="883"/>
      <c r="AJ321" s="883"/>
      <c r="AK321" s="883"/>
      <c r="AL321" s="217"/>
      <c r="AM321" s="218"/>
      <c r="AN321" s="218"/>
      <c r="AO321" s="219"/>
      <c r="AP321" s="220"/>
      <c r="AQ321" s="220"/>
      <c r="AR321" s="220"/>
      <c r="AS321" s="220"/>
      <c r="AT321" s="220"/>
      <c r="AU321" s="220"/>
      <c r="AV321" s="220"/>
      <c r="AW321" s="220"/>
      <c r="AX321" s="220"/>
      <c r="AY321">
        <f>COUNTA($C$321)</f>
        <v>0</v>
      </c>
    </row>
    <row r="322" spans="1:51" ht="24.75" customHeight="1" x14ac:dyDescent="0.2">
      <c r="A322" s="881">
        <v>22</v>
      </c>
      <c r="B322" s="881">
        <v>1</v>
      </c>
      <c r="C322" s="244"/>
      <c r="D322" s="244"/>
      <c r="E322" s="244"/>
      <c r="F322" s="244"/>
      <c r="G322" s="244"/>
      <c r="H322" s="244"/>
      <c r="I322" s="244"/>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882"/>
      <c r="AI322" s="883"/>
      <c r="AJ322" s="883"/>
      <c r="AK322" s="883"/>
      <c r="AL322" s="217"/>
      <c r="AM322" s="218"/>
      <c r="AN322" s="218"/>
      <c r="AO322" s="219"/>
      <c r="AP322" s="220"/>
      <c r="AQ322" s="220"/>
      <c r="AR322" s="220"/>
      <c r="AS322" s="220"/>
      <c r="AT322" s="220"/>
      <c r="AU322" s="220"/>
      <c r="AV322" s="220"/>
      <c r="AW322" s="220"/>
      <c r="AX322" s="220"/>
      <c r="AY322">
        <f>COUNTA($C$322)</f>
        <v>0</v>
      </c>
    </row>
    <row r="323" spans="1:51" ht="24.75" customHeight="1" x14ac:dyDescent="0.2">
      <c r="A323" s="881">
        <v>23</v>
      </c>
      <c r="B323" s="881">
        <v>1</v>
      </c>
      <c r="C323" s="244"/>
      <c r="D323" s="244"/>
      <c r="E323" s="244"/>
      <c r="F323" s="244"/>
      <c r="G323" s="244"/>
      <c r="H323" s="244"/>
      <c r="I323" s="244"/>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882"/>
      <c r="AI323" s="883"/>
      <c r="AJ323" s="883"/>
      <c r="AK323" s="883"/>
      <c r="AL323" s="217"/>
      <c r="AM323" s="218"/>
      <c r="AN323" s="218"/>
      <c r="AO323" s="219"/>
      <c r="AP323" s="220"/>
      <c r="AQ323" s="220"/>
      <c r="AR323" s="220"/>
      <c r="AS323" s="220"/>
      <c r="AT323" s="220"/>
      <c r="AU323" s="220"/>
      <c r="AV323" s="220"/>
      <c r="AW323" s="220"/>
      <c r="AX323" s="220"/>
      <c r="AY323">
        <f>COUNTA($C$323)</f>
        <v>0</v>
      </c>
    </row>
    <row r="324" spans="1:51" ht="24.75" customHeight="1" x14ac:dyDescent="0.2">
      <c r="A324" s="881">
        <v>24</v>
      </c>
      <c r="B324" s="881">
        <v>1</v>
      </c>
      <c r="C324" s="244"/>
      <c r="D324" s="244"/>
      <c r="E324" s="244"/>
      <c r="F324" s="244"/>
      <c r="G324" s="244"/>
      <c r="H324" s="244"/>
      <c r="I324" s="244"/>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882"/>
      <c r="AI324" s="883"/>
      <c r="AJ324" s="883"/>
      <c r="AK324" s="883"/>
      <c r="AL324" s="217"/>
      <c r="AM324" s="218"/>
      <c r="AN324" s="218"/>
      <c r="AO324" s="219"/>
      <c r="AP324" s="220"/>
      <c r="AQ324" s="220"/>
      <c r="AR324" s="220"/>
      <c r="AS324" s="220"/>
      <c r="AT324" s="220"/>
      <c r="AU324" s="220"/>
      <c r="AV324" s="220"/>
      <c r="AW324" s="220"/>
      <c r="AX324" s="220"/>
      <c r="AY324">
        <f>COUNTA($C$324)</f>
        <v>0</v>
      </c>
    </row>
    <row r="325" spans="1:51" ht="24.75" customHeight="1" x14ac:dyDescent="0.2">
      <c r="A325" s="881">
        <v>25</v>
      </c>
      <c r="B325" s="881">
        <v>1</v>
      </c>
      <c r="C325" s="244"/>
      <c r="D325" s="244"/>
      <c r="E325" s="244"/>
      <c r="F325" s="244"/>
      <c r="G325" s="244"/>
      <c r="H325" s="244"/>
      <c r="I325" s="244"/>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882"/>
      <c r="AI325" s="883"/>
      <c r="AJ325" s="883"/>
      <c r="AK325" s="883"/>
      <c r="AL325" s="217"/>
      <c r="AM325" s="218"/>
      <c r="AN325" s="218"/>
      <c r="AO325" s="219"/>
      <c r="AP325" s="220"/>
      <c r="AQ325" s="220"/>
      <c r="AR325" s="220"/>
      <c r="AS325" s="220"/>
      <c r="AT325" s="220"/>
      <c r="AU325" s="220"/>
      <c r="AV325" s="220"/>
      <c r="AW325" s="220"/>
      <c r="AX325" s="220"/>
      <c r="AY325">
        <f>COUNTA($C$325)</f>
        <v>0</v>
      </c>
    </row>
    <row r="326" spans="1:51" ht="24.75" customHeight="1" x14ac:dyDescent="0.2">
      <c r="A326" s="881">
        <v>26</v>
      </c>
      <c r="B326" s="881">
        <v>1</v>
      </c>
      <c r="C326" s="244"/>
      <c r="D326" s="244"/>
      <c r="E326" s="244"/>
      <c r="F326" s="244"/>
      <c r="G326" s="244"/>
      <c r="H326" s="244"/>
      <c r="I326" s="244"/>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882"/>
      <c r="AI326" s="883"/>
      <c r="AJ326" s="883"/>
      <c r="AK326" s="883"/>
      <c r="AL326" s="217"/>
      <c r="AM326" s="218"/>
      <c r="AN326" s="218"/>
      <c r="AO326" s="219"/>
      <c r="AP326" s="220"/>
      <c r="AQ326" s="220"/>
      <c r="AR326" s="220"/>
      <c r="AS326" s="220"/>
      <c r="AT326" s="220"/>
      <c r="AU326" s="220"/>
      <c r="AV326" s="220"/>
      <c r="AW326" s="220"/>
      <c r="AX326" s="220"/>
      <c r="AY326">
        <f>COUNTA($C$326)</f>
        <v>0</v>
      </c>
    </row>
    <row r="327" spans="1:51" ht="24.75" customHeight="1" x14ac:dyDescent="0.2">
      <c r="A327" s="881">
        <v>27</v>
      </c>
      <c r="B327" s="881">
        <v>1</v>
      </c>
      <c r="C327" s="244"/>
      <c r="D327" s="244"/>
      <c r="E327" s="244"/>
      <c r="F327" s="244"/>
      <c r="G327" s="244"/>
      <c r="H327" s="244"/>
      <c r="I327" s="244"/>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882"/>
      <c r="AI327" s="883"/>
      <c r="AJ327" s="883"/>
      <c r="AK327" s="883"/>
      <c r="AL327" s="217"/>
      <c r="AM327" s="218"/>
      <c r="AN327" s="218"/>
      <c r="AO327" s="219"/>
      <c r="AP327" s="220"/>
      <c r="AQ327" s="220"/>
      <c r="AR327" s="220"/>
      <c r="AS327" s="220"/>
      <c r="AT327" s="220"/>
      <c r="AU327" s="220"/>
      <c r="AV327" s="220"/>
      <c r="AW327" s="220"/>
      <c r="AX327" s="220"/>
      <c r="AY327">
        <f>COUNTA($C$327)</f>
        <v>0</v>
      </c>
    </row>
    <row r="328" spans="1:51" ht="24.75" customHeight="1" x14ac:dyDescent="0.2">
      <c r="A328" s="881">
        <v>28</v>
      </c>
      <c r="B328" s="881">
        <v>1</v>
      </c>
      <c r="C328" s="244"/>
      <c r="D328" s="244"/>
      <c r="E328" s="244"/>
      <c r="F328" s="244"/>
      <c r="G328" s="244"/>
      <c r="H328" s="244"/>
      <c r="I328" s="244"/>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882"/>
      <c r="AI328" s="883"/>
      <c r="AJ328" s="883"/>
      <c r="AK328" s="883"/>
      <c r="AL328" s="217"/>
      <c r="AM328" s="218"/>
      <c r="AN328" s="218"/>
      <c r="AO328" s="219"/>
      <c r="AP328" s="220"/>
      <c r="AQ328" s="220"/>
      <c r="AR328" s="220"/>
      <c r="AS328" s="220"/>
      <c r="AT328" s="220"/>
      <c r="AU328" s="220"/>
      <c r="AV328" s="220"/>
      <c r="AW328" s="220"/>
      <c r="AX328" s="220"/>
      <c r="AY328">
        <f>COUNTA($C$328)</f>
        <v>0</v>
      </c>
    </row>
    <row r="329" spans="1:51" ht="24.75" customHeight="1" x14ac:dyDescent="0.2">
      <c r="A329" s="881">
        <v>29</v>
      </c>
      <c r="B329" s="881">
        <v>1</v>
      </c>
      <c r="C329" s="244"/>
      <c r="D329" s="244"/>
      <c r="E329" s="244"/>
      <c r="F329" s="244"/>
      <c r="G329" s="244"/>
      <c r="H329" s="244"/>
      <c r="I329" s="244"/>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882"/>
      <c r="AI329" s="883"/>
      <c r="AJ329" s="883"/>
      <c r="AK329" s="883"/>
      <c r="AL329" s="217"/>
      <c r="AM329" s="218"/>
      <c r="AN329" s="218"/>
      <c r="AO329" s="219"/>
      <c r="AP329" s="220"/>
      <c r="AQ329" s="220"/>
      <c r="AR329" s="220"/>
      <c r="AS329" s="220"/>
      <c r="AT329" s="220"/>
      <c r="AU329" s="220"/>
      <c r="AV329" s="220"/>
      <c r="AW329" s="220"/>
      <c r="AX329" s="220"/>
      <c r="AY329">
        <f>COUNTA($C$329)</f>
        <v>0</v>
      </c>
    </row>
    <row r="330" spans="1:51" ht="24.75" customHeight="1" x14ac:dyDescent="0.2">
      <c r="A330" s="881">
        <v>30</v>
      </c>
      <c r="B330" s="881">
        <v>1</v>
      </c>
      <c r="C330" s="244"/>
      <c r="D330" s="244"/>
      <c r="E330" s="244"/>
      <c r="F330" s="244"/>
      <c r="G330" s="244"/>
      <c r="H330" s="244"/>
      <c r="I330" s="244"/>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882"/>
      <c r="AI330" s="883"/>
      <c r="AJ330" s="883"/>
      <c r="AK330" s="883"/>
      <c r="AL330" s="217"/>
      <c r="AM330" s="218"/>
      <c r="AN330" s="218"/>
      <c r="AO330" s="219"/>
      <c r="AP330" s="220"/>
      <c r="AQ330" s="220"/>
      <c r="AR330" s="220"/>
      <c r="AS330" s="220"/>
      <c r="AT330" s="220"/>
      <c r="AU330" s="220"/>
      <c r="AV330" s="220"/>
      <c r="AW330" s="220"/>
      <c r="AX330" s="220"/>
      <c r="AY330">
        <f>COUNTA($C$330)</f>
        <v>0</v>
      </c>
    </row>
    <row r="331" spans="1:51" x14ac:dyDescent="0.2">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
      <c r="A332" s="4"/>
      <c r="B332" s="9" t="s">
        <v>271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
      <c r="A333" s="881"/>
      <c r="B333" s="881"/>
      <c r="C333" s="479" t="s">
        <v>86</v>
      </c>
      <c r="D333" s="479"/>
      <c r="E333" s="479"/>
      <c r="F333" s="479"/>
      <c r="G333" s="479"/>
      <c r="H333" s="479"/>
      <c r="I333" s="479"/>
      <c r="J333" s="886" t="s">
        <v>64</v>
      </c>
      <c r="K333" s="886"/>
      <c r="L333" s="886"/>
      <c r="M333" s="886"/>
      <c r="N333" s="886"/>
      <c r="O333" s="886"/>
      <c r="P333" s="479" t="s">
        <v>87</v>
      </c>
      <c r="Q333" s="479"/>
      <c r="R333" s="479"/>
      <c r="S333" s="479"/>
      <c r="T333" s="479"/>
      <c r="U333" s="479"/>
      <c r="V333" s="479"/>
      <c r="W333" s="479"/>
      <c r="X333" s="479"/>
      <c r="Y333" s="479" t="s">
        <v>88</v>
      </c>
      <c r="Z333" s="479"/>
      <c r="AA333" s="479"/>
      <c r="AB333" s="479"/>
      <c r="AC333" s="887" t="s">
        <v>215</v>
      </c>
      <c r="AD333" s="887"/>
      <c r="AE333" s="887"/>
      <c r="AF333" s="887"/>
      <c r="AG333" s="887"/>
      <c r="AH333" s="479" t="s">
        <v>63</v>
      </c>
      <c r="AI333" s="479"/>
      <c r="AJ333" s="479"/>
      <c r="AK333" s="479"/>
      <c r="AL333" s="479" t="s">
        <v>17</v>
      </c>
      <c r="AM333" s="479"/>
      <c r="AN333" s="479"/>
      <c r="AO333" s="884"/>
      <c r="AP333" s="885" t="s">
        <v>303</v>
      </c>
      <c r="AQ333" s="885"/>
      <c r="AR333" s="885"/>
      <c r="AS333" s="885"/>
      <c r="AT333" s="885"/>
      <c r="AU333" s="885"/>
      <c r="AV333" s="885"/>
      <c r="AW333" s="885"/>
      <c r="AX333" s="885"/>
      <c r="AY333">
        <f t="shared" ref="AY333:AY334" si="9">$AY$331</f>
        <v>0</v>
      </c>
    </row>
    <row r="334" spans="1:51" ht="24.75" customHeight="1" x14ac:dyDescent="0.2">
      <c r="A334" s="881">
        <v>1</v>
      </c>
      <c r="B334" s="881">
        <v>1</v>
      </c>
      <c r="C334" s="244"/>
      <c r="D334" s="244"/>
      <c r="E334" s="244"/>
      <c r="F334" s="244"/>
      <c r="G334" s="244"/>
      <c r="H334" s="244"/>
      <c r="I334" s="244"/>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882"/>
      <c r="AI334" s="883"/>
      <c r="AJ334" s="883"/>
      <c r="AK334" s="883"/>
      <c r="AL334" s="217"/>
      <c r="AM334" s="218"/>
      <c r="AN334" s="218"/>
      <c r="AO334" s="219"/>
      <c r="AP334" s="220"/>
      <c r="AQ334" s="220"/>
      <c r="AR334" s="220"/>
      <c r="AS334" s="220"/>
      <c r="AT334" s="220"/>
      <c r="AU334" s="220"/>
      <c r="AV334" s="220"/>
      <c r="AW334" s="220"/>
      <c r="AX334" s="220"/>
      <c r="AY334">
        <f t="shared" si="9"/>
        <v>0</v>
      </c>
    </row>
    <row r="335" spans="1:51" ht="24.75" customHeight="1" x14ac:dyDescent="0.2">
      <c r="A335" s="881">
        <v>2</v>
      </c>
      <c r="B335" s="881">
        <v>1</v>
      </c>
      <c r="C335" s="244"/>
      <c r="D335" s="244"/>
      <c r="E335" s="244"/>
      <c r="F335" s="244"/>
      <c r="G335" s="244"/>
      <c r="H335" s="244"/>
      <c r="I335" s="244"/>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882"/>
      <c r="AI335" s="883"/>
      <c r="AJ335" s="883"/>
      <c r="AK335" s="883"/>
      <c r="AL335" s="217"/>
      <c r="AM335" s="218"/>
      <c r="AN335" s="218"/>
      <c r="AO335" s="219"/>
      <c r="AP335" s="220"/>
      <c r="AQ335" s="220"/>
      <c r="AR335" s="220"/>
      <c r="AS335" s="220"/>
      <c r="AT335" s="220"/>
      <c r="AU335" s="220"/>
      <c r="AV335" s="220"/>
      <c r="AW335" s="220"/>
      <c r="AX335" s="220"/>
      <c r="AY335">
        <f>COUNTA($C$335)</f>
        <v>0</v>
      </c>
    </row>
    <row r="336" spans="1:51" ht="24.75" customHeight="1" x14ac:dyDescent="0.2">
      <c r="A336" s="881">
        <v>3</v>
      </c>
      <c r="B336" s="881">
        <v>1</v>
      </c>
      <c r="C336" s="244"/>
      <c r="D336" s="244"/>
      <c r="E336" s="244"/>
      <c r="F336" s="244"/>
      <c r="G336" s="244"/>
      <c r="H336" s="244"/>
      <c r="I336" s="244"/>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882"/>
      <c r="AI336" s="883"/>
      <c r="AJ336" s="883"/>
      <c r="AK336" s="883"/>
      <c r="AL336" s="217"/>
      <c r="AM336" s="218"/>
      <c r="AN336" s="218"/>
      <c r="AO336" s="219"/>
      <c r="AP336" s="220"/>
      <c r="AQ336" s="220"/>
      <c r="AR336" s="220"/>
      <c r="AS336" s="220"/>
      <c r="AT336" s="220"/>
      <c r="AU336" s="220"/>
      <c r="AV336" s="220"/>
      <c r="AW336" s="220"/>
      <c r="AX336" s="220"/>
      <c r="AY336">
        <f>COUNTA($C$336)</f>
        <v>0</v>
      </c>
    </row>
    <row r="337" spans="1:51" ht="24.75" customHeight="1" x14ac:dyDescent="0.2">
      <c r="A337" s="881">
        <v>4</v>
      </c>
      <c r="B337" s="881">
        <v>1</v>
      </c>
      <c r="C337" s="244"/>
      <c r="D337" s="244"/>
      <c r="E337" s="244"/>
      <c r="F337" s="244"/>
      <c r="G337" s="244"/>
      <c r="H337" s="244"/>
      <c r="I337" s="244"/>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882"/>
      <c r="AI337" s="883"/>
      <c r="AJ337" s="883"/>
      <c r="AK337" s="883"/>
      <c r="AL337" s="217"/>
      <c r="AM337" s="218"/>
      <c r="AN337" s="218"/>
      <c r="AO337" s="219"/>
      <c r="AP337" s="220"/>
      <c r="AQ337" s="220"/>
      <c r="AR337" s="220"/>
      <c r="AS337" s="220"/>
      <c r="AT337" s="220"/>
      <c r="AU337" s="220"/>
      <c r="AV337" s="220"/>
      <c r="AW337" s="220"/>
      <c r="AX337" s="220"/>
      <c r="AY337">
        <f>COUNTA($C$337)</f>
        <v>0</v>
      </c>
    </row>
    <row r="338" spans="1:51" ht="24.75" customHeight="1" x14ac:dyDescent="0.2">
      <c r="A338" s="881">
        <v>5</v>
      </c>
      <c r="B338" s="881">
        <v>1</v>
      </c>
      <c r="C338" s="244"/>
      <c r="D338" s="244"/>
      <c r="E338" s="244"/>
      <c r="F338" s="244"/>
      <c r="G338" s="244"/>
      <c r="H338" s="244"/>
      <c r="I338" s="244"/>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882"/>
      <c r="AI338" s="883"/>
      <c r="AJ338" s="883"/>
      <c r="AK338" s="883"/>
      <c r="AL338" s="217"/>
      <c r="AM338" s="218"/>
      <c r="AN338" s="218"/>
      <c r="AO338" s="219"/>
      <c r="AP338" s="220"/>
      <c r="AQ338" s="220"/>
      <c r="AR338" s="220"/>
      <c r="AS338" s="220"/>
      <c r="AT338" s="220"/>
      <c r="AU338" s="220"/>
      <c r="AV338" s="220"/>
      <c r="AW338" s="220"/>
      <c r="AX338" s="220"/>
      <c r="AY338">
        <f>COUNTA($C$338)</f>
        <v>0</v>
      </c>
    </row>
    <row r="339" spans="1:51" ht="24.75" customHeight="1" x14ac:dyDescent="0.2">
      <c r="A339" s="881">
        <v>6</v>
      </c>
      <c r="B339" s="881">
        <v>1</v>
      </c>
      <c r="C339" s="244"/>
      <c r="D339" s="244"/>
      <c r="E339" s="244"/>
      <c r="F339" s="244"/>
      <c r="G339" s="244"/>
      <c r="H339" s="244"/>
      <c r="I339" s="244"/>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882"/>
      <c r="AI339" s="883"/>
      <c r="AJ339" s="883"/>
      <c r="AK339" s="883"/>
      <c r="AL339" s="217"/>
      <c r="AM339" s="218"/>
      <c r="AN339" s="218"/>
      <c r="AO339" s="219"/>
      <c r="AP339" s="220"/>
      <c r="AQ339" s="220"/>
      <c r="AR339" s="220"/>
      <c r="AS339" s="220"/>
      <c r="AT339" s="220"/>
      <c r="AU339" s="220"/>
      <c r="AV339" s="220"/>
      <c r="AW339" s="220"/>
      <c r="AX339" s="220"/>
      <c r="AY339">
        <f>COUNTA($C$339)</f>
        <v>0</v>
      </c>
    </row>
    <row r="340" spans="1:51" ht="24.75" customHeight="1" x14ac:dyDescent="0.2">
      <c r="A340" s="881">
        <v>7</v>
      </c>
      <c r="B340" s="881">
        <v>1</v>
      </c>
      <c r="C340" s="244"/>
      <c r="D340" s="244"/>
      <c r="E340" s="244"/>
      <c r="F340" s="244"/>
      <c r="G340" s="244"/>
      <c r="H340" s="244"/>
      <c r="I340" s="244"/>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882"/>
      <c r="AI340" s="883"/>
      <c r="AJ340" s="883"/>
      <c r="AK340" s="883"/>
      <c r="AL340" s="217"/>
      <c r="AM340" s="218"/>
      <c r="AN340" s="218"/>
      <c r="AO340" s="219"/>
      <c r="AP340" s="220"/>
      <c r="AQ340" s="220"/>
      <c r="AR340" s="220"/>
      <c r="AS340" s="220"/>
      <c r="AT340" s="220"/>
      <c r="AU340" s="220"/>
      <c r="AV340" s="220"/>
      <c r="AW340" s="220"/>
      <c r="AX340" s="220"/>
      <c r="AY340">
        <f>COUNTA($C$340)</f>
        <v>0</v>
      </c>
    </row>
    <row r="341" spans="1:51" ht="24.75" customHeight="1" x14ac:dyDescent="0.2">
      <c r="A341" s="881">
        <v>8</v>
      </c>
      <c r="B341" s="881">
        <v>1</v>
      </c>
      <c r="C341" s="244"/>
      <c r="D341" s="244"/>
      <c r="E341" s="244"/>
      <c r="F341" s="244"/>
      <c r="G341" s="244"/>
      <c r="H341" s="244"/>
      <c r="I341" s="244"/>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882"/>
      <c r="AI341" s="883"/>
      <c r="AJ341" s="883"/>
      <c r="AK341" s="883"/>
      <c r="AL341" s="217"/>
      <c r="AM341" s="218"/>
      <c r="AN341" s="218"/>
      <c r="AO341" s="219"/>
      <c r="AP341" s="220"/>
      <c r="AQ341" s="220"/>
      <c r="AR341" s="220"/>
      <c r="AS341" s="220"/>
      <c r="AT341" s="220"/>
      <c r="AU341" s="220"/>
      <c r="AV341" s="220"/>
      <c r="AW341" s="220"/>
      <c r="AX341" s="220"/>
      <c r="AY341">
        <f>COUNTA($C$341)</f>
        <v>0</v>
      </c>
    </row>
    <row r="342" spans="1:51" ht="24.75" customHeight="1" x14ac:dyDescent="0.2">
      <c r="A342" s="881">
        <v>9</v>
      </c>
      <c r="B342" s="881">
        <v>1</v>
      </c>
      <c r="C342" s="244"/>
      <c r="D342" s="244"/>
      <c r="E342" s="244"/>
      <c r="F342" s="244"/>
      <c r="G342" s="244"/>
      <c r="H342" s="244"/>
      <c r="I342" s="244"/>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882"/>
      <c r="AI342" s="883"/>
      <c r="AJ342" s="883"/>
      <c r="AK342" s="883"/>
      <c r="AL342" s="217"/>
      <c r="AM342" s="218"/>
      <c r="AN342" s="218"/>
      <c r="AO342" s="219"/>
      <c r="AP342" s="220"/>
      <c r="AQ342" s="220"/>
      <c r="AR342" s="220"/>
      <c r="AS342" s="220"/>
      <c r="AT342" s="220"/>
      <c r="AU342" s="220"/>
      <c r="AV342" s="220"/>
      <c r="AW342" s="220"/>
      <c r="AX342" s="220"/>
      <c r="AY342">
        <f>COUNTA($C$342)</f>
        <v>0</v>
      </c>
    </row>
    <row r="343" spans="1:51" ht="24.75" customHeight="1" x14ac:dyDescent="0.2">
      <c r="A343" s="881">
        <v>10</v>
      </c>
      <c r="B343" s="881">
        <v>1</v>
      </c>
      <c r="C343" s="244"/>
      <c r="D343" s="244"/>
      <c r="E343" s="244"/>
      <c r="F343" s="244"/>
      <c r="G343" s="244"/>
      <c r="H343" s="244"/>
      <c r="I343" s="244"/>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882"/>
      <c r="AI343" s="883"/>
      <c r="AJ343" s="883"/>
      <c r="AK343" s="883"/>
      <c r="AL343" s="217"/>
      <c r="AM343" s="218"/>
      <c r="AN343" s="218"/>
      <c r="AO343" s="219"/>
      <c r="AP343" s="220"/>
      <c r="AQ343" s="220"/>
      <c r="AR343" s="220"/>
      <c r="AS343" s="220"/>
      <c r="AT343" s="220"/>
      <c r="AU343" s="220"/>
      <c r="AV343" s="220"/>
      <c r="AW343" s="220"/>
      <c r="AX343" s="220"/>
      <c r="AY343">
        <f>COUNTA($C$343)</f>
        <v>0</v>
      </c>
    </row>
    <row r="344" spans="1:51" ht="24.75" customHeight="1" x14ac:dyDescent="0.2">
      <c r="A344" s="881">
        <v>11</v>
      </c>
      <c r="B344" s="881">
        <v>1</v>
      </c>
      <c r="C344" s="244"/>
      <c r="D344" s="244"/>
      <c r="E344" s="244"/>
      <c r="F344" s="244"/>
      <c r="G344" s="244"/>
      <c r="H344" s="244"/>
      <c r="I344" s="244"/>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882"/>
      <c r="AI344" s="883"/>
      <c r="AJ344" s="883"/>
      <c r="AK344" s="883"/>
      <c r="AL344" s="217"/>
      <c r="AM344" s="218"/>
      <c r="AN344" s="218"/>
      <c r="AO344" s="219"/>
      <c r="AP344" s="220"/>
      <c r="AQ344" s="220"/>
      <c r="AR344" s="220"/>
      <c r="AS344" s="220"/>
      <c r="AT344" s="220"/>
      <c r="AU344" s="220"/>
      <c r="AV344" s="220"/>
      <c r="AW344" s="220"/>
      <c r="AX344" s="220"/>
      <c r="AY344">
        <f>COUNTA($C$344)</f>
        <v>0</v>
      </c>
    </row>
    <row r="345" spans="1:51" ht="24.75" customHeight="1" x14ac:dyDescent="0.2">
      <c r="A345" s="881">
        <v>12</v>
      </c>
      <c r="B345" s="881">
        <v>1</v>
      </c>
      <c r="C345" s="244"/>
      <c r="D345" s="244"/>
      <c r="E345" s="244"/>
      <c r="F345" s="244"/>
      <c r="G345" s="244"/>
      <c r="H345" s="244"/>
      <c r="I345" s="244"/>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882"/>
      <c r="AI345" s="883"/>
      <c r="AJ345" s="883"/>
      <c r="AK345" s="883"/>
      <c r="AL345" s="217"/>
      <c r="AM345" s="218"/>
      <c r="AN345" s="218"/>
      <c r="AO345" s="219"/>
      <c r="AP345" s="220"/>
      <c r="AQ345" s="220"/>
      <c r="AR345" s="220"/>
      <c r="AS345" s="220"/>
      <c r="AT345" s="220"/>
      <c r="AU345" s="220"/>
      <c r="AV345" s="220"/>
      <c r="AW345" s="220"/>
      <c r="AX345" s="220"/>
      <c r="AY345">
        <f>COUNTA($C$345)</f>
        <v>0</v>
      </c>
    </row>
    <row r="346" spans="1:51" ht="24.75" customHeight="1" x14ac:dyDescent="0.2">
      <c r="A346" s="881">
        <v>13</v>
      </c>
      <c r="B346" s="881">
        <v>1</v>
      </c>
      <c r="C346" s="244"/>
      <c r="D346" s="244"/>
      <c r="E346" s="244"/>
      <c r="F346" s="244"/>
      <c r="G346" s="244"/>
      <c r="H346" s="244"/>
      <c r="I346" s="244"/>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882"/>
      <c r="AI346" s="883"/>
      <c r="AJ346" s="883"/>
      <c r="AK346" s="883"/>
      <c r="AL346" s="217"/>
      <c r="AM346" s="218"/>
      <c r="AN346" s="218"/>
      <c r="AO346" s="219"/>
      <c r="AP346" s="220"/>
      <c r="AQ346" s="220"/>
      <c r="AR346" s="220"/>
      <c r="AS346" s="220"/>
      <c r="AT346" s="220"/>
      <c r="AU346" s="220"/>
      <c r="AV346" s="220"/>
      <c r="AW346" s="220"/>
      <c r="AX346" s="220"/>
      <c r="AY346">
        <f>COUNTA($C$346)</f>
        <v>0</v>
      </c>
    </row>
    <row r="347" spans="1:51" ht="24.75" customHeight="1" x14ac:dyDescent="0.2">
      <c r="A347" s="881">
        <v>14</v>
      </c>
      <c r="B347" s="881">
        <v>1</v>
      </c>
      <c r="C347" s="244"/>
      <c r="D347" s="244"/>
      <c r="E347" s="244"/>
      <c r="F347" s="244"/>
      <c r="G347" s="244"/>
      <c r="H347" s="244"/>
      <c r="I347" s="244"/>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882"/>
      <c r="AI347" s="883"/>
      <c r="AJ347" s="883"/>
      <c r="AK347" s="883"/>
      <c r="AL347" s="217"/>
      <c r="AM347" s="218"/>
      <c r="AN347" s="218"/>
      <c r="AO347" s="219"/>
      <c r="AP347" s="220"/>
      <c r="AQ347" s="220"/>
      <c r="AR347" s="220"/>
      <c r="AS347" s="220"/>
      <c r="AT347" s="220"/>
      <c r="AU347" s="220"/>
      <c r="AV347" s="220"/>
      <c r="AW347" s="220"/>
      <c r="AX347" s="220"/>
      <c r="AY347">
        <f>COUNTA($C$347)</f>
        <v>0</v>
      </c>
    </row>
    <row r="348" spans="1:51" ht="24.75" customHeight="1" x14ac:dyDescent="0.2">
      <c r="A348" s="881">
        <v>15</v>
      </c>
      <c r="B348" s="881">
        <v>1</v>
      </c>
      <c r="C348" s="244"/>
      <c r="D348" s="244"/>
      <c r="E348" s="244"/>
      <c r="F348" s="244"/>
      <c r="G348" s="244"/>
      <c r="H348" s="244"/>
      <c r="I348" s="244"/>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882"/>
      <c r="AI348" s="883"/>
      <c r="AJ348" s="883"/>
      <c r="AK348" s="883"/>
      <c r="AL348" s="217"/>
      <c r="AM348" s="218"/>
      <c r="AN348" s="218"/>
      <c r="AO348" s="219"/>
      <c r="AP348" s="220"/>
      <c r="AQ348" s="220"/>
      <c r="AR348" s="220"/>
      <c r="AS348" s="220"/>
      <c r="AT348" s="220"/>
      <c r="AU348" s="220"/>
      <c r="AV348" s="220"/>
      <c r="AW348" s="220"/>
      <c r="AX348" s="220"/>
      <c r="AY348">
        <f>COUNTA($C$348)</f>
        <v>0</v>
      </c>
    </row>
    <row r="349" spans="1:51" ht="24.75" customHeight="1" x14ac:dyDescent="0.2">
      <c r="A349" s="881">
        <v>16</v>
      </c>
      <c r="B349" s="881">
        <v>1</v>
      </c>
      <c r="C349" s="244"/>
      <c r="D349" s="244"/>
      <c r="E349" s="244"/>
      <c r="F349" s="244"/>
      <c r="G349" s="244"/>
      <c r="H349" s="244"/>
      <c r="I349" s="244"/>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882"/>
      <c r="AI349" s="883"/>
      <c r="AJ349" s="883"/>
      <c r="AK349" s="883"/>
      <c r="AL349" s="217"/>
      <c r="AM349" s="218"/>
      <c r="AN349" s="218"/>
      <c r="AO349" s="219"/>
      <c r="AP349" s="220"/>
      <c r="AQ349" s="220"/>
      <c r="AR349" s="220"/>
      <c r="AS349" s="220"/>
      <c r="AT349" s="220"/>
      <c r="AU349" s="220"/>
      <c r="AV349" s="220"/>
      <c r="AW349" s="220"/>
      <c r="AX349" s="220"/>
      <c r="AY349">
        <f>COUNTA($C$349)</f>
        <v>0</v>
      </c>
    </row>
    <row r="350" spans="1:51" ht="24.75" customHeight="1" x14ac:dyDescent="0.2">
      <c r="A350" s="881">
        <v>17</v>
      </c>
      <c r="B350" s="881">
        <v>1</v>
      </c>
      <c r="C350" s="244"/>
      <c r="D350" s="244"/>
      <c r="E350" s="244"/>
      <c r="F350" s="244"/>
      <c r="G350" s="244"/>
      <c r="H350" s="244"/>
      <c r="I350" s="244"/>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882"/>
      <c r="AI350" s="883"/>
      <c r="AJ350" s="883"/>
      <c r="AK350" s="883"/>
      <c r="AL350" s="217"/>
      <c r="AM350" s="218"/>
      <c r="AN350" s="218"/>
      <c r="AO350" s="219"/>
      <c r="AP350" s="220"/>
      <c r="AQ350" s="220"/>
      <c r="AR350" s="220"/>
      <c r="AS350" s="220"/>
      <c r="AT350" s="220"/>
      <c r="AU350" s="220"/>
      <c r="AV350" s="220"/>
      <c r="AW350" s="220"/>
      <c r="AX350" s="220"/>
      <c r="AY350">
        <f>COUNTA($C$350)</f>
        <v>0</v>
      </c>
    </row>
    <row r="351" spans="1:51" ht="24.75" customHeight="1" x14ac:dyDescent="0.2">
      <c r="A351" s="881">
        <v>18</v>
      </c>
      <c r="B351" s="881">
        <v>1</v>
      </c>
      <c r="C351" s="244"/>
      <c r="D351" s="244"/>
      <c r="E351" s="244"/>
      <c r="F351" s="244"/>
      <c r="G351" s="244"/>
      <c r="H351" s="244"/>
      <c r="I351" s="244"/>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882"/>
      <c r="AI351" s="883"/>
      <c r="AJ351" s="883"/>
      <c r="AK351" s="883"/>
      <c r="AL351" s="217"/>
      <c r="AM351" s="218"/>
      <c r="AN351" s="218"/>
      <c r="AO351" s="219"/>
      <c r="AP351" s="220"/>
      <c r="AQ351" s="220"/>
      <c r="AR351" s="220"/>
      <c r="AS351" s="220"/>
      <c r="AT351" s="220"/>
      <c r="AU351" s="220"/>
      <c r="AV351" s="220"/>
      <c r="AW351" s="220"/>
      <c r="AX351" s="220"/>
      <c r="AY351">
        <f>COUNTA($C$351)</f>
        <v>0</v>
      </c>
    </row>
    <row r="352" spans="1:51" ht="24.75" customHeight="1" x14ac:dyDescent="0.2">
      <c r="A352" s="881">
        <v>19</v>
      </c>
      <c r="B352" s="881">
        <v>1</v>
      </c>
      <c r="C352" s="244"/>
      <c r="D352" s="244"/>
      <c r="E352" s="244"/>
      <c r="F352" s="244"/>
      <c r="G352" s="244"/>
      <c r="H352" s="244"/>
      <c r="I352" s="244"/>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882"/>
      <c r="AI352" s="883"/>
      <c r="AJ352" s="883"/>
      <c r="AK352" s="883"/>
      <c r="AL352" s="217"/>
      <c r="AM352" s="218"/>
      <c r="AN352" s="218"/>
      <c r="AO352" s="219"/>
      <c r="AP352" s="220"/>
      <c r="AQ352" s="220"/>
      <c r="AR352" s="220"/>
      <c r="AS352" s="220"/>
      <c r="AT352" s="220"/>
      <c r="AU352" s="220"/>
      <c r="AV352" s="220"/>
      <c r="AW352" s="220"/>
      <c r="AX352" s="220"/>
      <c r="AY352">
        <f>COUNTA($C$352)</f>
        <v>0</v>
      </c>
    </row>
    <row r="353" spans="1:51" ht="24.75" customHeight="1" x14ac:dyDescent="0.2">
      <c r="A353" s="881">
        <v>20</v>
      </c>
      <c r="B353" s="881">
        <v>1</v>
      </c>
      <c r="C353" s="244"/>
      <c r="D353" s="244"/>
      <c r="E353" s="244"/>
      <c r="F353" s="244"/>
      <c r="G353" s="244"/>
      <c r="H353" s="244"/>
      <c r="I353" s="244"/>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882"/>
      <c r="AI353" s="883"/>
      <c r="AJ353" s="883"/>
      <c r="AK353" s="883"/>
      <c r="AL353" s="217"/>
      <c r="AM353" s="218"/>
      <c r="AN353" s="218"/>
      <c r="AO353" s="219"/>
      <c r="AP353" s="220"/>
      <c r="AQ353" s="220"/>
      <c r="AR353" s="220"/>
      <c r="AS353" s="220"/>
      <c r="AT353" s="220"/>
      <c r="AU353" s="220"/>
      <c r="AV353" s="220"/>
      <c r="AW353" s="220"/>
      <c r="AX353" s="220"/>
      <c r="AY353">
        <f>COUNTA($C$353)</f>
        <v>0</v>
      </c>
    </row>
    <row r="354" spans="1:51" ht="24.75" customHeight="1" x14ac:dyDescent="0.2">
      <c r="A354" s="881">
        <v>21</v>
      </c>
      <c r="B354" s="881">
        <v>1</v>
      </c>
      <c r="C354" s="244"/>
      <c r="D354" s="244"/>
      <c r="E354" s="244"/>
      <c r="F354" s="244"/>
      <c r="G354" s="244"/>
      <c r="H354" s="244"/>
      <c r="I354" s="244"/>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882"/>
      <c r="AI354" s="883"/>
      <c r="AJ354" s="883"/>
      <c r="AK354" s="883"/>
      <c r="AL354" s="217"/>
      <c r="AM354" s="218"/>
      <c r="AN354" s="218"/>
      <c r="AO354" s="219"/>
      <c r="AP354" s="220"/>
      <c r="AQ354" s="220"/>
      <c r="AR354" s="220"/>
      <c r="AS354" s="220"/>
      <c r="AT354" s="220"/>
      <c r="AU354" s="220"/>
      <c r="AV354" s="220"/>
      <c r="AW354" s="220"/>
      <c r="AX354" s="220"/>
      <c r="AY354">
        <f>COUNTA($C$354)</f>
        <v>0</v>
      </c>
    </row>
    <row r="355" spans="1:51" ht="24.75" customHeight="1" x14ac:dyDescent="0.2">
      <c r="A355" s="881">
        <v>22</v>
      </c>
      <c r="B355" s="881">
        <v>1</v>
      </c>
      <c r="C355" s="244"/>
      <c r="D355" s="244"/>
      <c r="E355" s="244"/>
      <c r="F355" s="244"/>
      <c r="G355" s="244"/>
      <c r="H355" s="244"/>
      <c r="I355" s="244"/>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882"/>
      <c r="AI355" s="883"/>
      <c r="AJ355" s="883"/>
      <c r="AK355" s="883"/>
      <c r="AL355" s="217"/>
      <c r="AM355" s="218"/>
      <c r="AN355" s="218"/>
      <c r="AO355" s="219"/>
      <c r="AP355" s="220"/>
      <c r="AQ355" s="220"/>
      <c r="AR355" s="220"/>
      <c r="AS355" s="220"/>
      <c r="AT355" s="220"/>
      <c r="AU355" s="220"/>
      <c r="AV355" s="220"/>
      <c r="AW355" s="220"/>
      <c r="AX355" s="220"/>
      <c r="AY355">
        <f>COUNTA($C$355)</f>
        <v>0</v>
      </c>
    </row>
    <row r="356" spans="1:51" ht="24.75" customHeight="1" x14ac:dyDescent="0.2">
      <c r="A356" s="881">
        <v>23</v>
      </c>
      <c r="B356" s="881">
        <v>1</v>
      </c>
      <c r="C356" s="244"/>
      <c r="D356" s="244"/>
      <c r="E356" s="244"/>
      <c r="F356" s="244"/>
      <c r="G356" s="244"/>
      <c r="H356" s="244"/>
      <c r="I356" s="244"/>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882"/>
      <c r="AI356" s="883"/>
      <c r="AJ356" s="883"/>
      <c r="AK356" s="883"/>
      <c r="AL356" s="217"/>
      <c r="AM356" s="218"/>
      <c r="AN356" s="218"/>
      <c r="AO356" s="219"/>
      <c r="AP356" s="220"/>
      <c r="AQ356" s="220"/>
      <c r="AR356" s="220"/>
      <c r="AS356" s="220"/>
      <c r="AT356" s="220"/>
      <c r="AU356" s="220"/>
      <c r="AV356" s="220"/>
      <c r="AW356" s="220"/>
      <c r="AX356" s="220"/>
      <c r="AY356">
        <f>COUNTA($C$356)</f>
        <v>0</v>
      </c>
    </row>
    <row r="357" spans="1:51" ht="24.75" customHeight="1" x14ac:dyDescent="0.2">
      <c r="A357" s="881">
        <v>24</v>
      </c>
      <c r="B357" s="881">
        <v>1</v>
      </c>
      <c r="C357" s="244"/>
      <c r="D357" s="244"/>
      <c r="E357" s="244"/>
      <c r="F357" s="244"/>
      <c r="G357" s="244"/>
      <c r="H357" s="244"/>
      <c r="I357" s="244"/>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882"/>
      <c r="AI357" s="883"/>
      <c r="AJ357" s="883"/>
      <c r="AK357" s="883"/>
      <c r="AL357" s="217"/>
      <c r="AM357" s="218"/>
      <c r="AN357" s="218"/>
      <c r="AO357" s="219"/>
      <c r="AP357" s="220"/>
      <c r="AQ357" s="220"/>
      <c r="AR357" s="220"/>
      <c r="AS357" s="220"/>
      <c r="AT357" s="220"/>
      <c r="AU357" s="220"/>
      <c r="AV357" s="220"/>
      <c r="AW357" s="220"/>
      <c r="AX357" s="220"/>
      <c r="AY357">
        <f>COUNTA($C$357)</f>
        <v>0</v>
      </c>
    </row>
    <row r="358" spans="1:51" ht="24.75" customHeight="1" x14ac:dyDescent="0.2">
      <c r="A358" s="881">
        <v>25</v>
      </c>
      <c r="B358" s="881">
        <v>1</v>
      </c>
      <c r="C358" s="244"/>
      <c r="D358" s="244"/>
      <c r="E358" s="244"/>
      <c r="F358" s="244"/>
      <c r="G358" s="244"/>
      <c r="H358" s="244"/>
      <c r="I358" s="244"/>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882"/>
      <c r="AI358" s="883"/>
      <c r="AJ358" s="883"/>
      <c r="AK358" s="883"/>
      <c r="AL358" s="217"/>
      <c r="AM358" s="218"/>
      <c r="AN358" s="218"/>
      <c r="AO358" s="219"/>
      <c r="AP358" s="220"/>
      <c r="AQ358" s="220"/>
      <c r="AR358" s="220"/>
      <c r="AS358" s="220"/>
      <c r="AT358" s="220"/>
      <c r="AU358" s="220"/>
      <c r="AV358" s="220"/>
      <c r="AW358" s="220"/>
      <c r="AX358" s="220"/>
      <c r="AY358">
        <f>COUNTA($C$358)</f>
        <v>0</v>
      </c>
    </row>
    <row r="359" spans="1:51" ht="24.75" customHeight="1" x14ac:dyDescent="0.2">
      <c r="A359" s="881">
        <v>26</v>
      </c>
      <c r="B359" s="881">
        <v>1</v>
      </c>
      <c r="C359" s="244"/>
      <c r="D359" s="244"/>
      <c r="E359" s="244"/>
      <c r="F359" s="244"/>
      <c r="G359" s="244"/>
      <c r="H359" s="244"/>
      <c r="I359" s="244"/>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882"/>
      <c r="AI359" s="883"/>
      <c r="AJ359" s="883"/>
      <c r="AK359" s="883"/>
      <c r="AL359" s="217"/>
      <c r="AM359" s="218"/>
      <c r="AN359" s="218"/>
      <c r="AO359" s="219"/>
      <c r="AP359" s="220"/>
      <c r="AQ359" s="220"/>
      <c r="AR359" s="220"/>
      <c r="AS359" s="220"/>
      <c r="AT359" s="220"/>
      <c r="AU359" s="220"/>
      <c r="AV359" s="220"/>
      <c r="AW359" s="220"/>
      <c r="AX359" s="220"/>
      <c r="AY359">
        <f>COUNTA($C$359)</f>
        <v>0</v>
      </c>
    </row>
    <row r="360" spans="1:51" ht="24.75" customHeight="1" x14ac:dyDescent="0.2">
      <c r="A360" s="881">
        <v>27</v>
      </c>
      <c r="B360" s="881">
        <v>1</v>
      </c>
      <c r="C360" s="244"/>
      <c r="D360" s="244"/>
      <c r="E360" s="244"/>
      <c r="F360" s="244"/>
      <c r="G360" s="244"/>
      <c r="H360" s="244"/>
      <c r="I360" s="244"/>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882"/>
      <c r="AI360" s="883"/>
      <c r="AJ360" s="883"/>
      <c r="AK360" s="883"/>
      <c r="AL360" s="217"/>
      <c r="AM360" s="218"/>
      <c r="AN360" s="218"/>
      <c r="AO360" s="219"/>
      <c r="AP360" s="220"/>
      <c r="AQ360" s="220"/>
      <c r="AR360" s="220"/>
      <c r="AS360" s="220"/>
      <c r="AT360" s="220"/>
      <c r="AU360" s="220"/>
      <c r="AV360" s="220"/>
      <c r="AW360" s="220"/>
      <c r="AX360" s="220"/>
      <c r="AY360">
        <f>COUNTA($C$360)</f>
        <v>0</v>
      </c>
    </row>
    <row r="361" spans="1:51" ht="24.75" customHeight="1" x14ac:dyDescent="0.2">
      <c r="A361" s="881">
        <v>28</v>
      </c>
      <c r="B361" s="881">
        <v>1</v>
      </c>
      <c r="C361" s="244"/>
      <c r="D361" s="244"/>
      <c r="E361" s="244"/>
      <c r="F361" s="244"/>
      <c r="G361" s="244"/>
      <c r="H361" s="244"/>
      <c r="I361" s="244"/>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882"/>
      <c r="AI361" s="883"/>
      <c r="AJ361" s="883"/>
      <c r="AK361" s="883"/>
      <c r="AL361" s="217"/>
      <c r="AM361" s="218"/>
      <c r="AN361" s="218"/>
      <c r="AO361" s="219"/>
      <c r="AP361" s="220"/>
      <c r="AQ361" s="220"/>
      <c r="AR361" s="220"/>
      <c r="AS361" s="220"/>
      <c r="AT361" s="220"/>
      <c r="AU361" s="220"/>
      <c r="AV361" s="220"/>
      <c r="AW361" s="220"/>
      <c r="AX361" s="220"/>
      <c r="AY361">
        <f>COUNTA($C$361)</f>
        <v>0</v>
      </c>
    </row>
    <row r="362" spans="1:51" ht="24.75" customHeight="1" x14ac:dyDescent="0.2">
      <c r="A362" s="881">
        <v>29</v>
      </c>
      <c r="B362" s="881">
        <v>1</v>
      </c>
      <c r="C362" s="244"/>
      <c r="D362" s="244"/>
      <c r="E362" s="244"/>
      <c r="F362" s="244"/>
      <c r="G362" s="244"/>
      <c r="H362" s="244"/>
      <c r="I362" s="244"/>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882"/>
      <c r="AI362" s="883"/>
      <c r="AJ362" s="883"/>
      <c r="AK362" s="883"/>
      <c r="AL362" s="217"/>
      <c r="AM362" s="218"/>
      <c r="AN362" s="218"/>
      <c r="AO362" s="219"/>
      <c r="AP362" s="220"/>
      <c r="AQ362" s="220"/>
      <c r="AR362" s="220"/>
      <c r="AS362" s="220"/>
      <c r="AT362" s="220"/>
      <c r="AU362" s="220"/>
      <c r="AV362" s="220"/>
      <c r="AW362" s="220"/>
      <c r="AX362" s="220"/>
      <c r="AY362">
        <f>COUNTA($C$362)</f>
        <v>0</v>
      </c>
    </row>
    <row r="363" spans="1:51" ht="24.75" customHeight="1" x14ac:dyDescent="0.2">
      <c r="A363" s="881">
        <v>30</v>
      </c>
      <c r="B363" s="881">
        <v>1</v>
      </c>
      <c r="C363" s="244"/>
      <c r="D363" s="244"/>
      <c r="E363" s="244"/>
      <c r="F363" s="244"/>
      <c r="G363" s="244"/>
      <c r="H363" s="244"/>
      <c r="I363" s="244"/>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882"/>
      <c r="AI363" s="883"/>
      <c r="AJ363" s="883"/>
      <c r="AK363" s="883"/>
      <c r="AL363" s="217"/>
      <c r="AM363" s="218"/>
      <c r="AN363" s="218"/>
      <c r="AO363" s="219"/>
      <c r="AP363" s="220"/>
      <c r="AQ363" s="220"/>
      <c r="AR363" s="220"/>
      <c r="AS363" s="220"/>
      <c r="AT363" s="220"/>
      <c r="AU363" s="220"/>
      <c r="AV363" s="220"/>
      <c r="AW363" s="220"/>
      <c r="AX363" s="220"/>
      <c r="AY363">
        <f>COUNTA($C$363)</f>
        <v>0</v>
      </c>
    </row>
    <row r="364" spans="1:51" x14ac:dyDescent="0.2">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
      <c r="A365" s="4"/>
      <c r="B365" s="9" t="s">
        <v>272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
      <c r="A366" s="881"/>
      <c r="B366" s="881"/>
      <c r="C366" s="479" t="s">
        <v>86</v>
      </c>
      <c r="D366" s="479"/>
      <c r="E366" s="479"/>
      <c r="F366" s="479"/>
      <c r="G366" s="479"/>
      <c r="H366" s="479"/>
      <c r="I366" s="479"/>
      <c r="J366" s="886" t="s">
        <v>64</v>
      </c>
      <c r="K366" s="886"/>
      <c r="L366" s="886"/>
      <c r="M366" s="886"/>
      <c r="N366" s="886"/>
      <c r="O366" s="886"/>
      <c r="P366" s="479" t="s">
        <v>87</v>
      </c>
      <c r="Q366" s="479"/>
      <c r="R366" s="479"/>
      <c r="S366" s="479"/>
      <c r="T366" s="479"/>
      <c r="U366" s="479"/>
      <c r="V366" s="479"/>
      <c r="W366" s="479"/>
      <c r="X366" s="479"/>
      <c r="Y366" s="479" t="s">
        <v>88</v>
      </c>
      <c r="Z366" s="479"/>
      <c r="AA366" s="479"/>
      <c r="AB366" s="479"/>
      <c r="AC366" s="887" t="s">
        <v>215</v>
      </c>
      <c r="AD366" s="887"/>
      <c r="AE366" s="887"/>
      <c r="AF366" s="887"/>
      <c r="AG366" s="887"/>
      <c r="AH366" s="479" t="s">
        <v>63</v>
      </c>
      <c r="AI366" s="479"/>
      <c r="AJ366" s="479"/>
      <c r="AK366" s="479"/>
      <c r="AL366" s="479" t="s">
        <v>17</v>
      </c>
      <c r="AM366" s="479"/>
      <c r="AN366" s="479"/>
      <c r="AO366" s="884"/>
      <c r="AP366" s="885" t="s">
        <v>303</v>
      </c>
      <c r="AQ366" s="885"/>
      <c r="AR366" s="885"/>
      <c r="AS366" s="885"/>
      <c r="AT366" s="885"/>
      <c r="AU366" s="885"/>
      <c r="AV366" s="885"/>
      <c r="AW366" s="885"/>
      <c r="AX366" s="885"/>
      <c r="AY366">
        <f t="shared" ref="AY366:AY367" si="10">$AY$364</f>
        <v>0</v>
      </c>
    </row>
    <row r="367" spans="1:51" ht="24.75" customHeight="1" x14ac:dyDescent="0.2">
      <c r="A367" s="881">
        <v>1</v>
      </c>
      <c r="B367" s="881">
        <v>1</v>
      </c>
      <c r="C367" s="244"/>
      <c r="D367" s="244"/>
      <c r="E367" s="244"/>
      <c r="F367" s="244"/>
      <c r="G367" s="244"/>
      <c r="H367" s="244"/>
      <c r="I367" s="244"/>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882"/>
      <c r="AI367" s="883"/>
      <c r="AJ367" s="883"/>
      <c r="AK367" s="883"/>
      <c r="AL367" s="217"/>
      <c r="AM367" s="218"/>
      <c r="AN367" s="218"/>
      <c r="AO367" s="219"/>
      <c r="AP367" s="220"/>
      <c r="AQ367" s="220"/>
      <c r="AR367" s="220"/>
      <c r="AS367" s="220"/>
      <c r="AT367" s="220"/>
      <c r="AU367" s="220"/>
      <c r="AV367" s="220"/>
      <c r="AW367" s="220"/>
      <c r="AX367" s="220"/>
      <c r="AY367">
        <f t="shared" si="10"/>
        <v>0</v>
      </c>
    </row>
    <row r="368" spans="1:51" ht="24.75" customHeight="1" x14ac:dyDescent="0.2">
      <c r="A368" s="881">
        <v>2</v>
      </c>
      <c r="B368" s="881">
        <v>1</v>
      </c>
      <c r="C368" s="244"/>
      <c r="D368" s="244"/>
      <c r="E368" s="244"/>
      <c r="F368" s="244"/>
      <c r="G368" s="244"/>
      <c r="H368" s="244"/>
      <c r="I368" s="244"/>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882"/>
      <c r="AI368" s="883"/>
      <c r="AJ368" s="883"/>
      <c r="AK368" s="883"/>
      <c r="AL368" s="217"/>
      <c r="AM368" s="218"/>
      <c r="AN368" s="218"/>
      <c r="AO368" s="219"/>
      <c r="AP368" s="220"/>
      <c r="AQ368" s="220"/>
      <c r="AR368" s="220"/>
      <c r="AS368" s="220"/>
      <c r="AT368" s="220"/>
      <c r="AU368" s="220"/>
      <c r="AV368" s="220"/>
      <c r="AW368" s="220"/>
      <c r="AX368" s="220"/>
      <c r="AY368">
        <f>COUNTA($C$368)</f>
        <v>0</v>
      </c>
    </row>
    <row r="369" spans="1:51" ht="24.75" customHeight="1" x14ac:dyDescent="0.2">
      <c r="A369" s="881">
        <v>3</v>
      </c>
      <c r="B369" s="881">
        <v>1</v>
      </c>
      <c r="C369" s="244"/>
      <c r="D369" s="244"/>
      <c r="E369" s="244"/>
      <c r="F369" s="244"/>
      <c r="G369" s="244"/>
      <c r="H369" s="244"/>
      <c r="I369" s="244"/>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882"/>
      <c r="AI369" s="883"/>
      <c r="AJ369" s="883"/>
      <c r="AK369" s="883"/>
      <c r="AL369" s="217"/>
      <c r="AM369" s="218"/>
      <c r="AN369" s="218"/>
      <c r="AO369" s="219"/>
      <c r="AP369" s="220"/>
      <c r="AQ369" s="220"/>
      <c r="AR369" s="220"/>
      <c r="AS369" s="220"/>
      <c r="AT369" s="220"/>
      <c r="AU369" s="220"/>
      <c r="AV369" s="220"/>
      <c r="AW369" s="220"/>
      <c r="AX369" s="220"/>
      <c r="AY369">
        <f>COUNTA($C$369)</f>
        <v>0</v>
      </c>
    </row>
    <row r="370" spans="1:51" ht="24.75" customHeight="1" x14ac:dyDescent="0.2">
      <c r="A370" s="881">
        <v>4</v>
      </c>
      <c r="B370" s="881">
        <v>1</v>
      </c>
      <c r="C370" s="244"/>
      <c r="D370" s="244"/>
      <c r="E370" s="244"/>
      <c r="F370" s="244"/>
      <c r="G370" s="244"/>
      <c r="H370" s="244"/>
      <c r="I370" s="244"/>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882"/>
      <c r="AI370" s="883"/>
      <c r="AJ370" s="883"/>
      <c r="AK370" s="883"/>
      <c r="AL370" s="217"/>
      <c r="AM370" s="218"/>
      <c r="AN370" s="218"/>
      <c r="AO370" s="219"/>
      <c r="AP370" s="220"/>
      <c r="AQ370" s="220"/>
      <c r="AR370" s="220"/>
      <c r="AS370" s="220"/>
      <c r="AT370" s="220"/>
      <c r="AU370" s="220"/>
      <c r="AV370" s="220"/>
      <c r="AW370" s="220"/>
      <c r="AX370" s="220"/>
      <c r="AY370">
        <f>COUNTA($C$370)</f>
        <v>0</v>
      </c>
    </row>
    <row r="371" spans="1:51" ht="24.75" customHeight="1" x14ac:dyDescent="0.2">
      <c r="A371" s="881">
        <v>5</v>
      </c>
      <c r="B371" s="881">
        <v>1</v>
      </c>
      <c r="C371" s="244"/>
      <c r="D371" s="244"/>
      <c r="E371" s="244"/>
      <c r="F371" s="244"/>
      <c r="G371" s="244"/>
      <c r="H371" s="244"/>
      <c r="I371" s="244"/>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882"/>
      <c r="AI371" s="883"/>
      <c r="AJ371" s="883"/>
      <c r="AK371" s="883"/>
      <c r="AL371" s="217"/>
      <c r="AM371" s="218"/>
      <c r="AN371" s="218"/>
      <c r="AO371" s="219"/>
      <c r="AP371" s="220"/>
      <c r="AQ371" s="220"/>
      <c r="AR371" s="220"/>
      <c r="AS371" s="220"/>
      <c r="AT371" s="220"/>
      <c r="AU371" s="220"/>
      <c r="AV371" s="220"/>
      <c r="AW371" s="220"/>
      <c r="AX371" s="220"/>
      <c r="AY371">
        <f>COUNTA($C$371)</f>
        <v>0</v>
      </c>
    </row>
    <row r="372" spans="1:51" ht="24.75" customHeight="1" x14ac:dyDescent="0.2">
      <c r="A372" s="881">
        <v>6</v>
      </c>
      <c r="B372" s="881">
        <v>1</v>
      </c>
      <c r="C372" s="244"/>
      <c r="D372" s="244"/>
      <c r="E372" s="244"/>
      <c r="F372" s="244"/>
      <c r="G372" s="244"/>
      <c r="H372" s="244"/>
      <c r="I372" s="244"/>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882"/>
      <c r="AI372" s="883"/>
      <c r="AJ372" s="883"/>
      <c r="AK372" s="883"/>
      <c r="AL372" s="217"/>
      <c r="AM372" s="218"/>
      <c r="AN372" s="218"/>
      <c r="AO372" s="219"/>
      <c r="AP372" s="220"/>
      <c r="AQ372" s="220"/>
      <c r="AR372" s="220"/>
      <c r="AS372" s="220"/>
      <c r="AT372" s="220"/>
      <c r="AU372" s="220"/>
      <c r="AV372" s="220"/>
      <c r="AW372" s="220"/>
      <c r="AX372" s="220"/>
      <c r="AY372">
        <f>COUNTA($C$372)</f>
        <v>0</v>
      </c>
    </row>
    <row r="373" spans="1:51" ht="24.75" customHeight="1" x14ac:dyDescent="0.2">
      <c r="A373" s="881">
        <v>7</v>
      </c>
      <c r="B373" s="881">
        <v>1</v>
      </c>
      <c r="C373" s="244"/>
      <c r="D373" s="244"/>
      <c r="E373" s="244"/>
      <c r="F373" s="244"/>
      <c r="G373" s="244"/>
      <c r="H373" s="244"/>
      <c r="I373" s="244"/>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882"/>
      <c r="AI373" s="883"/>
      <c r="AJ373" s="883"/>
      <c r="AK373" s="883"/>
      <c r="AL373" s="217"/>
      <c r="AM373" s="218"/>
      <c r="AN373" s="218"/>
      <c r="AO373" s="219"/>
      <c r="AP373" s="220"/>
      <c r="AQ373" s="220"/>
      <c r="AR373" s="220"/>
      <c r="AS373" s="220"/>
      <c r="AT373" s="220"/>
      <c r="AU373" s="220"/>
      <c r="AV373" s="220"/>
      <c r="AW373" s="220"/>
      <c r="AX373" s="220"/>
      <c r="AY373">
        <f>COUNTA($C$373)</f>
        <v>0</v>
      </c>
    </row>
    <row r="374" spans="1:51" ht="24.75" customHeight="1" x14ac:dyDescent="0.2">
      <c r="A374" s="881">
        <v>8</v>
      </c>
      <c r="B374" s="881">
        <v>1</v>
      </c>
      <c r="C374" s="244"/>
      <c r="D374" s="244"/>
      <c r="E374" s="244"/>
      <c r="F374" s="244"/>
      <c r="G374" s="244"/>
      <c r="H374" s="244"/>
      <c r="I374" s="244"/>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882"/>
      <c r="AI374" s="883"/>
      <c r="AJ374" s="883"/>
      <c r="AK374" s="883"/>
      <c r="AL374" s="217"/>
      <c r="AM374" s="218"/>
      <c r="AN374" s="218"/>
      <c r="AO374" s="219"/>
      <c r="AP374" s="220"/>
      <c r="AQ374" s="220"/>
      <c r="AR374" s="220"/>
      <c r="AS374" s="220"/>
      <c r="AT374" s="220"/>
      <c r="AU374" s="220"/>
      <c r="AV374" s="220"/>
      <c r="AW374" s="220"/>
      <c r="AX374" s="220"/>
      <c r="AY374">
        <f>COUNTA($C$374)</f>
        <v>0</v>
      </c>
    </row>
    <row r="375" spans="1:51" ht="24.75" customHeight="1" x14ac:dyDescent="0.2">
      <c r="A375" s="881">
        <v>9</v>
      </c>
      <c r="B375" s="881">
        <v>1</v>
      </c>
      <c r="C375" s="244"/>
      <c r="D375" s="244"/>
      <c r="E375" s="244"/>
      <c r="F375" s="244"/>
      <c r="G375" s="244"/>
      <c r="H375" s="244"/>
      <c r="I375" s="244"/>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882"/>
      <c r="AI375" s="883"/>
      <c r="AJ375" s="883"/>
      <c r="AK375" s="883"/>
      <c r="AL375" s="217"/>
      <c r="AM375" s="218"/>
      <c r="AN375" s="218"/>
      <c r="AO375" s="219"/>
      <c r="AP375" s="220"/>
      <c r="AQ375" s="220"/>
      <c r="AR375" s="220"/>
      <c r="AS375" s="220"/>
      <c r="AT375" s="220"/>
      <c r="AU375" s="220"/>
      <c r="AV375" s="220"/>
      <c r="AW375" s="220"/>
      <c r="AX375" s="220"/>
      <c r="AY375">
        <f>COUNTA($C$375)</f>
        <v>0</v>
      </c>
    </row>
    <row r="376" spans="1:51" ht="24.75" customHeight="1" x14ac:dyDescent="0.2">
      <c r="A376" s="881">
        <v>10</v>
      </c>
      <c r="B376" s="881">
        <v>1</v>
      </c>
      <c r="C376" s="244"/>
      <c r="D376" s="244"/>
      <c r="E376" s="244"/>
      <c r="F376" s="244"/>
      <c r="G376" s="244"/>
      <c r="H376" s="244"/>
      <c r="I376" s="244"/>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882"/>
      <c r="AI376" s="883"/>
      <c r="AJ376" s="883"/>
      <c r="AK376" s="883"/>
      <c r="AL376" s="217"/>
      <c r="AM376" s="218"/>
      <c r="AN376" s="218"/>
      <c r="AO376" s="219"/>
      <c r="AP376" s="220"/>
      <c r="AQ376" s="220"/>
      <c r="AR376" s="220"/>
      <c r="AS376" s="220"/>
      <c r="AT376" s="220"/>
      <c r="AU376" s="220"/>
      <c r="AV376" s="220"/>
      <c r="AW376" s="220"/>
      <c r="AX376" s="220"/>
      <c r="AY376">
        <f>COUNTA($C$376)</f>
        <v>0</v>
      </c>
    </row>
    <row r="377" spans="1:51" ht="24.75" customHeight="1" x14ac:dyDescent="0.2">
      <c r="A377" s="881">
        <v>11</v>
      </c>
      <c r="B377" s="881">
        <v>1</v>
      </c>
      <c r="C377" s="244"/>
      <c r="D377" s="244"/>
      <c r="E377" s="244"/>
      <c r="F377" s="244"/>
      <c r="G377" s="244"/>
      <c r="H377" s="244"/>
      <c r="I377" s="244"/>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882"/>
      <c r="AI377" s="883"/>
      <c r="AJ377" s="883"/>
      <c r="AK377" s="883"/>
      <c r="AL377" s="217"/>
      <c r="AM377" s="218"/>
      <c r="AN377" s="218"/>
      <c r="AO377" s="219"/>
      <c r="AP377" s="220"/>
      <c r="AQ377" s="220"/>
      <c r="AR377" s="220"/>
      <c r="AS377" s="220"/>
      <c r="AT377" s="220"/>
      <c r="AU377" s="220"/>
      <c r="AV377" s="220"/>
      <c r="AW377" s="220"/>
      <c r="AX377" s="220"/>
      <c r="AY377">
        <f>COUNTA($C$377)</f>
        <v>0</v>
      </c>
    </row>
    <row r="378" spans="1:51" ht="24.75" customHeight="1" x14ac:dyDescent="0.2">
      <c r="A378" s="881">
        <v>12</v>
      </c>
      <c r="B378" s="881">
        <v>1</v>
      </c>
      <c r="C378" s="244"/>
      <c r="D378" s="244"/>
      <c r="E378" s="244"/>
      <c r="F378" s="244"/>
      <c r="G378" s="244"/>
      <c r="H378" s="244"/>
      <c r="I378" s="244"/>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882"/>
      <c r="AI378" s="883"/>
      <c r="AJ378" s="883"/>
      <c r="AK378" s="883"/>
      <c r="AL378" s="217"/>
      <c r="AM378" s="218"/>
      <c r="AN378" s="218"/>
      <c r="AO378" s="219"/>
      <c r="AP378" s="220"/>
      <c r="AQ378" s="220"/>
      <c r="AR378" s="220"/>
      <c r="AS378" s="220"/>
      <c r="AT378" s="220"/>
      <c r="AU378" s="220"/>
      <c r="AV378" s="220"/>
      <c r="AW378" s="220"/>
      <c r="AX378" s="220"/>
      <c r="AY378">
        <f>COUNTA($C$378)</f>
        <v>0</v>
      </c>
    </row>
    <row r="379" spans="1:51" ht="24.75" customHeight="1" x14ac:dyDescent="0.2">
      <c r="A379" s="881">
        <v>13</v>
      </c>
      <c r="B379" s="881">
        <v>1</v>
      </c>
      <c r="C379" s="244"/>
      <c r="D379" s="244"/>
      <c r="E379" s="244"/>
      <c r="F379" s="244"/>
      <c r="G379" s="244"/>
      <c r="H379" s="244"/>
      <c r="I379" s="244"/>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882"/>
      <c r="AI379" s="883"/>
      <c r="AJ379" s="883"/>
      <c r="AK379" s="883"/>
      <c r="AL379" s="217"/>
      <c r="AM379" s="218"/>
      <c r="AN379" s="218"/>
      <c r="AO379" s="219"/>
      <c r="AP379" s="220"/>
      <c r="AQ379" s="220"/>
      <c r="AR379" s="220"/>
      <c r="AS379" s="220"/>
      <c r="AT379" s="220"/>
      <c r="AU379" s="220"/>
      <c r="AV379" s="220"/>
      <c r="AW379" s="220"/>
      <c r="AX379" s="220"/>
      <c r="AY379">
        <f>COUNTA($C$379)</f>
        <v>0</v>
      </c>
    </row>
    <row r="380" spans="1:51" ht="24.75" customHeight="1" x14ac:dyDescent="0.2">
      <c r="A380" s="881">
        <v>14</v>
      </c>
      <c r="B380" s="881">
        <v>1</v>
      </c>
      <c r="C380" s="244"/>
      <c r="D380" s="244"/>
      <c r="E380" s="244"/>
      <c r="F380" s="244"/>
      <c r="G380" s="244"/>
      <c r="H380" s="244"/>
      <c r="I380" s="244"/>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882"/>
      <c r="AI380" s="883"/>
      <c r="AJ380" s="883"/>
      <c r="AK380" s="883"/>
      <c r="AL380" s="217"/>
      <c r="AM380" s="218"/>
      <c r="AN380" s="218"/>
      <c r="AO380" s="219"/>
      <c r="AP380" s="220"/>
      <c r="AQ380" s="220"/>
      <c r="AR380" s="220"/>
      <c r="AS380" s="220"/>
      <c r="AT380" s="220"/>
      <c r="AU380" s="220"/>
      <c r="AV380" s="220"/>
      <c r="AW380" s="220"/>
      <c r="AX380" s="220"/>
      <c r="AY380">
        <f>COUNTA($C$380)</f>
        <v>0</v>
      </c>
    </row>
    <row r="381" spans="1:51" ht="24.75" customHeight="1" x14ac:dyDescent="0.2">
      <c r="A381" s="881">
        <v>15</v>
      </c>
      <c r="B381" s="881">
        <v>1</v>
      </c>
      <c r="C381" s="244"/>
      <c r="D381" s="244"/>
      <c r="E381" s="244"/>
      <c r="F381" s="244"/>
      <c r="G381" s="244"/>
      <c r="H381" s="244"/>
      <c r="I381" s="244"/>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882"/>
      <c r="AI381" s="883"/>
      <c r="AJ381" s="883"/>
      <c r="AK381" s="883"/>
      <c r="AL381" s="217"/>
      <c r="AM381" s="218"/>
      <c r="AN381" s="218"/>
      <c r="AO381" s="219"/>
      <c r="AP381" s="220"/>
      <c r="AQ381" s="220"/>
      <c r="AR381" s="220"/>
      <c r="AS381" s="220"/>
      <c r="AT381" s="220"/>
      <c r="AU381" s="220"/>
      <c r="AV381" s="220"/>
      <c r="AW381" s="220"/>
      <c r="AX381" s="220"/>
      <c r="AY381">
        <f>COUNTA($C$381)</f>
        <v>0</v>
      </c>
    </row>
    <row r="382" spans="1:51" ht="24.75" customHeight="1" x14ac:dyDescent="0.2">
      <c r="A382" s="881">
        <v>16</v>
      </c>
      <c r="B382" s="881">
        <v>1</v>
      </c>
      <c r="C382" s="244"/>
      <c r="D382" s="244"/>
      <c r="E382" s="244"/>
      <c r="F382" s="244"/>
      <c r="G382" s="244"/>
      <c r="H382" s="244"/>
      <c r="I382" s="244"/>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882"/>
      <c r="AI382" s="883"/>
      <c r="AJ382" s="883"/>
      <c r="AK382" s="883"/>
      <c r="AL382" s="217"/>
      <c r="AM382" s="218"/>
      <c r="AN382" s="218"/>
      <c r="AO382" s="219"/>
      <c r="AP382" s="220"/>
      <c r="AQ382" s="220"/>
      <c r="AR382" s="220"/>
      <c r="AS382" s="220"/>
      <c r="AT382" s="220"/>
      <c r="AU382" s="220"/>
      <c r="AV382" s="220"/>
      <c r="AW382" s="220"/>
      <c r="AX382" s="220"/>
      <c r="AY382">
        <f>COUNTA($C$382)</f>
        <v>0</v>
      </c>
    </row>
    <row r="383" spans="1:51" ht="24.75" customHeight="1" x14ac:dyDescent="0.2">
      <c r="A383" s="881">
        <v>17</v>
      </c>
      <c r="B383" s="881">
        <v>1</v>
      </c>
      <c r="C383" s="244"/>
      <c r="D383" s="244"/>
      <c r="E383" s="244"/>
      <c r="F383" s="244"/>
      <c r="G383" s="244"/>
      <c r="H383" s="244"/>
      <c r="I383" s="244"/>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882"/>
      <c r="AI383" s="883"/>
      <c r="AJ383" s="883"/>
      <c r="AK383" s="883"/>
      <c r="AL383" s="217"/>
      <c r="AM383" s="218"/>
      <c r="AN383" s="218"/>
      <c r="AO383" s="219"/>
      <c r="AP383" s="220"/>
      <c r="AQ383" s="220"/>
      <c r="AR383" s="220"/>
      <c r="AS383" s="220"/>
      <c r="AT383" s="220"/>
      <c r="AU383" s="220"/>
      <c r="AV383" s="220"/>
      <c r="AW383" s="220"/>
      <c r="AX383" s="220"/>
      <c r="AY383">
        <f>COUNTA($C$383)</f>
        <v>0</v>
      </c>
    </row>
    <row r="384" spans="1:51" ht="24.75" customHeight="1" x14ac:dyDescent="0.2">
      <c r="A384" s="881">
        <v>18</v>
      </c>
      <c r="B384" s="881">
        <v>1</v>
      </c>
      <c r="C384" s="244"/>
      <c r="D384" s="244"/>
      <c r="E384" s="244"/>
      <c r="F384" s="244"/>
      <c r="G384" s="244"/>
      <c r="H384" s="244"/>
      <c r="I384" s="244"/>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882"/>
      <c r="AI384" s="883"/>
      <c r="AJ384" s="883"/>
      <c r="AK384" s="883"/>
      <c r="AL384" s="217"/>
      <c r="AM384" s="218"/>
      <c r="AN384" s="218"/>
      <c r="AO384" s="219"/>
      <c r="AP384" s="220"/>
      <c r="AQ384" s="220"/>
      <c r="AR384" s="220"/>
      <c r="AS384" s="220"/>
      <c r="AT384" s="220"/>
      <c r="AU384" s="220"/>
      <c r="AV384" s="220"/>
      <c r="AW384" s="220"/>
      <c r="AX384" s="220"/>
      <c r="AY384">
        <f>COUNTA($C$384)</f>
        <v>0</v>
      </c>
    </row>
    <row r="385" spans="1:51" ht="24.75" customHeight="1" x14ac:dyDescent="0.2">
      <c r="A385" s="881">
        <v>19</v>
      </c>
      <c r="B385" s="881">
        <v>1</v>
      </c>
      <c r="C385" s="244"/>
      <c r="D385" s="244"/>
      <c r="E385" s="244"/>
      <c r="F385" s="244"/>
      <c r="G385" s="244"/>
      <c r="H385" s="244"/>
      <c r="I385" s="244"/>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882"/>
      <c r="AI385" s="883"/>
      <c r="AJ385" s="883"/>
      <c r="AK385" s="883"/>
      <c r="AL385" s="217"/>
      <c r="AM385" s="218"/>
      <c r="AN385" s="218"/>
      <c r="AO385" s="219"/>
      <c r="AP385" s="220"/>
      <c r="AQ385" s="220"/>
      <c r="AR385" s="220"/>
      <c r="AS385" s="220"/>
      <c r="AT385" s="220"/>
      <c r="AU385" s="220"/>
      <c r="AV385" s="220"/>
      <c r="AW385" s="220"/>
      <c r="AX385" s="220"/>
      <c r="AY385">
        <f>COUNTA($C$385)</f>
        <v>0</v>
      </c>
    </row>
    <row r="386" spans="1:51" ht="24.75" customHeight="1" x14ac:dyDescent="0.2">
      <c r="A386" s="881">
        <v>20</v>
      </c>
      <c r="B386" s="881">
        <v>1</v>
      </c>
      <c r="C386" s="244"/>
      <c r="D386" s="244"/>
      <c r="E386" s="244"/>
      <c r="F386" s="244"/>
      <c r="G386" s="244"/>
      <c r="H386" s="244"/>
      <c r="I386" s="244"/>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882"/>
      <c r="AI386" s="883"/>
      <c r="AJ386" s="883"/>
      <c r="AK386" s="883"/>
      <c r="AL386" s="217"/>
      <c r="AM386" s="218"/>
      <c r="AN386" s="218"/>
      <c r="AO386" s="219"/>
      <c r="AP386" s="220"/>
      <c r="AQ386" s="220"/>
      <c r="AR386" s="220"/>
      <c r="AS386" s="220"/>
      <c r="AT386" s="220"/>
      <c r="AU386" s="220"/>
      <c r="AV386" s="220"/>
      <c r="AW386" s="220"/>
      <c r="AX386" s="220"/>
      <c r="AY386">
        <f>COUNTA($C$386)</f>
        <v>0</v>
      </c>
    </row>
    <row r="387" spans="1:51" ht="24.75" customHeight="1" x14ac:dyDescent="0.2">
      <c r="A387" s="881">
        <v>21</v>
      </c>
      <c r="B387" s="881">
        <v>1</v>
      </c>
      <c r="C387" s="244"/>
      <c r="D387" s="244"/>
      <c r="E387" s="244"/>
      <c r="F387" s="244"/>
      <c r="G387" s="244"/>
      <c r="H387" s="244"/>
      <c r="I387" s="244"/>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882"/>
      <c r="AI387" s="883"/>
      <c r="AJ387" s="883"/>
      <c r="AK387" s="883"/>
      <c r="AL387" s="217"/>
      <c r="AM387" s="218"/>
      <c r="AN387" s="218"/>
      <c r="AO387" s="219"/>
      <c r="AP387" s="220"/>
      <c r="AQ387" s="220"/>
      <c r="AR387" s="220"/>
      <c r="AS387" s="220"/>
      <c r="AT387" s="220"/>
      <c r="AU387" s="220"/>
      <c r="AV387" s="220"/>
      <c r="AW387" s="220"/>
      <c r="AX387" s="220"/>
      <c r="AY387">
        <f>COUNTA($C$387)</f>
        <v>0</v>
      </c>
    </row>
    <row r="388" spans="1:51" ht="24.75" customHeight="1" x14ac:dyDescent="0.2">
      <c r="A388" s="881">
        <v>22</v>
      </c>
      <c r="B388" s="881">
        <v>1</v>
      </c>
      <c r="C388" s="244"/>
      <c r="D388" s="244"/>
      <c r="E388" s="244"/>
      <c r="F388" s="244"/>
      <c r="G388" s="244"/>
      <c r="H388" s="244"/>
      <c r="I388" s="244"/>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882"/>
      <c r="AI388" s="883"/>
      <c r="AJ388" s="883"/>
      <c r="AK388" s="883"/>
      <c r="AL388" s="217"/>
      <c r="AM388" s="218"/>
      <c r="AN388" s="218"/>
      <c r="AO388" s="219"/>
      <c r="AP388" s="220"/>
      <c r="AQ388" s="220"/>
      <c r="AR388" s="220"/>
      <c r="AS388" s="220"/>
      <c r="AT388" s="220"/>
      <c r="AU388" s="220"/>
      <c r="AV388" s="220"/>
      <c r="AW388" s="220"/>
      <c r="AX388" s="220"/>
      <c r="AY388">
        <f>COUNTA($C$388)</f>
        <v>0</v>
      </c>
    </row>
    <row r="389" spans="1:51" ht="24.75" customHeight="1" x14ac:dyDescent="0.2">
      <c r="A389" s="881">
        <v>23</v>
      </c>
      <c r="B389" s="881">
        <v>1</v>
      </c>
      <c r="C389" s="244"/>
      <c r="D389" s="244"/>
      <c r="E389" s="244"/>
      <c r="F389" s="244"/>
      <c r="G389" s="244"/>
      <c r="H389" s="244"/>
      <c r="I389" s="244"/>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882"/>
      <c r="AI389" s="883"/>
      <c r="AJ389" s="883"/>
      <c r="AK389" s="883"/>
      <c r="AL389" s="217"/>
      <c r="AM389" s="218"/>
      <c r="AN389" s="218"/>
      <c r="AO389" s="219"/>
      <c r="AP389" s="220"/>
      <c r="AQ389" s="220"/>
      <c r="AR389" s="220"/>
      <c r="AS389" s="220"/>
      <c r="AT389" s="220"/>
      <c r="AU389" s="220"/>
      <c r="AV389" s="220"/>
      <c r="AW389" s="220"/>
      <c r="AX389" s="220"/>
      <c r="AY389">
        <f>COUNTA($C$389)</f>
        <v>0</v>
      </c>
    </row>
    <row r="390" spans="1:51" ht="24.75" customHeight="1" x14ac:dyDescent="0.2">
      <c r="A390" s="881">
        <v>24</v>
      </c>
      <c r="B390" s="881">
        <v>1</v>
      </c>
      <c r="C390" s="244"/>
      <c r="D390" s="244"/>
      <c r="E390" s="244"/>
      <c r="F390" s="244"/>
      <c r="G390" s="244"/>
      <c r="H390" s="244"/>
      <c r="I390" s="244"/>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882"/>
      <c r="AI390" s="883"/>
      <c r="AJ390" s="883"/>
      <c r="AK390" s="883"/>
      <c r="AL390" s="217"/>
      <c r="AM390" s="218"/>
      <c r="AN390" s="218"/>
      <c r="AO390" s="219"/>
      <c r="AP390" s="220"/>
      <c r="AQ390" s="220"/>
      <c r="AR390" s="220"/>
      <c r="AS390" s="220"/>
      <c r="AT390" s="220"/>
      <c r="AU390" s="220"/>
      <c r="AV390" s="220"/>
      <c r="AW390" s="220"/>
      <c r="AX390" s="220"/>
      <c r="AY390">
        <f>COUNTA($C$390)</f>
        <v>0</v>
      </c>
    </row>
    <row r="391" spans="1:51" ht="24.75" customHeight="1" x14ac:dyDescent="0.2">
      <c r="A391" s="881">
        <v>25</v>
      </c>
      <c r="B391" s="881">
        <v>1</v>
      </c>
      <c r="C391" s="244"/>
      <c r="D391" s="244"/>
      <c r="E391" s="244"/>
      <c r="F391" s="244"/>
      <c r="G391" s="244"/>
      <c r="H391" s="244"/>
      <c r="I391" s="244"/>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882"/>
      <c r="AI391" s="883"/>
      <c r="AJ391" s="883"/>
      <c r="AK391" s="883"/>
      <c r="AL391" s="217"/>
      <c r="AM391" s="218"/>
      <c r="AN391" s="218"/>
      <c r="AO391" s="219"/>
      <c r="AP391" s="220"/>
      <c r="AQ391" s="220"/>
      <c r="AR391" s="220"/>
      <c r="AS391" s="220"/>
      <c r="AT391" s="220"/>
      <c r="AU391" s="220"/>
      <c r="AV391" s="220"/>
      <c r="AW391" s="220"/>
      <c r="AX391" s="220"/>
      <c r="AY391">
        <f>COUNTA($C$391)</f>
        <v>0</v>
      </c>
    </row>
    <row r="392" spans="1:51" ht="24.75" customHeight="1" x14ac:dyDescent="0.2">
      <c r="A392" s="881">
        <v>26</v>
      </c>
      <c r="B392" s="881">
        <v>1</v>
      </c>
      <c r="C392" s="244"/>
      <c r="D392" s="244"/>
      <c r="E392" s="244"/>
      <c r="F392" s="244"/>
      <c r="G392" s="244"/>
      <c r="H392" s="244"/>
      <c r="I392" s="244"/>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882"/>
      <c r="AI392" s="883"/>
      <c r="AJ392" s="883"/>
      <c r="AK392" s="883"/>
      <c r="AL392" s="217"/>
      <c r="AM392" s="218"/>
      <c r="AN392" s="218"/>
      <c r="AO392" s="219"/>
      <c r="AP392" s="220"/>
      <c r="AQ392" s="220"/>
      <c r="AR392" s="220"/>
      <c r="AS392" s="220"/>
      <c r="AT392" s="220"/>
      <c r="AU392" s="220"/>
      <c r="AV392" s="220"/>
      <c r="AW392" s="220"/>
      <c r="AX392" s="220"/>
      <c r="AY392">
        <f>COUNTA($C$392)</f>
        <v>0</v>
      </c>
    </row>
    <row r="393" spans="1:51" ht="24.75" customHeight="1" x14ac:dyDescent="0.2">
      <c r="A393" s="881">
        <v>27</v>
      </c>
      <c r="B393" s="881">
        <v>1</v>
      </c>
      <c r="C393" s="244"/>
      <c r="D393" s="244"/>
      <c r="E393" s="244"/>
      <c r="F393" s="244"/>
      <c r="G393" s="244"/>
      <c r="H393" s="244"/>
      <c r="I393" s="244"/>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882"/>
      <c r="AI393" s="883"/>
      <c r="AJ393" s="883"/>
      <c r="AK393" s="883"/>
      <c r="AL393" s="217"/>
      <c r="AM393" s="218"/>
      <c r="AN393" s="218"/>
      <c r="AO393" s="219"/>
      <c r="AP393" s="220"/>
      <c r="AQ393" s="220"/>
      <c r="AR393" s="220"/>
      <c r="AS393" s="220"/>
      <c r="AT393" s="220"/>
      <c r="AU393" s="220"/>
      <c r="AV393" s="220"/>
      <c r="AW393" s="220"/>
      <c r="AX393" s="220"/>
      <c r="AY393">
        <f>COUNTA($C$393)</f>
        <v>0</v>
      </c>
    </row>
    <row r="394" spans="1:51" ht="24.75" customHeight="1" x14ac:dyDescent="0.2">
      <c r="A394" s="881">
        <v>28</v>
      </c>
      <c r="B394" s="881">
        <v>1</v>
      </c>
      <c r="C394" s="244"/>
      <c r="D394" s="244"/>
      <c r="E394" s="244"/>
      <c r="F394" s="244"/>
      <c r="G394" s="244"/>
      <c r="H394" s="244"/>
      <c r="I394" s="244"/>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882"/>
      <c r="AI394" s="883"/>
      <c r="AJ394" s="883"/>
      <c r="AK394" s="883"/>
      <c r="AL394" s="217"/>
      <c r="AM394" s="218"/>
      <c r="AN394" s="218"/>
      <c r="AO394" s="219"/>
      <c r="AP394" s="220"/>
      <c r="AQ394" s="220"/>
      <c r="AR394" s="220"/>
      <c r="AS394" s="220"/>
      <c r="AT394" s="220"/>
      <c r="AU394" s="220"/>
      <c r="AV394" s="220"/>
      <c r="AW394" s="220"/>
      <c r="AX394" s="220"/>
      <c r="AY394">
        <f>COUNTA($C$394)</f>
        <v>0</v>
      </c>
    </row>
    <row r="395" spans="1:51" ht="24.75" customHeight="1" x14ac:dyDescent="0.2">
      <c r="A395" s="881">
        <v>29</v>
      </c>
      <c r="B395" s="881">
        <v>1</v>
      </c>
      <c r="C395" s="244"/>
      <c r="D395" s="244"/>
      <c r="E395" s="244"/>
      <c r="F395" s="244"/>
      <c r="G395" s="244"/>
      <c r="H395" s="244"/>
      <c r="I395" s="244"/>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882"/>
      <c r="AI395" s="883"/>
      <c r="AJ395" s="883"/>
      <c r="AK395" s="883"/>
      <c r="AL395" s="217"/>
      <c r="AM395" s="218"/>
      <c r="AN395" s="218"/>
      <c r="AO395" s="219"/>
      <c r="AP395" s="220"/>
      <c r="AQ395" s="220"/>
      <c r="AR395" s="220"/>
      <c r="AS395" s="220"/>
      <c r="AT395" s="220"/>
      <c r="AU395" s="220"/>
      <c r="AV395" s="220"/>
      <c r="AW395" s="220"/>
      <c r="AX395" s="220"/>
      <c r="AY395">
        <f>COUNTA($C$395)</f>
        <v>0</v>
      </c>
    </row>
    <row r="396" spans="1:51" ht="24.75" customHeight="1" x14ac:dyDescent="0.2">
      <c r="A396" s="881">
        <v>30</v>
      </c>
      <c r="B396" s="881">
        <v>1</v>
      </c>
      <c r="C396" s="244"/>
      <c r="D396" s="244"/>
      <c r="E396" s="244"/>
      <c r="F396" s="244"/>
      <c r="G396" s="244"/>
      <c r="H396" s="244"/>
      <c r="I396" s="244"/>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882"/>
      <c r="AI396" s="883"/>
      <c r="AJ396" s="883"/>
      <c r="AK396" s="883"/>
      <c r="AL396" s="217"/>
      <c r="AM396" s="218"/>
      <c r="AN396" s="218"/>
      <c r="AO396" s="219"/>
      <c r="AP396" s="220"/>
      <c r="AQ396" s="220"/>
      <c r="AR396" s="220"/>
      <c r="AS396" s="220"/>
      <c r="AT396" s="220"/>
      <c r="AU396" s="220"/>
      <c r="AV396" s="220"/>
      <c r="AW396" s="220"/>
      <c r="AX396" s="220"/>
      <c r="AY396">
        <f>COUNTA($C$396)</f>
        <v>0</v>
      </c>
    </row>
    <row r="397" spans="1:51" x14ac:dyDescent="0.2">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
      <c r="A398" s="4"/>
      <c r="B398" s="9" t="s">
        <v>273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
      <c r="A399" s="881"/>
      <c r="B399" s="881"/>
      <c r="C399" s="479" t="s">
        <v>86</v>
      </c>
      <c r="D399" s="479"/>
      <c r="E399" s="479"/>
      <c r="F399" s="479"/>
      <c r="G399" s="479"/>
      <c r="H399" s="479"/>
      <c r="I399" s="479"/>
      <c r="J399" s="886" t="s">
        <v>64</v>
      </c>
      <c r="K399" s="886"/>
      <c r="L399" s="886"/>
      <c r="M399" s="886"/>
      <c r="N399" s="886"/>
      <c r="O399" s="886"/>
      <c r="P399" s="479" t="s">
        <v>87</v>
      </c>
      <c r="Q399" s="479"/>
      <c r="R399" s="479"/>
      <c r="S399" s="479"/>
      <c r="T399" s="479"/>
      <c r="U399" s="479"/>
      <c r="V399" s="479"/>
      <c r="W399" s="479"/>
      <c r="X399" s="479"/>
      <c r="Y399" s="479" t="s">
        <v>88</v>
      </c>
      <c r="Z399" s="479"/>
      <c r="AA399" s="479"/>
      <c r="AB399" s="479"/>
      <c r="AC399" s="887" t="s">
        <v>215</v>
      </c>
      <c r="AD399" s="887"/>
      <c r="AE399" s="887"/>
      <c r="AF399" s="887"/>
      <c r="AG399" s="887"/>
      <c r="AH399" s="479" t="s">
        <v>63</v>
      </c>
      <c r="AI399" s="479"/>
      <c r="AJ399" s="479"/>
      <c r="AK399" s="479"/>
      <c r="AL399" s="479" t="s">
        <v>17</v>
      </c>
      <c r="AM399" s="479"/>
      <c r="AN399" s="479"/>
      <c r="AO399" s="884"/>
      <c r="AP399" s="885" t="s">
        <v>303</v>
      </c>
      <c r="AQ399" s="885"/>
      <c r="AR399" s="885"/>
      <c r="AS399" s="885"/>
      <c r="AT399" s="885"/>
      <c r="AU399" s="885"/>
      <c r="AV399" s="885"/>
      <c r="AW399" s="885"/>
      <c r="AX399" s="885"/>
      <c r="AY399">
        <f t="shared" ref="AY399:AY400" si="11">$AY$397</f>
        <v>0</v>
      </c>
    </row>
    <row r="400" spans="1:51" ht="24.75" customHeight="1" x14ac:dyDescent="0.2">
      <c r="A400" s="881">
        <v>1</v>
      </c>
      <c r="B400" s="881">
        <v>1</v>
      </c>
      <c r="C400" s="244"/>
      <c r="D400" s="244"/>
      <c r="E400" s="244"/>
      <c r="F400" s="244"/>
      <c r="G400" s="244"/>
      <c r="H400" s="244"/>
      <c r="I400" s="244"/>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882"/>
      <c r="AI400" s="883"/>
      <c r="AJ400" s="883"/>
      <c r="AK400" s="883"/>
      <c r="AL400" s="217"/>
      <c r="AM400" s="218"/>
      <c r="AN400" s="218"/>
      <c r="AO400" s="219"/>
      <c r="AP400" s="220"/>
      <c r="AQ400" s="220"/>
      <c r="AR400" s="220"/>
      <c r="AS400" s="220"/>
      <c r="AT400" s="220"/>
      <c r="AU400" s="220"/>
      <c r="AV400" s="220"/>
      <c r="AW400" s="220"/>
      <c r="AX400" s="220"/>
      <c r="AY400">
        <f t="shared" si="11"/>
        <v>0</v>
      </c>
    </row>
    <row r="401" spans="1:51" ht="24.75" customHeight="1" x14ac:dyDescent="0.2">
      <c r="A401" s="881">
        <v>2</v>
      </c>
      <c r="B401" s="881">
        <v>1</v>
      </c>
      <c r="C401" s="244"/>
      <c r="D401" s="244"/>
      <c r="E401" s="244"/>
      <c r="F401" s="244"/>
      <c r="G401" s="244"/>
      <c r="H401" s="244"/>
      <c r="I401" s="244"/>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882"/>
      <c r="AI401" s="883"/>
      <c r="AJ401" s="883"/>
      <c r="AK401" s="883"/>
      <c r="AL401" s="217"/>
      <c r="AM401" s="218"/>
      <c r="AN401" s="218"/>
      <c r="AO401" s="219"/>
      <c r="AP401" s="220"/>
      <c r="AQ401" s="220"/>
      <c r="AR401" s="220"/>
      <c r="AS401" s="220"/>
      <c r="AT401" s="220"/>
      <c r="AU401" s="220"/>
      <c r="AV401" s="220"/>
      <c r="AW401" s="220"/>
      <c r="AX401" s="220"/>
      <c r="AY401">
        <f>COUNTA($C$401)</f>
        <v>0</v>
      </c>
    </row>
    <row r="402" spans="1:51" ht="24.75" customHeight="1" x14ac:dyDescent="0.2">
      <c r="A402" s="881">
        <v>3</v>
      </c>
      <c r="B402" s="881">
        <v>1</v>
      </c>
      <c r="C402" s="244"/>
      <c r="D402" s="244"/>
      <c r="E402" s="244"/>
      <c r="F402" s="244"/>
      <c r="G402" s="244"/>
      <c r="H402" s="244"/>
      <c r="I402" s="244"/>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882"/>
      <c r="AI402" s="883"/>
      <c r="AJ402" s="883"/>
      <c r="AK402" s="883"/>
      <c r="AL402" s="217"/>
      <c r="AM402" s="218"/>
      <c r="AN402" s="218"/>
      <c r="AO402" s="219"/>
      <c r="AP402" s="220"/>
      <c r="AQ402" s="220"/>
      <c r="AR402" s="220"/>
      <c r="AS402" s="220"/>
      <c r="AT402" s="220"/>
      <c r="AU402" s="220"/>
      <c r="AV402" s="220"/>
      <c r="AW402" s="220"/>
      <c r="AX402" s="220"/>
      <c r="AY402">
        <f>COUNTA($C$402)</f>
        <v>0</v>
      </c>
    </row>
    <row r="403" spans="1:51" ht="24.75" customHeight="1" x14ac:dyDescent="0.2">
      <c r="A403" s="881">
        <v>4</v>
      </c>
      <c r="B403" s="881">
        <v>1</v>
      </c>
      <c r="C403" s="244"/>
      <c r="D403" s="244"/>
      <c r="E403" s="244"/>
      <c r="F403" s="244"/>
      <c r="G403" s="244"/>
      <c r="H403" s="244"/>
      <c r="I403" s="244"/>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882"/>
      <c r="AI403" s="883"/>
      <c r="AJ403" s="883"/>
      <c r="AK403" s="883"/>
      <c r="AL403" s="217"/>
      <c r="AM403" s="218"/>
      <c r="AN403" s="218"/>
      <c r="AO403" s="219"/>
      <c r="AP403" s="220"/>
      <c r="AQ403" s="220"/>
      <c r="AR403" s="220"/>
      <c r="AS403" s="220"/>
      <c r="AT403" s="220"/>
      <c r="AU403" s="220"/>
      <c r="AV403" s="220"/>
      <c r="AW403" s="220"/>
      <c r="AX403" s="220"/>
      <c r="AY403">
        <f>COUNTA($C$403)</f>
        <v>0</v>
      </c>
    </row>
    <row r="404" spans="1:51" ht="24.75" customHeight="1" x14ac:dyDescent="0.2">
      <c r="A404" s="881">
        <v>5</v>
      </c>
      <c r="B404" s="881">
        <v>1</v>
      </c>
      <c r="C404" s="244"/>
      <c r="D404" s="244"/>
      <c r="E404" s="244"/>
      <c r="F404" s="244"/>
      <c r="G404" s="244"/>
      <c r="H404" s="244"/>
      <c r="I404" s="244"/>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882"/>
      <c r="AI404" s="883"/>
      <c r="AJ404" s="883"/>
      <c r="AK404" s="883"/>
      <c r="AL404" s="217"/>
      <c r="AM404" s="218"/>
      <c r="AN404" s="218"/>
      <c r="AO404" s="219"/>
      <c r="AP404" s="220"/>
      <c r="AQ404" s="220"/>
      <c r="AR404" s="220"/>
      <c r="AS404" s="220"/>
      <c r="AT404" s="220"/>
      <c r="AU404" s="220"/>
      <c r="AV404" s="220"/>
      <c r="AW404" s="220"/>
      <c r="AX404" s="220"/>
      <c r="AY404">
        <f>COUNTA($C$404)</f>
        <v>0</v>
      </c>
    </row>
    <row r="405" spans="1:51" ht="24.75" customHeight="1" x14ac:dyDescent="0.2">
      <c r="A405" s="881">
        <v>6</v>
      </c>
      <c r="B405" s="881">
        <v>1</v>
      </c>
      <c r="C405" s="244"/>
      <c r="D405" s="244"/>
      <c r="E405" s="244"/>
      <c r="F405" s="244"/>
      <c r="G405" s="244"/>
      <c r="H405" s="244"/>
      <c r="I405" s="244"/>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882"/>
      <c r="AI405" s="883"/>
      <c r="AJ405" s="883"/>
      <c r="AK405" s="883"/>
      <c r="AL405" s="217"/>
      <c r="AM405" s="218"/>
      <c r="AN405" s="218"/>
      <c r="AO405" s="219"/>
      <c r="AP405" s="220"/>
      <c r="AQ405" s="220"/>
      <c r="AR405" s="220"/>
      <c r="AS405" s="220"/>
      <c r="AT405" s="220"/>
      <c r="AU405" s="220"/>
      <c r="AV405" s="220"/>
      <c r="AW405" s="220"/>
      <c r="AX405" s="220"/>
      <c r="AY405">
        <f>COUNTA($C$405)</f>
        <v>0</v>
      </c>
    </row>
    <row r="406" spans="1:51" ht="24.75" customHeight="1" x14ac:dyDescent="0.2">
      <c r="A406" s="881">
        <v>7</v>
      </c>
      <c r="B406" s="881">
        <v>1</v>
      </c>
      <c r="C406" s="244"/>
      <c r="D406" s="244"/>
      <c r="E406" s="244"/>
      <c r="F406" s="244"/>
      <c r="G406" s="244"/>
      <c r="H406" s="244"/>
      <c r="I406" s="244"/>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882"/>
      <c r="AI406" s="883"/>
      <c r="AJ406" s="883"/>
      <c r="AK406" s="883"/>
      <c r="AL406" s="217"/>
      <c r="AM406" s="218"/>
      <c r="AN406" s="218"/>
      <c r="AO406" s="219"/>
      <c r="AP406" s="220"/>
      <c r="AQ406" s="220"/>
      <c r="AR406" s="220"/>
      <c r="AS406" s="220"/>
      <c r="AT406" s="220"/>
      <c r="AU406" s="220"/>
      <c r="AV406" s="220"/>
      <c r="AW406" s="220"/>
      <c r="AX406" s="220"/>
      <c r="AY406">
        <f>COUNTA($C$406)</f>
        <v>0</v>
      </c>
    </row>
    <row r="407" spans="1:51" ht="24.75" customHeight="1" x14ac:dyDescent="0.2">
      <c r="A407" s="881">
        <v>8</v>
      </c>
      <c r="B407" s="881">
        <v>1</v>
      </c>
      <c r="C407" s="244"/>
      <c r="D407" s="244"/>
      <c r="E407" s="244"/>
      <c r="F407" s="244"/>
      <c r="G407" s="244"/>
      <c r="H407" s="244"/>
      <c r="I407" s="244"/>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882"/>
      <c r="AI407" s="883"/>
      <c r="AJ407" s="883"/>
      <c r="AK407" s="883"/>
      <c r="AL407" s="217"/>
      <c r="AM407" s="218"/>
      <c r="AN407" s="218"/>
      <c r="AO407" s="219"/>
      <c r="AP407" s="220"/>
      <c r="AQ407" s="220"/>
      <c r="AR407" s="220"/>
      <c r="AS407" s="220"/>
      <c r="AT407" s="220"/>
      <c r="AU407" s="220"/>
      <c r="AV407" s="220"/>
      <c r="AW407" s="220"/>
      <c r="AX407" s="220"/>
      <c r="AY407">
        <f>COUNTA($C$407)</f>
        <v>0</v>
      </c>
    </row>
    <row r="408" spans="1:51" ht="24.75" customHeight="1" x14ac:dyDescent="0.2">
      <c r="A408" s="881">
        <v>9</v>
      </c>
      <c r="B408" s="881">
        <v>1</v>
      </c>
      <c r="C408" s="244"/>
      <c r="D408" s="244"/>
      <c r="E408" s="244"/>
      <c r="F408" s="244"/>
      <c r="G408" s="244"/>
      <c r="H408" s="244"/>
      <c r="I408" s="244"/>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882"/>
      <c r="AI408" s="883"/>
      <c r="AJ408" s="883"/>
      <c r="AK408" s="883"/>
      <c r="AL408" s="217"/>
      <c r="AM408" s="218"/>
      <c r="AN408" s="218"/>
      <c r="AO408" s="219"/>
      <c r="AP408" s="220"/>
      <c r="AQ408" s="220"/>
      <c r="AR408" s="220"/>
      <c r="AS408" s="220"/>
      <c r="AT408" s="220"/>
      <c r="AU408" s="220"/>
      <c r="AV408" s="220"/>
      <c r="AW408" s="220"/>
      <c r="AX408" s="220"/>
      <c r="AY408">
        <f>COUNTA($C$408)</f>
        <v>0</v>
      </c>
    </row>
    <row r="409" spans="1:51" ht="24.75" customHeight="1" x14ac:dyDescent="0.2">
      <c r="A409" s="881">
        <v>10</v>
      </c>
      <c r="B409" s="881">
        <v>1</v>
      </c>
      <c r="C409" s="244"/>
      <c r="D409" s="244"/>
      <c r="E409" s="244"/>
      <c r="F409" s="244"/>
      <c r="G409" s="244"/>
      <c r="H409" s="244"/>
      <c r="I409" s="244"/>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882"/>
      <c r="AI409" s="883"/>
      <c r="AJ409" s="883"/>
      <c r="AK409" s="883"/>
      <c r="AL409" s="217"/>
      <c r="AM409" s="218"/>
      <c r="AN409" s="218"/>
      <c r="AO409" s="219"/>
      <c r="AP409" s="220"/>
      <c r="AQ409" s="220"/>
      <c r="AR409" s="220"/>
      <c r="AS409" s="220"/>
      <c r="AT409" s="220"/>
      <c r="AU409" s="220"/>
      <c r="AV409" s="220"/>
      <c r="AW409" s="220"/>
      <c r="AX409" s="220"/>
      <c r="AY409">
        <f>COUNTA($C$409)</f>
        <v>0</v>
      </c>
    </row>
    <row r="410" spans="1:51" ht="24.75" customHeight="1" x14ac:dyDescent="0.2">
      <c r="A410" s="881">
        <v>11</v>
      </c>
      <c r="B410" s="881">
        <v>1</v>
      </c>
      <c r="C410" s="244"/>
      <c r="D410" s="244"/>
      <c r="E410" s="244"/>
      <c r="F410" s="244"/>
      <c r="G410" s="244"/>
      <c r="H410" s="244"/>
      <c r="I410" s="244"/>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882"/>
      <c r="AI410" s="883"/>
      <c r="AJ410" s="883"/>
      <c r="AK410" s="883"/>
      <c r="AL410" s="217"/>
      <c r="AM410" s="218"/>
      <c r="AN410" s="218"/>
      <c r="AO410" s="219"/>
      <c r="AP410" s="220"/>
      <c r="AQ410" s="220"/>
      <c r="AR410" s="220"/>
      <c r="AS410" s="220"/>
      <c r="AT410" s="220"/>
      <c r="AU410" s="220"/>
      <c r="AV410" s="220"/>
      <c r="AW410" s="220"/>
      <c r="AX410" s="220"/>
      <c r="AY410">
        <f>COUNTA($C$410)</f>
        <v>0</v>
      </c>
    </row>
    <row r="411" spans="1:51" ht="24.75" customHeight="1" x14ac:dyDescent="0.2">
      <c r="A411" s="881">
        <v>12</v>
      </c>
      <c r="B411" s="881">
        <v>1</v>
      </c>
      <c r="C411" s="244"/>
      <c r="D411" s="244"/>
      <c r="E411" s="244"/>
      <c r="F411" s="244"/>
      <c r="G411" s="244"/>
      <c r="H411" s="244"/>
      <c r="I411" s="244"/>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882"/>
      <c r="AI411" s="883"/>
      <c r="AJ411" s="883"/>
      <c r="AK411" s="883"/>
      <c r="AL411" s="217"/>
      <c r="AM411" s="218"/>
      <c r="AN411" s="218"/>
      <c r="AO411" s="219"/>
      <c r="AP411" s="220"/>
      <c r="AQ411" s="220"/>
      <c r="AR411" s="220"/>
      <c r="AS411" s="220"/>
      <c r="AT411" s="220"/>
      <c r="AU411" s="220"/>
      <c r="AV411" s="220"/>
      <c r="AW411" s="220"/>
      <c r="AX411" s="220"/>
      <c r="AY411">
        <f>COUNTA($C$411)</f>
        <v>0</v>
      </c>
    </row>
    <row r="412" spans="1:51" ht="24.75" customHeight="1" x14ac:dyDescent="0.2">
      <c r="A412" s="881">
        <v>13</v>
      </c>
      <c r="B412" s="881">
        <v>1</v>
      </c>
      <c r="C412" s="244"/>
      <c r="D412" s="244"/>
      <c r="E412" s="244"/>
      <c r="F412" s="244"/>
      <c r="G412" s="244"/>
      <c r="H412" s="244"/>
      <c r="I412" s="244"/>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882"/>
      <c r="AI412" s="883"/>
      <c r="AJ412" s="883"/>
      <c r="AK412" s="883"/>
      <c r="AL412" s="217"/>
      <c r="AM412" s="218"/>
      <c r="AN412" s="218"/>
      <c r="AO412" s="219"/>
      <c r="AP412" s="220"/>
      <c r="AQ412" s="220"/>
      <c r="AR412" s="220"/>
      <c r="AS412" s="220"/>
      <c r="AT412" s="220"/>
      <c r="AU412" s="220"/>
      <c r="AV412" s="220"/>
      <c r="AW412" s="220"/>
      <c r="AX412" s="220"/>
      <c r="AY412">
        <f>COUNTA($C$412)</f>
        <v>0</v>
      </c>
    </row>
    <row r="413" spans="1:51" ht="24.75" customHeight="1" x14ac:dyDescent="0.2">
      <c r="A413" s="881">
        <v>14</v>
      </c>
      <c r="B413" s="881">
        <v>1</v>
      </c>
      <c r="C413" s="244"/>
      <c r="D413" s="244"/>
      <c r="E413" s="244"/>
      <c r="F413" s="244"/>
      <c r="G413" s="244"/>
      <c r="H413" s="244"/>
      <c r="I413" s="244"/>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882"/>
      <c r="AI413" s="883"/>
      <c r="AJ413" s="883"/>
      <c r="AK413" s="883"/>
      <c r="AL413" s="217"/>
      <c r="AM413" s="218"/>
      <c r="AN413" s="218"/>
      <c r="AO413" s="219"/>
      <c r="AP413" s="220"/>
      <c r="AQ413" s="220"/>
      <c r="AR413" s="220"/>
      <c r="AS413" s="220"/>
      <c r="AT413" s="220"/>
      <c r="AU413" s="220"/>
      <c r="AV413" s="220"/>
      <c r="AW413" s="220"/>
      <c r="AX413" s="220"/>
      <c r="AY413">
        <f>COUNTA($C$413)</f>
        <v>0</v>
      </c>
    </row>
    <row r="414" spans="1:51" ht="24.75" customHeight="1" x14ac:dyDescent="0.2">
      <c r="A414" s="881">
        <v>15</v>
      </c>
      <c r="B414" s="881">
        <v>1</v>
      </c>
      <c r="C414" s="244"/>
      <c r="D414" s="244"/>
      <c r="E414" s="244"/>
      <c r="F414" s="244"/>
      <c r="G414" s="244"/>
      <c r="H414" s="244"/>
      <c r="I414" s="244"/>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882"/>
      <c r="AI414" s="883"/>
      <c r="AJ414" s="883"/>
      <c r="AK414" s="883"/>
      <c r="AL414" s="217"/>
      <c r="AM414" s="218"/>
      <c r="AN414" s="218"/>
      <c r="AO414" s="219"/>
      <c r="AP414" s="220"/>
      <c r="AQ414" s="220"/>
      <c r="AR414" s="220"/>
      <c r="AS414" s="220"/>
      <c r="AT414" s="220"/>
      <c r="AU414" s="220"/>
      <c r="AV414" s="220"/>
      <c r="AW414" s="220"/>
      <c r="AX414" s="220"/>
      <c r="AY414">
        <f>COUNTA($C$414)</f>
        <v>0</v>
      </c>
    </row>
    <row r="415" spans="1:51" ht="24.75" customHeight="1" x14ac:dyDescent="0.2">
      <c r="A415" s="881">
        <v>16</v>
      </c>
      <c r="B415" s="881">
        <v>1</v>
      </c>
      <c r="C415" s="244"/>
      <c r="D415" s="244"/>
      <c r="E415" s="244"/>
      <c r="F415" s="244"/>
      <c r="G415" s="244"/>
      <c r="H415" s="244"/>
      <c r="I415" s="244"/>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882"/>
      <c r="AI415" s="883"/>
      <c r="AJ415" s="883"/>
      <c r="AK415" s="883"/>
      <c r="AL415" s="217"/>
      <c r="AM415" s="218"/>
      <c r="AN415" s="218"/>
      <c r="AO415" s="219"/>
      <c r="AP415" s="220"/>
      <c r="AQ415" s="220"/>
      <c r="AR415" s="220"/>
      <c r="AS415" s="220"/>
      <c r="AT415" s="220"/>
      <c r="AU415" s="220"/>
      <c r="AV415" s="220"/>
      <c r="AW415" s="220"/>
      <c r="AX415" s="220"/>
      <c r="AY415">
        <f>COUNTA($C$415)</f>
        <v>0</v>
      </c>
    </row>
    <row r="416" spans="1:51" ht="24.75" customHeight="1" x14ac:dyDescent="0.2">
      <c r="A416" s="881">
        <v>17</v>
      </c>
      <c r="B416" s="881">
        <v>1</v>
      </c>
      <c r="C416" s="244"/>
      <c r="D416" s="244"/>
      <c r="E416" s="244"/>
      <c r="F416" s="244"/>
      <c r="G416" s="244"/>
      <c r="H416" s="244"/>
      <c r="I416" s="244"/>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882"/>
      <c r="AI416" s="883"/>
      <c r="AJ416" s="883"/>
      <c r="AK416" s="883"/>
      <c r="AL416" s="217"/>
      <c r="AM416" s="218"/>
      <c r="AN416" s="218"/>
      <c r="AO416" s="219"/>
      <c r="AP416" s="220"/>
      <c r="AQ416" s="220"/>
      <c r="AR416" s="220"/>
      <c r="AS416" s="220"/>
      <c r="AT416" s="220"/>
      <c r="AU416" s="220"/>
      <c r="AV416" s="220"/>
      <c r="AW416" s="220"/>
      <c r="AX416" s="220"/>
      <c r="AY416">
        <f>COUNTA($C$416)</f>
        <v>0</v>
      </c>
    </row>
    <row r="417" spans="1:51" ht="24.75" customHeight="1" x14ac:dyDescent="0.2">
      <c r="A417" s="881">
        <v>18</v>
      </c>
      <c r="B417" s="881">
        <v>1</v>
      </c>
      <c r="C417" s="244"/>
      <c r="D417" s="244"/>
      <c r="E417" s="244"/>
      <c r="F417" s="244"/>
      <c r="G417" s="244"/>
      <c r="H417" s="244"/>
      <c r="I417" s="244"/>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882"/>
      <c r="AI417" s="883"/>
      <c r="AJ417" s="883"/>
      <c r="AK417" s="883"/>
      <c r="AL417" s="217"/>
      <c r="AM417" s="218"/>
      <c r="AN417" s="218"/>
      <c r="AO417" s="219"/>
      <c r="AP417" s="220"/>
      <c r="AQ417" s="220"/>
      <c r="AR417" s="220"/>
      <c r="AS417" s="220"/>
      <c r="AT417" s="220"/>
      <c r="AU417" s="220"/>
      <c r="AV417" s="220"/>
      <c r="AW417" s="220"/>
      <c r="AX417" s="220"/>
      <c r="AY417">
        <f>COUNTA($C$417)</f>
        <v>0</v>
      </c>
    </row>
    <row r="418" spans="1:51" ht="24.75" customHeight="1" x14ac:dyDescent="0.2">
      <c r="A418" s="881">
        <v>19</v>
      </c>
      <c r="B418" s="881">
        <v>1</v>
      </c>
      <c r="C418" s="244"/>
      <c r="D418" s="244"/>
      <c r="E418" s="244"/>
      <c r="F418" s="244"/>
      <c r="G418" s="244"/>
      <c r="H418" s="244"/>
      <c r="I418" s="244"/>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882"/>
      <c r="AI418" s="883"/>
      <c r="AJ418" s="883"/>
      <c r="AK418" s="883"/>
      <c r="AL418" s="217"/>
      <c r="AM418" s="218"/>
      <c r="AN418" s="218"/>
      <c r="AO418" s="219"/>
      <c r="AP418" s="220"/>
      <c r="AQ418" s="220"/>
      <c r="AR418" s="220"/>
      <c r="AS418" s="220"/>
      <c r="AT418" s="220"/>
      <c r="AU418" s="220"/>
      <c r="AV418" s="220"/>
      <c r="AW418" s="220"/>
      <c r="AX418" s="220"/>
      <c r="AY418">
        <f>COUNTA($C$418)</f>
        <v>0</v>
      </c>
    </row>
    <row r="419" spans="1:51" ht="24.75" customHeight="1" x14ac:dyDescent="0.2">
      <c r="A419" s="881">
        <v>20</v>
      </c>
      <c r="B419" s="881">
        <v>1</v>
      </c>
      <c r="C419" s="244"/>
      <c r="D419" s="244"/>
      <c r="E419" s="244"/>
      <c r="F419" s="244"/>
      <c r="G419" s="244"/>
      <c r="H419" s="244"/>
      <c r="I419" s="244"/>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882"/>
      <c r="AI419" s="883"/>
      <c r="AJ419" s="883"/>
      <c r="AK419" s="883"/>
      <c r="AL419" s="217"/>
      <c r="AM419" s="218"/>
      <c r="AN419" s="218"/>
      <c r="AO419" s="219"/>
      <c r="AP419" s="220"/>
      <c r="AQ419" s="220"/>
      <c r="AR419" s="220"/>
      <c r="AS419" s="220"/>
      <c r="AT419" s="220"/>
      <c r="AU419" s="220"/>
      <c r="AV419" s="220"/>
      <c r="AW419" s="220"/>
      <c r="AX419" s="220"/>
      <c r="AY419">
        <f>COUNTA($C$419)</f>
        <v>0</v>
      </c>
    </row>
    <row r="420" spans="1:51" ht="24.75" customHeight="1" x14ac:dyDescent="0.2">
      <c r="A420" s="881">
        <v>21</v>
      </c>
      <c r="B420" s="881">
        <v>1</v>
      </c>
      <c r="C420" s="244"/>
      <c r="D420" s="244"/>
      <c r="E420" s="244"/>
      <c r="F420" s="244"/>
      <c r="G420" s="244"/>
      <c r="H420" s="244"/>
      <c r="I420" s="244"/>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882"/>
      <c r="AI420" s="883"/>
      <c r="AJ420" s="883"/>
      <c r="AK420" s="883"/>
      <c r="AL420" s="217"/>
      <c r="AM420" s="218"/>
      <c r="AN420" s="218"/>
      <c r="AO420" s="219"/>
      <c r="AP420" s="220"/>
      <c r="AQ420" s="220"/>
      <c r="AR420" s="220"/>
      <c r="AS420" s="220"/>
      <c r="AT420" s="220"/>
      <c r="AU420" s="220"/>
      <c r="AV420" s="220"/>
      <c r="AW420" s="220"/>
      <c r="AX420" s="220"/>
      <c r="AY420">
        <f>COUNTA($C$420)</f>
        <v>0</v>
      </c>
    </row>
    <row r="421" spans="1:51" ht="24.75" customHeight="1" x14ac:dyDescent="0.2">
      <c r="A421" s="881">
        <v>22</v>
      </c>
      <c r="B421" s="881">
        <v>1</v>
      </c>
      <c r="C421" s="244"/>
      <c r="D421" s="244"/>
      <c r="E421" s="244"/>
      <c r="F421" s="244"/>
      <c r="G421" s="244"/>
      <c r="H421" s="244"/>
      <c r="I421" s="244"/>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882"/>
      <c r="AI421" s="883"/>
      <c r="AJ421" s="883"/>
      <c r="AK421" s="883"/>
      <c r="AL421" s="217"/>
      <c r="AM421" s="218"/>
      <c r="AN421" s="218"/>
      <c r="AO421" s="219"/>
      <c r="AP421" s="220"/>
      <c r="AQ421" s="220"/>
      <c r="AR421" s="220"/>
      <c r="AS421" s="220"/>
      <c r="AT421" s="220"/>
      <c r="AU421" s="220"/>
      <c r="AV421" s="220"/>
      <c r="AW421" s="220"/>
      <c r="AX421" s="220"/>
      <c r="AY421">
        <f>COUNTA($C$421)</f>
        <v>0</v>
      </c>
    </row>
    <row r="422" spans="1:51" ht="24.75" customHeight="1" x14ac:dyDescent="0.2">
      <c r="A422" s="881">
        <v>23</v>
      </c>
      <c r="B422" s="881">
        <v>1</v>
      </c>
      <c r="C422" s="244"/>
      <c r="D422" s="244"/>
      <c r="E422" s="244"/>
      <c r="F422" s="244"/>
      <c r="G422" s="244"/>
      <c r="H422" s="244"/>
      <c r="I422" s="244"/>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882"/>
      <c r="AI422" s="883"/>
      <c r="AJ422" s="883"/>
      <c r="AK422" s="883"/>
      <c r="AL422" s="217"/>
      <c r="AM422" s="218"/>
      <c r="AN422" s="218"/>
      <c r="AO422" s="219"/>
      <c r="AP422" s="220"/>
      <c r="AQ422" s="220"/>
      <c r="AR422" s="220"/>
      <c r="AS422" s="220"/>
      <c r="AT422" s="220"/>
      <c r="AU422" s="220"/>
      <c r="AV422" s="220"/>
      <c r="AW422" s="220"/>
      <c r="AX422" s="220"/>
      <c r="AY422">
        <f>COUNTA($C$422)</f>
        <v>0</v>
      </c>
    </row>
    <row r="423" spans="1:51" ht="24.75" customHeight="1" x14ac:dyDescent="0.2">
      <c r="A423" s="881">
        <v>24</v>
      </c>
      <c r="B423" s="881">
        <v>1</v>
      </c>
      <c r="C423" s="244"/>
      <c r="D423" s="244"/>
      <c r="E423" s="244"/>
      <c r="F423" s="244"/>
      <c r="G423" s="244"/>
      <c r="H423" s="244"/>
      <c r="I423" s="244"/>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882"/>
      <c r="AI423" s="883"/>
      <c r="AJ423" s="883"/>
      <c r="AK423" s="883"/>
      <c r="AL423" s="217"/>
      <c r="AM423" s="218"/>
      <c r="AN423" s="218"/>
      <c r="AO423" s="219"/>
      <c r="AP423" s="220"/>
      <c r="AQ423" s="220"/>
      <c r="AR423" s="220"/>
      <c r="AS423" s="220"/>
      <c r="AT423" s="220"/>
      <c r="AU423" s="220"/>
      <c r="AV423" s="220"/>
      <c r="AW423" s="220"/>
      <c r="AX423" s="220"/>
      <c r="AY423">
        <f>COUNTA($C$423)</f>
        <v>0</v>
      </c>
    </row>
    <row r="424" spans="1:51" ht="24.75" customHeight="1" x14ac:dyDescent="0.2">
      <c r="A424" s="881">
        <v>25</v>
      </c>
      <c r="B424" s="881">
        <v>1</v>
      </c>
      <c r="C424" s="244"/>
      <c r="D424" s="244"/>
      <c r="E424" s="244"/>
      <c r="F424" s="244"/>
      <c r="G424" s="244"/>
      <c r="H424" s="244"/>
      <c r="I424" s="244"/>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882"/>
      <c r="AI424" s="883"/>
      <c r="AJ424" s="883"/>
      <c r="AK424" s="883"/>
      <c r="AL424" s="217"/>
      <c r="AM424" s="218"/>
      <c r="AN424" s="218"/>
      <c r="AO424" s="219"/>
      <c r="AP424" s="220"/>
      <c r="AQ424" s="220"/>
      <c r="AR424" s="220"/>
      <c r="AS424" s="220"/>
      <c r="AT424" s="220"/>
      <c r="AU424" s="220"/>
      <c r="AV424" s="220"/>
      <c r="AW424" s="220"/>
      <c r="AX424" s="220"/>
      <c r="AY424">
        <f>COUNTA($C$424)</f>
        <v>0</v>
      </c>
    </row>
    <row r="425" spans="1:51" ht="24.75" customHeight="1" x14ac:dyDescent="0.2">
      <c r="A425" s="881">
        <v>26</v>
      </c>
      <c r="B425" s="881">
        <v>1</v>
      </c>
      <c r="C425" s="244"/>
      <c r="D425" s="244"/>
      <c r="E425" s="244"/>
      <c r="F425" s="244"/>
      <c r="G425" s="244"/>
      <c r="H425" s="244"/>
      <c r="I425" s="244"/>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882"/>
      <c r="AI425" s="883"/>
      <c r="AJ425" s="883"/>
      <c r="AK425" s="883"/>
      <c r="AL425" s="217"/>
      <c r="AM425" s="218"/>
      <c r="AN425" s="218"/>
      <c r="AO425" s="219"/>
      <c r="AP425" s="220"/>
      <c r="AQ425" s="220"/>
      <c r="AR425" s="220"/>
      <c r="AS425" s="220"/>
      <c r="AT425" s="220"/>
      <c r="AU425" s="220"/>
      <c r="AV425" s="220"/>
      <c r="AW425" s="220"/>
      <c r="AX425" s="220"/>
      <c r="AY425">
        <f>COUNTA($C$425)</f>
        <v>0</v>
      </c>
    </row>
    <row r="426" spans="1:51" ht="24.75" customHeight="1" x14ac:dyDescent="0.2">
      <c r="A426" s="881">
        <v>27</v>
      </c>
      <c r="B426" s="881">
        <v>1</v>
      </c>
      <c r="C426" s="244"/>
      <c r="D426" s="244"/>
      <c r="E426" s="244"/>
      <c r="F426" s="244"/>
      <c r="G426" s="244"/>
      <c r="H426" s="244"/>
      <c r="I426" s="244"/>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882"/>
      <c r="AI426" s="883"/>
      <c r="AJ426" s="883"/>
      <c r="AK426" s="883"/>
      <c r="AL426" s="217"/>
      <c r="AM426" s="218"/>
      <c r="AN426" s="218"/>
      <c r="AO426" s="219"/>
      <c r="AP426" s="220"/>
      <c r="AQ426" s="220"/>
      <c r="AR426" s="220"/>
      <c r="AS426" s="220"/>
      <c r="AT426" s="220"/>
      <c r="AU426" s="220"/>
      <c r="AV426" s="220"/>
      <c r="AW426" s="220"/>
      <c r="AX426" s="220"/>
      <c r="AY426">
        <f>COUNTA($C$426)</f>
        <v>0</v>
      </c>
    </row>
    <row r="427" spans="1:51" ht="24.75" customHeight="1" x14ac:dyDescent="0.2">
      <c r="A427" s="881">
        <v>28</v>
      </c>
      <c r="B427" s="881">
        <v>1</v>
      </c>
      <c r="C427" s="244"/>
      <c r="D427" s="244"/>
      <c r="E427" s="244"/>
      <c r="F427" s="244"/>
      <c r="G427" s="244"/>
      <c r="H427" s="244"/>
      <c r="I427" s="244"/>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882"/>
      <c r="AI427" s="883"/>
      <c r="AJ427" s="883"/>
      <c r="AK427" s="883"/>
      <c r="AL427" s="217"/>
      <c r="AM427" s="218"/>
      <c r="AN427" s="218"/>
      <c r="AO427" s="219"/>
      <c r="AP427" s="220"/>
      <c r="AQ427" s="220"/>
      <c r="AR427" s="220"/>
      <c r="AS427" s="220"/>
      <c r="AT427" s="220"/>
      <c r="AU427" s="220"/>
      <c r="AV427" s="220"/>
      <c r="AW427" s="220"/>
      <c r="AX427" s="220"/>
      <c r="AY427">
        <f>COUNTA($C$427)</f>
        <v>0</v>
      </c>
    </row>
    <row r="428" spans="1:51" ht="24.75" customHeight="1" x14ac:dyDescent="0.2">
      <c r="A428" s="881">
        <v>29</v>
      </c>
      <c r="B428" s="881">
        <v>1</v>
      </c>
      <c r="C428" s="244"/>
      <c r="D428" s="244"/>
      <c r="E428" s="244"/>
      <c r="F428" s="244"/>
      <c r="G428" s="244"/>
      <c r="H428" s="244"/>
      <c r="I428" s="244"/>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882"/>
      <c r="AI428" s="883"/>
      <c r="AJ428" s="883"/>
      <c r="AK428" s="883"/>
      <c r="AL428" s="217"/>
      <c r="AM428" s="218"/>
      <c r="AN428" s="218"/>
      <c r="AO428" s="219"/>
      <c r="AP428" s="220"/>
      <c r="AQ428" s="220"/>
      <c r="AR428" s="220"/>
      <c r="AS428" s="220"/>
      <c r="AT428" s="220"/>
      <c r="AU428" s="220"/>
      <c r="AV428" s="220"/>
      <c r="AW428" s="220"/>
      <c r="AX428" s="220"/>
      <c r="AY428">
        <f>COUNTA($C$428)</f>
        <v>0</v>
      </c>
    </row>
    <row r="429" spans="1:51" ht="24.75" customHeight="1" x14ac:dyDescent="0.2">
      <c r="A429" s="881">
        <v>30</v>
      </c>
      <c r="B429" s="881">
        <v>1</v>
      </c>
      <c r="C429" s="244"/>
      <c r="D429" s="244"/>
      <c r="E429" s="244"/>
      <c r="F429" s="244"/>
      <c r="G429" s="244"/>
      <c r="H429" s="244"/>
      <c r="I429" s="244"/>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882"/>
      <c r="AI429" s="883"/>
      <c r="AJ429" s="883"/>
      <c r="AK429" s="883"/>
      <c r="AL429" s="217"/>
      <c r="AM429" s="218"/>
      <c r="AN429" s="218"/>
      <c r="AO429" s="219"/>
      <c r="AP429" s="220"/>
      <c r="AQ429" s="220"/>
      <c r="AR429" s="220"/>
      <c r="AS429" s="220"/>
      <c r="AT429" s="220"/>
      <c r="AU429" s="220"/>
      <c r="AV429" s="220"/>
      <c r="AW429" s="220"/>
      <c r="AX429" s="220"/>
      <c r="AY429">
        <f>COUNTA($C$429)</f>
        <v>0</v>
      </c>
    </row>
    <row r="430" spans="1:51" x14ac:dyDescent="0.2">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
      <c r="A431" s="4"/>
      <c r="B431" s="9" t="s">
        <v>274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
      <c r="A432" s="881"/>
      <c r="B432" s="881"/>
      <c r="C432" s="479" t="s">
        <v>86</v>
      </c>
      <c r="D432" s="479"/>
      <c r="E432" s="479"/>
      <c r="F432" s="479"/>
      <c r="G432" s="479"/>
      <c r="H432" s="479"/>
      <c r="I432" s="479"/>
      <c r="J432" s="886" t="s">
        <v>64</v>
      </c>
      <c r="K432" s="886"/>
      <c r="L432" s="886"/>
      <c r="M432" s="886"/>
      <c r="N432" s="886"/>
      <c r="O432" s="886"/>
      <c r="P432" s="479" t="s">
        <v>87</v>
      </c>
      <c r="Q432" s="479"/>
      <c r="R432" s="479"/>
      <c r="S432" s="479"/>
      <c r="T432" s="479"/>
      <c r="U432" s="479"/>
      <c r="V432" s="479"/>
      <c r="W432" s="479"/>
      <c r="X432" s="479"/>
      <c r="Y432" s="479" t="s">
        <v>88</v>
      </c>
      <c r="Z432" s="479"/>
      <c r="AA432" s="479"/>
      <c r="AB432" s="479"/>
      <c r="AC432" s="887" t="s">
        <v>215</v>
      </c>
      <c r="AD432" s="887"/>
      <c r="AE432" s="887"/>
      <c r="AF432" s="887"/>
      <c r="AG432" s="887"/>
      <c r="AH432" s="479" t="s">
        <v>63</v>
      </c>
      <c r="AI432" s="479"/>
      <c r="AJ432" s="479"/>
      <c r="AK432" s="479"/>
      <c r="AL432" s="479" t="s">
        <v>17</v>
      </c>
      <c r="AM432" s="479"/>
      <c r="AN432" s="479"/>
      <c r="AO432" s="884"/>
      <c r="AP432" s="885" t="s">
        <v>303</v>
      </c>
      <c r="AQ432" s="885"/>
      <c r="AR432" s="885"/>
      <c r="AS432" s="885"/>
      <c r="AT432" s="885"/>
      <c r="AU432" s="885"/>
      <c r="AV432" s="885"/>
      <c r="AW432" s="885"/>
      <c r="AX432" s="885"/>
      <c r="AY432">
        <f t="shared" ref="AY432:AY433" si="12">$AY$430</f>
        <v>0</v>
      </c>
    </row>
    <row r="433" spans="1:51" ht="24.75" customHeight="1" x14ac:dyDescent="0.2">
      <c r="A433" s="881">
        <v>1</v>
      </c>
      <c r="B433" s="881">
        <v>1</v>
      </c>
      <c r="C433" s="244"/>
      <c r="D433" s="244"/>
      <c r="E433" s="244"/>
      <c r="F433" s="244"/>
      <c r="G433" s="244"/>
      <c r="H433" s="244"/>
      <c r="I433" s="244"/>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882"/>
      <c r="AI433" s="883"/>
      <c r="AJ433" s="883"/>
      <c r="AK433" s="883"/>
      <c r="AL433" s="217"/>
      <c r="AM433" s="218"/>
      <c r="AN433" s="218"/>
      <c r="AO433" s="219"/>
      <c r="AP433" s="220"/>
      <c r="AQ433" s="220"/>
      <c r="AR433" s="220"/>
      <c r="AS433" s="220"/>
      <c r="AT433" s="220"/>
      <c r="AU433" s="220"/>
      <c r="AV433" s="220"/>
      <c r="AW433" s="220"/>
      <c r="AX433" s="220"/>
      <c r="AY433">
        <f t="shared" si="12"/>
        <v>0</v>
      </c>
    </row>
    <row r="434" spans="1:51" ht="24.75" customHeight="1" x14ac:dyDescent="0.2">
      <c r="A434" s="881">
        <v>2</v>
      </c>
      <c r="B434" s="881">
        <v>1</v>
      </c>
      <c r="C434" s="244"/>
      <c r="D434" s="244"/>
      <c r="E434" s="244"/>
      <c r="F434" s="244"/>
      <c r="G434" s="244"/>
      <c r="H434" s="244"/>
      <c r="I434" s="244"/>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882"/>
      <c r="AI434" s="883"/>
      <c r="AJ434" s="883"/>
      <c r="AK434" s="883"/>
      <c r="AL434" s="217"/>
      <c r="AM434" s="218"/>
      <c r="AN434" s="218"/>
      <c r="AO434" s="219"/>
      <c r="AP434" s="220"/>
      <c r="AQ434" s="220"/>
      <c r="AR434" s="220"/>
      <c r="AS434" s="220"/>
      <c r="AT434" s="220"/>
      <c r="AU434" s="220"/>
      <c r="AV434" s="220"/>
      <c r="AW434" s="220"/>
      <c r="AX434" s="220"/>
      <c r="AY434">
        <f>COUNTA($C$434)</f>
        <v>0</v>
      </c>
    </row>
    <row r="435" spans="1:51" ht="24.75" customHeight="1" x14ac:dyDescent="0.2">
      <c r="A435" s="881">
        <v>3</v>
      </c>
      <c r="B435" s="881">
        <v>1</v>
      </c>
      <c r="C435" s="244"/>
      <c r="D435" s="244"/>
      <c r="E435" s="244"/>
      <c r="F435" s="244"/>
      <c r="G435" s="244"/>
      <c r="H435" s="244"/>
      <c r="I435" s="244"/>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882"/>
      <c r="AI435" s="883"/>
      <c r="AJ435" s="883"/>
      <c r="AK435" s="883"/>
      <c r="AL435" s="217"/>
      <c r="AM435" s="218"/>
      <c r="AN435" s="218"/>
      <c r="AO435" s="219"/>
      <c r="AP435" s="220"/>
      <c r="AQ435" s="220"/>
      <c r="AR435" s="220"/>
      <c r="AS435" s="220"/>
      <c r="AT435" s="220"/>
      <c r="AU435" s="220"/>
      <c r="AV435" s="220"/>
      <c r="AW435" s="220"/>
      <c r="AX435" s="220"/>
      <c r="AY435">
        <f>COUNTA($C$435)</f>
        <v>0</v>
      </c>
    </row>
    <row r="436" spans="1:51" ht="24.75" customHeight="1" x14ac:dyDescent="0.2">
      <c r="A436" s="881">
        <v>4</v>
      </c>
      <c r="B436" s="881">
        <v>1</v>
      </c>
      <c r="C436" s="244"/>
      <c r="D436" s="244"/>
      <c r="E436" s="244"/>
      <c r="F436" s="244"/>
      <c r="G436" s="244"/>
      <c r="H436" s="244"/>
      <c r="I436" s="244"/>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882"/>
      <c r="AI436" s="883"/>
      <c r="AJ436" s="883"/>
      <c r="AK436" s="883"/>
      <c r="AL436" s="217"/>
      <c r="AM436" s="218"/>
      <c r="AN436" s="218"/>
      <c r="AO436" s="219"/>
      <c r="AP436" s="220"/>
      <c r="AQ436" s="220"/>
      <c r="AR436" s="220"/>
      <c r="AS436" s="220"/>
      <c r="AT436" s="220"/>
      <c r="AU436" s="220"/>
      <c r="AV436" s="220"/>
      <c r="AW436" s="220"/>
      <c r="AX436" s="220"/>
      <c r="AY436">
        <f>COUNTA($C$436)</f>
        <v>0</v>
      </c>
    </row>
    <row r="437" spans="1:51" ht="24.75" customHeight="1" x14ac:dyDescent="0.2">
      <c r="A437" s="881">
        <v>5</v>
      </c>
      <c r="B437" s="881">
        <v>1</v>
      </c>
      <c r="C437" s="244"/>
      <c r="D437" s="244"/>
      <c r="E437" s="244"/>
      <c r="F437" s="244"/>
      <c r="G437" s="244"/>
      <c r="H437" s="244"/>
      <c r="I437" s="244"/>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882"/>
      <c r="AI437" s="883"/>
      <c r="AJ437" s="883"/>
      <c r="AK437" s="883"/>
      <c r="AL437" s="217"/>
      <c r="AM437" s="218"/>
      <c r="AN437" s="218"/>
      <c r="AO437" s="219"/>
      <c r="AP437" s="220"/>
      <c r="AQ437" s="220"/>
      <c r="AR437" s="220"/>
      <c r="AS437" s="220"/>
      <c r="AT437" s="220"/>
      <c r="AU437" s="220"/>
      <c r="AV437" s="220"/>
      <c r="AW437" s="220"/>
      <c r="AX437" s="220"/>
      <c r="AY437">
        <f>COUNTA($C$437)</f>
        <v>0</v>
      </c>
    </row>
    <row r="438" spans="1:51" ht="24.75" customHeight="1" x14ac:dyDescent="0.2">
      <c r="A438" s="881">
        <v>6</v>
      </c>
      <c r="B438" s="881">
        <v>1</v>
      </c>
      <c r="C438" s="244"/>
      <c r="D438" s="244"/>
      <c r="E438" s="244"/>
      <c r="F438" s="244"/>
      <c r="G438" s="244"/>
      <c r="H438" s="244"/>
      <c r="I438" s="244"/>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882"/>
      <c r="AI438" s="883"/>
      <c r="AJ438" s="883"/>
      <c r="AK438" s="883"/>
      <c r="AL438" s="217"/>
      <c r="AM438" s="218"/>
      <c r="AN438" s="218"/>
      <c r="AO438" s="219"/>
      <c r="AP438" s="220"/>
      <c r="AQ438" s="220"/>
      <c r="AR438" s="220"/>
      <c r="AS438" s="220"/>
      <c r="AT438" s="220"/>
      <c r="AU438" s="220"/>
      <c r="AV438" s="220"/>
      <c r="AW438" s="220"/>
      <c r="AX438" s="220"/>
      <c r="AY438">
        <f>COUNTA($C$438)</f>
        <v>0</v>
      </c>
    </row>
    <row r="439" spans="1:51" ht="24.75" customHeight="1" x14ac:dyDescent="0.2">
      <c r="A439" s="881">
        <v>7</v>
      </c>
      <c r="B439" s="881">
        <v>1</v>
      </c>
      <c r="C439" s="244"/>
      <c r="D439" s="244"/>
      <c r="E439" s="244"/>
      <c r="F439" s="244"/>
      <c r="G439" s="244"/>
      <c r="H439" s="244"/>
      <c r="I439" s="244"/>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882"/>
      <c r="AI439" s="883"/>
      <c r="AJ439" s="883"/>
      <c r="AK439" s="883"/>
      <c r="AL439" s="217"/>
      <c r="AM439" s="218"/>
      <c r="AN439" s="218"/>
      <c r="AO439" s="219"/>
      <c r="AP439" s="220"/>
      <c r="AQ439" s="220"/>
      <c r="AR439" s="220"/>
      <c r="AS439" s="220"/>
      <c r="AT439" s="220"/>
      <c r="AU439" s="220"/>
      <c r="AV439" s="220"/>
      <c r="AW439" s="220"/>
      <c r="AX439" s="220"/>
      <c r="AY439">
        <f>COUNTA($C$439)</f>
        <v>0</v>
      </c>
    </row>
    <row r="440" spans="1:51" ht="24.75" customHeight="1" x14ac:dyDescent="0.2">
      <c r="A440" s="881">
        <v>8</v>
      </c>
      <c r="B440" s="881">
        <v>1</v>
      </c>
      <c r="C440" s="244"/>
      <c r="D440" s="244"/>
      <c r="E440" s="244"/>
      <c r="F440" s="244"/>
      <c r="G440" s="244"/>
      <c r="H440" s="244"/>
      <c r="I440" s="244"/>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882"/>
      <c r="AI440" s="883"/>
      <c r="AJ440" s="883"/>
      <c r="AK440" s="883"/>
      <c r="AL440" s="217"/>
      <c r="AM440" s="218"/>
      <c r="AN440" s="218"/>
      <c r="AO440" s="219"/>
      <c r="AP440" s="220"/>
      <c r="AQ440" s="220"/>
      <c r="AR440" s="220"/>
      <c r="AS440" s="220"/>
      <c r="AT440" s="220"/>
      <c r="AU440" s="220"/>
      <c r="AV440" s="220"/>
      <c r="AW440" s="220"/>
      <c r="AX440" s="220"/>
      <c r="AY440">
        <f>COUNTA($C$440)</f>
        <v>0</v>
      </c>
    </row>
    <row r="441" spans="1:51" ht="24.75" customHeight="1" x14ac:dyDescent="0.2">
      <c r="A441" s="881">
        <v>9</v>
      </c>
      <c r="B441" s="881">
        <v>1</v>
      </c>
      <c r="C441" s="244"/>
      <c r="D441" s="244"/>
      <c r="E441" s="244"/>
      <c r="F441" s="244"/>
      <c r="G441" s="244"/>
      <c r="H441" s="244"/>
      <c r="I441" s="244"/>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882"/>
      <c r="AI441" s="883"/>
      <c r="AJ441" s="883"/>
      <c r="AK441" s="883"/>
      <c r="AL441" s="217"/>
      <c r="AM441" s="218"/>
      <c r="AN441" s="218"/>
      <c r="AO441" s="219"/>
      <c r="AP441" s="220"/>
      <c r="AQ441" s="220"/>
      <c r="AR441" s="220"/>
      <c r="AS441" s="220"/>
      <c r="AT441" s="220"/>
      <c r="AU441" s="220"/>
      <c r="AV441" s="220"/>
      <c r="AW441" s="220"/>
      <c r="AX441" s="220"/>
      <c r="AY441">
        <f>COUNTA($C$441)</f>
        <v>0</v>
      </c>
    </row>
    <row r="442" spans="1:51" ht="24.75" customHeight="1" x14ac:dyDescent="0.2">
      <c r="A442" s="881">
        <v>10</v>
      </c>
      <c r="B442" s="881">
        <v>1</v>
      </c>
      <c r="C442" s="244"/>
      <c r="D442" s="244"/>
      <c r="E442" s="244"/>
      <c r="F442" s="244"/>
      <c r="G442" s="244"/>
      <c r="H442" s="244"/>
      <c r="I442" s="244"/>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882"/>
      <c r="AI442" s="883"/>
      <c r="AJ442" s="883"/>
      <c r="AK442" s="883"/>
      <c r="AL442" s="217"/>
      <c r="AM442" s="218"/>
      <c r="AN442" s="218"/>
      <c r="AO442" s="219"/>
      <c r="AP442" s="220"/>
      <c r="AQ442" s="220"/>
      <c r="AR442" s="220"/>
      <c r="AS442" s="220"/>
      <c r="AT442" s="220"/>
      <c r="AU442" s="220"/>
      <c r="AV442" s="220"/>
      <c r="AW442" s="220"/>
      <c r="AX442" s="220"/>
      <c r="AY442">
        <f>COUNTA($C$442)</f>
        <v>0</v>
      </c>
    </row>
    <row r="443" spans="1:51" ht="24.75" customHeight="1" x14ac:dyDescent="0.2">
      <c r="A443" s="881">
        <v>11</v>
      </c>
      <c r="B443" s="881">
        <v>1</v>
      </c>
      <c r="C443" s="244"/>
      <c r="D443" s="244"/>
      <c r="E443" s="244"/>
      <c r="F443" s="244"/>
      <c r="G443" s="244"/>
      <c r="H443" s="244"/>
      <c r="I443" s="244"/>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882"/>
      <c r="AI443" s="883"/>
      <c r="AJ443" s="883"/>
      <c r="AK443" s="883"/>
      <c r="AL443" s="217"/>
      <c r="AM443" s="218"/>
      <c r="AN443" s="218"/>
      <c r="AO443" s="219"/>
      <c r="AP443" s="220"/>
      <c r="AQ443" s="220"/>
      <c r="AR443" s="220"/>
      <c r="AS443" s="220"/>
      <c r="AT443" s="220"/>
      <c r="AU443" s="220"/>
      <c r="AV443" s="220"/>
      <c r="AW443" s="220"/>
      <c r="AX443" s="220"/>
      <c r="AY443">
        <f>COUNTA($C$443)</f>
        <v>0</v>
      </c>
    </row>
    <row r="444" spans="1:51" ht="24.75" customHeight="1" x14ac:dyDescent="0.2">
      <c r="A444" s="881">
        <v>12</v>
      </c>
      <c r="B444" s="881">
        <v>1</v>
      </c>
      <c r="C444" s="244"/>
      <c r="D444" s="244"/>
      <c r="E444" s="244"/>
      <c r="F444" s="244"/>
      <c r="G444" s="244"/>
      <c r="H444" s="244"/>
      <c r="I444" s="244"/>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882"/>
      <c r="AI444" s="883"/>
      <c r="AJ444" s="883"/>
      <c r="AK444" s="883"/>
      <c r="AL444" s="217"/>
      <c r="AM444" s="218"/>
      <c r="AN444" s="218"/>
      <c r="AO444" s="219"/>
      <c r="AP444" s="220"/>
      <c r="AQ444" s="220"/>
      <c r="AR444" s="220"/>
      <c r="AS444" s="220"/>
      <c r="AT444" s="220"/>
      <c r="AU444" s="220"/>
      <c r="AV444" s="220"/>
      <c r="AW444" s="220"/>
      <c r="AX444" s="220"/>
      <c r="AY444">
        <f>COUNTA($C$444)</f>
        <v>0</v>
      </c>
    </row>
    <row r="445" spans="1:51" ht="24.75" customHeight="1" x14ac:dyDescent="0.2">
      <c r="A445" s="881">
        <v>13</v>
      </c>
      <c r="B445" s="881">
        <v>1</v>
      </c>
      <c r="C445" s="244"/>
      <c r="D445" s="244"/>
      <c r="E445" s="244"/>
      <c r="F445" s="244"/>
      <c r="G445" s="244"/>
      <c r="H445" s="244"/>
      <c r="I445" s="244"/>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882"/>
      <c r="AI445" s="883"/>
      <c r="AJ445" s="883"/>
      <c r="AK445" s="883"/>
      <c r="AL445" s="217"/>
      <c r="AM445" s="218"/>
      <c r="AN445" s="218"/>
      <c r="AO445" s="219"/>
      <c r="AP445" s="220"/>
      <c r="AQ445" s="220"/>
      <c r="AR445" s="220"/>
      <c r="AS445" s="220"/>
      <c r="AT445" s="220"/>
      <c r="AU445" s="220"/>
      <c r="AV445" s="220"/>
      <c r="AW445" s="220"/>
      <c r="AX445" s="220"/>
      <c r="AY445">
        <f>COUNTA($C$445)</f>
        <v>0</v>
      </c>
    </row>
    <row r="446" spans="1:51" ht="24.75" customHeight="1" x14ac:dyDescent="0.2">
      <c r="A446" s="881">
        <v>14</v>
      </c>
      <c r="B446" s="881">
        <v>1</v>
      </c>
      <c r="C446" s="244"/>
      <c r="D446" s="244"/>
      <c r="E446" s="244"/>
      <c r="F446" s="244"/>
      <c r="G446" s="244"/>
      <c r="H446" s="244"/>
      <c r="I446" s="244"/>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882"/>
      <c r="AI446" s="883"/>
      <c r="AJ446" s="883"/>
      <c r="AK446" s="883"/>
      <c r="AL446" s="217"/>
      <c r="AM446" s="218"/>
      <c r="AN446" s="218"/>
      <c r="AO446" s="219"/>
      <c r="AP446" s="220"/>
      <c r="AQ446" s="220"/>
      <c r="AR446" s="220"/>
      <c r="AS446" s="220"/>
      <c r="AT446" s="220"/>
      <c r="AU446" s="220"/>
      <c r="AV446" s="220"/>
      <c r="AW446" s="220"/>
      <c r="AX446" s="220"/>
      <c r="AY446">
        <f>COUNTA($C$446)</f>
        <v>0</v>
      </c>
    </row>
    <row r="447" spans="1:51" ht="24.75" customHeight="1" x14ac:dyDescent="0.2">
      <c r="A447" s="881">
        <v>15</v>
      </c>
      <c r="B447" s="881">
        <v>1</v>
      </c>
      <c r="C447" s="244"/>
      <c r="D447" s="244"/>
      <c r="E447" s="244"/>
      <c r="F447" s="244"/>
      <c r="G447" s="244"/>
      <c r="H447" s="244"/>
      <c r="I447" s="244"/>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882"/>
      <c r="AI447" s="883"/>
      <c r="AJ447" s="883"/>
      <c r="AK447" s="883"/>
      <c r="AL447" s="217"/>
      <c r="AM447" s="218"/>
      <c r="AN447" s="218"/>
      <c r="AO447" s="219"/>
      <c r="AP447" s="220"/>
      <c r="AQ447" s="220"/>
      <c r="AR447" s="220"/>
      <c r="AS447" s="220"/>
      <c r="AT447" s="220"/>
      <c r="AU447" s="220"/>
      <c r="AV447" s="220"/>
      <c r="AW447" s="220"/>
      <c r="AX447" s="220"/>
      <c r="AY447">
        <f>COUNTA($C$447)</f>
        <v>0</v>
      </c>
    </row>
    <row r="448" spans="1:51" ht="24.75" customHeight="1" x14ac:dyDescent="0.2">
      <c r="A448" s="881">
        <v>16</v>
      </c>
      <c r="B448" s="881">
        <v>1</v>
      </c>
      <c r="C448" s="244"/>
      <c r="D448" s="244"/>
      <c r="E448" s="244"/>
      <c r="F448" s="244"/>
      <c r="G448" s="244"/>
      <c r="H448" s="244"/>
      <c r="I448" s="244"/>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882"/>
      <c r="AI448" s="883"/>
      <c r="AJ448" s="883"/>
      <c r="AK448" s="883"/>
      <c r="AL448" s="217"/>
      <c r="AM448" s="218"/>
      <c r="AN448" s="218"/>
      <c r="AO448" s="219"/>
      <c r="AP448" s="220"/>
      <c r="AQ448" s="220"/>
      <c r="AR448" s="220"/>
      <c r="AS448" s="220"/>
      <c r="AT448" s="220"/>
      <c r="AU448" s="220"/>
      <c r="AV448" s="220"/>
      <c r="AW448" s="220"/>
      <c r="AX448" s="220"/>
      <c r="AY448">
        <f>COUNTA($C$448)</f>
        <v>0</v>
      </c>
    </row>
    <row r="449" spans="1:51" ht="24.75" customHeight="1" x14ac:dyDescent="0.2">
      <c r="A449" s="881">
        <v>17</v>
      </c>
      <c r="B449" s="881">
        <v>1</v>
      </c>
      <c r="C449" s="244"/>
      <c r="D449" s="244"/>
      <c r="E449" s="244"/>
      <c r="F449" s="244"/>
      <c r="G449" s="244"/>
      <c r="H449" s="244"/>
      <c r="I449" s="244"/>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882"/>
      <c r="AI449" s="883"/>
      <c r="AJ449" s="883"/>
      <c r="AK449" s="883"/>
      <c r="AL449" s="217"/>
      <c r="AM449" s="218"/>
      <c r="AN449" s="218"/>
      <c r="AO449" s="219"/>
      <c r="AP449" s="220"/>
      <c r="AQ449" s="220"/>
      <c r="AR449" s="220"/>
      <c r="AS449" s="220"/>
      <c r="AT449" s="220"/>
      <c r="AU449" s="220"/>
      <c r="AV449" s="220"/>
      <c r="AW449" s="220"/>
      <c r="AX449" s="220"/>
      <c r="AY449">
        <f>COUNTA($C$449)</f>
        <v>0</v>
      </c>
    </row>
    <row r="450" spans="1:51" ht="24.75" customHeight="1" x14ac:dyDescent="0.2">
      <c r="A450" s="881">
        <v>18</v>
      </c>
      <c r="B450" s="881">
        <v>1</v>
      </c>
      <c r="C450" s="244"/>
      <c r="D450" s="244"/>
      <c r="E450" s="244"/>
      <c r="F450" s="244"/>
      <c r="G450" s="244"/>
      <c r="H450" s="244"/>
      <c r="I450" s="244"/>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882"/>
      <c r="AI450" s="883"/>
      <c r="AJ450" s="883"/>
      <c r="AK450" s="883"/>
      <c r="AL450" s="217"/>
      <c r="AM450" s="218"/>
      <c r="AN450" s="218"/>
      <c r="AO450" s="219"/>
      <c r="AP450" s="220"/>
      <c r="AQ450" s="220"/>
      <c r="AR450" s="220"/>
      <c r="AS450" s="220"/>
      <c r="AT450" s="220"/>
      <c r="AU450" s="220"/>
      <c r="AV450" s="220"/>
      <c r="AW450" s="220"/>
      <c r="AX450" s="220"/>
      <c r="AY450">
        <f>COUNTA($C$450)</f>
        <v>0</v>
      </c>
    </row>
    <row r="451" spans="1:51" ht="24.75" customHeight="1" x14ac:dyDescent="0.2">
      <c r="A451" s="881">
        <v>19</v>
      </c>
      <c r="B451" s="881">
        <v>1</v>
      </c>
      <c r="C451" s="244"/>
      <c r="D451" s="244"/>
      <c r="E451" s="244"/>
      <c r="F451" s="244"/>
      <c r="G451" s="244"/>
      <c r="H451" s="244"/>
      <c r="I451" s="244"/>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882"/>
      <c r="AI451" s="883"/>
      <c r="AJ451" s="883"/>
      <c r="AK451" s="883"/>
      <c r="AL451" s="217"/>
      <c r="AM451" s="218"/>
      <c r="AN451" s="218"/>
      <c r="AO451" s="219"/>
      <c r="AP451" s="220"/>
      <c r="AQ451" s="220"/>
      <c r="AR451" s="220"/>
      <c r="AS451" s="220"/>
      <c r="AT451" s="220"/>
      <c r="AU451" s="220"/>
      <c r="AV451" s="220"/>
      <c r="AW451" s="220"/>
      <c r="AX451" s="220"/>
      <c r="AY451">
        <f>COUNTA($C$451)</f>
        <v>0</v>
      </c>
    </row>
    <row r="452" spans="1:51" ht="24.75" customHeight="1" x14ac:dyDescent="0.2">
      <c r="A452" s="881">
        <v>20</v>
      </c>
      <c r="B452" s="881">
        <v>1</v>
      </c>
      <c r="C452" s="244"/>
      <c r="D452" s="244"/>
      <c r="E452" s="244"/>
      <c r="F452" s="244"/>
      <c r="G452" s="244"/>
      <c r="H452" s="244"/>
      <c r="I452" s="244"/>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882"/>
      <c r="AI452" s="883"/>
      <c r="AJ452" s="883"/>
      <c r="AK452" s="883"/>
      <c r="AL452" s="217"/>
      <c r="AM452" s="218"/>
      <c r="AN452" s="218"/>
      <c r="AO452" s="219"/>
      <c r="AP452" s="220"/>
      <c r="AQ452" s="220"/>
      <c r="AR452" s="220"/>
      <c r="AS452" s="220"/>
      <c r="AT452" s="220"/>
      <c r="AU452" s="220"/>
      <c r="AV452" s="220"/>
      <c r="AW452" s="220"/>
      <c r="AX452" s="220"/>
      <c r="AY452">
        <f>COUNTA($C$452)</f>
        <v>0</v>
      </c>
    </row>
    <row r="453" spans="1:51" ht="24.75" customHeight="1" x14ac:dyDescent="0.2">
      <c r="A453" s="881">
        <v>21</v>
      </c>
      <c r="B453" s="881">
        <v>1</v>
      </c>
      <c r="C453" s="244"/>
      <c r="D453" s="244"/>
      <c r="E453" s="244"/>
      <c r="F453" s="244"/>
      <c r="G453" s="244"/>
      <c r="H453" s="244"/>
      <c r="I453" s="244"/>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882"/>
      <c r="AI453" s="883"/>
      <c r="AJ453" s="883"/>
      <c r="AK453" s="883"/>
      <c r="AL453" s="217"/>
      <c r="AM453" s="218"/>
      <c r="AN453" s="218"/>
      <c r="AO453" s="219"/>
      <c r="AP453" s="220"/>
      <c r="AQ453" s="220"/>
      <c r="AR453" s="220"/>
      <c r="AS453" s="220"/>
      <c r="AT453" s="220"/>
      <c r="AU453" s="220"/>
      <c r="AV453" s="220"/>
      <c r="AW453" s="220"/>
      <c r="AX453" s="220"/>
      <c r="AY453">
        <f>COUNTA($C$453)</f>
        <v>0</v>
      </c>
    </row>
    <row r="454" spans="1:51" ht="24.75" customHeight="1" x14ac:dyDescent="0.2">
      <c r="A454" s="881">
        <v>22</v>
      </c>
      <c r="B454" s="881">
        <v>1</v>
      </c>
      <c r="C454" s="244"/>
      <c r="D454" s="244"/>
      <c r="E454" s="244"/>
      <c r="F454" s="244"/>
      <c r="G454" s="244"/>
      <c r="H454" s="244"/>
      <c r="I454" s="244"/>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882"/>
      <c r="AI454" s="883"/>
      <c r="AJ454" s="883"/>
      <c r="AK454" s="883"/>
      <c r="AL454" s="217"/>
      <c r="AM454" s="218"/>
      <c r="AN454" s="218"/>
      <c r="AO454" s="219"/>
      <c r="AP454" s="220"/>
      <c r="AQ454" s="220"/>
      <c r="AR454" s="220"/>
      <c r="AS454" s="220"/>
      <c r="AT454" s="220"/>
      <c r="AU454" s="220"/>
      <c r="AV454" s="220"/>
      <c r="AW454" s="220"/>
      <c r="AX454" s="220"/>
      <c r="AY454">
        <f>COUNTA($C$454)</f>
        <v>0</v>
      </c>
    </row>
    <row r="455" spans="1:51" ht="24.75" customHeight="1" x14ac:dyDescent="0.2">
      <c r="A455" s="881">
        <v>23</v>
      </c>
      <c r="B455" s="881">
        <v>1</v>
      </c>
      <c r="C455" s="244"/>
      <c r="D455" s="244"/>
      <c r="E455" s="244"/>
      <c r="F455" s="244"/>
      <c r="G455" s="244"/>
      <c r="H455" s="244"/>
      <c r="I455" s="244"/>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882"/>
      <c r="AI455" s="883"/>
      <c r="AJ455" s="883"/>
      <c r="AK455" s="883"/>
      <c r="AL455" s="217"/>
      <c r="AM455" s="218"/>
      <c r="AN455" s="218"/>
      <c r="AO455" s="219"/>
      <c r="AP455" s="220"/>
      <c r="AQ455" s="220"/>
      <c r="AR455" s="220"/>
      <c r="AS455" s="220"/>
      <c r="AT455" s="220"/>
      <c r="AU455" s="220"/>
      <c r="AV455" s="220"/>
      <c r="AW455" s="220"/>
      <c r="AX455" s="220"/>
      <c r="AY455">
        <f>COUNTA($C$455)</f>
        <v>0</v>
      </c>
    </row>
    <row r="456" spans="1:51" ht="24.75" customHeight="1" x14ac:dyDescent="0.2">
      <c r="A456" s="881">
        <v>24</v>
      </c>
      <c r="B456" s="881">
        <v>1</v>
      </c>
      <c r="C456" s="244"/>
      <c r="D456" s="244"/>
      <c r="E456" s="244"/>
      <c r="F456" s="244"/>
      <c r="G456" s="244"/>
      <c r="H456" s="244"/>
      <c r="I456" s="244"/>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882"/>
      <c r="AI456" s="883"/>
      <c r="AJ456" s="883"/>
      <c r="AK456" s="883"/>
      <c r="AL456" s="217"/>
      <c r="AM456" s="218"/>
      <c r="AN456" s="218"/>
      <c r="AO456" s="219"/>
      <c r="AP456" s="220"/>
      <c r="AQ456" s="220"/>
      <c r="AR456" s="220"/>
      <c r="AS456" s="220"/>
      <c r="AT456" s="220"/>
      <c r="AU456" s="220"/>
      <c r="AV456" s="220"/>
      <c r="AW456" s="220"/>
      <c r="AX456" s="220"/>
      <c r="AY456">
        <f>COUNTA($C$456)</f>
        <v>0</v>
      </c>
    </row>
    <row r="457" spans="1:51" ht="24.75" customHeight="1" x14ac:dyDescent="0.2">
      <c r="A457" s="881">
        <v>25</v>
      </c>
      <c r="B457" s="881">
        <v>1</v>
      </c>
      <c r="C457" s="244"/>
      <c r="D457" s="244"/>
      <c r="E457" s="244"/>
      <c r="F457" s="244"/>
      <c r="G457" s="244"/>
      <c r="H457" s="244"/>
      <c r="I457" s="244"/>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882"/>
      <c r="AI457" s="883"/>
      <c r="AJ457" s="883"/>
      <c r="AK457" s="883"/>
      <c r="AL457" s="217"/>
      <c r="AM457" s="218"/>
      <c r="AN457" s="218"/>
      <c r="AO457" s="219"/>
      <c r="AP457" s="220"/>
      <c r="AQ457" s="220"/>
      <c r="AR457" s="220"/>
      <c r="AS457" s="220"/>
      <c r="AT457" s="220"/>
      <c r="AU457" s="220"/>
      <c r="AV457" s="220"/>
      <c r="AW457" s="220"/>
      <c r="AX457" s="220"/>
      <c r="AY457">
        <f>COUNTA($C$457)</f>
        <v>0</v>
      </c>
    </row>
    <row r="458" spans="1:51" ht="24.75" customHeight="1" x14ac:dyDescent="0.2">
      <c r="A458" s="881">
        <v>26</v>
      </c>
      <c r="B458" s="881">
        <v>1</v>
      </c>
      <c r="C458" s="244"/>
      <c r="D458" s="244"/>
      <c r="E458" s="244"/>
      <c r="F458" s="244"/>
      <c r="G458" s="244"/>
      <c r="H458" s="244"/>
      <c r="I458" s="244"/>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882"/>
      <c r="AI458" s="883"/>
      <c r="AJ458" s="883"/>
      <c r="AK458" s="883"/>
      <c r="AL458" s="217"/>
      <c r="AM458" s="218"/>
      <c r="AN458" s="218"/>
      <c r="AO458" s="219"/>
      <c r="AP458" s="220"/>
      <c r="AQ458" s="220"/>
      <c r="AR458" s="220"/>
      <c r="AS458" s="220"/>
      <c r="AT458" s="220"/>
      <c r="AU458" s="220"/>
      <c r="AV458" s="220"/>
      <c r="AW458" s="220"/>
      <c r="AX458" s="220"/>
      <c r="AY458">
        <f>COUNTA($C$458)</f>
        <v>0</v>
      </c>
    </row>
    <row r="459" spans="1:51" ht="24.75" customHeight="1" x14ac:dyDescent="0.2">
      <c r="A459" s="881">
        <v>27</v>
      </c>
      <c r="B459" s="881">
        <v>1</v>
      </c>
      <c r="C459" s="244"/>
      <c r="D459" s="244"/>
      <c r="E459" s="244"/>
      <c r="F459" s="244"/>
      <c r="G459" s="244"/>
      <c r="H459" s="244"/>
      <c r="I459" s="244"/>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882"/>
      <c r="AI459" s="883"/>
      <c r="AJ459" s="883"/>
      <c r="AK459" s="883"/>
      <c r="AL459" s="217"/>
      <c r="AM459" s="218"/>
      <c r="AN459" s="218"/>
      <c r="AO459" s="219"/>
      <c r="AP459" s="220"/>
      <c r="AQ459" s="220"/>
      <c r="AR459" s="220"/>
      <c r="AS459" s="220"/>
      <c r="AT459" s="220"/>
      <c r="AU459" s="220"/>
      <c r="AV459" s="220"/>
      <c r="AW459" s="220"/>
      <c r="AX459" s="220"/>
      <c r="AY459">
        <f>COUNTA($C$459)</f>
        <v>0</v>
      </c>
    </row>
    <row r="460" spans="1:51" ht="24.75" customHeight="1" x14ac:dyDescent="0.2">
      <c r="A460" s="881">
        <v>28</v>
      </c>
      <c r="B460" s="881">
        <v>1</v>
      </c>
      <c r="C460" s="244"/>
      <c r="D460" s="244"/>
      <c r="E460" s="244"/>
      <c r="F460" s="244"/>
      <c r="G460" s="244"/>
      <c r="H460" s="244"/>
      <c r="I460" s="244"/>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882"/>
      <c r="AI460" s="883"/>
      <c r="AJ460" s="883"/>
      <c r="AK460" s="883"/>
      <c r="AL460" s="217"/>
      <c r="AM460" s="218"/>
      <c r="AN460" s="218"/>
      <c r="AO460" s="219"/>
      <c r="AP460" s="220"/>
      <c r="AQ460" s="220"/>
      <c r="AR460" s="220"/>
      <c r="AS460" s="220"/>
      <c r="AT460" s="220"/>
      <c r="AU460" s="220"/>
      <c r="AV460" s="220"/>
      <c r="AW460" s="220"/>
      <c r="AX460" s="220"/>
      <c r="AY460">
        <f>COUNTA($C$460)</f>
        <v>0</v>
      </c>
    </row>
    <row r="461" spans="1:51" ht="24.75" customHeight="1" x14ac:dyDescent="0.2">
      <c r="A461" s="881">
        <v>29</v>
      </c>
      <c r="B461" s="881">
        <v>1</v>
      </c>
      <c r="C461" s="244"/>
      <c r="D461" s="244"/>
      <c r="E461" s="244"/>
      <c r="F461" s="244"/>
      <c r="G461" s="244"/>
      <c r="H461" s="244"/>
      <c r="I461" s="244"/>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882"/>
      <c r="AI461" s="883"/>
      <c r="AJ461" s="883"/>
      <c r="AK461" s="883"/>
      <c r="AL461" s="217"/>
      <c r="AM461" s="218"/>
      <c r="AN461" s="218"/>
      <c r="AO461" s="219"/>
      <c r="AP461" s="220"/>
      <c r="AQ461" s="220"/>
      <c r="AR461" s="220"/>
      <c r="AS461" s="220"/>
      <c r="AT461" s="220"/>
      <c r="AU461" s="220"/>
      <c r="AV461" s="220"/>
      <c r="AW461" s="220"/>
      <c r="AX461" s="220"/>
      <c r="AY461">
        <f>COUNTA($C$461)</f>
        <v>0</v>
      </c>
    </row>
    <row r="462" spans="1:51" ht="24.75" customHeight="1" x14ac:dyDescent="0.2">
      <c r="A462" s="881">
        <v>30</v>
      </c>
      <c r="B462" s="881">
        <v>1</v>
      </c>
      <c r="C462" s="244"/>
      <c r="D462" s="244"/>
      <c r="E462" s="244"/>
      <c r="F462" s="244"/>
      <c r="G462" s="244"/>
      <c r="H462" s="244"/>
      <c r="I462" s="244"/>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882"/>
      <c r="AI462" s="883"/>
      <c r="AJ462" s="883"/>
      <c r="AK462" s="883"/>
      <c r="AL462" s="217"/>
      <c r="AM462" s="218"/>
      <c r="AN462" s="218"/>
      <c r="AO462" s="219"/>
      <c r="AP462" s="220"/>
      <c r="AQ462" s="220"/>
      <c r="AR462" s="220"/>
      <c r="AS462" s="220"/>
      <c r="AT462" s="220"/>
      <c r="AU462" s="220"/>
      <c r="AV462" s="220"/>
      <c r="AW462" s="220"/>
      <c r="AX462" s="220"/>
      <c r="AY462">
        <f>COUNTA($C$462)</f>
        <v>0</v>
      </c>
    </row>
    <row r="463" spans="1:51" x14ac:dyDescent="0.2">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
      <c r="A464" s="4"/>
      <c r="B464" s="9" t="s">
        <v>275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
      <c r="A465" s="881"/>
      <c r="B465" s="881"/>
      <c r="C465" s="479" t="s">
        <v>86</v>
      </c>
      <c r="D465" s="479"/>
      <c r="E465" s="479"/>
      <c r="F465" s="479"/>
      <c r="G465" s="479"/>
      <c r="H465" s="479"/>
      <c r="I465" s="479"/>
      <c r="J465" s="886" t="s">
        <v>64</v>
      </c>
      <c r="K465" s="886"/>
      <c r="L465" s="886"/>
      <c r="M465" s="886"/>
      <c r="N465" s="886"/>
      <c r="O465" s="886"/>
      <c r="P465" s="479" t="s">
        <v>87</v>
      </c>
      <c r="Q465" s="479"/>
      <c r="R465" s="479"/>
      <c r="S465" s="479"/>
      <c r="T465" s="479"/>
      <c r="U465" s="479"/>
      <c r="V465" s="479"/>
      <c r="W465" s="479"/>
      <c r="X465" s="479"/>
      <c r="Y465" s="479" t="s">
        <v>88</v>
      </c>
      <c r="Z465" s="479"/>
      <c r="AA465" s="479"/>
      <c r="AB465" s="479"/>
      <c r="AC465" s="887" t="s">
        <v>215</v>
      </c>
      <c r="AD465" s="887"/>
      <c r="AE465" s="887"/>
      <c r="AF465" s="887"/>
      <c r="AG465" s="887"/>
      <c r="AH465" s="479" t="s">
        <v>63</v>
      </c>
      <c r="AI465" s="479"/>
      <c r="AJ465" s="479"/>
      <c r="AK465" s="479"/>
      <c r="AL465" s="479" t="s">
        <v>17</v>
      </c>
      <c r="AM465" s="479"/>
      <c r="AN465" s="479"/>
      <c r="AO465" s="884"/>
      <c r="AP465" s="885" t="s">
        <v>303</v>
      </c>
      <c r="AQ465" s="885"/>
      <c r="AR465" s="885"/>
      <c r="AS465" s="885"/>
      <c r="AT465" s="885"/>
      <c r="AU465" s="885"/>
      <c r="AV465" s="885"/>
      <c r="AW465" s="885"/>
      <c r="AX465" s="885"/>
      <c r="AY465">
        <f t="shared" ref="AY465:AY466" si="13">$AY$463</f>
        <v>0</v>
      </c>
    </row>
    <row r="466" spans="1:51" ht="24.75" customHeight="1" x14ac:dyDescent="0.2">
      <c r="A466" s="881">
        <v>1</v>
      </c>
      <c r="B466" s="881">
        <v>1</v>
      </c>
      <c r="C466" s="244"/>
      <c r="D466" s="244"/>
      <c r="E466" s="244"/>
      <c r="F466" s="244"/>
      <c r="G466" s="244"/>
      <c r="H466" s="244"/>
      <c r="I466" s="244"/>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882"/>
      <c r="AI466" s="883"/>
      <c r="AJ466" s="883"/>
      <c r="AK466" s="883"/>
      <c r="AL466" s="217"/>
      <c r="AM466" s="218"/>
      <c r="AN466" s="218"/>
      <c r="AO466" s="219"/>
      <c r="AP466" s="220"/>
      <c r="AQ466" s="220"/>
      <c r="AR466" s="220"/>
      <c r="AS466" s="220"/>
      <c r="AT466" s="220"/>
      <c r="AU466" s="220"/>
      <c r="AV466" s="220"/>
      <c r="AW466" s="220"/>
      <c r="AX466" s="220"/>
      <c r="AY466">
        <f t="shared" si="13"/>
        <v>0</v>
      </c>
    </row>
    <row r="467" spans="1:51" ht="24.75" customHeight="1" x14ac:dyDescent="0.2">
      <c r="A467" s="881">
        <v>2</v>
      </c>
      <c r="B467" s="881">
        <v>1</v>
      </c>
      <c r="C467" s="244"/>
      <c r="D467" s="244"/>
      <c r="E467" s="244"/>
      <c r="F467" s="244"/>
      <c r="G467" s="244"/>
      <c r="H467" s="244"/>
      <c r="I467" s="244"/>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882"/>
      <c r="AI467" s="883"/>
      <c r="AJ467" s="883"/>
      <c r="AK467" s="883"/>
      <c r="AL467" s="217"/>
      <c r="AM467" s="218"/>
      <c r="AN467" s="218"/>
      <c r="AO467" s="219"/>
      <c r="AP467" s="220"/>
      <c r="AQ467" s="220"/>
      <c r="AR467" s="220"/>
      <c r="AS467" s="220"/>
      <c r="AT467" s="220"/>
      <c r="AU467" s="220"/>
      <c r="AV467" s="220"/>
      <c r="AW467" s="220"/>
      <c r="AX467" s="220"/>
      <c r="AY467">
        <f>COUNTA($C$467)</f>
        <v>0</v>
      </c>
    </row>
    <row r="468" spans="1:51" ht="24.75" customHeight="1" x14ac:dyDescent="0.2">
      <c r="A468" s="881">
        <v>3</v>
      </c>
      <c r="B468" s="881">
        <v>1</v>
      </c>
      <c r="C468" s="244"/>
      <c r="D468" s="244"/>
      <c r="E468" s="244"/>
      <c r="F468" s="244"/>
      <c r="G468" s="244"/>
      <c r="H468" s="244"/>
      <c r="I468" s="244"/>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882"/>
      <c r="AI468" s="883"/>
      <c r="AJ468" s="883"/>
      <c r="AK468" s="883"/>
      <c r="AL468" s="217"/>
      <c r="AM468" s="218"/>
      <c r="AN468" s="218"/>
      <c r="AO468" s="219"/>
      <c r="AP468" s="220"/>
      <c r="AQ468" s="220"/>
      <c r="AR468" s="220"/>
      <c r="AS468" s="220"/>
      <c r="AT468" s="220"/>
      <c r="AU468" s="220"/>
      <c r="AV468" s="220"/>
      <c r="AW468" s="220"/>
      <c r="AX468" s="220"/>
      <c r="AY468">
        <f>COUNTA($C$468)</f>
        <v>0</v>
      </c>
    </row>
    <row r="469" spans="1:51" ht="24.75" customHeight="1" x14ac:dyDescent="0.2">
      <c r="A469" s="881">
        <v>4</v>
      </c>
      <c r="B469" s="881">
        <v>1</v>
      </c>
      <c r="C469" s="244"/>
      <c r="D469" s="244"/>
      <c r="E469" s="244"/>
      <c r="F469" s="244"/>
      <c r="G469" s="244"/>
      <c r="H469" s="244"/>
      <c r="I469" s="244"/>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882"/>
      <c r="AI469" s="883"/>
      <c r="AJ469" s="883"/>
      <c r="AK469" s="883"/>
      <c r="AL469" s="217"/>
      <c r="AM469" s="218"/>
      <c r="AN469" s="218"/>
      <c r="AO469" s="219"/>
      <c r="AP469" s="220"/>
      <c r="AQ469" s="220"/>
      <c r="AR469" s="220"/>
      <c r="AS469" s="220"/>
      <c r="AT469" s="220"/>
      <c r="AU469" s="220"/>
      <c r="AV469" s="220"/>
      <c r="AW469" s="220"/>
      <c r="AX469" s="220"/>
      <c r="AY469">
        <f>COUNTA($C$469)</f>
        <v>0</v>
      </c>
    </row>
    <row r="470" spans="1:51" ht="24.75" customHeight="1" x14ac:dyDescent="0.2">
      <c r="A470" s="881">
        <v>5</v>
      </c>
      <c r="B470" s="881">
        <v>1</v>
      </c>
      <c r="C470" s="244"/>
      <c r="D470" s="244"/>
      <c r="E470" s="244"/>
      <c r="F470" s="244"/>
      <c r="G470" s="244"/>
      <c r="H470" s="244"/>
      <c r="I470" s="244"/>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882"/>
      <c r="AI470" s="883"/>
      <c r="AJ470" s="883"/>
      <c r="AK470" s="883"/>
      <c r="AL470" s="217"/>
      <c r="AM470" s="218"/>
      <c r="AN470" s="218"/>
      <c r="AO470" s="219"/>
      <c r="AP470" s="220"/>
      <c r="AQ470" s="220"/>
      <c r="AR470" s="220"/>
      <c r="AS470" s="220"/>
      <c r="AT470" s="220"/>
      <c r="AU470" s="220"/>
      <c r="AV470" s="220"/>
      <c r="AW470" s="220"/>
      <c r="AX470" s="220"/>
      <c r="AY470">
        <f>COUNTA($C$470)</f>
        <v>0</v>
      </c>
    </row>
    <row r="471" spans="1:51" ht="24.75" customHeight="1" x14ac:dyDescent="0.2">
      <c r="A471" s="881">
        <v>6</v>
      </c>
      <c r="B471" s="881">
        <v>1</v>
      </c>
      <c r="C471" s="244"/>
      <c r="D471" s="244"/>
      <c r="E471" s="244"/>
      <c r="F471" s="244"/>
      <c r="G471" s="244"/>
      <c r="H471" s="244"/>
      <c r="I471" s="244"/>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882"/>
      <c r="AI471" s="883"/>
      <c r="AJ471" s="883"/>
      <c r="AK471" s="883"/>
      <c r="AL471" s="217"/>
      <c r="AM471" s="218"/>
      <c r="AN471" s="218"/>
      <c r="AO471" s="219"/>
      <c r="AP471" s="220"/>
      <c r="AQ471" s="220"/>
      <c r="AR471" s="220"/>
      <c r="AS471" s="220"/>
      <c r="AT471" s="220"/>
      <c r="AU471" s="220"/>
      <c r="AV471" s="220"/>
      <c r="AW471" s="220"/>
      <c r="AX471" s="220"/>
      <c r="AY471">
        <f>COUNTA($C$471)</f>
        <v>0</v>
      </c>
    </row>
    <row r="472" spans="1:51" ht="24.75" customHeight="1" x14ac:dyDescent="0.2">
      <c r="A472" s="881">
        <v>7</v>
      </c>
      <c r="B472" s="881">
        <v>1</v>
      </c>
      <c r="C472" s="244"/>
      <c r="D472" s="244"/>
      <c r="E472" s="244"/>
      <c r="F472" s="244"/>
      <c r="G472" s="244"/>
      <c r="H472" s="244"/>
      <c r="I472" s="244"/>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882"/>
      <c r="AI472" s="883"/>
      <c r="AJ472" s="883"/>
      <c r="AK472" s="883"/>
      <c r="AL472" s="217"/>
      <c r="AM472" s="218"/>
      <c r="AN472" s="218"/>
      <c r="AO472" s="219"/>
      <c r="AP472" s="220"/>
      <c r="AQ472" s="220"/>
      <c r="AR472" s="220"/>
      <c r="AS472" s="220"/>
      <c r="AT472" s="220"/>
      <c r="AU472" s="220"/>
      <c r="AV472" s="220"/>
      <c r="AW472" s="220"/>
      <c r="AX472" s="220"/>
      <c r="AY472">
        <f>COUNTA($C$472)</f>
        <v>0</v>
      </c>
    </row>
    <row r="473" spans="1:51" ht="24.75" customHeight="1" x14ac:dyDescent="0.2">
      <c r="A473" s="881">
        <v>8</v>
      </c>
      <c r="B473" s="881">
        <v>1</v>
      </c>
      <c r="C473" s="244"/>
      <c r="D473" s="244"/>
      <c r="E473" s="244"/>
      <c r="F473" s="244"/>
      <c r="G473" s="244"/>
      <c r="H473" s="244"/>
      <c r="I473" s="244"/>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882"/>
      <c r="AI473" s="883"/>
      <c r="AJ473" s="883"/>
      <c r="AK473" s="883"/>
      <c r="AL473" s="217"/>
      <c r="AM473" s="218"/>
      <c r="AN473" s="218"/>
      <c r="AO473" s="219"/>
      <c r="AP473" s="220"/>
      <c r="AQ473" s="220"/>
      <c r="AR473" s="220"/>
      <c r="AS473" s="220"/>
      <c r="AT473" s="220"/>
      <c r="AU473" s="220"/>
      <c r="AV473" s="220"/>
      <c r="AW473" s="220"/>
      <c r="AX473" s="220"/>
      <c r="AY473">
        <f>COUNTA($C$473)</f>
        <v>0</v>
      </c>
    </row>
    <row r="474" spans="1:51" ht="24.75" customHeight="1" x14ac:dyDescent="0.2">
      <c r="A474" s="881">
        <v>9</v>
      </c>
      <c r="B474" s="881">
        <v>1</v>
      </c>
      <c r="C474" s="244"/>
      <c r="D474" s="244"/>
      <c r="E474" s="244"/>
      <c r="F474" s="244"/>
      <c r="G474" s="244"/>
      <c r="H474" s="244"/>
      <c r="I474" s="244"/>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882"/>
      <c r="AI474" s="883"/>
      <c r="AJ474" s="883"/>
      <c r="AK474" s="883"/>
      <c r="AL474" s="217"/>
      <c r="AM474" s="218"/>
      <c r="AN474" s="218"/>
      <c r="AO474" s="219"/>
      <c r="AP474" s="220"/>
      <c r="AQ474" s="220"/>
      <c r="AR474" s="220"/>
      <c r="AS474" s="220"/>
      <c r="AT474" s="220"/>
      <c r="AU474" s="220"/>
      <c r="AV474" s="220"/>
      <c r="AW474" s="220"/>
      <c r="AX474" s="220"/>
      <c r="AY474">
        <f>COUNTA($C$474)</f>
        <v>0</v>
      </c>
    </row>
    <row r="475" spans="1:51" ht="24.75" customHeight="1" x14ac:dyDescent="0.2">
      <c r="A475" s="881">
        <v>10</v>
      </c>
      <c r="B475" s="881">
        <v>1</v>
      </c>
      <c r="C475" s="244"/>
      <c r="D475" s="244"/>
      <c r="E475" s="244"/>
      <c r="F475" s="244"/>
      <c r="G475" s="244"/>
      <c r="H475" s="244"/>
      <c r="I475" s="244"/>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882"/>
      <c r="AI475" s="883"/>
      <c r="AJ475" s="883"/>
      <c r="AK475" s="883"/>
      <c r="AL475" s="217"/>
      <c r="AM475" s="218"/>
      <c r="AN475" s="218"/>
      <c r="AO475" s="219"/>
      <c r="AP475" s="220"/>
      <c r="AQ475" s="220"/>
      <c r="AR475" s="220"/>
      <c r="AS475" s="220"/>
      <c r="AT475" s="220"/>
      <c r="AU475" s="220"/>
      <c r="AV475" s="220"/>
      <c r="AW475" s="220"/>
      <c r="AX475" s="220"/>
      <c r="AY475">
        <f>COUNTA($C$475)</f>
        <v>0</v>
      </c>
    </row>
    <row r="476" spans="1:51" ht="24.75" customHeight="1" x14ac:dyDescent="0.2">
      <c r="A476" s="881">
        <v>11</v>
      </c>
      <c r="B476" s="881">
        <v>1</v>
      </c>
      <c r="C476" s="244"/>
      <c r="D476" s="244"/>
      <c r="E476" s="244"/>
      <c r="F476" s="244"/>
      <c r="G476" s="244"/>
      <c r="H476" s="244"/>
      <c r="I476" s="244"/>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882"/>
      <c r="AI476" s="883"/>
      <c r="AJ476" s="883"/>
      <c r="AK476" s="883"/>
      <c r="AL476" s="217"/>
      <c r="AM476" s="218"/>
      <c r="AN476" s="218"/>
      <c r="AO476" s="219"/>
      <c r="AP476" s="220"/>
      <c r="AQ476" s="220"/>
      <c r="AR476" s="220"/>
      <c r="AS476" s="220"/>
      <c r="AT476" s="220"/>
      <c r="AU476" s="220"/>
      <c r="AV476" s="220"/>
      <c r="AW476" s="220"/>
      <c r="AX476" s="220"/>
      <c r="AY476">
        <f>COUNTA($C$476)</f>
        <v>0</v>
      </c>
    </row>
    <row r="477" spans="1:51" ht="24.75" customHeight="1" x14ac:dyDescent="0.2">
      <c r="A477" s="881">
        <v>12</v>
      </c>
      <c r="B477" s="881">
        <v>1</v>
      </c>
      <c r="C477" s="244"/>
      <c r="D477" s="244"/>
      <c r="E477" s="244"/>
      <c r="F477" s="244"/>
      <c r="G477" s="244"/>
      <c r="H477" s="244"/>
      <c r="I477" s="244"/>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882"/>
      <c r="AI477" s="883"/>
      <c r="AJ477" s="883"/>
      <c r="AK477" s="883"/>
      <c r="AL477" s="217"/>
      <c r="AM477" s="218"/>
      <c r="AN477" s="218"/>
      <c r="AO477" s="219"/>
      <c r="AP477" s="220"/>
      <c r="AQ477" s="220"/>
      <c r="AR477" s="220"/>
      <c r="AS477" s="220"/>
      <c r="AT477" s="220"/>
      <c r="AU477" s="220"/>
      <c r="AV477" s="220"/>
      <c r="AW477" s="220"/>
      <c r="AX477" s="220"/>
      <c r="AY477">
        <f>COUNTA($C$477)</f>
        <v>0</v>
      </c>
    </row>
    <row r="478" spans="1:51" ht="24.75" customHeight="1" x14ac:dyDescent="0.2">
      <c r="A478" s="881">
        <v>13</v>
      </c>
      <c r="B478" s="881">
        <v>1</v>
      </c>
      <c r="C478" s="244"/>
      <c r="D478" s="244"/>
      <c r="E478" s="244"/>
      <c r="F478" s="244"/>
      <c r="G478" s="244"/>
      <c r="H478" s="244"/>
      <c r="I478" s="244"/>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882"/>
      <c r="AI478" s="883"/>
      <c r="AJ478" s="883"/>
      <c r="AK478" s="883"/>
      <c r="AL478" s="217"/>
      <c r="AM478" s="218"/>
      <c r="AN478" s="218"/>
      <c r="AO478" s="219"/>
      <c r="AP478" s="220"/>
      <c r="AQ478" s="220"/>
      <c r="AR478" s="220"/>
      <c r="AS478" s="220"/>
      <c r="AT478" s="220"/>
      <c r="AU478" s="220"/>
      <c r="AV478" s="220"/>
      <c r="AW478" s="220"/>
      <c r="AX478" s="220"/>
      <c r="AY478">
        <f>COUNTA($C$478)</f>
        <v>0</v>
      </c>
    </row>
    <row r="479" spans="1:51" ht="24.75" customHeight="1" x14ac:dyDescent="0.2">
      <c r="A479" s="881">
        <v>14</v>
      </c>
      <c r="B479" s="881">
        <v>1</v>
      </c>
      <c r="C479" s="244"/>
      <c r="D479" s="244"/>
      <c r="E479" s="244"/>
      <c r="F479" s="244"/>
      <c r="G479" s="244"/>
      <c r="H479" s="244"/>
      <c r="I479" s="244"/>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882"/>
      <c r="AI479" s="883"/>
      <c r="AJ479" s="883"/>
      <c r="AK479" s="883"/>
      <c r="AL479" s="217"/>
      <c r="AM479" s="218"/>
      <c r="AN479" s="218"/>
      <c r="AO479" s="219"/>
      <c r="AP479" s="220"/>
      <c r="AQ479" s="220"/>
      <c r="AR479" s="220"/>
      <c r="AS479" s="220"/>
      <c r="AT479" s="220"/>
      <c r="AU479" s="220"/>
      <c r="AV479" s="220"/>
      <c r="AW479" s="220"/>
      <c r="AX479" s="220"/>
      <c r="AY479">
        <f>COUNTA($C$479)</f>
        <v>0</v>
      </c>
    </row>
    <row r="480" spans="1:51" ht="24.75" customHeight="1" x14ac:dyDescent="0.2">
      <c r="A480" s="881">
        <v>15</v>
      </c>
      <c r="B480" s="881">
        <v>1</v>
      </c>
      <c r="C480" s="244"/>
      <c r="D480" s="244"/>
      <c r="E480" s="244"/>
      <c r="F480" s="244"/>
      <c r="G480" s="244"/>
      <c r="H480" s="244"/>
      <c r="I480" s="244"/>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882"/>
      <c r="AI480" s="883"/>
      <c r="AJ480" s="883"/>
      <c r="AK480" s="883"/>
      <c r="AL480" s="217"/>
      <c r="AM480" s="218"/>
      <c r="AN480" s="218"/>
      <c r="AO480" s="219"/>
      <c r="AP480" s="220"/>
      <c r="AQ480" s="220"/>
      <c r="AR480" s="220"/>
      <c r="AS480" s="220"/>
      <c r="AT480" s="220"/>
      <c r="AU480" s="220"/>
      <c r="AV480" s="220"/>
      <c r="AW480" s="220"/>
      <c r="AX480" s="220"/>
      <c r="AY480">
        <f>COUNTA($C$480)</f>
        <v>0</v>
      </c>
    </row>
    <row r="481" spans="1:51" ht="24.75" customHeight="1" x14ac:dyDescent="0.2">
      <c r="A481" s="881">
        <v>16</v>
      </c>
      <c r="B481" s="881">
        <v>1</v>
      </c>
      <c r="C481" s="244"/>
      <c r="D481" s="244"/>
      <c r="E481" s="244"/>
      <c r="F481" s="244"/>
      <c r="G481" s="244"/>
      <c r="H481" s="244"/>
      <c r="I481" s="244"/>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882"/>
      <c r="AI481" s="883"/>
      <c r="AJ481" s="883"/>
      <c r="AK481" s="883"/>
      <c r="AL481" s="217"/>
      <c r="AM481" s="218"/>
      <c r="AN481" s="218"/>
      <c r="AO481" s="219"/>
      <c r="AP481" s="220"/>
      <c r="AQ481" s="220"/>
      <c r="AR481" s="220"/>
      <c r="AS481" s="220"/>
      <c r="AT481" s="220"/>
      <c r="AU481" s="220"/>
      <c r="AV481" s="220"/>
      <c r="AW481" s="220"/>
      <c r="AX481" s="220"/>
      <c r="AY481">
        <f>COUNTA($C$481)</f>
        <v>0</v>
      </c>
    </row>
    <row r="482" spans="1:51" ht="24.75" customHeight="1" x14ac:dyDescent="0.2">
      <c r="A482" s="881">
        <v>17</v>
      </c>
      <c r="B482" s="881">
        <v>1</v>
      </c>
      <c r="C482" s="244"/>
      <c r="D482" s="244"/>
      <c r="E482" s="244"/>
      <c r="F482" s="244"/>
      <c r="G482" s="244"/>
      <c r="H482" s="244"/>
      <c r="I482" s="244"/>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882"/>
      <c r="AI482" s="883"/>
      <c r="AJ482" s="883"/>
      <c r="AK482" s="883"/>
      <c r="AL482" s="217"/>
      <c r="AM482" s="218"/>
      <c r="AN482" s="218"/>
      <c r="AO482" s="219"/>
      <c r="AP482" s="220"/>
      <c r="AQ482" s="220"/>
      <c r="AR482" s="220"/>
      <c r="AS482" s="220"/>
      <c r="AT482" s="220"/>
      <c r="AU482" s="220"/>
      <c r="AV482" s="220"/>
      <c r="AW482" s="220"/>
      <c r="AX482" s="220"/>
      <c r="AY482">
        <f>COUNTA($C$482)</f>
        <v>0</v>
      </c>
    </row>
    <row r="483" spans="1:51" ht="24.75" customHeight="1" x14ac:dyDescent="0.2">
      <c r="A483" s="881">
        <v>18</v>
      </c>
      <c r="B483" s="881">
        <v>1</v>
      </c>
      <c r="C483" s="244"/>
      <c r="D483" s="244"/>
      <c r="E483" s="244"/>
      <c r="F483" s="244"/>
      <c r="G483" s="244"/>
      <c r="H483" s="244"/>
      <c r="I483" s="244"/>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882"/>
      <c r="AI483" s="883"/>
      <c r="AJ483" s="883"/>
      <c r="AK483" s="883"/>
      <c r="AL483" s="217"/>
      <c r="AM483" s="218"/>
      <c r="AN483" s="218"/>
      <c r="AO483" s="219"/>
      <c r="AP483" s="220"/>
      <c r="AQ483" s="220"/>
      <c r="AR483" s="220"/>
      <c r="AS483" s="220"/>
      <c r="AT483" s="220"/>
      <c r="AU483" s="220"/>
      <c r="AV483" s="220"/>
      <c r="AW483" s="220"/>
      <c r="AX483" s="220"/>
      <c r="AY483">
        <f>COUNTA($C$483)</f>
        <v>0</v>
      </c>
    </row>
    <row r="484" spans="1:51" ht="24.75" customHeight="1" x14ac:dyDescent="0.2">
      <c r="A484" s="881">
        <v>19</v>
      </c>
      <c r="B484" s="881">
        <v>1</v>
      </c>
      <c r="C484" s="244"/>
      <c r="D484" s="244"/>
      <c r="E484" s="244"/>
      <c r="F484" s="244"/>
      <c r="G484" s="244"/>
      <c r="H484" s="244"/>
      <c r="I484" s="244"/>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882"/>
      <c r="AI484" s="883"/>
      <c r="AJ484" s="883"/>
      <c r="AK484" s="883"/>
      <c r="AL484" s="217"/>
      <c r="AM484" s="218"/>
      <c r="AN484" s="218"/>
      <c r="AO484" s="219"/>
      <c r="AP484" s="220"/>
      <c r="AQ484" s="220"/>
      <c r="AR484" s="220"/>
      <c r="AS484" s="220"/>
      <c r="AT484" s="220"/>
      <c r="AU484" s="220"/>
      <c r="AV484" s="220"/>
      <c r="AW484" s="220"/>
      <c r="AX484" s="220"/>
      <c r="AY484">
        <f>COUNTA($C$484)</f>
        <v>0</v>
      </c>
    </row>
    <row r="485" spans="1:51" ht="24.75" customHeight="1" x14ac:dyDescent="0.2">
      <c r="A485" s="881">
        <v>20</v>
      </c>
      <c r="B485" s="881">
        <v>1</v>
      </c>
      <c r="C485" s="244"/>
      <c r="D485" s="244"/>
      <c r="E485" s="244"/>
      <c r="F485" s="244"/>
      <c r="G485" s="244"/>
      <c r="H485" s="244"/>
      <c r="I485" s="244"/>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882"/>
      <c r="AI485" s="883"/>
      <c r="AJ485" s="883"/>
      <c r="AK485" s="883"/>
      <c r="AL485" s="217"/>
      <c r="AM485" s="218"/>
      <c r="AN485" s="218"/>
      <c r="AO485" s="219"/>
      <c r="AP485" s="220"/>
      <c r="AQ485" s="220"/>
      <c r="AR485" s="220"/>
      <c r="AS485" s="220"/>
      <c r="AT485" s="220"/>
      <c r="AU485" s="220"/>
      <c r="AV485" s="220"/>
      <c r="AW485" s="220"/>
      <c r="AX485" s="220"/>
      <c r="AY485">
        <f>COUNTA($C$485)</f>
        <v>0</v>
      </c>
    </row>
    <row r="486" spans="1:51" ht="24.75" customHeight="1" x14ac:dyDescent="0.2">
      <c r="A486" s="881">
        <v>21</v>
      </c>
      <c r="B486" s="881">
        <v>1</v>
      </c>
      <c r="C486" s="244"/>
      <c r="D486" s="244"/>
      <c r="E486" s="244"/>
      <c r="F486" s="244"/>
      <c r="G486" s="244"/>
      <c r="H486" s="244"/>
      <c r="I486" s="244"/>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882"/>
      <c r="AI486" s="883"/>
      <c r="AJ486" s="883"/>
      <c r="AK486" s="883"/>
      <c r="AL486" s="217"/>
      <c r="AM486" s="218"/>
      <c r="AN486" s="218"/>
      <c r="AO486" s="219"/>
      <c r="AP486" s="220"/>
      <c r="AQ486" s="220"/>
      <c r="AR486" s="220"/>
      <c r="AS486" s="220"/>
      <c r="AT486" s="220"/>
      <c r="AU486" s="220"/>
      <c r="AV486" s="220"/>
      <c r="AW486" s="220"/>
      <c r="AX486" s="220"/>
      <c r="AY486">
        <f>COUNTA($C$486)</f>
        <v>0</v>
      </c>
    </row>
    <row r="487" spans="1:51" ht="24.75" customHeight="1" x14ac:dyDescent="0.2">
      <c r="A487" s="881">
        <v>22</v>
      </c>
      <c r="B487" s="881">
        <v>1</v>
      </c>
      <c r="C487" s="244"/>
      <c r="D487" s="244"/>
      <c r="E487" s="244"/>
      <c r="F487" s="244"/>
      <c r="G487" s="244"/>
      <c r="H487" s="244"/>
      <c r="I487" s="244"/>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882"/>
      <c r="AI487" s="883"/>
      <c r="AJ487" s="883"/>
      <c r="AK487" s="883"/>
      <c r="AL487" s="217"/>
      <c r="AM487" s="218"/>
      <c r="AN487" s="218"/>
      <c r="AO487" s="219"/>
      <c r="AP487" s="220"/>
      <c r="AQ487" s="220"/>
      <c r="AR487" s="220"/>
      <c r="AS487" s="220"/>
      <c r="AT487" s="220"/>
      <c r="AU487" s="220"/>
      <c r="AV487" s="220"/>
      <c r="AW487" s="220"/>
      <c r="AX487" s="220"/>
      <c r="AY487">
        <f>COUNTA($C$487)</f>
        <v>0</v>
      </c>
    </row>
    <row r="488" spans="1:51" ht="24.75" customHeight="1" x14ac:dyDescent="0.2">
      <c r="A488" s="881">
        <v>23</v>
      </c>
      <c r="B488" s="881">
        <v>1</v>
      </c>
      <c r="C488" s="244"/>
      <c r="D488" s="244"/>
      <c r="E488" s="244"/>
      <c r="F488" s="244"/>
      <c r="G488" s="244"/>
      <c r="H488" s="244"/>
      <c r="I488" s="244"/>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882"/>
      <c r="AI488" s="883"/>
      <c r="AJ488" s="883"/>
      <c r="AK488" s="883"/>
      <c r="AL488" s="217"/>
      <c r="AM488" s="218"/>
      <c r="AN488" s="218"/>
      <c r="AO488" s="219"/>
      <c r="AP488" s="220"/>
      <c r="AQ488" s="220"/>
      <c r="AR488" s="220"/>
      <c r="AS488" s="220"/>
      <c r="AT488" s="220"/>
      <c r="AU488" s="220"/>
      <c r="AV488" s="220"/>
      <c r="AW488" s="220"/>
      <c r="AX488" s="220"/>
      <c r="AY488">
        <f>COUNTA($C$488)</f>
        <v>0</v>
      </c>
    </row>
    <row r="489" spans="1:51" ht="24.75" customHeight="1" x14ac:dyDescent="0.2">
      <c r="A489" s="881">
        <v>24</v>
      </c>
      <c r="B489" s="881">
        <v>1</v>
      </c>
      <c r="C489" s="244"/>
      <c r="D489" s="244"/>
      <c r="E489" s="244"/>
      <c r="F489" s="244"/>
      <c r="G489" s="244"/>
      <c r="H489" s="244"/>
      <c r="I489" s="244"/>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882"/>
      <c r="AI489" s="883"/>
      <c r="AJ489" s="883"/>
      <c r="AK489" s="883"/>
      <c r="AL489" s="217"/>
      <c r="AM489" s="218"/>
      <c r="AN489" s="218"/>
      <c r="AO489" s="219"/>
      <c r="AP489" s="220"/>
      <c r="AQ489" s="220"/>
      <c r="AR489" s="220"/>
      <c r="AS489" s="220"/>
      <c r="AT489" s="220"/>
      <c r="AU489" s="220"/>
      <c r="AV489" s="220"/>
      <c r="AW489" s="220"/>
      <c r="AX489" s="220"/>
      <c r="AY489">
        <f>COUNTA($C$489)</f>
        <v>0</v>
      </c>
    </row>
    <row r="490" spans="1:51" ht="24.75" customHeight="1" x14ac:dyDescent="0.2">
      <c r="A490" s="881">
        <v>25</v>
      </c>
      <c r="B490" s="881">
        <v>1</v>
      </c>
      <c r="C490" s="244"/>
      <c r="D490" s="244"/>
      <c r="E490" s="244"/>
      <c r="F490" s="244"/>
      <c r="G490" s="244"/>
      <c r="H490" s="244"/>
      <c r="I490" s="244"/>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882"/>
      <c r="AI490" s="883"/>
      <c r="AJ490" s="883"/>
      <c r="AK490" s="883"/>
      <c r="AL490" s="217"/>
      <c r="AM490" s="218"/>
      <c r="AN490" s="218"/>
      <c r="AO490" s="219"/>
      <c r="AP490" s="220"/>
      <c r="AQ490" s="220"/>
      <c r="AR490" s="220"/>
      <c r="AS490" s="220"/>
      <c r="AT490" s="220"/>
      <c r="AU490" s="220"/>
      <c r="AV490" s="220"/>
      <c r="AW490" s="220"/>
      <c r="AX490" s="220"/>
      <c r="AY490">
        <f>COUNTA($C$490)</f>
        <v>0</v>
      </c>
    </row>
    <row r="491" spans="1:51" ht="24.75" customHeight="1" x14ac:dyDescent="0.2">
      <c r="A491" s="881">
        <v>26</v>
      </c>
      <c r="B491" s="881">
        <v>1</v>
      </c>
      <c r="C491" s="244"/>
      <c r="D491" s="244"/>
      <c r="E491" s="244"/>
      <c r="F491" s="244"/>
      <c r="G491" s="244"/>
      <c r="H491" s="244"/>
      <c r="I491" s="244"/>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882"/>
      <c r="AI491" s="883"/>
      <c r="AJ491" s="883"/>
      <c r="AK491" s="883"/>
      <c r="AL491" s="217"/>
      <c r="AM491" s="218"/>
      <c r="AN491" s="218"/>
      <c r="AO491" s="219"/>
      <c r="AP491" s="220"/>
      <c r="AQ491" s="220"/>
      <c r="AR491" s="220"/>
      <c r="AS491" s="220"/>
      <c r="AT491" s="220"/>
      <c r="AU491" s="220"/>
      <c r="AV491" s="220"/>
      <c r="AW491" s="220"/>
      <c r="AX491" s="220"/>
      <c r="AY491">
        <f>COUNTA($C$491)</f>
        <v>0</v>
      </c>
    </row>
    <row r="492" spans="1:51" ht="24.75" customHeight="1" x14ac:dyDescent="0.2">
      <c r="A492" s="881">
        <v>27</v>
      </c>
      <c r="B492" s="881">
        <v>1</v>
      </c>
      <c r="C492" s="244"/>
      <c r="D492" s="244"/>
      <c r="E492" s="244"/>
      <c r="F492" s="244"/>
      <c r="G492" s="244"/>
      <c r="H492" s="244"/>
      <c r="I492" s="244"/>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882"/>
      <c r="AI492" s="883"/>
      <c r="AJ492" s="883"/>
      <c r="AK492" s="883"/>
      <c r="AL492" s="217"/>
      <c r="AM492" s="218"/>
      <c r="AN492" s="218"/>
      <c r="AO492" s="219"/>
      <c r="AP492" s="220"/>
      <c r="AQ492" s="220"/>
      <c r="AR492" s="220"/>
      <c r="AS492" s="220"/>
      <c r="AT492" s="220"/>
      <c r="AU492" s="220"/>
      <c r="AV492" s="220"/>
      <c r="AW492" s="220"/>
      <c r="AX492" s="220"/>
      <c r="AY492">
        <f>COUNTA($C$492)</f>
        <v>0</v>
      </c>
    </row>
    <row r="493" spans="1:51" ht="24.75" customHeight="1" x14ac:dyDescent="0.2">
      <c r="A493" s="881">
        <v>28</v>
      </c>
      <c r="B493" s="881">
        <v>1</v>
      </c>
      <c r="C493" s="244"/>
      <c r="D493" s="244"/>
      <c r="E493" s="244"/>
      <c r="F493" s="244"/>
      <c r="G493" s="244"/>
      <c r="H493" s="244"/>
      <c r="I493" s="244"/>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882"/>
      <c r="AI493" s="883"/>
      <c r="AJ493" s="883"/>
      <c r="AK493" s="883"/>
      <c r="AL493" s="217"/>
      <c r="AM493" s="218"/>
      <c r="AN493" s="218"/>
      <c r="AO493" s="219"/>
      <c r="AP493" s="220"/>
      <c r="AQ493" s="220"/>
      <c r="AR493" s="220"/>
      <c r="AS493" s="220"/>
      <c r="AT493" s="220"/>
      <c r="AU493" s="220"/>
      <c r="AV493" s="220"/>
      <c r="AW493" s="220"/>
      <c r="AX493" s="220"/>
      <c r="AY493">
        <f>COUNTA($C$493)</f>
        <v>0</v>
      </c>
    </row>
    <row r="494" spans="1:51" ht="24.75" customHeight="1" x14ac:dyDescent="0.2">
      <c r="A494" s="881">
        <v>29</v>
      </c>
      <c r="B494" s="881">
        <v>1</v>
      </c>
      <c r="C494" s="244"/>
      <c r="D494" s="244"/>
      <c r="E494" s="244"/>
      <c r="F494" s="244"/>
      <c r="G494" s="244"/>
      <c r="H494" s="244"/>
      <c r="I494" s="244"/>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882"/>
      <c r="AI494" s="883"/>
      <c r="AJ494" s="883"/>
      <c r="AK494" s="883"/>
      <c r="AL494" s="217"/>
      <c r="AM494" s="218"/>
      <c r="AN494" s="218"/>
      <c r="AO494" s="219"/>
      <c r="AP494" s="220"/>
      <c r="AQ494" s="220"/>
      <c r="AR494" s="220"/>
      <c r="AS494" s="220"/>
      <c r="AT494" s="220"/>
      <c r="AU494" s="220"/>
      <c r="AV494" s="220"/>
      <c r="AW494" s="220"/>
      <c r="AX494" s="220"/>
      <c r="AY494">
        <f>COUNTA($C$494)</f>
        <v>0</v>
      </c>
    </row>
    <row r="495" spans="1:51" ht="24.75" customHeight="1" x14ac:dyDescent="0.2">
      <c r="A495" s="881">
        <v>30</v>
      </c>
      <c r="B495" s="881">
        <v>1</v>
      </c>
      <c r="C495" s="244"/>
      <c r="D495" s="244"/>
      <c r="E495" s="244"/>
      <c r="F495" s="244"/>
      <c r="G495" s="244"/>
      <c r="H495" s="244"/>
      <c r="I495" s="244"/>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882"/>
      <c r="AI495" s="883"/>
      <c r="AJ495" s="883"/>
      <c r="AK495" s="883"/>
      <c r="AL495" s="217"/>
      <c r="AM495" s="218"/>
      <c r="AN495" s="218"/>
      <c r="AO495" s="219"/>
      <c r="AP495" s="220"/>
      <c r="AQ495" s="220"/>
      <c r="AR495" s="220"/>
      <c r="AS495" s="220"/>
      <c r="AT495" s="220"/>
      <c r="AU495" s="220"/>
      <c r="AV495" s="220"/>
      <c r="AW495" s="220"/>
      <c r="AX495" s="220"/>
      <c r="AY495">
        <f>COUNTA($C$495)</f>
        <v>0</v>
      </c>
    </row>
    <row r="496" spans="1:51" x14ac:dyDescent="0.2">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
      <c r="A497" s="4"/>
      <c r="B497" s="9" t="s">
        <v>276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
      <c r="A498" s="881"/>
      <c r="B498" s="881"/>
      <c r="C498" s="479" t="s">
        <v>86</v>
      </c>
      <c r="D498" s="479"/>
      <c r="E498" s="479"/>
      <c r="F498" s="479"/>
      <c r="G498" s="479"/>
      <c r="H498" s="479"/>
      <c r="I498" s="479"/>
      <c r="J498" s="886" t="s">
        <v>64</v>
      </c>
      <c r="K498" s="886"/>
      <c r="L498" s="886"/>
      <c r="M498" s="886"/>
      <c r="N498" s="886"/>
      <c r="O498" s="886"/>
      <c r="P498" s="479" t="s">
        <v>87</v>
      </c>
      <c r="Q498" s="479"/>
      <c r="R498" s="479"/>
      <c r="S498" s="479"/>
      <c r="T498" s="479"/>
      <c r="U498" s="479"/>
      <c r="V498" s="479"/>
      <c r="W498" s="479"/>
      <c r="X498" s="479"/>
      <c r="Y498" s="479" t="s">
        <v>88</v>
      </c>
      <c r="Z498" s="479"/>
      <c r="AA498" s="479"/>
      <c r="AB498" s="479"/>
      <c r="AC498" s="887" t="s">
        <v>215</v>
      </c>
      <c r="AD498" s="887"/>
      <c r="AE498" s="887"/>
      <c r="AF498" s="887"/>
      <c r="AG498" s="887"/>
      <c r="AH498" s="479" t="s">
        <v>63</v>
      </c>
      <c r="AI498" s="479"/>
      <c r="AJ498" s="479"/>
      <c r="AK498" s="479"/>
      <c r="AL498" s="479" t="s">
        <v>17</v>
      </c>
      <c r="AM498" s="479"/>
      <c r="AN498" s="479"/>
      <c r="AO498" s="884"/>
      <c r="AP498" s="885" t="s">
        <v>303</v>
      </c>
      <c r="AQ498" s="885"/>
      <c r="AR498" s="885"/>
      <c r="AS498" s="885"/>
      <c r="AT498" s="885"/>
      <c r="AU498" s="885"/>
      <c r="AV498" s="885"/>
      <c r="AW498" s="885"/>
      <c r="AX498" s="885"/>
      <c r="AY498">
        <f t="shared" ref="AY498:AY499" si="14">$AY$496</f>
        <v>0</v>
      </c>
    </row>
    <row r="499" spans="1:51" ht="24.75" customHeight="1" x14ac:dyDescent="0.2">
      <c r="A499" s="881">
        <v>1</v>
      </c>
      <c r="B499" s="881">
        <v>1</v>
      </c>
      <c r="C499" s="244"/>
      <c r="D499" s="244"/>
      <c r="E499" s="244"/>
      <c r="F499" s="244"/>
      <c r="G499" s="244"/>
      <c r="H499" s="244"/>
      <c r="I499" s="244"/>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882"/>
      <c r="AI499" s="883"/>
      <c r="AJ499" s="883"/>
      <c r="AK499" s="883"/>
      <c r="AL499" s="217"/>
      <c r="AM499" s="218"/>
      <c r="AN499" s="218"/>
      <c r="AO499" s="219"/>
      <c r="AP499" s="220"/>
      <c r="AQ499" s="220"/>
      <c r="AR499" s="220"/>
      <c r="AS499" s="220"/>
      <c r="AT499" s="220"/>
      <c r="AU499" s="220"/>
      <c r="AV499" s="220"/>
      <c r="AW499" s="220"/>
      <c r="AX499" s="220"/>
      <c r="AY499">
        <f t="shared" si="14"/>
        <v>0</v>
      </c>
    </row>
    <row r="500" spans="1:51" ht="24.75" customHeight="1" x14ac:dyDescent="0.2">
      <c r="A500" s="881">
        <v>2</v>
      </c>
      <c r="B500" s="881">
        <v>1</v>
      </c>
      <c r="C500" s="244"/>
      <c r="D500" s="244"/>
      <c r="E500" s="244"/>
      <c r="F500" s="244"/>
      <c r="G500" s="244"/>
      <c r="H500" s="244"/>
      <c r="I500" s="244"/>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882"/>
      <c r="AI500" s="883"/>
      <c r="AJ500" s="883"/>
      <c r="AK500" s="883"/>
      <c r="AL500" s="217"/>
      <c r="AM500" s="218"/>
      <c r="AN500" s="218"/>
      <c r="AO500" s="219"/>
      <c r="AP500" s="220"/>
      <c r="AQ500" s="220"/>
      <c r="AR500" s="220"/>
      <c r="AS500" s="220"/>
      <c r="AT500" s="220"/>
      <c r="AU500" s="220"/>
      <c r="AV500" s="220"/>
      <c r="AW500" s="220"/>
      <c r="AX500" s="220"/>
      <c r="AY500">
        <f>COUNTA($C$500)</f>
        <v>0</v>
      </c>
    </row>
    <row r="501" spans="1:51" ht="24.75" customHeight="1" x14ac:dyDescent="0.2">
      <c r="A501" s="881">
        <v>3</v>
      </c>
      <c r="B501" s="881">
        <v>1</v>
      </c>
      <c r="C501" s="244"/>
      <c r="D501" s="244"/>
      <c r="E501" s="244"/>
      <c r="F501" s="244"/>
      <c r="G501" s="244"/>
      <c r="H501" s="244"/>
      <c r="I501" s="244"/>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882"/>
      <c r="AI501" s="883"/>
      <c r="AJ501" s="883"/>
      <c r="AK501" s="883"/>
      <c r="AL501" s="217"/>
      <c r="AM501" s="218"/>
      <c r="AN501" s="218"/>
      <c r="AO501" s="219"/>
      <c r="AP501" s="220"/>
      <c r="AQ501" s="220"/>
      <c r="AR501" s="220"/>
      <c r="AS501" s="220"/>
      <c r="AT501" s="220"/>
      <c r="AU501" s="220"/>
      <c r="AV501" s="220"/>
      <c r="AW501" s="220"/>
      <c r="AX501" s="220"/>
      <c r="AY501">
        <f>COUNTA($C$501)</f>
        <v>0</v>
      </c>
    </row>
    <row r="502" spans="1:51" ht="24.75" customHeight="1" x14ac:dyDescent="0.2">
      <c r="A502" s="881">
        <v>4</v>
      </c>
      <c r="B502" s="881">
        <v>1</v>
      </c>
      <c r="C502" s="244"/>
      <c r="D502" s="244"/>
      <c r="E502" s="244"/>
      <c r="F502" s="244"/>
      <c r="G502" s="244"/>
      <c r="H502" s="244"/>
      <c r="I502" s="244"/>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882"/>
      <c r="AI502" s="883"/>
      <c r="AJ502" s="883"/>
      <c r="AK502" s="883"/>
      <c r="AL502" s="217"/>
      <c r="AM502" s="218"/>
      <c r="AN502" s="218"/>
      <c r="AO502" s="219"/>
      <c r="AP502" s="220"/>
      <c r="AQ502" s="220"/>
      <c r="AR502" s="220"/>
      <c r="AS502" s="220"/>
      <c r="AT502" s="220"/>
      <c r="AU502" s="220"/>
      <c r="AV502" s="220"/>
      <c r="AW502" s="220"/>
      <c r="AX502" s="220"/>
      <c r="AY502">
        <f>COUNTA($C$502)</f>
        <v>0</v>
      </c>
    </row>
    <row r="503" spans="1:51" ht="24.75" customHeight="1" x14ac:dyDescent="0.2">
      <c r="A503" s="881">
        <v>5</v>
      </c>
      <c r="B503" s="881">
        <v>1</v>
      </c>
      <c r="C503" s="244"/>
      <c r="D503" s="244"/>
      <c r="E503" s="244"/>
      <c r="F503" s="244"/>
      <c r="G503" s="244"/>
      <c r="H503" s="244"/>
      <c r="I503" s="244"/>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882"/>
      <c r="AI503" s="883"/>
      <c r="AJ503" s="883"/>
      <c r="AK503" s="883"/>
      <c r="AL503" s="217"/>
      <c r="AM503" s="218"/>
      <c r="AN503" s="218"/>
      <c r="AO503" s="219"/>
      <c r="AP503" s="220"/>
      <c r="AQ503" s="220"/>
      <c r="AR503" s="220"/>
      <c r="AS503" s="220"/>
      <c r="AT503" s="220"/>
      <c r="AU503" s="220"/>
      <c r="AV503" s="220"/>
      <c r="AW503" s="220"/>
      <c r="AX503" s="220"/>
      <c r="AY503">
        <f>COUNTA($C$503)</f>
        <v>0</v>
      </c>
    </row>
    <row r="504" spans="1:51" ht="24.75" customHeight="1" x14ac:dyDescent="0.2">
      <c r="A504" s="881">
        <v>6</v>
      </c>
      <c r="B504" s="881">
        <v>1</v>
      </c>
      <c r="C504" s="244"/>
      <c r="D504" s="244"/>
      <c r="E504" s="244"/>
      <c r="F504" s="244"/>
      <c r="G504" s="244"/>
      <c r="H504" s="244"/>
      <c r="I504" s="244"/>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882"/>
      <c r="AI504" s="883"/>
      <c r="AJ504" s="883"/>
      <c r="AK504" s="883"/>
      <c r="AL504" s="217"/>
      <c r="AM504" s="218"/>
      <c r="AN504" s="218"/>
      <c r="AO504" s="219"/>
      <c r="AP504" s="220"/>
      <c r="AQ504" s="220"/>
      <c r="AR504" s="220"/>
      <c r="AS504" s="220"/>
      <c r="AT504" s="220"/>
      <c r="AU504" s="220"/>
      <c r="AV504" s="220"/>
      <c r="AW504" s="220"/>
      <c r="AX504" s="220"/>
      <c r="AY504">
        <f>COUNTA($C$504)</f>
        <v>0</v>
      </c>
    </row>
    <row r="505" spans="1:51" ht="24.75" customHeight="1" x14ac:dyDescent="0.2">
      <c r="A505" s="881">
        <v>7</v>
      </c>
      <c r="B505" s="881">
        <v>1</v>
      </c>
      <c r="C505" s="244"/>
      <c r="D505" s="244"/>
      <c r="E505" s="244"/>
      <c r="F505" s="244"/>
      <c r="G505" s="244"/>
      <c r="H505" s="244"/>
      <c r="I505" s="244"/>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882"/>
      <c r="AI505" s="883"/>
      <c r="AJ505" s="883"/>
      <c r="AK505" s="883"/>
      <c r="AL505" s="217"/>
      <c r="AM505" s="218"/>
      <c r="AN505" s="218"/>
      <c r="AO505" s="219"/>
      <c r="AP505" s="220"/>
      <c r="AQ505" s="220"/>
      <c r="AR505" s="220"/>
      <c r="AS505" s="220"/>
      <c r="AT505" s="220"/>
      <c r="AU505" s="220"/>
      <c r="AV505" s="220"/>
      <c r="AW505" s="220"/>
      <c r="AX505" s="220"/>
      <c r="AY505">
        <f>COUNTA($C$505)</f>
        <v>0</v>
      </c>
    </row>
    <row r="506" spans="1:51" ht="24.75" customHeight="1" x14ac:dyDescent="0.2">
      <c r="A506" s="881">
        <v>8</v>
      </c>
      <c r="B506" s="881">
        <v>1</v>
      </c>
      <c r="C506" s="244"/>
      <c r="D506" s="244"/>
      <c r="E506" s="244"/>
      <c r="F506" s="244"/>
      <c r="G506" s="244"/>
      <c r="H506" s="244"/>
      <c r="I506" s="244"/>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882"/>
      <c r="AI506" s="883"/>
      <c r="AJ506" s="883"/>
      <c r="AK506" s="883"/>
      <c r="AL506" s="217"/>
      <c r="AM506" s="218"/>
      <c r="AN506" s="218"/>
      <c r="AO506" s="219"/>
      <c r="AP506" s="220"/>
      <c r="AQ506" s="220"/>
      <c r="AR506" s="220"/>
      <c r="AS506" s="220"/>
      <c r="AT506" s="220"/>
      <c r="AU506" s="220"/>
      <c r="AV506" s="220"/>
      <c r="AW506" s="220"/>
      <c r="AX506" s="220"/>
      <c r="AY506">
        <f>COUNTA($C$506)</f>
        <v>0</v>
      </c>
    </row>
    <row r="507" spans="1:51" ht="24.75" customHeight="1" x14ac:dyDescent="0.2">
      <c r="A507" s="881">
        <v>9</v>
      </c>
      <c r="B507" s="881">
        <v>1</v>
      </c>
      <c r="C507" s="244"/>
      <c r="D507" s="244"/>
      <c r="E507" s="244"/>
      <c r="F507" s="244"/>
      <c r="G507" s="244"/>
      <c r="H507" s="244"/>
      <c r="I507" s="244"/>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882"/>
      <c r="AI507" s="883"/>
      <c r="AJ507" s="883"/>
      <c r="AK507" s="883"/>
      <c r="AL507" s="217"/>
      <c r="AM507" s="218"/>
      <c r="AN507" s="218"/>
      <c r="AO507" s="219"/>
      <c r="AP507" s="220"/>
      <c r="AQ507" s="220"/>
      <c r="AR507" s="220"/>
      <c r="AS507" s="220"/>
      <c r="AT507" s="220"/>
      <c r="AU507" s="220"/>
      <c r="AV507" s="220"/>
      <c r="AW507" s="220"/>
      <c r="AX507" s="220"/>
      <c r="AY507">
        <f>COUNTA($C$507)</f>
        <v>0</v>
      </c>
    </row>
    <row r="508" spans="1:51" ht="24.75" customHeight="1" x14ac:dyDescent="0.2">
      <c r="A508" s="881">
        <v>10</v>
      </c>
      <c r="B508" s="881">
        <v>1</v>
      </c>
      <c r="C508" s="244"/>
      <c r="D508" s="244"/>
      <c r="E508" s="244"/>
      <c r="F508" s="244"/>
      <c r="G508" s="244"/>
      <c r="H508" s="244"/>
      <c r="I508" s="244"/>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882"/>
      <c r="AI508" s="883"/>
      <c r="AJ508" s="883"/>
      <c r="AK508" s="883"/>
      <c r="AL508" s="217"/>
      <c r="AM508" s="218"/>
      <c r="AN508" s="218"/>
      <c r="AO508" s="219"/>
      <c r="AP508" s="220"/>
      <c r="AQ508" s="220"/>
      <c r="AR508" s="220"/>
      <c r="AS508" s="220"/>
      <c r="AT508" s="220"/>
      <c r="AU508" s="220"/>
      <c r="AV508" s="220"/>
      <c r="AW508" s="220"/>
      <c r="AX508" s="220"/>
      <c r="AY508">
        <f>COUNTA($C$508)</f>
        <v>0</v>
      </c>
    </row>
    <row r="509" spans="1:51" ht="24.75" customHeight="1" x14ac:dyDescent="0.2">
      <c r="A509" s="881">
        <v>11</v>
      </c>
      <c r="B509" s="881">
        <v>1</v>
      </c>
      <c r="C509" s="244"/>
      <c r="D509" s="244"/>
      <c r="E509" s="244"/>
      <c r="F509" s="244"/>
      <c r="G509" s="244"/>
      <c r="H509" s="244"/>
      <c r="I509" s="244"/>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882"/>
      <c r="AI509" s="883"/>
      <c r="AJ509" s="883"/>
      <c r="AK509" s="883"/>
      <c r="AL509" s="217"/>
      <c r="AM509" s="218"/>
      <c r="AN509" s="218"/>
      <c r="AO509" s="219"/>
      <c r="AP509" s="220"/>
      <c r="AQ509" s="220"/>
      <c r="AR509" s="220"/>
      <c r="AS509" s="220"/>
      <c r="AT509" s="220"/>
      <c r="AU509" s="220"/>
      <c r="AV509" s="220"/>
      <c r="AW509" s="220"/>
      <c r="AX509" s="220"/>
      <c r="AY509">
        <f>COUNTA($C$509)</f>
        <v>0</v>
      </c>
    </row>
    <row r="510" spans="1:51" ht="24.75" customHeight="1" x14ac:dyDescent="0.2">
      <c r="A510" s="881">
        <v>12</v>
      </c>
      <c r="B510" s="881">
        <v>1</v>
      </c>
      <c r="C510" s="244"/>
      <c r="D510" s="244"/>
      <c r="E510" s="244"/>
      <c r="F510" s="244"/>
      <c r="G510" s="244"/>
      <c r="H510" s="244"/>
      <c r="I510" s="244"/>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882"/>
      <c r="AI510" s="883"/>
      <c r="AJ510" s="883"/>
      <c r="AK510" s="883"/>
      <c r="AL510" s="217"/>
      <c r="AM510" s="218"/>
      <c r="AN510" s="218"/>
      <c r="AO510" s="219"/>
      <c r="AP510" s="220"/>
      <c r="AQ510" s="220"/>
      <c r="AR510" s="220"/>
      <c r="AS510" s="220"/>
      <c r="AT510" s="220"/>
      <c r="AU510" s="220"/>
      <c r="AV510" s="220"/>
      <c r="AW510" s="220"/>
      <c r="AX510" s="220"/>
      <c r="AY510">
        <f>COUNTA($C$510)</f>
        <v>0</v>
      </c>
    </row>
    <row r="511" spans="1:51" ht="24.75" customHeight="1" x14ac:dyDescent="0.2">
      <c r="A511" s="881">
        <v>13</v>
      </c>
      <c r="B511" s="881">
        <v>1</v>
      </c>
      <c r="C511" s="244"/>
      <c r="D511" s="244"/>
      <c r="E511" s="244"/>
      <c r="F511" s="244"/>
      <c r="G511" s="244"/>
      <c r="H511" s="244"/>
      <c r="I511" s="244"/>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882"/>
      <c r="AI511" s="883"/>
      <c r="AJ511" s="883"/>
      <c r="AK511" s="883"/>
      <c r="AL511" s="217"/>
      <c r="AM511" s="218"/>
      <c r="AN511" s="218"/>
      <c r="AO511" s="219"/>
      <c r="AP511" s="220"/>
      <c r="AQ511" s="220"/>
      <c r="AR511" s="220"/>
      <c r="AS511" s="220"/>
      <c r="AT511" s="220"/>
      <c r="AU511" s="220"/>
      <c r="AV511" s="220"/>
      <c r="AW511" s="220"/>
      <c r="AX511" s="220"/>
      <c r="AY511">
        <f>COUNTA($C$511)</f>
        <v>0</v>
      </c>
    </row>
    <row r="512" spans="1:51" ht="24.75" customHeight="1" x14ac:dyDescent="0.2">
      <c r="A512" s="881">
        <v>14</v>
      </c>
      <c r="B512" s="881">
        <v>1</v>
      </c>
      <c r="C512" s="244"/>
      <c r="D512" s="244"/>
      <c r="E512" s="244"/>
      <c r="F512" s="244"/>
      <c r="G512" s="244"/>
      <c r="H512" s="244"/>
      <c r="I512" s="244"/>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882"/>
      <c r="AI512" s="883"/>
      <c r="AJ512" s="883"/>
      <c r="AK512" s="883"/>
      <c r="AL512" s="217"/>
      <c r="AM512" s="218"/>
      <c r="AN512" s="218"/>
      <c r="AO512" s="219"/>
      <c r="AP512" s="220"/>
      <c r="AQ512" s="220"/>
      <c r="AR512" s="220"/>
      <c r="AS512" s="220"/>
      <c r="AT512" s="220"/>
      <c r="AU512" s="220"/>
      <c r="AV512" s="220"/>
      <c r="AW512" s="220"/>
      <c r="AX512" s="220"/>
      <c r="AY512">
        <f>COUNTA($C$512)</f>
        <v>0</v>
      </c>
    </row>
    <row r="513" spans="1:51" ht="24.75" customHeight="1" x14ac:dyDescent="0.2">
      <c r="A513" s="881">
        <v>15</v>
      </c>
      <c r="B513" s="881">
        <v>1</v>
      </c>
      <c r="C513" s="244"/>
      <c r="D513" s="244"/>
      <c r="E513" s="244"/>
      <c r="F513" s="244"/>
      <c r="G513" s="244"/>
      <c r="H513" s="244"/>
      <c r="I513" s="244"/>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882"/>
      <c r="AI513" s="883"/>
      <c r="AJ513" s="883"/>
      <c r="AK513" s="883"/>
      <c r="AL513" s="217"/>
      <c r="AM513" s="218"/>
      <c r="AN513" s="218"/>
      <c r="AO513" s="219"/>
      <c r="AP513" s="220"/>
      <c r="AQ513" s="220"/>
      <c r="AR513" s="220"/>
      <c r="AS513" s="220"/>
      <c r="AT513" s="220"/>
      <c r="AU513" s="220"/>
      <c r="AV513" s="220"/>
      <c r="AW513" s="220"/>
      <c r="AX513" s="220"/>
      <c r="AY513">
        <f>COUNTA($C$513)</f>
        <v>0</v>
      </c>
    </row>
    <row r="514" spans="1:51" ht="24.75" customHeight="1" x14ac:dyDescent="0.2">
      <c r="A514" s="881">
        <v>16</v>
      </c>
      <c r="B514" s="881">
        <v>1</v>
      </c>
      <c r="C514" s="244"/>
      <c r="D514" s="244"/>
      <c r="E514" s="244"/>
      <c r="F514" s="244"/>
      <c r="G514" s="244"/>
      <c r="H514" s="244"/>
      <c r="I514" s="244"/>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882"/>
      <c r="AI514" s="883"/>
      <c r="AJ514" s="883"/>
      <c r="AK514" s="883"/>
      <c r="AL514" s="217"/>
      <c r="AM514" s="218"/>
      <c r="AN514" s="218"/>
      <c r="AO514" s="219"/>
      <c r="AP514" s="220"/>
      <c r="AQ514" s="220"/>
      <c r="AR514" s="220"/>
      <c r="AS514" s="220"/>
      <c r="AT514" s="220"/>
      <c r="AU514" s="220"/>
      <c r="AV514" s="220"/>
      <c r="AW514" s="220"/>
      <c r="AX514" s="220"/>
      <c r="AY514">
        <f>COUNTA($C$514)</f>
        <v>0</v>
      </c>
    </row>
    <row r="515" spans="1:51" ht="24.75" customHeight="1" x14ac:dyDescent="0.2">
      <c r="A515" s="881">
        <v>17</v>
      </c>
      <c r="B515" s="881">
        <v>1</v>
      </c>
      <c r="C515" s="244"/>
      <c r="D515" s="244"/>
      <c r="E515" s="244"/>
      <c r="F515" s="244"/>
      <c r="G515" s="244"/>
      <c r="H515" s="244"/>
      <c r="I515" s="244"/>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882"/>
      <c r="AI515" s="883"/>
      <c r="AJ515" s="883"/>
      <c r="AK515" s="883"/>
      <c r="AL515" s="217"/>
      <c r="AM515" s="218"/>
      <c r="AN515" s="218"/>
      <c r="AO515" s="219"/>
      <c r="AP515" s="220"/>
      <c r="AQ515" s="220"/>
      <c r="AR515" s="220"/>
      <c r="AS515" s="220"/>
      <c r="AT515" s="220"/>
      <c r="AU515" s="220"/>
      <c r="AV515" s="220"/>
      <c r="AW515" s="220"/>
      <c r="AX515" s="220"/>
      <c r="AY515">
        <f>COUNTA($C$515)</f>
        <v>0</v>
      </c>
    </row>
    <row r="516" spans="1:51" ht="24.75" customHeight="1" x14ac:dyDescent="0.2">
      <c r="A516" s="881">
        <v>18</v>
      </c>
      <c r="B516" s="881">
        <v>1</v>
      </c>
      <c r="C516" s="244"/>
      <c r="D516" s="244"/>
      <c r="E516" s="244"/>
      <c r="F516" s="244"/>
      <c r="G516" s="244"/>
      <c r="H516" s="244"/>
      <c r="I516" s="244"/>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882"/>
      <c r="AI516" s="883"/>
      <c r="AJ516" s="883"/>
      <c r="AK516" s="883"/>
      <c r="AL516" s="217"/>
      <c r="AM516" s="218"/>
      <c r="AN516" s="218"/>
      <c r="AO516" s="219"/>
      <c r="AP516" s="220"/>
      <c r="AQ516" s="220"/>
      <c r="AR516" s="220"/>
      <c r="AS516" s="220"/>
      <c r="AT516" s="220"/>
      <c r="AU516" s="220"/>
      <c r="AV516" s="220"/>
      <c r="AW516" s="220"/>
      <c r="AX516" s="220"/>
      <c r="AY516">
        <f>COUNTA($C$516)</f>
        <v>0</v>
      </c>
    </row>
    <row r="517" spans="1:51" ht="24.75" customHeight="1" x14ac:dyDescent="0.2">
      <c r="A517" s="881">
        <v>19</v>
      </c>
      <c r="B517" s="881">
        <v>1</v>
      </c>
      <c r="C517" s="244"/>
      <c r="D517" s="244"/>
      <c r="E517" s="244"/>
      <c r="F517" s="244"/>
      <c r="G517" s="244"/>
      <c r="H517" s="244"/>
      <c r="I517" s="244"/>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882"/>
      <c r="AI517" s="883"/>
      <c r="AJ517" s="883"/>
      <c r="AK517" s="883"/>
      <c r="AL517" s="217"/>
      <c r="AM517" s="218"/>
      <c r="AN517" s="218"/>
      <c r="AO517" s="219"/>
      <c r="AP517" s="220"/>
      <c r="AQ517" s="220"/>
      <c r="AR517" s="220"/>
      <c r="AS517" s="220"/>
      <c r="AT517" s="220"/>
      <c r="AU517" s="220"/>
      <c r="AV517" s="220"/>
      <c r="AW517" s="220"/>
      <c r="AX517" s="220"/>
      <c r="AY517">
        <f>COUNTA($C$517)</f>
        <v>0</v>
      </c>
    </row>
    <row r="518" spans="1:51" ht="24.75" customHeight="1" x14ac:dyDescent="0.2">
      <c r="A518" s="881">
        <v>20</v>
      </c>
      <c r="B518" s="881">
        <v>1</v>
      </c>
      <c r="C518" s="244"/>
      <c r="D518" s="244"/>
      <c r="E518" s="244"/>
      <c r="F518" s="244"/>
      <c r="G518" s="244"/>
      <c r="H518" s="244"/>
      <c r="I518" s="244"/>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882"/>
      <c r="AI518" s="883"/>
      <c r="AJ518" s="883"/>
      <c r="AK518" s="883"/>
      <c r="AL518" s="217"/>
      <c r="AM518" s="218"/>
      <c r="AN518" s="218"/>
      <c r="AO518" s="219"/>
      <c r="AP518" s="220"/>
      <c r="AQ518" s="220"/>
      <c r="AR518" s="220"/>
      <c r="AS518" s="220"/>
      <c r="AT518" s="220"/>
      <c r="AU518" s="220"/>
      <c r="AV518" s="220"/>
      <c r="AW518" s="220"/>
      <c r="AX518" s="220"/>
      <c r="AY518">
        <f>COUNTA($C$518)</f>
        <v>0</v>
      </c>
    </row>
    <row r="519" spans="1:51" ht="24.75" customHeight="1" x14ac:dyDescent="0.2">
      <c r="A519" s="881">
        <v>21</v>
      </c>
      <c r="B519" s="881">
        <v>1</v>
      </c>
      <c r="C519" s="244"/>
      <c r="D519" s="244"/>
      <c r="E519" s="244"/>
      <c r="F519" s="244"/>
      <c r="G519" s="244"/>
      <c r="H519" s="244"/>
      <c r="I519" s="244"/>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882"/>
      <c r="AI519" s="883"/>
      <c r="AJ519" s="883"/>
      <c r="AK519" s="883"/>
      <c r="AL519" s="217"/>
      <c r="AM519" s="218"/>
      <c r="AN519" s="218"/>
      <c r="AO519" s="219"/>
      <c r="AP519" s="220"/>
      <c r="AQ519" s="220"/>
      <c r="AR519" s="220"/>
      <c r="AS519" s="220"/>
      <c r="AT519" s="220"/>
      <c r="AU519" s="220"/>
      <c r="AV519" s="220"/>
      <c r="AW519" s="220"/>
      <c r="AX519" s="220"/>
      <c r="AY519">
        <f>COUNTA($C$519)</f>
        <v>0</v>
      </c>
    </row>
    <row r="520" spans="1:51" ht="24.75" customHeight="1" x14ac:dyDescent="0.2">
      <c r="A520" s="881">
        <v>22</v>
      </c>
      <c r="B520" s="881">
        <v>1</v>
      </c>
      <c r="C520" s="244"/>
      <c r="D520" s="244"/>
      <c r="E520" s="244"/>
      <c r="F520" s="244"/>
      <c r="G520" s="244"/>
      <c r="H520" s="244"/>
      <c r="I520" s="244"/>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882"/>
      <c r="AI520" s="883"/>
      <c r="AJ520" s="883"/>
      <c r="AK520" s="883"/>
      <c r="AL520" s="217"/>
      <c r="AM520" s="218"/>
      <c r="AN520" s="218"/>
      <c r="AO520" s="219"/>
      <c r="AP520" s="220"/>
      <c r="AQ520" s="220"/>
      <c r="AR520" s="220"/>
      <c r="AS520" s="220"/>
      <c r="AT520" s="220"/>
      <c r="AU520" s="220"/>
      <c r="AV520" s="220"/>
      <c r="AW520" s="220"/>
      <c r="AX520" s="220"/>
      <c r="AY520">
        <f>COUNTA($C$520)</f>
        <v>0</v>
      </c>
    </row>
    <row r="521" spans="1:51" ht="24.75" customHeight="1" x14ac:dyDescent="0.2">
      <c r="A521" s="881">
        <v>23</v>
      </c>
      <c r="B521" s="881">
        <v>1</v>
      </c>
      <c r="C521" s="244"/>
      <c r="D521" s="244"/>
      <c r="E521" s="244"/>
      <c r="F521" s="244"/>
      <c r="G521" s="244"/>
      <c r="H521" s="244"/>
      <c r="I521" s="244"/>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882"/>
      <c r="AI521" s="883"/>
      <c r="AJ521" s="883"/>
      <c r="AK521" s="883"/>
      <c r="AL521" s="217"/>
      <c r="AM521" s="218"/>
      <c r="AN521" s="218"/>
      <c r="AO521" s="219"/>
      <c r="AP521" s="220"/>
      <c r="AQ521" s="220"/>
      <c r="AR521" s="220"/>
      <c r="AS521" s="220"/>
      <c r="AT521" s="220"/>
      <c r="AU521" s="220"/>
      <c r="AV521" s="220"/>
      <c r="AW521" s="220"/>
      <c r="AX521" s="220"/>
      <c r="AY521">
        <f>COUNTA($C$521)</f>
        <v>0</v>
      </c>
    </row>
    <row r="522" spans="1:51" ht="24.75" customHeight="1" x14ac:dyDescent="0.2">
      <c r="A522" s="881">
        <v>24</v>
      </c>
      <c r="B522" s="881">
        <v>1</v>
      </c>
      <c r="C522" s="244"/>
      <c r="D522" s="244"/>
      <c r="E522" s="244"/>
      <c r="F522" s="244"/>
      <c r="G522" s="244"/>
      <c r="H522" s="244"/>
      <c r="I522" s="244"/>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882"/>
      <c r="AI522" s="883"/>
      <c r="AJ522" s="883"/>
      <c r="AK522" s="883"/>
      <c r="AL522" s="217"/>
      <c r="AM522" s="218"/>
      <c r="AN522" s="218"/>
      <c r="AO522" s="219"/>
      <c r="AP522" s="220"/>
      <c r="AQ522" s="220"/>
      <c r="AR522" s="220"/>
      <c r="AS522" s="220"/>
      <c r="AT522" s="220"/>
      <c r="AU522" s="220"/>
      <c r="AV522" s="220"/>
      <c r="AW522" s="220"/>
      <c r="AX522" s="220"/>
      <c r="AY522">
        <f>COUNTA($C$522)</f>
        <v>0</v>
      </c>
    </row>
    <row r="523" spans="1:51" ht="24.75" customHeight="1" x14ac:dyDescent="0.2">
      <c r="A523" s="881">
        <v>25</v>
      </c>
      <c r="B523" s="881">
        <v>1</v>
      </c>
      <c r="C523" s="244"/>
      <c r="D523" s="244"/>
      <c r="E523" s="244"/>
      <c r="F523" s="244"/>
      <c r="G523" s="244"/>
      <c r="H523" s="244"/>
      <c r="I523" s="244"/>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882"/>
      <c r="AI523" s="883"/>
      <c r="AJ523" s="883"/>
      <c r="AK523" s="883"/>
      <c r="AL523" s="217"/>
      <c r="AM523" s="218"/>
      <c r="AN523" s="218"/>
      <c r="AO523" s="219"/>
      <c r="AP523" s="220"/>
      <c r="AQ523" s="220"/>
      <c r="AR523" s="220"/>
      <c r="AS523" s="220"/>
      <c r="AT523" s="220"/>
      <c r="AU523" s="220"/>
      <c r="AV523" s="220"/>
      <c r="AW523" s="220"/>
      <c r="AX523" s="220"/>
      <c r="AY523">
        <f>COUNTA($C$523)</f>
        <v>0</v>
      </c>
    </row>
    <row r="524" spans="1:51" ht="24.75" customHeight="1" x14ac:dyDescent="0.2">
      <c r="A524" s="881">
        <v>26</v>
      </c>
      <c r="B524" s="881">
        <v>1</v>
      </c>
      <c r="C524" s="244"/>
      <c r="D524" s="244"/>
      <c r="E524" s="244"/>
      <c r="F524" s="244"/>
      <c r="G524" s="244"/>
      <c r="H524" s="244"/>
      <c r="I524" s="244"/>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882"/>
      <c r="AI524" s="883"/>
      <c r="AJ524" s="883"/>
      <c r="AK524" s="883"/>
      <c r="AL524" s="217"/>
      <c r="AM524" s="218"/>
      <c r="AN524" s="218"/>
      <c r="AO524" s="219"/>
      <c r="AP524" s="220"/>
      <c r="AQ524" s="220"/>
      <c r="AR524" s="220"/>
      <c r="AS524" s="220"/>
      <c r="AT524" s="220"/>
      <c r="AU524" s="220"/>
      <c r="AV524" s="220"/>
      <c r="AW524" s="220"/>
      <c r="AX524" s="220"/>
      <c r="AY524">
        <f>COUNTA($C$524)</f>
        <v>0</v>
      </c>
    </row>
    <row r="525" spans="1:51" ht="24.75" customHeight="1" x14ac:dyDescent="0.2">
      <c r="A525" s="881">
        <v>27</v>
      </c>
      <c r="B525" s="881">
        <v>1</v>
      </c>
      <c r="C525" s="244"/>
      <c r="D525" s="244"/>
      <c r="E525" s="244"/>
      <c r="F525" s="244"/>
      <c r="G525" s="244"/>
      <c r="H525" s="244"/>
      <c r="I525" s="244"/>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882"/>
      <c r="AI525" s="883"/>
      <c r="AJ525" s="883"/>
      <c r="AK525" s="883"/>
      <c r="AL525" s="217"/>
      <c r="AM525" s="218"/>
      <c r="AN525" s="218"/>
      <c r="AO525" s="219"/>
      <c r="AP525" s="220"/>
      <c r="AQ525" s="220"/>
      <c r="AR525" s="220"/>
      <c r="AS525" s="220"/>
      <c r="AT525" s="220"/>
      <c r="AU525" s="220"/>
      <c r="AV525" s="220"/>
      <c r="AW525" s="220"/>
      <c r="AX525" s="220"/>
      <c r="AY525">
        <f>COUNTA($C$525)</f>
        <v>0</v>
      </c>
    </row>
    <row r="526" spans="1:51" ht="24.75" customHeight="1" x14ac:dyDescent="0.2">
      <c r="A526" s="881">
        <v>28</v>
      </c>
      <c r="B526" s="881">
        <v>1</v>
      </c>
      <c r="C526" s="244"/>
      <c r="D526" s="244"/>
      <c r="E526" s="244"/>
      <c r="F526" s="244"/>
      <c r="G526" s="244"/>
      <c r="H526" s="244"/>
      <c r="I526" s="244"/>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882"/>
      <c r="AI526" s="883"/>
      <c r="AJ526" s="883"/>
      <c r="AK526" s="883"/>
      <c r="AL526" s="217"/>
      <c r="AM526" s="218"/>
      <c r="AN526" s="218"/>
      <c r="AO526" s="219"/>
      <c r="AP526" s="220"/>
      <c r="AQ526" s="220"/>
      <c r="AR526" s="220"/>
      <c r="AS526" s="220"/>
      <c r="AT526" s="220"/>
      <c r="AU526" s="220"/>
      <c r="AV526" s="220"/>
      <c r="AW526" s="220"/>
      <c r="AX526" s="220"/>
      <c r="AY526">
        <f>COUNTA($C$526)</f>
        <v>0</v>
      </c>
    </row>
    <row r="527" spans="1:51" ht="24.75" customHeight="1" x14ac:dyDescent="0.2">
      <c r="A527" s="881">
        <v>29</v>
      </c>
      <c r="B527" s="881">
        <v>1</v>
      </c>
      <c r="C527" s="244"/>
      <c r="D527" s="244"/>
      <c r="E527" s="244"/>
      <c r="F527" s="244"/>
      <c r="G527" s="244"/>
      <c r="H527" s="244"/>
      <c r="I527" s="244"/>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882"/>
      <c r="AI527" s="883"/>
      <c r="AJ527" s="883"/>
      <c r="AK527" s="883"/>
      <c r="AL527" s="217"/>
      <c r="AM527" s="218"/>
      <c r="AN527" s="218"/>
      <c r="AO527" s="219"/>
      <c r="AP527" s="220"/>
      <c r="AQ527" s="220"/>
      <c r="AR527" s="220"/>
      <c r="AS527" s="220"/>
      <c r="AT527" s="220"/>
      <c r="AU527" s="220"/>
      <c r="AV527" s="220"/>
      <c r="AW527" s="220"/>
      <c r="AX527" s="220"/>
      <c r="AY527">
        <f>COUNTA($C$527)</f>
        <v>0</v>
      </c>
    </row>
    <row r="528" spans="1:51" ht="24.75" customHeight="1" x14ac:dyDescent="0.2">
      <c r="A528" s="881">
        <v>30</v>
      </c>
      <c r="B528" s="881">
        <v>1</v>
      </c>
      <c r="C528" s="244"/>
      <c r="D528" s="244"/>
      <c r="E528" s="244"/>
      <c r="F528" s="244"/>
      <c r="G528" s="244"/>
      <c r="H528" s="244"/>
      <c r="I528" s="244"/>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882"/>
      <c r="AI528" s="883"/>
      <c r="AJ528" s="883"/>
      <c r="AK528" s="883"/>
      <c r="AL528" s="217"/>
      <c r="AM528" s="218"/>
      <c r="AN528" s="218"/>
      <c r="AO528" s="219"/>
      <c r="AP528" s="220"/>
      <c r="AQ528" s="220"/>
      <c r="AR528" s="220"/>
      <c r="AS528" s="220"/>
      <c r="AT528" s="220"/>
      <c r="AU528" s="220"/>
      <c r="AV528" s="220"/>
      <c r="AW528" s="220"/>
      <c r="AX528" s="220"/>
      <c r="AY528">
        <f>COUNTA($C$528)</f>
        <v>0</v>
      </c>
    </row>
    <row r="529" spans="1:51" x14ac:dyDescent="0.2">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
      <c r="A530" s="4"/>
      <c r="B530" s="9" t="s">
        <v>277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
      <c r="A531" s="881"/>
      <c r="B531" s="881"/>
      <c r="C531" s="479" t="s">
        <v>86</v>
      </c>
      <c r="D531" s="479"/>
      <c r="E531" s="479"/>
      <c r="F531" s="479"/>
      <c r="G531" s="479"/>
      <c r="H531" s="479"/>
      <c r="I531" s="479"/>
      <c r="J531" s="886" t="s">
        <v>64</v>
      </c>
      <c r="K531" s="886"/>
      <c r="L531" s="886"/>
      <c r="M531" s="886"/>
      <c r="N531" s="886"/>
      <c r="O531" s="886"/>
      <c r="P531" s="479" t="s">
        <v>87</v>
      </c>
      <c r="Q531" s="479"/>
      <c r="R531" s="479"/>
      <c r="S531" s="479"/>
      <c r="T531" s="479"/>
      <c r="U531" s="479"/>
      <c r="V531" s="479"/>
      <c r="W531" s="479"/>
      <c r="X531" s="479"/>
      <c r="Y531" s="479" t="s">
        <v>88</v>
      </c>
      <c r="Z531" s="479"/>
      <c r="AA531" s="479"/>
      <c r="AB531" s="479"/>
      <c r="AC531" s="887" t="s">
        <v>215</v>
      </c>
      <c r="AD531" s="887"/>
      <c r="AE531" s="887"/>
      <c r="AF531" s="887"/>
      <c r="AG531" s="887"/>
      <c r="AH531" s="479" t="s">
        <v>63</v>
      </c>
      <c r="AI531" s="479"/>
      <c r="AJ531" s="479"/>
      <c r="AK531" s="479"/>
      <c r="AL531" s="479" t="s">
        <v>17</v>
      </c>
      <c r="AM531" s="479"/>
      <c r="AN531" s="479"/>
      <c r="AO531" s="884"/>
      <c r="AP531" s="885" t="s">
        <v>303</v>
      </c>
      <c r="AQ531" s="885"/>
      <c r="AR531" s="885"/>
      <c r="AS531" s="885"/>
      <c r="AT531" s="885"/>
      <c r="AU531" s="885"/>
      <c r="AV531" s="885"/>
      <c r="AW531" s="885"/>
      <c r="AX531" s="885"/>
      <c r="AY531">
        <f t="shared" ref="AY531:AY532" si="15">$AY$529</f>
        <v>0</v>
      </c>
    </row>
    <row r="532" spans="1:51" ht="24.75" customHeight="1" x14ac:dyDescent="0.2">
      <c r="A532" s="881">
        <v>1</v>
      </c>
      <c r="B532" s="881">
        <v>1</v>
      </c>
      <c r="C532" s="244"/>
      <c r="D532" s="244"/>
      <c r="E532" s="244"/>
      <c r="F532" s="244"/>
      <c r="G532" s="244"/>
      <c r="H532" s="244"/>
      <c r="I532" s="244"/>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882"/>
      <c r="AI532" s="883"/>
      <c r="AJ532" s="883"/>
      <c r="AK532" s="883"/>
      <c r="AL532" s="217"/>
      <c r="AM532" s="218"/>
      <c r="AN532" s="218"/>
      <c r="AO532" s="219"/>
      <c r="AP532" s="220"/>
      <c r="AQ532" s="220"/>
      <c r="AR532" s="220"/>
      <c r="AS532" s="220"/>
      <c r="AT532" s="220"/>
      <c r="AU532" s="220"/>
      <c r="AV532" s="220"/>
      <c r="AW532" s="220"/>
      <c r="AX532" s="220"/>
      <c r="AY532">
        <f t="shared" si="15"/>
        <v>0</v>
      </c>
    </row>
    <row r="533" spans="1:51" ht="24.75" customHeight="1" x14ac:dyDescent="0.2">
      <c r="A533" s="881">
        <v>2</v>
      </c>
      <c r="B533" s="881">
        <v>1</v>
      </c>
      <c r="C533" s="244"/>
      <c r="D533" s="244"/>
      <c r="E533" s="244"/>
      <c r="F533" s="244"/>
      <c r="G533" s="244"/>
      <c r="H533" s="244"/>
      <c r="I533" s="244"/>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882"/>
      <c r="AI533" s="883"/>
      <c r="AJ533" s="883"/>
      <c r="AK533" s="883"/>
      <c r="AL533" s="217"/>
      <c r="AM533" s="218"/>
      <c r="AN533" s="218"/>
      <c r="AO533" s="219"/>
      <c r="AP533" s="220"/>
      <c r="AQ533" s="220"/>
      <c r="AR533" s="220"/>
      <c r="AS533" s="220"/>
      <c r="AT533" s="220"/>
      <c r="AU533" s="220"/>
      <c r="AV533" s="220"/>
      <c r="AW533" s="220"/>
      <c r="AX533" s="220"/>
      <c r="AY533">
        <f>COUNTA($C$533)</f>
        <v>0</v>
      </c>
    </row>
    <row r="534" spans="1:51" ht="24.75" customHeight="1" x14ac:dyDescent="0.2">
      <c r="A534" s="881">
        <v>3</v>
      </c>
      <c r="B534" s="881">
        <v>1</v>
      </c>
      <c r="C534" s="244"/>
      <c r="D534" s="244"/>
      <c r="E534" s="244"/>
      <c r="F534" s="244"/>
      <c r="G534" s="244"/>
      <c r="H534" s="244"/>
      <c r="I534" s="244"/>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882"/>
      <c r="AI534" s="883"/>
      <c r="AJ534" s="883"/>
      <c r="AK534" s="883"/>
      <c r="AL534" s="217"/>
      <c r="AM534" s="218"/>
      <c r="AN534" s="218"/>
      <c r="AO534" s="219"/>
      <c r="AP534" s="220"/>
      <c r="AQ534" s="220"/>
      <c r="AR534" s="220"/>
      <c r="AS534" s="220"/>
      <c r="AT534" s="220"/>
      <c r="AU534" s="220"/>
      <c r="AV534" s="220"/>
      <c r="AW534" s="220"/>
      <c r="AX534" s="220"/>
      <c r="AY534">
        <f>COUNTA($C$534)</f>
        <v>0</v>
      </c>
    </row>
    <row r="535" spans="1:51" ht="24.75" customHeight="1" x14ac:dyDescent="0.2">
      <c r="A535" s="881">
        <v>4</v>
      </c>
      <c r="B535" s="881">
        <v>1</v>
      </c>
      <c r="C535" s="244"/>
      <c r="D535" s="244"/>
      <c r="E535" s="244"/>
      <c r="F535" s="244"/>
      <c r="G535" s="244"/>
      <c r="H535" s="244"/>
      <c r="I535" s="244"/>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882"/>
      <c r="AI535" s="883"/>
      <c r="AJ535" s="883"/>
      <c r="AK535" s="883"/>
      <c r="AL535" s="217"/>
      <c r="AM535" s="218"/>
      <c r="AN535" s="218"/>
      <c r="AO535" s="219"/>
      <c r="AP535" s="220"/>
      <c r="AQ535" s="220"/>
      <c r="AR535" s="220"/>
      <c r="AS535" s="220"/>
      <c r="AT535" s="220"/>
      <c r="AU535" s="220"/>
      <c r="AV535" s="220"/>
      <c r="AW535" s="220"/>
      <c r="AX535" s="220"/>
      <c r="AY535">
        <f>COUNTA($C$535)</f>
        <v>0</v>
      </c>
    </row>
    <row r="536" spans="1:51" ht="24.75" customHeight="1" x14ac:dyDescent="0.2">
      <c r="A536" s="881">
        <v>5</v>
      </c>
      <c r="B536" s="881">
        <v>1</v>
      </c>
      <c r="C536" s="244"/>
      <c r="D536" s="244"/>
      <c r="E536" s="244"/>
      <c r="F536" s="244"/>
      <c r="G536" s="244"/>
      <c r="H536" s="244"/>
      <c r="I536" s="244"/>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882"/>
      <c r="AI536" s="883"/>
      <c r="AJ536" s="883"/>
      <c r="AK536" s="883"/>
      <c r="AL536" s="217"/>
      <c r="AM536" s="218"/>
      <c r="AN536" s="218"/>
      <c r="AO536" s="219"/>
      <c r="AP536" s="220"/>
      <c r="AQ536" s="220"/>
      <c r="AR536" s="220"/>
      <c r="AS536" s="220"/>
      <c r="AT536" s="220"/>
      <c r="AU536" s="220"/>
      <c r="AV536" s="220"/>
      <c r="AW536" s="220"/>
      <c r="AX536" s="220"/>
      <c r="AY536">
        <f>COUNTA($C$536)</f>
        <v>0</v>
      </c>
    </row>
    <row r="537" spans="1:51" ht="24.75" customHeight="1" x14ac:dyDescent="0.2">
      <c r="A537" s="881">
        <v>6</v>
      </c>
      <c r="B537" s="881">
        <v>1</v>
      </c>
      <c r="C537" s="244"/>
      <c r="D537" s="244"/>
      <c r="E537" s="244"/>
      <c r="F537" s="244"/>
      <c r="G537" s="244"/>
      <c r="H537" s="244"/>
      <c r="I537" s="244"/>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882"/>
      <c r="AI537" s="883"/>
      <c r="AJ537" s="883"/>
      <c r="AK537" s="883"/>
      <c r="AL537" s="217"/>
      <c r="AM537" s="218"/>
      <c r="AN537" s="218"/>
      <c r="AO537" s="219"/>
      <c r="AP537" s="220"/>
      <c r="AQ537" s="220"/>
      <c r="AR537" s="220"/>
      <c r="AS537" s="220"/>
      <c r="AT537" s="220"/>
      <c r="AU537" s="220"/>
      <c r="AV537" s="220"/>
      <c r="AW537" s="220"/>
      <c r="AX537" s="220"/>
      <c r="AY537">
        <f>COUNTA($C$537)</f>
        <v>0</v>
      </c>
    </row>
    <row r="538" spans="1:51" ht="24.75" customHeight="1" x14ac:dyDescent="0.2">
      <c r="A538" s="881">
        <v>7</v>
      </c>
      <c r="B538" s="881">
        <v>1</v>
      </c>
      <c r="C538" s="244"/>
      <c r="D538" s="244"/>
      <c r="E538" s="244"/>
      <c r="F538" s="244"/>
      <c r="G538" s="244"/>
      <c r="H538" s="244"/>
      <c r="I538" s="244"/>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882"/>
      <c r="AI538" s="883"/>
      <c r="AJ538" s="883"/>
      <c r="AK538" s="883"/>
      <c r="AL538" s="217"/>
      <c r="AM538" s="218"/>
      <c r="AN538" s="218"/>
      <c r="AO538" s="219"/>
      <c r="AP538" s="220"/>
      <c r="AQ538" s="220"/>
      <c r="AR538" s="220"/>
      <c r="AS538" s="220"/>
      <c r="AT538" s="220"/>
      <c r="AU538" s="220"/>
      <c r="AV538" s="220"/>
      <c r="AW538" s="220"/>
      <c r="AX538" s="220"/>
      <c r="AY538">
        <f>COUNTA($C$538)</f>
        <v>0</v>
      </c>
    </row>
    <row r="539" spans="1:51" ht="24.75" customHeight="1" x14ac:dyDescent="0.2">
      <c r="A539" s="881">
        <v>8</v>
      </c>
      <c r="B539" s="881">
        <v>1</v>
      </c>
      <c r="C539" s="244"/>
      <c r="D539" s="244"/>
      <c r="E539" s="244"/>
      <c r="F539" s="244"/>
      <c r="G539" s="244"/>
      <c r="H539" s="244"/>
      <c r="I539" s="244"/>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882"/>
      <c r="AI539" s="883"/>
      <c r="AJ539" s="883"/>
      <c r="AK539" s="883"/>
      <c r="AL539" s="217"/>
      <c r="AM539" s="218"/>
      <c r="AN539" s="218"/>
      <c r="AO539" s="219"/>
      <c r="AP539" s="220"/>
      <c r="AQ539" s="220"/>
      <c r="AR539" s="220"/>
      <c r="AS539" s="220"/>
      <c r="AT539" s="220"/>
      <c r="AU539" s="220"/>
      <c r="AV539" s="220"/>
      <c r="AW539" s="220"/>
      <c r="AX539" s="220"/>
      <c r="AY539">
        <f>COUNTA($C$539)</f>
        <v>0</v>
      </c>
    </row>
    <row r="540" spans="1:51" ht="24.75" customHeight="1" x14ac:dyDescent="0.2">
      <c r="A540" s="881">
        <v>9</v>
      </c>
      <c r="B540" s="881">
        <v>1</v>
      </c>
      <c r="C540" s="244"/>
      <c r="D540" s="244"/>
      <c r="E540" s="244"/>
      <c r="F540" s="244"/>
      <c r="G540" s="244"/>
      <c r="H540" s="244"/>
      <c r="I540" s="244"/>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882"/>
      <c r="AI540" s="883"/>
      <c r="AJ540" s="883"/>
      <c r="AK540" s="883"/>
      <c r="AL540" s="217"/>
      <c r="AM540" s="218"/>
      <c r="AN540" s="218"/>
      <c r="AO540" s="219"/>
      <c r="AP540" s="220"/>
      <c r="AQ540" s="220"/>
      <c r="AR540" s="220"/>
      <c r="AS540" s="220"/>
      <c r="AT540" s="220"/>
      <c r="AU540" s="220"/>
      <c r="AV540" s="220"/>
      <c r="AW540" s="220"/>
      <c r="AX540" s="220"/>
      <c r="AY540">
        <f>COUNTA($C$540)</f>
        <v>0</v>
      </c>
    </row>
    <row r="541" spans="1:51" ht="24.75" customHeight="1" x14ac:dyDescent="0.2">
      <c r="A541" s="881">
        <v>10</v>
      </c>
      <c r="B541" s="881">
        <v>1</v>
      </c>
      <c r="C541" s="244"/>
      <c r="D541" s="244"/>
      <c r="E541" s="244"/>
      <c r="F541" s="244"/>
      <c r="G541" s="244"/>
      <c r="H541" s="244"/>
      <c r="I541" s="244"/>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882"/>
      <c r="AI541" s="883"/>
      <c r="AJ541" s="883"/>
      <c r="AK541" s="883"/>
      <c r="AL541" s="217"/>
      <c r="AM541" s="218"/>
      <c r="AN541" s="218"/>
      <c r="AO541" s="219"/>
      <c r="AP541" s="220"/>
      <c r="AQ541" s="220"/>
      <c r="AR541" s="220"/>
      <c r="AS541" s="220"/>
      <c r="AT541" s="220"/>
      <c r="AU541" s="220"/>
      <c r="AV541" s="220"/>
      <c r="AW541" s="220"/>
      <c r="AX541" s="220"/>
      <c r="AY541">
        <f>COUNTA($C$541)</f>
        <v>0</v>
      </c>
    </row>
    <row r="542" spans="1:51" ht="24.75" customHeight="1" x14ac:dyDescent="0.2">
      <c r="A542" s="881">
        <v>11</v>
      </c>
      <c r="B542" s="881">
        <v>1</v>
      </c>
      <c r="C542" s="244"/>
      <c r="D542" s="244"/>
      <c r="E542" s="244"/>
      <c r="F542" s="244"/>
      <c r="G542" s="244"/>
      <c r="H542" s="244"/>
      <c r="I542" s="244"/>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882"/>
      <c r="AI542" s="883"/>
      <c r="AJ542" s="883"/>
      <c r="AK542" s="883"/>
      <c r="AL542" s="217"/>
      <c r="AM542" s="218"/>
      <c r="AN542" s="218"/>
      <c r="AO542" s="219"/>
      <c r="AP542" s="220"/>
      <c r="AQ542" s="220"/>
      <c r="AR542" s="220"/>
      <c r="AS542" s="220"/>
      <c r="AT542" s="220"/>
      <c r="AU542" s="220"/>
      <c r="AV542" s="220"/>
      <c r="AW542" s="220"/>
      <c r="AX542" s="220"/>
      <c r="AY542">
        <f>COUNTA($C$542)</f>
        <v>0</v>
      </c>
    </row>
    <row r="543" spans="1:51" ht="24.75" customHeight="1" x14ac:dyDescent="0.2">
      <c r="A543" s="881">
        <v>12</v>
      </c>
      <c r="B543" s="881">
        <v>1</v>
      </c>
      <c r="C543" s="244"/>
      <c r="D543" s="244"/>
      <c r="E543" s="244"/>
      <c r="F543" s="244"/>
      <c r="G543" s="244"/>
      <c r="H543" s="244"/>
      <c r="I543" s="244"/>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882"/>
      <c r="AI543" s="883"/>
      <c r="AJ543" s="883"/>
      <c r="AK543" s="883"/>
      <c r="AL543" s="217"/>
      <c r="AM543" s="218"/>
      <c r="AN543" s="218"/>
      <c r="AO543" s="219"/>
      <c r="AP543" s="220"/>
      <c r="AQ543" s="220"/>
      <c r="AR543" s="220"/>
      <c r="AS543" s="220"/>
      <c r="AT543" s="220"/>
      <c r="AU543" s="220"/>
      <c r="AV543" s="220"/>
      <c r="AW543" s="220"/>
      <c r="AX543" s="220"/>
      <c r="AY543">
        <f>COUNTA($C$543)</f>
        <v>0</v>
      </c>
    </row>
    <row r="544" spans="1:51" ht="24.75" customHeight="1" x14ac:dyDescent="0.2">
      <c r="A544" s="881">
        <v>13</v>
      </c>
      <c r="B544" s="881">
        <v>1</v>
      </c>
      <c r="C544" s="244"/>
      <c r="D544" s="244"/>
      <c r="E544" s="244"/>
      <c r="F544" s="244"/>
      <c r="G544" s="244"/>
      <c r="H544" s="244"/>
      <c r="I544" s="244"/>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882"/>
      <c r="AI544" s="883"/>
      <c r="AJ544" s="883"/>
      <c r="AK544" s="883"/>
      <c r="AL544" s="217"/>
      <c r="AM544" s="218"/>
      <c r="AN544" s="218"/>
      <c r="AO544" s="219"/>
      <c r="AP544" s="220"/>
      <c r="AQ544" s="220"/>
      <c r="AR544" s="220"/>
      <c r="AS544" s="220"/>
      <c r="AT544" s="220"/>
      <c r="AU544" s="220"/>
      <c r="AV544" s="220"/>
      <c r="AW544" s="220"/>
      <c r="AX544" s="220"/>
      <c r="AY544">
        <f>COUNTA($C$544)</f>
        <v>0</v>
      </c>
    </row>
    <row r="545" spans="1:51" ht="24.75" customHeight="1" x14ac:dyDescent="0.2">
      <c r="A545" s="881">
        <v>14</v>
      </c>
      <c r="B545" s="881">
        <v>1</v>
      </c>
      <c r="C545" s="244"/>
      <c r="D545" s="244"/>
      <c r="E545" s="244"/>
      <c r="F545" s="244"/>
      <c r="G545" s="244"/>
      <c r="H545" s="244"/>
      <c r="I545" s="244"/>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882"/>
      <c r="AI545" s="883"/>
      <c r="AJ545" s="883"/>
      <c r="AK545" s="883"/>
      <c r="AL545" s="217"/>
      <c r="AM545" s="218"/>
      <c r="AN545" s="218"/>
      <c r="AO545" s="219"/>
      <c r="AP545" s="220"/>
      <c r="AQ545" s="220"/>
      <c r="AR545" s="220"/>
      <c r="AS545" s="220"/>
      <c r="AT545" s="220"/>
      <c r="AU545" s="220"/>
      <c r="AV545" s="220"/>
      <c r="AW545" s="220"/>
      <c r="AX545" s="220"/>
      <c r="AY545">
        <f>COUNTA($C$545)</f>
        <v>0</v>
      </c>
    </row>
    <row r="546" spans="1:51" ht="24.75" customHeight="1" x14ac:dyDescent="0.2">
      <c r="A546" s="881">
        <v>15</v>
      </c>
      <c r="B546" s="881">
        <v>1</v>
      </c>
      <c r="C546" s="244"/>
      <c r="D546" s="244"/>
      <c r="E546" s="244"/>
      <c r="F546" s="244"/>
      <c r="G546" s="244"/>
      <c r="H546" s="244"/>
      <c r="I546" s="244"/>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882"/>
      <c r="AI546" s="883"/>
      <c r="AJ546" s="883"/>
      <c r="AK546" s="883"/>
      <c r="AL546" s="217"/>
      <c r="AM546" s="218"/>
      <c r="AN546" s="218"/>
      <c r="AO546" s="219"/>
      <c r="AP546" s="220"/>
      <c r="AQ546" s="220"/>
      <c r="AR546" s="220"/>
      <c r="AS546" s="220"/>
      <c r="AT546" s="220"/>
      <c r="AU546" s="220"/>
      <c r="AV546" s="220"/>
      <c r="AW546" s="220"/>
      <c r="AX546" s="220"/>
      <c r="AY546">
        <f>COUNTA($C$546)</f>
        <v>0</v>
      </c>
    </row>
    <row r="547" spans="1:51" ht="24.75" customHeight="1" x14ac:dyDescent="0.2">
      <c r="A547" s="881">
        <v>16</v>
      </c>
      <c r="B547" s="881">
        <v>1</v>
      </c>
      <c r="C547" s="244"/>
      <c r="D547" s="244"/>
      <c r="E547" s="244"/>
      <c r="F547" s="244"/>
      <c r="G547" s="244"/>
      <c r="H547" s="244"/>
      <c r="I547" s="244"/>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882"/>
      <c r="AI547" s="883"/>
      <c r="AJ547" s="883"/>
      <c r="AK547" s="883"/>
      <c r="AL547" s="217"/>
      <c r="AM547" s="218"/>
      <c r="AN547" s="218"/>
      <c r="AO547" s="219"/>
      <c r="AP547" s="220"/>
      <c r="AQ547" s="220"/>
      <c r="AR547" s="220"/>
      <c r="AS547" s="220"/>
      <c r="AT547" s="220"/>
      <c r="AU547" s="220"/>
      <c r="AV547" s="220"/>
      <c r="AW547" s="220"/>
      <c r="AX547" s="220"/>
      <c r="AY547">
        <f>COUNTA($C$547)</f>
        <v>0</v>
      </c>
    </row>
    <row r="548" spans="1:51" ht="24.75" customHeight="1" x14ac:dyDescent="0.2">
      <c r="A548" s="881">
        <v>17</v>
      </c>
      <c r="B548" s="881">
        <v>1</v>
      </c>
      <c r="C548" s="244"/>
      <c r="D548" s="244"/>
      <c r="E548" s="244"/>
      <c r="F548" s="244"/>
      <c r="G548" s="244"/>
      <c r="H548" s="244"/>
      <c r="I548" s="244"/>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882"/>
      <c r="AI548" s="883"/>
      <c r="AJ548" s="883"/>
      <c r="AK548" s="883"/>
      <c r="AL548" s="217"/>
      <c r="AM548" s="218"/>
      <c r="AN548" s="218"/>
      <c r="AO548" s="219"/>
      <c r="AP548" s="220"/>
      <c r="AQ548" s="220"/>
      <c r="AR548" s="220"/>
      <c r="AS548" s="220"/>
      <c r="AT548" s="220"/>
      <c r="AU548" s="220"/>
      <c r="AV548" s="220"/>
      <c r="AW548" s="220"/>
      <c r="AX548" s="220"/>
      <c r="AY548">
        <f>COUNTA($C$548)</f>
        <v>0</v>
      </c>
    </row>
    <row r="549" spans="1:51" ht="24.75" customHeight="1" x14ac:dyDescent="0.2">
      <c r="A549" s="881">
        <v>18</v>
      </c>
      <c r="B549" s="881">
        <v>1</v>
      </c>
      <c r="C549" s="244"/>
      <c r="D549" s="244"/>
      <c r="E549" s="244"/>
      <c r="F549" s="244"/>
      <c r="G549" s="244"/>
      <c r="H549" s="244"/>
      <c r="I549" s="244"/>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882"/>
      <c r="AI549" s="883"/>
      <c r="AJ549" s="883"/>
      <c r="AK549" s="883"/>
      <c r="AL549" s="217"/>
      <c r="AM549" s="218"/>
      <c r="AN549" s="218"/>
      <c r="AO549" s="219"/>
      <c r="AP549" s="220"/>
      <c r="AQ549" s="220"/>
      <c r="AR549" s="220"/>
      <c r="AS549" s="220"/>
      <c r="AT549" s="220"/>
      <c r="AU549" s="220"/>
      <c r="AV549" s="220"/>
      <c r="AW549" s="220"/>
      <c r="AX549" s="220"/>
      <c r="AY549">
        <f>COUNTA($C$549)</f>
        <v>0</v>
      </c>
    </row>
    <row r="550" spans="1:51" ht="24.75" customHeight="1" x14ac:dyDescent="0.2">
      <c r="A550" s="881">
        <v>19</v>
      </c>
      <c r="B550" s="881">
        <v>1</v>
      </c>
      <c r="C550" s="244"/>
      <c r="D550" s="244"/>
      <c r="E550" s="244"/>
      <c r="F550" s="244"/>
      <c r="G550" s="244"/>
      <c r="H550" s="244"/>
      <c r="I550" s="244"/>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882"/>
      <c r="AI550" s="883"/>
      <c r="AJ550" s="883"/>
      <c r="AK550" s="883"/>
      <c r="AL550" s="217"/>
      <c r="AM550" s="218"/>
      <c r="AN550" s="218"/>
      <c r="AO550" s="219"/>
      <c r="AP550" s="220"/>
      <c r="AQ550" s="220"/>
      <c r="AR550" s="220"/>
      <c r="AS550" s="220"/>
      <c r="AT550" s="220"/>
      <c r="AU550" s="220"/>
      <c r="AV550" s="220"/>
      <c r="AW550" s="220"/>
      <c r="AX550" s="220"/>
      <c r="AY550">
        <f>COUNTA($C$550)</f>
        <v>0</v>
      </c>
    </row>
    <row r="551" spans="1:51" ht="24.75" customHeight="1" x14ac:dyDescent="0.2">
      <c r="A551" s="881">
        <v>20</v>
      </c>
      <c r="B551" s="881">
        <v>1</v>
      </c>
      <c r="C551" s="244"/>
      <c r="D551" s="244"/>
      <c r="E551" s="244"/>
      <c r="F551" s="244"/>
      <c r="G551" s="244"/>
      <c r="H551" s="244"/>
      <c r="I551" s="244"/>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882"/>
      <c r="AI551" s="883"/>
      <c r="AJ551" s="883"/>
      <c r="AK551" s="883"/>
      <c r="AL551" s="217"/>
      <c r="AM551" s="218"/>
      <c r="AN551" s="218"/>
      <c r="AO551" s="219"/>
      <c r="AP551" s="220"/>
      <c r="AQ551" s="220"/>
      <c r="AR551" s="220"/>
      <c r="AS551" s="220"/>
      <c r="AT551" s="220"/>
      <c r="AU551" s="220"/>
      <c r="AV551" s="220"/>
      <c r="AW551" s="220"/>
      <c r="AX551" s="220"/>
      <c r="AY551">
        <f>COUNTA($C$551)</f>
        <v>0</v>
      </c>
    </row>
    <row r="552" spans="1:51" ht="24.75" customHeight="1" x14ac:dyDescent="0.2">
      <c r="A552" s="881">
        <v>21</v>
      </c>
      <c r="B552" s="881">
        <v>1</v>
      </c>
      <c r="C552" s="244"/>
      <c r="D552" s="244"/>
      <c r="E552" s="244"/>
      <c r="F552" s="244"/>
      <c r="G552" s="244"/>
      <c r="H552" s="244"/>
      <c r="I552" s="244"/>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882"/>
      <c r="AI552" s="883"/>
      <c r="AJ552" s="883"/>
      <c r="AK552" s="883"/>
      <c r="AL552" s="217"/>
      <c r="AM552" s="218"/>
      <c r="AN552" s="218"/>
      <c r="AO552" s="219"/>
      <c r="AP552" s="220"/>
      <c r="AQ552" s="220"/>
      <c r="AR552" s="220"/>
      <c r="AS552" s="220"/>
      <c r="AT552" s="220"/>
      <c r="AU552" s="220"/>
      <c r="AV552" s="220"/>
      <c r="AW552" s="220"/>
      <c r="AX552" s="220"/>
      <c r="AY552">
        <f>COUNTA($C$552)</f>
        <v>0</v>
      </c>
    </row>
    <row r="553" spans="1:51" ht="24.75" customHeight="1" x14ac:dyDescent="0.2">
      <c r="A553" s="881">
        <v>22</v>
      </c>
      <c r="B553" s="881">
        <v>1</v>
      </c>
      <c r="C553" s="244"/>
      <c r="D553" s="244"/>
      <c r="E553" s="244"/>
      <c r="F553" s="244"/>
      <c r="G553" s="244"/>
      <c r="H553" s="244"/>
      <c r="I553" s="244"/>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882"/>
      <c r="AI553" s="883"/>
      <c r="AJ553" s="883"/>
      <c r="AK553" s="883"/>
      <c r="AL553" s="217"/>
      <c r="AM553" s="218"/>
      <c r="AN553" s="218"/>
      <c r="AO553" s="219"/>
      <c r="AP553" s="220"/>
      <c r="AQ553" s="220"/>
      <c r="AR553" s="220"/>
      <c r="AS553" s="220"/>
      <c r="AT553" s="220"/>
      <c r="AU553" s="220"/>
      <c r="AV553" s="220"/>
      <c r="AW553" s="220"/>
      <c r="AX553" s="220"/>
      <c r="AY553">
        <f>COUNTA($C$553)</f>
        <v>0</v>
      </c>
    </row>
    <row r="554" spans="1:51" ht="24.75" customHeight="1" x14ac:dyDescent="0.2">
      <c r="A554" s="881">
        <v>23</v>
      </c>
      <c r="B554" s="881">
        <v>1</v>
      </c>
      <c r="C554" s="244"/>
      <c r="D554" s="244"/>
      <c r="E554" s="244"/>
      <c r="F554" s="244"/>
      <c r="G554" s="244"/>
      <c r="H554" s="244"/>
      <c r="I554" s="244"/>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882"/>
      <c r="AI554" s="883"/>
      <c r="AJ554" s="883"/>
      <c r="AK554" s="883"/>
      <c r="AL554" s="217"/>
      <c r="AM554" s="218"/>
      <c r="AN554" s="218"/>
      <c r="AO554" s="219"/>
      <c r="AP554" s="220"/>
      <c r="AQ554" s="220"/>
      <c r="AR554" s="220"/>
      <c r="AS554" s="220"/>
      <c r="AT554" s="220"/>
      <c r="AU554" s="220"/>
      <c r="AV554" s="220"/>
      <c r="AW554" s="220"/>
      <c r="AX554" s="220"/>
      <c r="AY554">
        <f>COUNTA($C$554)</f>
        <v>0</v>
      </c>
    </row>
    <row r="555" spans="1:51" ht="24.75" customHeight="1" x14ac:dyDescent="0.2">
      <c r="A555" s="881">
        <v>24</v>
      </c>
      <c r="B555" s="881">
        <v>1</v>
      </c>
      <c r="C555" s="244"/>
      <c r="D555" s="244"/>
      <c r="E555" s="244"/>
      <c r="F555" s="244"/>
      <c r="G555" s="244"/>
      <c r="H555" s="244"/>
      <c r="I555" s="244"/>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882"/>
      <c r="AI555" s="883"/>
      <c r="AJ555" s="883"/>
      <c r="AK555" s="883"/>
      <c r="AL555" s="217"/>
      <c r="AM555" s="218"/>
      <c r="AN555" s="218"/>
      <c r="AO555" s="219"/>
      <c r="AP555" s="220"/>
      <c r="AQ555" s="220"/>
      <c r="AR555" s="220"/>
      <c r="AS555" s="220"/>
      <c r="AT555" s="220"/>
      <c r="AU555" s="220"/>
      <c r="AV555" s="220"/>
      <c r="AW555" s="220"/>
      <c r="AX555" s="220"/>
      <c r="AY555">
        <f>COUNTA($C$555)</f>
        <v>0</v>
      </c>
    </row>
    <row r="556" spans="1:51" ht="24.75" customHeight="1" x14ac:dyDescent="0.2">
      <c r="A556" s="881">
        <v>25</v>
      </c>
      <c r="B556" s="881">
        <v>1</v>
      </c>
      <c r="C556" s="244"/>
      <c r="D556" s="244"/>
      <c r="E556" s="244"/>
      <c r="F556" s="244"/>
      <c r="G556" s="244"/>
      <c r="H556" s="244"/>
      <c r="I556" s="244"/>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882"/>
      <c r="AI556" s="883"/>
      <c r="AJ556" s="883"/>
      <c r="AK556" s="883"/>
      <c r="AL556" s="217"/>
      <c r="AM556" s="218"/>
      <c r="AN556" s="218"/>
      <c r="AO556" s="219"/>
      <c r="AP556" s="220"/>
      <c r="AQ556" s="220"/>
      <c r="AR556" s="220"/>
      <c r="AS556" s="220"/>
      <c r="AT556" s="220"/>
      <c r="AU556" s="220"/>
      <c r="AV556" s="220"/>
      <c r="AW556" s="220"/>
      <c r="AX556" s="220"/>
      <c r="AY556">
        <f>COUNTA($C$556)</f>
        <v>0</v>
      </c>
    </row>
    <row r="557" spans="1:51" ht="24.75" customHeight="1" x14ac:dyDescent="0.2">
      <c r="A557" s="881">
        <v>26</v>
      </c>
      <c r="B557" s="881">
        <v>1</v>
      </c>
      <c r="C557" s="244"/>
      <c r="D557" s="244"/>
      <c r="E557" s="244"/>
      <c r="F557" s="244"/>
      <c r="G557" s="244"/>
      <c r="H557" s="244"/>
      <c r="I557" s="244"/>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882"/>
      <c r="AI557" s="883"/>
      <c r="AJ557" s="883"/>
      <c r="AK557" s="883"/>
      <c r="AL557" s="217"/>
      <c r="AM557" s="218"/>
      <c r="AN557" s="218"/>
      <c r="AO557" s="219"/>
      <c r="AP557" s="220"/>
      <c r="AQ557" s="220"/>
      <c r="AR557" s="220"/>
      <c r="AS557" s="220"/>
      <c r="AT557" s="220"/>
      <c r="AU557" s="220"/>
      <c r="AV557" s="220"/>
      <c r="AW557" s="220"/>
      <c r="AX557" s="220"/>
      <c r="AY557">
        <f>COUNTA($C$557)</f>
        <v>0</v>
      </c>
    </row>
    <row r="558" spans="1:51" ht="24.75" customHeight="1" x14ac:dyDescent="0.2">
      <c r="A558" s="881">
        <v>27</v>
      </c>
      <c r="B558" s="881">
        <v>1</v>
      </c>
      <c r="C558" s="244"/>
      <c r="D558" s="244"/>
      <c r="E558" s="244"/>
      <c r="F558" s="244"/>
      <c r="G558" s="244"/>
      <c r="H558" s="244"/>
      <c r="I558" s="244"/>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882"/>
      <c r="AI558" s="883"/>
      <c r="AJ558" s="883"/>
      <c r="AK558" s="883"/>
      <c r="AL558" s="217"/>
      <c r="AM558" s="218"/>
      <c r="AN558" s="218"/>
      <c r="AO558" s="219"/>
      <c r="AP558" s="220"/>
      <c r="AQ558" s="220"/>
      <c r="AR558" s="220"/>
      <c r="AS558" s="220"/>
      <c r="AT558" s="220"/>
      <c r="AU558" s="220"/>
      <c r="AV558" s="220"/>
      <c r="AW558" s="220"/>
      <c r="AX558" s="220"/>
      <c r="AY558">
        <f>COUNTA($C$558)</f>
        <v>0</v>
      </c>
    </row>
    <row r="559" spans="1:51" ht="24.75" customHeight="1" x14ac:dyDescent="0.2">
      <c r="A559" s="881">
        <v>28</v>
      </c>
      <c r="B559" s="881">
        <v>1</v>
      </c>
      <c r="C559" s="244"/>
      <c r="D559" s="244"/>
      <c r="E559" s="244"/>
      <c r="F559" s="244"/>
      <c r="G559" s="244"/>
      <c r="H559" s="244"/>
      <c r="I559" s="244"/>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882"/>
      <c r="AI559" s="883"/>
      <c r="AJ559" s="883"/>
      <c r="AK559" s="883"/>
      <c r="AL559" s="217"/>
      <c r="AM559" s="218"/>
      <c r="AN559" s="218"/>
      <c r="AO559" s="219"/>
      <c r="AP559" s="220"/>
      <c r="AQ559" s="220"/>
      <c r="AR559" s="220"/>
      <c r="AS559" s="220"/>
      <c r="AT559" s="220"/>
      <c r="AU559" s="220"/>
      <c r="AV559" s="220"/>
      <c r="AW559" s="220"/>
      <c r="AX559" s="220"/>
      <c r="AY559">
        <f>COUNTA($C$559)</f>
        <v>0</v>
      </c>
    </row>
    <row r="560" spans="1:51" ht="24.75" customHeight="1" x14ac:dyDescent="0.2">
      <c r="A560" s="881">
        <v>29</v>
      </c>
      <c r="B560" s="881">
        <v>1</v>
      </c>
      <c r="C560" s="244"/>
      <c r="D560" s="244"/>
      <c r="E560" s="244"/>
      <c r="F560" s="244"/>
      <c r="G560" s="244"/>
      <c r="H560" s="244"/>
      <c r="I560" s="244"/>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882"/>
      <c r="AI560" s="883"/>
      <c r="AJ560" s="883"/>
      <c r="AK560" s="883"/>
      <c r="AL560" s="217"/>
      <c r="AM560" s="218"/>
      <c r="AN560" s="218"/>
      <c r="AO560" s="219"/>
      <c r="AP560" s="220"/>
      <c r="AQ560" s="220"/>
      <c r="AR560" s="220"/>
      <c r="AS560" s="220"/>
      <c r="AT560" s="220"/>
      <c r="AU560" s="220"/>
      <c r="AV560" s="220"/>
      <c r="AW560" s="220"/>
      <c r="AX560" s="220"/>
      <c r="AY560">
        <f>COUNTA($C$560)</f>
        <v>0</v>
      </c>
    </row>
    <row r="561" spans="1:51" ht="24.75" customHeight="1" x14ac:dyDescent="0.2">
      <c r="A561" s="881">
        <v>30</v>
      </c>
      <c r="B561" s="881">
        <v>1</v>
      </c>
      <c r="C561" s="244"/>
      <c r="D561" s="244"/>
      <c r="E561" s="244"/>
      <c r="F561" s="244"/>
      <c r="G561" s="244"/>
      <c r="H561" s="244"/>
      <c r="I561" s="244"/>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882"/>
      <c r="AI561" s="883"/>
      <c r="AJ561" s="883"/>
      <c r="AK561" s="883"/>
      <c r="AL561" s="217"/>
      <c r="AM561" s="218"/>
      <c r="AN561" s="218"/>
      <c r="AO561" s="219"/>
      <c r="AP561" s="220"/>
      <c r="AQ561" s="220"/>
      <c r="AR561" s="220"/>
      <c r="AS561" s="220"/>
      <c r="AT561" s="220"/>
      <c r="AU561" s="220"/>
      <c r="AV561" s="220"/>
      <c r="AW561" s="220"/>
      <c r="AX561" s="220"/>
      <c r="AY561">
        <f>COUNTA($C$561)</f>
        <v>0</v>
      </c>
    </row>
    <row r="562" spans="1:51" x14ac:dyDescent="0.2">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
      <c r="A563" s="4"/>
      <c r="B563" s="9" t="s">
        <v>278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
      <c r="A564" s="881"/>
      <c r="B564" s="881"/>
      <c r="C564" s="479" t="s">
        <v>86</v>
      </c>
      <c r="D564" s="479"/>
      <c r="E564" s="479"/>
      <c r="F564" s="479"/>
      <c r="G564" s="479"/>
      <c r="H564" s="479"/>
      <c r="I564" s="479"/>
      <c r="J564" s="886" t="s">
        <v>64</v>
      </c>
      <c r="K564" s="886"/>
      <c r="L564" s="886"/>
      <c r="M564" s="886"/>
      <c r="N564" s="886"/>
      <c r="O564" s="886"/>
      <c r="P564" s="479" t="s">
        <v>87</v>
      </c>
      <c r="Q564" s="479"/>
      <c r="R564" s="479"/>
      <c r="S564" s="479"/>
      <c r="T564" s="479"/>
      <c r="U564" s="479"/>
      <c r="V564" s="479"/>
      <c r="W564" s="479"/>
      <c r="X564" s="479"/>
      <c r="Y564" s="479" t="s">
        <v>88</v>
      </c>
      <c r="Z564" s="479"/>
      <c r="AA564" s="479"/>
      <c r="AB564" s="479"/>
      <c r="AC564" s="887" t="s">
        <v>215</v>
      </c>
      <c r="AD564" s="887"/>
      <c r="AE564" s="887"/>
      <c r="AF564" s="887"/>
      <c r="AG564" s="887"/>
      <c r="AH564" s="479" t="s">
        <v>63</v>
      </c>
      <c r="AI564" s="479"/>
      <c r="AJ564" s="479"/>
      <c r="AK564" s="479"/>
      <c r="AL564" s="479" t="s">
        <v>17</v>
      </c>
      <c r="AM564" s="479"/>
      <c r="AN564" s="479"/>
      <c r="AO564" s="884"/>
      <c r="AP564" s="885" t="s">
        <v>303</v>
      </c>
      <c r="AQ564" s="885"/>
      <c r="AR564" s="885"/>
      <c r="AS564" s="885"/>
      <c r="AT564" s="885"/>
      <c r="AU564" s="885"/>
      <c r="AV564" s="885"/>
      <c r="AW564" s="885"/>
      <c r="AX564" s="885"/>
      <c r="AY564">
        <f t="shared" ref="AY564:AY565" si="16">$AY$562</f>
        <v>0</v>
      </c>
    </row>
    <row r="565" spans="1:51" ht="24.75" customHeight="1" x14ac:dyDescent="0.2">
      <c r="A565" s="881">
        <v>1</v>
      </c>
      <c r="B565" s="881">
        <v>1</v>
      </c>
      <c r="C565" s="244"/>
      <c r="D565" s="244"/>
      <c r="E565" s="244"/>
      <c r="F565" s="244"/>
      <c r="G565" s="244"/>
      <c r="H565" s="244"/>
      <c r="I565" s="244"/>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882"/>
      <c r="AI565" s="883"/>
      <c r="AJ565" s="883"/>
      <c r="AK565" s="883"/>
      <c r="AL565" s="217"/>
      <c r="AM565" s="218"/>
      <c r="AN565" s="218"/>
      <c r="AO565" s="219"/>
      <c r="AP565" s="220"/>
      <c r="AQ565" s="220"/>
      <c r="AR565" s="220"/>
      <c r="AS565" s="220"/>
      <c r="AT565" s="220"/>
      <c r="AU565" s="220"/>
      <c r="AV565" s="220"/>
      <c r="AW565" s="220"/>
      <c r="AX565" s="220"/>
      <c r="AY565">
        <f t="shared" si="16"/>
        <v>0</v>
      </c>
    </row>
    <row r="566" spans="1:51" ht="24.75" customHeight="1" x14ac:dyDescent="0.2">
      <c r="A566" s="881">
        <v>2</v>
      </c>
      <c r="B566" s="881">
        <v>1</v>
      </c>
      <c r="C566" s="244"/>
      <c r="D566" s="244"/>
      <c r="E566" s="244"/>
      <c r="F566" s="244"/>
      <c r="G566" s="244"/>
      <c r="H566" s="244"/>
      <c r="I566" s="244"/>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882"/>
      <c r="AI566" s="883"/>
      <c r="AJ566" s="883"/>
      <c r="AK566" s="883"/>
      <c r="AL566" s="217"/>
      <c r="AM566" s="218"/>
      <c r="AN566" s="218"/>
      <c r="AO566" s="219"/>
      <c r="AP566" s="220"/>
      <c r="AQ566" s="220"/>
      <c r="AR566" s="220"/>
      <c r="AS566" s="220"/>
      <c r="AT566" s="220"/>
      <c r="AU566" s="220"/>
      <c r="AV566" s="220"/>
      <c r="AW566" s="220"/>
      <c r="AX566" s="220"/>
      <c r="AY566">
        <f>COUNTA($C$566)</f>
        <v>0</v>
      </c>
    </row>
    <row r="567" spans="1:51" ht="24.75" customHeight="1" x14ac:dyDescent="0.2">
      <c r="A567" s="881">
        <v>3</v>
      </c>
      <c r="B567" s="881">
        <v>1</v>
      </c>
      <c r="C567" s="244"/>
      <c r="D567" s="244"/>
      <c r="E567" s="244"/>
      <c r="F567" s="244"/>
      <c r="G567" s="244"/>
      <c r="H567" s="244"/>
      <c r="I567" s="244"/>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882"/>
      <c r="AI567" s="883"/>
      <c r="AJ567" s="883"/>
      <c r="AK567" s="883"/>
      <c r="AL567" s="217"/>
      <c r="AM567" s="218"/>
      <c r="AN567" s="218"/>
      <c r="AO567" s="219"/>
      <c r="AP567" s="220"/>
      <c r="AQ567" s="220"/>
      <c r="AR567" s="220"/>
      <c r="AS567" s="220"/>
      <c r="AT567" s="220"/>
      <c r="AU567" s="220"/>
      <c r="AV567" s="220"/>
      <c r="AW567" s="220"/>
      <c r="AX567" s="220"/>
      <c r="AY567">
        <f>COUNTA($C$567)</f>
        <v>0</v>
      </c>
    </row>
    <row r="568" spans="1:51" ht="24.75" customHeight="1" x14ac:dyDescent="0.2">
      <c r="A568" s="881">
        <v>4</v>
      </c>
      <c r="B568" s="881">
        <v>1</v>
      </c>
      <c r="C568" s="244"/>
      <c r="D568" s="244"/>
      <c r="E568" s="244"/>
      <c r="F568" s="244"/>
      <c r="G568" s="244"/>
      <c r="H568" s="244"/>
      <c r="I568" s="244"/>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882"/>
      <c r="AI568" s="883"/>
      <c r="AJ568" s="883"/>
      <c r="AK568" s="883"/>
      <c r="AL568" s="217"/>
      <c r="AM568" s="218"/>
      <c r="AN568" s="218"/>
      <c r="AO568" s="219"/>
      <c r="AP568" s="220"/>
      <c r="AQ568" s="220"/>
      <c r="AR568" s="220"/>
      <c r="AS568" s="220"/>
      <c r="AT568" s="220"/>
      <c r="AU568" s="220"/>
      <c r="AV568" s="220"/>
      <c r="AW568" s="220"/>
      <c r="AX568" s="220"/>
      <c r="AY568">
        <f>COUNTA($C$568)</f>
        <v>0</v>
      </c>
    </row>
    <row r="569" spans="1:51" ht="24.75" customHeight="1" x14ac:dyDescent="0.2">
      <c r="A569" s="881">
        <v>5</v>
      </c>
      <c r="B569" s="881">
        <v>1</v>
      </c>
      <c r="C569" s="244"/>
      <c r="D569" s="244"/>
      <c r="E569" s="244"/>
      <c r="F569" s="244"/>
      <c r="G569" s="244"/>
      <c r="H569" s="244"/>
      <c r="I569" s="244"/>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882"/>
      <c r="AI569" s="883"/>
      <c r="AJ569" s="883"/>
      <c r="AK569" s="883"/>
      <c r="AL569" s="217"/>
      <c r="AM569" s="218"/>
      <c r="AN569" s="218"/>
      <c r="AO569" s="219"/>
      <c r="AP569" s="220"/>
      <c r="AQ569" s="220"/>
      <c r="AR569" s="220"/>
      <c r="AS569" s="220"/>
      <c r="AT569" s="220"/>
      <c r="AU569" s="220"/>
      <c r="AV569" s="220"/>
      <c r="AW569" s="220"/>
      <c r="AX569" s="220"/>
      <c r="AY569">
        <f>COUNTA($C$569)</f>
        <v>0</v>
      </c>
    </row>
    <row r="570" spans="1:51" ht="24.75" customHeight="1" x14ac:dyDescent="0.2">
      <c r="A570" s="881">
        <v>6</v>
      </c>
      <c r="B570" s="881">
        <v>1</v>
      </c>
      <c r="C570" s="244"/>
      <c r="D570" s="244"/>
      <c r="E570" s="244"/>
      <c r="F570" s="244"/>
      <c r="G570" s="244"/>
      <c r="H570" s="244"/>
      <c r="I570" s="244"/>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882"/>
      <c r="AI570" s="883"/>
      <c r="AJ570" s="883"/>
      <c r="AK570" s="883"/>
      <c r="AL570" s="217"/>
      <c r="AM570" s="218"/>
      <c r="AN570" s="218"/>
      <c r="AO570" s="219"/>
      <c r="AP570" s="220"/>
      <c r="AQ570" s="220"/>
      <c r="AR570" s="220"/>
      <c r="AS570" s="220"/>
      <c r="AT570" s="220"/>
      <c r="AU570" s="220"/>
      <c r="AV570" s="220"/>
      <c r="AW570" s="220"/>
      <c r="AX570" s="220"/>
      <c r="AY570">
        <f>COUNTA($C$570)</f>
        <v>0</v>
      </c>
    </row>
    <row r="571" spans="1:51" ht="24.75" customHeight="1" x14ac:dyDescent="0.2">
      <c r="A571" s="881">
        <v>7</v>
      </c>
      <c r="B571" s="881">
        <v>1</v>
      </c>
      <c r="C571" s="244"/>
      <c r="D571" s="244"/>
      <c r="E571" s="244"/>
      <c r="F571" s="244"/>
      <c r="G571" s="244"/>
      <c r="H571" s="244"/>
      <c r="I571" s="244"/>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882"/>
      <c r="AI571" s="883"/>
      <c r="AJ571" s="883"/>
      <c r="AK571" s="883"/>
      <c r="AL571" s="217"/>
      <c r="AM571" s="218"/>
      <c r="AN571" s="218"/>
      <c r="AO571" s="219"/>
      <c r="AP571" s="220"/>
      <c r="AQ571" s="220"/>
      <c r="AR571" s="220"/>
      <c r="AS571" s="220"/>
      <c r="AT571" s="220"/>
      <c r="AU571" s="220"/>
      <c r="AV571" s="220"/>
      <c r="AW571" s="220"/>
      <c r="AX571" s="220"/>
      <c r="AY571">
        <f>COUNTA($C$571)</f>
        <v>0</v>
      </c>
    </row>
    <row r="572" spans="1:51" ht="24.75" customHeight="1" x14ac:dyDescent="0.2">
      <c r="A572" s="881">
        <v>8</v>
      </c>
      <c r="B572" s="881">
        <v>1</v>
      </c>
      <c r="C572" s="244"/>
      <c r="D572" s="244"/>
      <c r="E572" s="244"/>
      <c r="F572" s="244"/>
      <c r="G572" s="244"/>
      <c r="H572" s="244"/>
      <c r="I572" s="244"/>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882"/>
      <c r="AI572" s="883"/>
      <c r="AJ572" s="883"/>
      <c r="AK572" s="883"/>
      <c r="AL572" s="217"/>
      <c r="AM572" s="218"/>
      <c r="AN572" s="218"/>
      <c r="AO572" s="219"/>
      <c r="AP572" s="220"/>
      <c r="AQ572" s="220"/>
      <c r="AR572" s="220"/>
      <c r="AS572" s="220"/>
      <c r="AT572" s="220"/>
      <c r="AU572" s="220"/>
      <c r="AV572" s="220"/>
      <c r="AW572" s="220"/>
      <c r="AX572" s="220"/>
      <c r="AY572">
        <f>COUNTA($C$572)</f>
        <v>0</v>
      </c>
    </row>
    <row r="573" spans="1:51" ht="24.75" customHeight="1" x14ac:dyDescent="0.2">
      <c r="A573" s="881">
        <v>9</v>
      </c>
      <c r="B573" s="881">
        <v>1</v>
      </c>
      <c r="C573" s="244"/>
      <c r="D573" s="244"/>
      <c r="E573" s="244"/>
      <c r="F573" s="244"/>
      <c r="G573" s="244"/>
      <c r="H573" s="244"/>
      <c r="I573" s="244"/>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882"/>
      <c r="AI573" s="883"/>
      <c r="AJ573" s="883"/>
      <c r="AK573" s="883"/>
      <c r="AL573" s="217"/>
      <c r="AM573" s="218"/>
      <c r="AN573" s="218"/>
      <c r="AO573" s="219"/>
      <c r="AP573" s="220"/>
      <c r="AQ573" s="220"/>
      <c r="AR573" s="220"/>
      <c r="AS573" s="220"/>
      <c r="AT573" s="220"/>
      <c r="AU573" s="220"/>
      <c r="AV573" s="220"/>
      <c r="AW573" s="220"/>
      <c r="AX573" s="220"/>
      <c r="AY573">
        <f>COUNTA($C$573)</f>
        <v>0</v>
      </c>
    </row>
    <row r="574" spans="1:51" ht="24.75" customHeight="1" x14ac:dyDescent="0.2">
      <c r="A574" s="881">
        <v>10</v>
      </c>
      <c r="B574" s="881">
        <v>1</v>
      </c>
      <c r="C574" s="244"/>
      <c r="D574" s="244"/>
      <c r="E574" s="244"/>
      <c r="F574" s="244"/>
      <c r="G574" s="244"/>
      <c r="H574" s="244"/>
      <c r="I574" s="244"/>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882"/>
      <c r="AI574" s="883"/>
      <c r="AJ574" s="883"/>
      <c r="AK574" s="883"/>
      <c r="AL574" s="217"/>
      <c r="AM574" s="218"/>
      <c r="AN574" s="218"/>
      <c r="AO574" s="219"/>
      <c r="AP574" s="220"/>
      <c r="AQ574" s="220"/>
      <c r="AR574" s="220"/>
      <c r="AS574" s="220"/>
      <c r="AT574" s="220"/>
      <c r="AU574" s="220"/>
      <c r="AV574" s="220"/>
      <c r="AW574" s="220"/>
      <c r="AX574" s="220"/>
      <c r="AY574">
        <f>COUNTA($C$574)</f>
        <v>0</v>
      </c>
    </row>
    <row r="575" spans="1:51" ht="24.75" customHeight="1" x14ac:dyDescent="0.2">
      <c r="A575" s="881">
        <v>11</v>
      </c>
      <c r="B575" s="881">
        <v>1</v>
      </c>
      <c r="C575" s="244"/>
      <c r="D575" s="244"/>
      <c r="E575" s="244"/>
      <c r="F575" s="244"/>
      <c r="G575" s="244"/>
      <c r="H575" s="244"/>
      <c r="I575" s="244"/>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882"/>
      <c r="AI575" s="883"/>
      <c r="AJ575" s="883"/>
      <c r="AK575" s="883"/>
      <c r="AL575" s="217"/>
      <c r="AM575" s="218"/>
      <c r="AN575" s="218"/>
      <c r="AO575" s="219"/>
      <c r="AP575" s="220"/>
      <c r="AQ575" s="220"/>
      <c r="AR575" s="220"/>
      <c r="AS575" s="220"/>
      <c r="AT575" s="220"/>
      <c r="AU575" s="220"/>
      <c r="AV575" s="220"/>
      <c r="AW575" s="220"/>
      <c r="AX575" s="220"/>
      <c r="AY575">
        <f>COUNTA($C$575)</f>
        <v>0</v>
      </c>
    </row>
    <row r="576" spans="1:51" ht="24.75" customHeight="1" x14ac:dyDescent="0.2">
      <c r="A576" s="881">
        <v>12</v>
      </c>
      <c r="B576" s="881">
        <v>1</v>
      </c>
      <c r="C576" s="244"/>
      <c r="D576" s="244"/>
      <c r="E576" s="244"/>
      <c r="F576" s="244"/>
      <c r="G576" s="244"/>
      <c r="H576" s="244"/>
      <c r="I576" s="244"/>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882"/>
      <c r="AI576" s="883"/>
      <c r="AJ576" s="883"/>
      <c r="AK576" s="883"/>
      <c r="AL576" s="217"/>
      <c r="AM576" s="218"/>
      <c r="AN576" s="218"/>
      <c r="AO576" s="219"/>
      <c r="AP576" s="220"/>
      <c r="AQ576" s="220"/>
      <c r="AR576" s="220"/>
      <c r="AS576" s="220"/>
      <c r="AT576" s="220"/>
      <c r="AU576" s="220"/>
      <c r="AV576" s="220"/>
      <c r="AW576" s="220"/>
      <c r="AX576" s="220"/>
      <c r="AY576">
        <f>COUNTA($C$576)</f>
        <v>0</v>
      </c>
    </row>
    <row r="577" spans="1:51" ht="24.75" customHeight="1" x14ac:dyDescent="0.2">
      <c r="A577" s="881">
        <v>13</v>
      </c>
      <c r="B577" s="881">
        <v>1</v>
      </c>
      <c r="C577" s="244"/>
      <c r="D577" s="244"/>
      <c r="E577" s="244"/>
      <c r="F577" s="244"/>
      <c r="G577" s="244"/>
      <c r="H577" s="244"/>
      <c r="I577" s="244"/>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882"/>
      <c r="AI577" s="883"/>
      <c r="AJ577" s="883"/>
      <c r="AK577" s="883"/>
      <c r="AL577" s="217"/>
      <c r="AM577" s="218"/>
      <c r="AN577" s="218"/>
      <c r="AO577" s="219"/>
      <c r="AP577" s="220"/>
      <c r="AQ577" s="220"/>
      <c r="AR577" s="220"/>
      <c r="AS577" s="220"/>
      <c r="AT577" s="220"/>
      <c r="AU577" s="220"/>
      <c r="AV577" s="220"/>
      <c r="AW577" s="220"/>
      <c r="AX577" s="220"/>
      <c r="AY577">
        <f>COUNTA($C$577)</f>
        <v>0</v>
      </c>
    </row>
    <row r="578" spans="1:51" ht="24.75" customHeight="1" x14ac:dyDescent="0.2">
      <c r="A578" s="881">
        <v>14</v>
      </c>
      <c r="B578" s="881">
        <v>1</v>
      </c>
      <c r="C578" s="244"/>
      <c r="D578" s="244"/>
      <c r="E578" s="244"/>
      <c r="F578" s="244"/>
      <c r="G578" s="244"/>
      <c r="H578" s="244"/>
      <c r="I578" s="244"/>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882"/>
      <c r="AI578" s="883"/>
      <c r="AJ578" s="883"/>
      <c r="AK578" s="883"/>
      <c r="AL578" s="217"/>
      <c r="AM578" s="218"/>
      <c r="AN578" s="218"/>
      <c r="AO578" s="219"/>
      <c r="AP578" s="220"/>
      <c r="AQ578" s="220"/>
      <c r="AR578" s="220"/>
      <c r="AS578" s="220"/>
      <c r="AT578" s="220"/>
      <c r="AU578" s="220"/>
      <c r="AV578" s="220"/>
      <c r="AW578" s="220"/>
      <c r="AX578" s="220"/>
      <c r="AY578">
        <f>COUNTA($C$578)</f>
        <v>0</v>
      </c>
    </row>
    <row r="579" spans="1:51" ht="24.75" customHeight="1" x14ac:dyDescent="0.2">
      <c r="A579" s="881">
        <v>15</v>
      </c>
      <c r="B579" s="881">
        <v>1</v>
      </c>
      <c r="C579" s="244"/>
      <c r="D579" s="244"/>
      <c r="E579" s="244"/>
      <c r="F579" s="244"/>
      <c r="G579" s="244"/>
      <c r="H579" s="244"/>
      <c r="I579" s="244"/>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882"/>
      <c r="AI579" s="883"/>
      <c r="AJ579" s="883"/>
      <c r="AK579" s="883"/>
      <c r="AL579" s="217"/>
      <c r="AM579" s="218"/>
      <c r="AN579" s="218"/>
      <c r="AO579" s="219"/>
      <c r="AP579" s="220"/>
      <c r="AQ579" s="220"/>
      <c r="AR579" s="220"/>
      <c r="AS579" s="220"/>
      <c r="AT579" s="220"/>
      <c r="AU579" s="220"/>
      <c r="AV579" s="220"/>
      <c r="AW579" s="220"/>
      <c r="AX579" s="220"/>
      <c r="AY579">
        <f>COUNTA($C$579)</f>
        <v>0</v>
      </c>
    </row>
    <row r="580" spans="1:51" ht="24.75" customHeight="1" x14ac:dyDescent="0.2">
      <c r="A580" s="881">
        <v>16</v>
      </c>
      <c r="B580" s="881">
        <v>1</v>
      </c>
      <c r="C580" s="244"/>
      <c r="D580" s="244"/>
      <c r="E580" s="244"/>
      <c r="F580" s="244"/>
      <c r="G580" s="244"/>
      <c r="H580" s="244"/>
      <c r="I580" s="244"/>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882"/>
      <c r="AI580" s="883"/>
      <c r="AJ580" s="883"/>
      <c r="AK580" s="883"/>
      <c r="AL580" s="217"/>
      <c r="AM580" s="218"/>
      <c r="AN580" s="218"/>
      <c r="AO580" s="219"/>
      <c r="AP580" s="220"/>
      <c r="AQ580" s="220"/>
      <c r="AR580" s="220"/>
      <c r="AS580" s="220"/>
      <c r="AT580" s="220"/>
      <c r="AU580" s="220"/>
      <c r="AV580" s="220"/>
      <c r="AW580" s="220"/>
      <c r="AX580" s="220"/>
      <c r="AY580">
        <f>COUNTA($C$580)</f>
        <v>0</v>
      </c>
    </row>
    <row r="581" spans="1:51" ht="24.75" customHeight="1" x14ac:dyDescent="0.2">
      <c r="A581" s="881">
        <v>17</v>
      </c>
      <c r="B581" s="881">
        <v>1</v>
      </c>
      <c r="C581" s="244"/>
      <c r="D581" s="244"/>
      <c r="E581" s="244"/>
      <c r="F581" s="244"/>
      <c r="G581" s="244"/>
      <c r="H581" s="244"/>
      <c r="I581" s="244"/>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882"/>
      <c r="AI581" s="883"/>
      <c r="AJ581" s="883"/>
      <c r="AK581" s="883"/>
      <c r="AL581" s="217"/>
      <c r="AM581" s="218"/>
      <c r="AN581" s="218"/>
      <c r="AO581" s="219"/>
      <c r="AP581" s="220"/>
      <c r="AQ581" s="220"/>
      <c r="AR581" s="220"/>
      <c r="AS581" s="220"/>
      <c r="AT581" s="220"/>
      <c r="AU581" s="220"/>
      <c r="AV581" s="220"/>
      <c r="AW581" s="220"/>
      <c r="AX581" s="220"/>
      <c r="AY581">
        <f>COUNTA($C$581)</f>
        <v>0</v>
      </c>
    </row>
    <row r="582" spans="1:51" ht="24.75" customHeight="1" x14ac:dyDescent="0.2">
      <c r="A582" s="881">
        <v>18</v>
      </c>
      <c r="B582" s="881">
        <v>1</v>
      </c>
      <c r="C582" s="244"/>
      <c r="D582" s="244"/>
      <c r="E582" s="244"/>
      <c r="F582" s="244"/>
      <c r="G582" s="244"/>
      <c r="H582" s="244"/>
      <c r="I582" s="244"/>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882"/>
      <c r="AI582" s="883"/>
      <c r="AJ582" s="883"/>
      <c r="AK582" s="883"/>
      <c r="AL582" s="217"/>
      <c r="AM582" s="218"/>
      <c r="AN582" s="218"/>
      <c r="AO582" s="219"/>
      <c r="AP582" s="220"/>
      <c r="AQ582" s="220"/>
      <c r="AR582" s="220"/>
      <c r="AS582" s="220"/>
      <c r="AT582" s="220"/>
      <c r="AU582" s="220"/>
      <c r="AV582" s="220"/>
      <c r="AW582" s="220"/>
      <c r="AX582" s="220"/>
      <c r="AY582">
        <f>COUNTA($C$582)</f>
        <v>0</v>
      </c>
    </row>
    <row r="583" spans="1:51" ht="24.75" customHeight="1" x14ac:dyDescent="0.2">
      <c r="A583" s="881">
        <v>19</v>
      </c>
      <c r="B583" s="881">
        <v>1</v>
      </c>
      <c r="C583" s="244"/>
      <c r="D583" s="244"/>
      <c r="E583" s="244"/>
      <c r="F583" s="244"/>
      <c r="G583" s="244"/>
      <c r="H583" s="244"/>
      <c r="I583" s="244"/>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882"/>
      <c r="AI583" s="883"/>
      <c r="AJ583" s="883"/>
      <c r="AK583" s="883"/>
      <c r="AL583" s="217"/>
      <c r="AM583" s="218"/>
      <c r="AN583" s="218"/>
      <c r="AO583" s="219"/>
      <c r="AP583" s="220"/>
      <c r="AQ583" s="220"/>
      <c r="AR583" s="220"/>
      <c r="AS583" s="220"/>
      <c r="AT583" s="220"/>
      <c r="AU583" s="220"/>
      <c r="AV583" s="220"/>
      <c r="AW583" s="220"/>
      <c r="AX583" s="220"/>
      <c r="AY583">
        <f>COUNTA($C$583)</f>
        <v>0</v>
      </c>
    </row>
    <row r="584" spans="1:51" ht="24.75" customHeight="1" x14ac:dyDescent="0.2">
      <c r="A584" s="881">
        <v>20</v>
      </c>
      <c r="B584" s="881">
        <v>1</v>
      </c>
      <c r="C584" s="244"/>
      <c r="D584" s="244"/>
      <c r="E584" s="244"/>
      <c r="F584" s="244"/>
      <c r="G584" s="244"/>
      <c r="H584" s="244"/>
      <c r="I584" s="244"/>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882"/>
      <c r="AI584" s="883"/>
      <c r="AJ584" s="883"/>
      <c r="AK584" s="883"/>
      <c r="AL584" s="217"/>
      <c r="AM584" s="218"/>
      <c r="AN584" s="218"/>
      <c r="AO584" s="219"/>
      <c r="AP584" s="220"/>
      <c r="AQ584" s="220"/>
      <c r="AR584" s="220"/>
      <c r="AS584" s="220"/>
      <c r="AT584" s="220"/>
      <c r="AU584" s="220"/>
      <c r="AV584" s="220"/>
      <c r="AW584" s="220"/>
      <c r="AX584" s="220"/>
      <c r="AY584">
        <f>COUNTA($C$584)</f>
        <v>0</v>
      </c>
    </row>
    <row r="585" spans="1:51" ht="24.75" customHeight="1" x14ac:dyDescent="0.2">
      <c r="A585" s="881">
        <v>21</v>
      </c>
      <c r="B585" s="881">
        <v>1</v>
      </c>
      <c r="C585" s="244"/>
      <c r="D585" s="244"/>
      <c r="E585" s="244"/>
      <c r="F585" s="244"/>
      <c r="G585" s="244"/>
      <c r="H585" s="244"/>
      <c r="I585" s="244"/>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882"/>
      <c r="AI585" s="883"/>
      <c r="AJ585" s="883"/>
      <c r="AK585" s="883"/>
      <c r="AL585" s="217"/>
      <c r="AM585" s="218"/>
      <c r="AN585" s="218"/>
      <c r="AO585" s="219"/>
      <c r="AP585" s="220"/>
      <c r="AQ585" s="220"/>
      <c r="AR585" s="220"/>
      <c r="AS585" s="220"/>
      <c r="AT585" s="220"/>
      <c r="AU585" s="220"/>
      <c r="AV585" s="220"/>
      <c r="AW585" s="220"/>
      <c r="AX585" s="220"/>
      <c r="AY585">
        <f>COUNTA($C$585)</f>
        <v>0</v>
      </c>
    </row>
    <row r="586" spans="1:51" ht="24.75" customHeight="1" x14ac:dyDescent="0.2">
      <c r="A586" s="881">
        <v>22</v>
      </c>
      <c r="B586" s="881">
        <v>1</v>
      </c>
      <c r="C586" s="244"/>
      <c r="D586" s="244"/>
      <c r="E586" s="244"/>
      <c r="F586" s="244"/>
      <c r="G586" s="244"/>
      <c r="H586" s="244"/>
      <c r="I586" s="244"/>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882"/>
      <c r="AI586" s="883"/>
      <c r="AJ586" s="883"/>
      <c r="AK586" s="883"/>
      <c r="AL586" s="217"/>
      <c r="AM586" s="218"/>
      <c r="AN586" s="218"/>
      <c r="AO586" s="219"/>
      <c r="AP586" s="220"/>
      <c r="AQ586" s="220"/>
      <c r="AR586" s="220"/>
      <c r="AS586" s="220"/>
      <c r="AT586" s="220"/>
      <c r="AU586" s="220"/>
      <c r="AV586" s="220"/>
      <c r="AW586" s="220"/>
      <c r="AX586" s="220"/>
      <c r="AY586">
        <f>COUNTA($C$586)</f>
        <v>0</v>
      </c>
    </row>
    <row r="587" spans="1:51" ht="24.75" customHeight="1" x14ac:dyDescent="0.2">
      <c r="A587" s="881">
        <v>23</v>
      </c>
      <c r="B587" s="881">
        <v>1</v>
      </c>
      <c r="C587" s="244"/>
      <c r="D587" s="244"/>
      <c r="E587" s="244"/>
      <c r="F587" s="244"/>
      <c r="G587" s="244"/>
      <c r="H587" s="244"/>
      <c r="I587" s="244"/>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882"/>
      <c r="AI587" s="883"/>
      <c r="AJ587" s="883"/>
      <c r="AK587" s="883"/>
      <c r="AL587" s="217"/>
      <c r="AM587" s="218"/>
      <c r="AN587" s="218"/>
      <c r="AO587" s="219"/>
      <c r="AP587" s="220"/>
      <c r="AQ587" s="220"/>
      <c r="AR587" s="220"/>
      <c r="AS587" s="220"/>
      <c r="AT587" s="220"/>
      <c r="AU587" s="220"/>
      <c r="AV587" s="220"/>
      <c r="AW587" s="220"/>
      <c r="AX587" s="220"/>
      <c r="AY587">
        <f>COUNTA($C$587)</f>
        <v>0</v>
      </c>
    </row>
    <row r="588" spans="1:51" ht="24.75" customHeight="1" x14ac:dyDescent="0.2">
      <c r="A588" s="881">
        <v>24</v>
      </c>
      <c r="B588" s="881">
        <v>1</v>
      </c>
      <c r="C588" s="244"/>
      <c r="D588" s="244"/>
      <c r="E588" s="244"/>
      <c r="F588" s="244"/>
      <c r="G588" s="244"/>
      <c r="H588" s="244"/>
      <c r="I588" s="244"/>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882"/>
      <c r="AI588" s="883"/>
      <c r="AJ588" s="883"/>
      <c r="AK588" s="883"/>
      <c r="AL588" s="217"/>
      <c r="AM588" s="218"/>
      <c r="AN588" s="218"/>
      <c r="AO588" s="219"/>
      <c r="AP588" s="220"/>
      <c r="AQ588" s="220"/>
      <c r="AR588" s="220"/>
      <c r="AS588" s="220"/>
      <c r="AT588" s="220"/>
      <c r="AU588" s="220"/>
      <c r="AV588" s="220"/>
      <c r="AW588" s="220"/>
      <c r="AX588" s="220"/>
      <c r="AY588">
        <f>COUNTA($C$588)</f>
        <v>0</v>
      </c>
    </row>
    <row r="589" spans="1:51" ht="24.75" customHeight="1" x14ac:dyDescent="0.2">
      <c r="A589" s="881">
        <v>25</v>
      </c>
      <c r="B589" s="881">
        <v>1</v>
      </c>
      <c r="C589" s="244"/>
      <c r="D589" s="244"/>
      <c r="E589" s="244"/>
      <c r="F589" s="244"/>
      <c r="G589" s="244"/>
      <c r="H589" s="244"/>
      <c r="I589" s="244"/>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882"/>
      <c r="AI589" s="883"/>
      <c r="AJ589" s="883"/>
      <c r="AK589" s="883"/>
      <c r="AL589" s="217"/>
      <c r="AM589" s="218"/>
      <c r="AN589" s="218"/>
      <c r="AO589" s="219"/>
      <c r="AP589" s="220"/>
      <c r="AQ589" s="220"/>
      <c r="AR589" s="220"/>
      <c r="AS589" s="220"/>
      <c r="AT589" s="220"/>
      <c r="AU589" s="220"/>
      <c r="AV589" s="220"/>
      <c r="AW589" s="220"/>
      <c r="AX589" s="220"/>
      <c r="AY589">
        <f>COUNTA($C$589)</f>
        <v>0</v>
      </c>
    </row>
    <row r="590" spans="1:51" ht="24.75" customHeight="1" x14ac:dyDescent="0.2">
      <c r="A590" s="881">
        <v>26</v>
      </c>
      <c r="B590" s="881">
        <v>1</v>
      </c>
      <c r="C590" s="244"/>
      <c r="D590" s="244"/>
      <c r="E590" s="244"/>
      <c r="F590" s="244"/>
      <c r="G590" s="244"/>
      <c r="H590" s="244"/>
      <c r="I590" s="244"/>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882"/>
      <c r="AI590" s="883"/>
      <c r="AJ590" s="883"/>
      <c r="AK590" s="883"/>
      <c r="AL590" s="217"/>
      <c r="AM590" s="218"/>
      <c r="AN590" s="218"/>
      <c r="AO590" s="219"/>
      <c r="AP590" s="220"/>
      <c r="AQ590" s="220"/>
      <c r="AR590" s="220"/>
      <c r="AS590" s="220"/>
      <c r="AT590" s="220"/>
      <c r="AU590" s="220"/>
      <c r="AV590" s="220"/>
      <c r="AW590" s="220"/>
      <c r="AX590" s="220"/>
      <c r="AY590">
        <f>COUNTA($C$590)</f>
        <v>0</v>
      </c>
    </row>
    <row r="591" spans="1:51" ht="24.75" customHeight="1" x14ac:dyDescent="0.2">
      <c r="A591" s="881">
        <v>27</v>
      </c>
      <c r="B591" s="881">
        <v>1</v>
      </c>
      <c r="C591" s="244"/>
      <c r="D591" s="244"/>
      <c r="E591" s="244"/>
      <c r="F591" s="244"/>
      <c r="G591" s="244"/>
      <c r="H591" s="244"/>
      <c r="I591" s="244"/>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882"/>
      <c r="AI591" s="883"/>
      <c r="AJ591" s="883"/>
      <c r="AK591" s="883"/>
      <c r="AL591" s="217"/>
      <c r="AM591" s="218"/>
      <c r="AN591" s="218"/>
      <c r="AO591" s="219"/>
      <c r="AP591" s="220"/>
      <c r="AQ591" s="220"/>
      <c r="AR591" s="220"/>
      <c r="AS591" s="220"/>
      <c r="AT591" s="220"/>
      <c r="AU591" s="220"/>
      <c r="AV591" s="220"/>
      <c r="AW591" s="220"/>
      <c r="AX591" s="220"/>
      <c r="AY591">
        <f>COUNTA($C$591)</f>
        <v>0</v>
      </c>
    </row>
    <row r="592" spans="1:51" ht="24.75" customHeight="1" x14ac:dyDescent="0.2">
      <c r="A592" s="881">
        <v>28</v>
      </c>
      <c r="B592" s="881">
        <v>1</v>
      </c>
      <c r="C592" s="244"/>
      <c r="D592" s="244"/>
      <c r="E592" s="244"/>
      <c r="F592" s="244"/>
      <c r="G592" s="244"/>
      <c r="H592" s="244"/>
      <c r="I592" s="244"/>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882"/>
      <c r="AI592" s="883"/>
      <c r="AJ592" s="883"/>
      <c r="AK592" s="883"/>
      <c r="AL592" s="217"/>
      <c r="AM592" s="218"/>
      <c r="AN592" s="218"/>
      <c r="AO592" s="219"/>
      <c r="AP592" s="220"/>
      <c r="AQ592" s="220"/>
      <c r="AR592" s="220"/>
      <c r="AS592" s="220"/>
      <c r="AT592" s="220"/>
      <c r="AU592" s="220"/>
      <c r="AV592" s="220"/>
      <c r="AW592" s="220"/>
      <c r="AX592" s="220"/>
      <c r="AY592">
        <f>COUNTA($C$592)</f>
        <v>0</v>
      </c>
    </row>
    <row r="593" spans="1:51" ht="24.75" customHeight="1" x14ac:dyDescent="0.2">
      <c r="A593" s="881">
        <v>29</v>
      </c>
      <c r="B593" s="881">
        <v>1</v>
      </c>
      <c r="C593" s="244"/>
      <c r="D593" s="244"/>
      <c r="E593" s="244"/>
      <c r="F593" s="244"/>
      <c r="G593" s="244"/>
      <c r="H593" s="244"/>
      <c r="I593" s="244"/>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882"/>
      <c r="AI593" s="883"/>
      <c r="AJ593" s="883"/>
      <c r="AK593" s="883"/>
      <c r="AL593" s="217"/>
      <c r="AM593" s="218"/>
      <c r="AN593" s="218"/>
      <c r="AO593" s="219"/>
      <c r="AP593" s="220"/>
      <c r="AQ593" s="220"/>
      <c r="AR593" s="220"/>
      <c r="AS593" s="220"/>
      <c r="AT593" s="220"/>
      <c r="AU593" s="220"/>
      <c r="AV593" s="220"/>
      <c r="AW593" s="220"/>
      <c r="AX593" s="220"/>
      <c r="AY593">
        <f>COUNTA($C$593)</f>
        <v>0</v>
      </c>
    </row>
    <row r="594" spans="1:51" ht="24.75" customHeight="1" x14ac:dyDescent="0.2">
      <c r="A594" s="881">
        <v>30</v>
      </c>
      <c r="B594" s="881">
        <v>1</v>
      </c>
      <c r="C594" s="244"/>
      <c r="D594" s="244"/>
      <c r="E594" s="244"/>
      <c r="F594" s="244"/>
      <c r="G594" s="244"/>
      <c r="H594" s="244"/>
      <c r="I594" s="244"/>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882"/>
      <c r="AI594" s="883"/>
      <c r="AJ594" s="883"/>
      <c r="AK594" s="883"/>
      <c r="AL594" s="217"/>
      <c r="AM594" s="218"/>
      <c r="AN594" s="218"/>
      <c r="AO594" s="219"/>
      <c r="AP594" s="220"/>
      <c r="AQ594" s="220"/>
      <c r="AR594" s="220"/>
      <c r="AS594" s="220"/>
      <c r="AT594" s="220"/>
      <c r="AU594" s="220"/>
      <c r="AV594" s="220"/>
      <c r="AW594" s="220"/>
      <c r="AX594" s="220"/>
      <c r="AY594">
        <f>COUNTA($C$594)</f>
        <v>0</v>
      </c>
    </row>
    <row r="595" spans="1:51" x14ac:dyDescent="0.2">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
      <c r="A596" s="4"/>
      <c r="B596" s="9" t="s">
        <v>204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
      <c r="A597" s="881"/>
      <c r="B597" s="881"/>
      <c r="C597" s="479" t="s">
        <v>86</v>
      </c>
      <c r="D597" s="479"/>
      <c r="E597" s="479"/>
      <c r="F597" s="479"/>
      <c r="G597" s="479"/>
      <c r="H597" s="479"/>
      <c r="I597" s="479"/>
      <c r="J597" s="886" t="s">
        <v>64</v>
      </c>
      <c r="K597" s="886"/>
      <c r="L597" s="886"/>
      <c r="M597" s="886"/>
      <c r="N597" s="886"/>
      <c r="O597" s="886"/>
      <c r="P597" s="479" t="s">
        <v>87</v>
      </c>
      <c r="Q597" s="479"/>
      <c r="R597" s="479"/>
      <c r="S597" s="479"/>
      <c r="T597" s="479"/>
      <c r="U597" s="479"/>
      <c r="V597" s="479"/>
      <c r="W597" s="479"/>
      <c r="X597" s="479"/>
      <c r="Y597" s="479" t="s">
        <v>88</v>
      </c>
      <c r="Z597" s="479"/>
      <c r="AA597" s="479"/>
      <c r="AB597" s="479"/>
      <c r="AC597" s="887" t="s">
        <v>215</v>
      </c>
      <c r="AD597" s="887"/>
      <c r="AE597" s="887"/>
      <c r="AF597" s="887"/>
      <c r="AG597" s="887"/>
      <c r="AH597" s="479" t="s">
        <v>63</v>
      </c>
      <c r="AI597" s="479"/>
      <c r="AJ597" s="479"/>
      <c r="AK597" s="479"/>
      <c r="AL597" s="479" t="s">
        <v>17</v>
      </c>
      <c r="AM597" s="479"/>
      <c r="AN597" s="479"/>
      <c r="AO597" s="884"/>
      <c r="AP597" s="885" t="s">
        <v>303</v>
      </c>
      <c r="AQ597" s="885"/>
      <c r="AR597" s="885"/>
      <c r="AS597" s="885"/>
      <c r="AT597" s="885"/>
      <c r="AU597" s="885"/>
      <c r="AV597" s="885"/>
      <c r="AW597" s="885"/>
      <c r="AX597" s="885"/>
      <c r="AY597">
        <f t="shared" ref="AY597:AY598" si="17">$AY$595</f>
        <v>0</v>
      </c>
    </row>
    <row r="598" spans="1:51" ht="24.75" customHeight="1" x14ac:dyDescent="0.2">
      <c r="A598" s="881">
        <v>1</v>
      </c>
      <c r="B598" s="881">
        <v>1</v>
      </c>
      <c r="C598" s="244"/>
      <c r="D598" s="244"/>
      <c r="E598" s="244"/>
      <c r="F598" s="244"/>
      <c r="G598" s="244"/>
      <c r="H598" s="244"/>
      <c r="I598" s="244"/>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882"/>
      <c r="AI598" s="883"/>
      <c r="AJ598" s="883"/>
      <c r="AK598" s="883"/>
      <c r="AL598" s="217"/>
      <c r="AM598" s="218"/>
      <c r="AN598" s="218"/>
      <c r="AO598" s="219"/>
      <c r="AP598" s="220"/>
      <c r="AQ598" s="220"/>
      <c r="AR598" s="220"/>
      <c r="AS598" s="220"/>
      <c r="AT598" s="220"/>
      <c r="AU598" s="220"/>
      <c r="AV598" s="220"/>
      <c r="AW598" s="220"/>
      <c r="AX598" s="220"/>
      <c r="AY598">
        <f t="shared" si="17"/>
        <v>0</v>
      </c>
    </row>
    <row r="599" spans="1:51" ht="24.75" customHeight="1" x14ac:dyDescent="0.2">
      <c r="A599" s="881">
        <v>2</v>
      </c>
      <c r="B599" s="881">
        <v>1</v>
      </c>
      <c r="C599" s="244"/>
      <c r="D599" s="244"/>
      <c r="E599" s="244"/>
      <c r="F599" s="244"/>
      <c r="G599" s="244"/>
      <c r="H599" s="244"/>
      <c r="I599" s="244"/>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882"/>
      <c r="AI599" s="883"/>
      <c r="AJ599" s="883"/>
      <c r="AK599" s="883"/>
      <c r="AL599" s="217"/>
      <c r="AM599" s="218"/>
      <c r="AN599" s="218"/>
      <c r="AO599" s="219"/>
      <c r="AP599" s="220"/>
      <c r="AQ599" s="220"/>
      <c r="AR599" s="220"/>
      <c r="AS599" s="220"/>
      <c r="AT599" s="220"/>
      <c r="AU599" s="220"/>
      <c r="AV599" s="220"/>
      <c r="AW599" s="220"/>
      <c r="AX599" s="220"/>
      <c r="AY599">
        <f>COUNTA($C$599)</f>
        <v>0</v>
      </c>
    </row>
    <row r="600" spans="1:51" ht="24.75" customHeight="1" x14ac:dyDescent="0.2">
      <c r="A600" s="881">
        <v>3</v>
      </c>
      <c r="B600" s="881">
        <v>1</v>
      </c>
      <c r="C600" s="244"/>
      <c r="D600" s="244"/>
      <c r="E600" s="244"/>
      <c r="F600" s="244"/>
      <c r="G600" s="244"/>
      <c r="H600" s="244"/>
      <c r="I600" s="244"/>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882"/>
      <c r="AI600" s="883"/>
      <c r="AJ600" s="883"/>
      <c r="AK600" s="883"/>
      <c r="AL600" s="217"/>
      <c r="AM600" s="218"/>
      <c r="AN600" s="218"/>
      <c r="AO600" s="219"/>
      <c r="AP600" s="220"/>
      <c r="AQ600" s="220"/>
      <c r="AR600" s="220"/>
      <c r="AS600" s="220"/>
      <c r="AT600" s="220"/>
      <c r="AU600" s="220"/>
      <c r="AV600" s="220"/>
      <c r="AW600" s="220"/>
      <c r="AX600" s="220"/>
      <c r="AY600">
        <f>COUNTA($C$600)</f>
        <v>0</v>
      </c>
    </row>
    <row r="601" spans="1:51" ht="24.75" customHeight="1" x14ac:dyDescent="0.2">
      <c r="A601" s="881">
        <v>4</v>
      </c>
      <c r="B601" s="881">
        <v>1</v>
      </c>
      <c r="C601" s="244"/>
      <c r="D601" s="244"/>
      <c r="E601" s="244"/>
      <c r="F601" s="244"/>
      <c r="G601" s="244"/>
      <c r="H601" s="244"/>
      <c r="I601" s="244"/>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882"/>
      <c r="AI601" s="883"/>
      <c r="AJ601" s="883"/>
      <c r="AK601" s="883"/>
      <c r="AL601" s="217"/>
      <c r="AM601" s="218"/>
      <c r="AN601" s="218"/>
      <c r="AO601" s="219"/>
      <c r="AP601" s="220"/>
      <c r="AQ601" s="220"/>
      <c r="AR601" s="220"/>
      <c r="AS601" s="220"/>
      <c r="AT601" s="220"/>
      <c r="AU601" s="220"/>
      <c r="AV601" s="220"/>
      <c r="AW601" s="220"/>
      <c r="AX601" s="220"/>
      <c r="AY601">
        <f>COUNTA($C$601)</f>
        <v>0</v>
      </c>
    </row>
    <row r="602" spans="1:51" ht="24.75" customHeight="1" x14ac:dyDescent="0.2">
      <c r="A602" s="881">
        <v>5</v>
      </c>
      <c r="B602" s="881">
        <v>1</v>
      </c>
      <c r="C602" s="244"/>
      <c r="D602" s="244"/>
      <c r="E602" s="244"/>
      <c r="F602" s="244"/>
      <c r="G602" s="244"/>
      <c r="H602" s="244"/>
      <c r="I602" s="244"/>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882"/>
      <c r="AI602" s="883"/>
      <c r="AJ602" s="883"/>
      <c r="AK602" s="883"/>
      <c r="AL602" s="217"/>
      <c r="AM602" s="218"/>
      <c r="AN602" s="218"/>
      <c r="AO602" s="219"/>
      <c r="AP602" s="220"/>
      <c r="AQ602" s="220"/>
      <c r="AR602" s="220"/>
      <c r="AS602" s="220"/>
      <c r="AT602" s="220"/>
      <c r="AU602" s="220"/>
      <c r="AV602" s="220"/>
      <c r="AW602" s="220"/>
      <c r="AX602" s="220"/>
      <c r="AY602">
        <f>COUNTA($C$602)</f>
        <v>0</v>
      </c>
    </row>
    <row r="603" spans="1:51" ht="24.75" customHeight="1" x14ac:dyDescent="0.2">
      <c r="A603" s="881">
        <v>6</v>
      </c>
      <c r="B603" s="881">
        <v>1</v>
      </c>
      <c r="C603" s="244"/>
      <c r="D603" s="244"/>
      <c r="E603" s="244"/>
      <c r="F603" s="244"/>
      <c r="G603" s="244"/>
      <c r="H603" s="244"/>
      <c r="I603" s="244"/>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882"/>
      <c r="AI603" s="883"/>
      <c r="AJ603" s="883"/>
      <c r="AK603" s="883"/>
      <c r="AL603" s="217"/>
      <c r="AM603" s="218"/>
      <c r="AN603" s="218"/>
      <c r="AO603" s="219"/>
      <c r="AP603" s="220"/>
      <c r="AQ603" s="220"/>
      <c r="AR603" s="220"/>
      <c r="AS603" s="220"/>
      <c r="AT603" s="220"/>
      <c r="AU603" s="220"/>
      <c r="AV603" s="220"/>
      <c r="AW603" s="220"/>
      <c r="AX603" s="220"/>
      <c r="AY603">
        <f>COUNTA($C$603)</f>
        <v>0</v>
      </c>
    </row>
    <row r="604" spans="1:51" ht="24.75" customHeight="1" x14ac:dyDescent="0.2">
      <c r="A604" s="881">
        <v>7</v>
      </c>
      <c r="B604" s="881">
        <v>1</v>
      </c>
      <c r="C604" s="244"/>
      <c r="D604" s="244"/>
      <c r="E604" s="244"/>
      <c r="F604" s="244"/>
      <c r="G604" s="244"/>
      <c r="H604" s="244"/>
      <c r="I604" s="244"/>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882"/>
      <c r="AI604" s="883"/>
      <c r="AJ604" s="883"/>
      <c r="AK604" s="883"/>
      <c r="AL604" s="217"/>
      <c r="AM604" s="218"/>
      <c r="AN604" s="218"/>
      <c r="AO604" s="219"/>
      <c r="AP604" s="220"/>
      <c r="AQ604" s="220"/>
      <c r="AR604" s="220"/>
      <c r="AS604" s="220"/>
      <c r="AT604" s="220"/>
      <c r="AU604" s="220"/>
      <c r="AV604" s="220"/>
      <c r="AW604" s="220"/>
      <c r="AX604" s="220"/>
      <c r="AY604">
        <f>COUNTA($C$604)</f>
        <v>0</v>
      </c>
    </row>
    <row r="605" spans="1:51" ht="24.75" customHeight="1" x14ac:dyDescent="0.2">
      <c r="A605" s="881">
        <v>8</v>
      </c>
      <c r="B605" s="881">
        <v>1</v>
      </c>
      <c r="C605" s="244"/>
      <c r="D605" s="244"/>
      <c r="E605" s="244"/>
      <c r="F605" s="244"/>
      <c r="G605" s="244"/>
      <c r="H605" s="244"/>
      <c r="I605" s="244"/>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882"/>
      <c r="AI605" s="883"/>
      <c r="AJ605" s="883"/>
      <c r="AK605" s="883"/>
      <c r="AL605" s="217"/>
      <c r="AM605" s="218"/>
      <c r="AN605" s="218"/>
      <c r="AO605" s="219"/>
      <c r="AP605" s="220"/>
      <c r="AQ605" s="220"/>
      <c r="AR605" s="220"/>
      <c r="AS605" s="220"/>
      <c r="AT605" s="220"/>
      <c r="AU605" s="220"/>
      <c r="AV605" s="220"/>
      <c r="AW605" s="220"/>
      <c r="AX605" s="220"/>
      <c r="AY605">
        <f>COUNTA($C$605)</f>
        <v>0</v>
      </c>
    </row>
    <row r="606" spans="1:51" ht="24.75" customHeight="1" x14ac:dyDescent="0.2">
      <c r="A606" s="881">
        <v>9</v>
      </c>
      <c r="B606" s="881">
        <v>1</v>
      </c>
      <c r="C606" s="244"/>
      <c r="D606" s="244"/>
      <c r="E606" s="244"/>
      <c r="F606" s="244"/>
      <c r="G606" s="244"/>
      <c r="H606" s="244"/>
      <c r="I606" s="244"/>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882"/>
      <c r="AI606" s="883"/>
      <c r="AJ606" s="883"/>
      <c r="AK606" s="883"/>
      <c r="AL606" s="217"/>
      <c r="AM606" s="218"/>
      <c r="AN606" s="218"/>
      <c r="AO606" s="219"/>
      <c r="AP606" s="220"/>
      <c r="AQ606" s="220"/>
      <c r="AR606" s="220"/>
      <c r="AS606" s="220"/>
      <c r="AT606" s="220"/>
      <c r="AU606" s="220"/>
      <c r="AV606" s="220"/>
      <c r="AW606" s="220"/>
      <c r="AX606" s="220"/>
      <c r="AY606">
        <f>COUNTA($C$606)</f>
        <v>0</v>
      </c>
    </row>
    <row r="607" spans="1:51" ht="24.75" customHeight="1" x14ac:dyDescent="0.2">
      <c r="A607" s="881">
        <v>10</v>
      </c>
      <c r="B607" s="881">
        <v>1</v>
      </c>
      <c r="C607" s="244"/>
      <c r="D607" s="244"/>
      <c r="E607" s="244"/>
      <c r="F607" s="244"/>
      <c r="G607" s="244"/>
      <c r="H607" s="244"/>
      <c r="I607" s="244"/>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882"/>
      <c r="AI607" s="883"/>
      <c r="AJ607" s="883"/>
      <c r="AK607" s="883"/>
      <c r="AL607" s="217"/>
      <c r="AM607" s="218"/>
      <c r="AN607" s="218"/>
      <c r="AO607" s="219"/>
      <c r="AP607" s="220"/>
      <c r="AQ607" s="220"/>
      <c r="AR607" s="220"/>
      <c r="AS607" s="220"/>
      <c r="AT607" s="220"/>
      <c r="AU607" s="220"/>
      <c r="AV607" s="220"/>
      <c r="AW607" s="220"/>
      <c r="AX607" s="220"/>
      <c r="AY607">
        <f>COUNTA($C$607)</f>
        <v>0</v>
      </c>
    </row>
    <row r="608" spans="1:51" ht="24.75" customHeight="1" x14ac:dyDescent="0.2">
      <c r="A608" s="881">
        <v>11</v>
      </c>
      <c r="B608" s="881">
        <v>1</v>
      </c>
      <c r="C608" s="244"/>
      <c r="D608" s="244"/>
      <c r="E608" s="244"/>
      <c r="F608" s="244"/>
      <c r="G608" s="244"/>
      <c r="H608" s="244"/>
      <c r="I608" s="244"/>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882"/>
      <c r="AI608" s="883"/>
      <c r="AJ608" s="883"/>
      <c r="AK608" s="883"/>
      <c r="AL608" s="217"/>
      <c r="AM608" s="218"/>
      <c r="AN608" s="218"/>
      <c r="AO608" s="219"/>
      <c r="AP608" s="220"/>
      <c r="AQ608" s="220"/>
      <c r="AR608" s="220"/>
      <c r="AS608" s="220"/>
      <c r="AT608" s="220"/>
      <c r="AU608" s="220"/>
      <c r="AV608" s="220"/>
      <c r="AW608" s="220"/>
      <c r="AX608" s="220"/>
      <c r="AY608">
        <f>COUNTA($C$608)</f>
        <v>0</v>
      </c>
    </row>
    <row r="609" spans="1:51" ht="24.75" customHeight="1" x14ac:dyDescent="0.2">
      <c r="A609" s="881">
        <v>12</v>
      </c>
      <c r="B609" s="881">
        <v>1</v>
      </c>
      <c r="C609" s="244"/>
      <c r="D609" s="244"/>
      <c r="E609" s="244"/>
      <c r="F609" s="244"/>
      <c r="G609" s="244"/>
      <c r="H609" s="244"/>
      <c r="I609" s="244"/>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882"/>
      <c r="AI609" s="883"/>
      <c r="AJ609" s="883"/>
      <c r="AK609" s="883"/>
      <c r="AL609" s="217"/>
      <c r="AM609" s="218"/>
      <c r="AN609" s="218"/>
      <c r="AO609" s="219"/>
      <c r="AP609" s="220"/>
      <c r="AQ609" s="220"/>
      <c r="AR609" s="220"/>
      <c r="AS609" s="220"/>
      <c r="AT609" s="220"/>
      <c r="AU609" s="220"/>
      <c r="AV609" s="220"/>
      <c r="AW609" s="220"/>
      <c r="AX609" s="220"/>
      <c r="AY609">
        <f>COUNTA($C$609)</f>
        <v>0</v>
      </c>
    </row>
    <row r="610" spans="1:51" ht="24.75" customHeight="1" x14ac:dyDescent="0.2">
      <c r="A610" s="881">
        <v>13</v>
      </c>
      <c r="B610" s="881">
        <v>1</v>
      </c>
      <c r="C610" s="244"/>
      <c r="D610" s="244"/>
      <c r="E610" s="244"/>
      <c r="F610" s="244"/>
      <c r="G610" s="244"/>
      <c r="H610" s="244"/>
      <c r="I610" s="244"/>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882"/>
      <c r="AI610" s="883"/>
      <c r="AJ610" s="883"/>
      <c r="AK610" s="883"/>
      <c r="AL610" s="217"/>
      <c r="AM610" s="218"/>
      <c r="AN610" s="218"/>
      <c r="AO610" s="219"/>
      <c r="AP610" s="220"/>
      <c r="AQ610" s="220"/>
      <c r="AR610" s="220"/>
      <c r="AS610" s="220"/>
      <c r="AT610" s="220"/>
      <c r="AU610" s="220"/>
      <c r="AV610" s="220"/>
      <c r="AW610" s="220"/>
      <c r="AX610" s="220"/>
      <c r="AY610">
        <f>COUNTA($C$610)</f>
        <v>0</v>
      </c>
    </row>
    <row r="611" spans="1:51" ht="24.75" customHeight="1" x14ac:dyDescent="0.2">
      <c r="A611" s="881">
        <v>14</v>
      </c>
      <c r="B611" s="881">
        <v>1</v>
      </c>
      <c r="C611" s="244"/>
      <c r="D611" s="244"/>
      <c r="E611" s="244"/>
      <c r="F611" s="244"/>
      <c r="G611" s="244"/>
      <c r="H611" s="244"/>
      <c r="I611" s="244"/>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882"/>
      <c r="AI611" s="883"/>
      <c r="AJ611" s="883"/>
      <c r="AK611" s="883"/>
      <c r="AL611" s="217"/>
      <c r="AM611" s="218"/>
      <c r="AN611" s="218"/>
      <c r="AO611" s="219"/>
      <c r="AP611" s="220"/>
      <c r="AQ611" s="220"/>
      <c r="AR611" s="220"/>
      <c r="AS611" s="220"/>
      <c r="AT611" s="220"/>
      <c r="AU611" s="220"/>
      <c r="AV611" s="220"/>
      <c r="AW611" s="220"/>
      <c r="AX611" s="220"/>
      <c r="AY611">
        <f>COUNTA($C$611)</f>
        <v>0</v>
      </c>
    </row>
    <row r="612" spans="1:51" ht="24.75" customHeight="1" x14ac:dyDescent="0.2">
      <c r="A612" s="881">
        <v>15</v>
      </c>
      <c r="B612" s="881">
        <v>1</v>
      </c>
      <c r="C612" s="244"/>
      <c r="D612" s="244"/>
      <c r="E612" s="244"/>
      <c r="F612" s="244"/>
      <c r="G612" s="244"/>
      <c r="H612" s="244"/>
      <c r="I612" s="244"/>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882"/>
      <c r="AI612" s="883"/>
      <c r="AJ612" s="883"/>
      <c r="AK612" s="883"/>
      <c r="AL612" s="217"/>
      <c r="AM612" s="218"/>
      <c r="AN612" s="218"/>
      <c r="AO612" s="219"/>
      <c r="AP612" s="220"/>
      <c r="AQ612" s="220"/>
      <c r="AR612" s="220"/>
      <c r="AS612" s="220"/>
      <c r="AT612" s="220"/>
      <c r="AU612" s="220"/>
      <c r="AV612" s="220"/>
      <c r="AW612" s="220"/>
      <c r="AX612" s="220"/>
      <c r="AY612">
        <f>COUNTA($C$612)</f>
        <v>0</v>
      </c>
    </row>
    <row r="613" spans="1:51" ht="24.75" customHeight="1" x14ac:dyDescent="0.2">
      <c r="A613" s="881">
        <v>16</v>
      </c>
      <c r="B613" s="881">
        <v>1</v>
      </c>
      <c r="C613" s="244"/>
      <c r="D613" s="244"/>
      <c r="E613" s="244"/>
      <c r="F613" s="244"/>
      <c r="G613" s="244"/>
      <c r="H613" s="244"/>
      <c r="I613" s="244"/>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882"/>
      <c r="AI613" s="883"/>
      <c r="AJ613" s="883"/>
      <c r="AK613" s="883"/>
      <c r="AL613" s="217"/>
      <c r="AM613" s="218"/>
      <c r="AN613" s="218"/>
      <c r="AO613" s="219"/>
      <c r="AP613" s="220"/>
      <c r="AQ613" s="220"/>
      <c r="AR613" s="220"/>
      <c r="AS613" s="220"/>
      <c r="AT613" s="220"/>
      <c r="AU613" s="220"/>
      <c r="AV613" s="220"/>
      <c r="AW613" s="220"/>
      <c r="AX613" s="220"/>
      <c r="AY613">
        <f>COUNTA($C$613)</f>
        <v>0</v>
      </c>
    </row>
    <row r="614" spans="1:51" ht="24.75" customHeight="1" x14ac:dyDescent="0.2">
      <c r="A614" s="881">
        <v>17</v>
      </c>
      <c r="B614" s="881">
        <v>1</v>
      </c>
      <c r="C614" s="244"/>
      <c r="D614" s="244"/>
      <c r="E614" s="244"/>
      <c r="F614" s="244"/>
      <c r="G614" s="244"/>
      <c r="H614" s="244"/>
      <c r="I614" s="244"/>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882"/>
      <c r="AI614" s="883"/>
      <c r="AJ614" s="883"/>
      <c r="AK614" s="883"/>
      <c r="AL614" s="217"/>
      <c r="AM614" s="218"/>
      <c r="AN614" s="218"/>
      <c r="AO614" s="219"/>
      <c r="AP614" s="220"/>
      <c r="AQ614" s="220"/>
      <c r="AR614" s="220"/>
      <c r="AS614" s="220"/>
      <c r="AT614" s="220"/>
      <c r="AU614" s="220"/>
      <c r="AV614" s="220"/>
      <c r="AW614" s="220"/>
      <c r="AX614" s="220"/>
      <c r="AY614">
        <f>COUNTA($C$614)</f>
        <v>0</v>
      </c>
    </row>
    <row r="615" spans="1:51" ht="24.75" customHeight="1" x14ac:dyDescent="0.2">
      <c r="A615" s="881">
        <v>18</v>
      </c>
      <c r="B615" s="881">
        <v>1</v>
      </c>
      <c r="C615" s="244"/>
      <c r="D615" s="244"/>
      <c r="E615" s="244"/>
      <c r="F615" s="244"/>
      <c r="G615" s="244"/>
      <c r="H615" s="244"/>
      <c r="I615" s="244"/>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882"/>
      <c r="AI615" s="883"/>
      <c r="AJ615" s="883"/>
      <c r="AK615" s="883"/>
      <c r="AL615" s="217"/>
      <c r="AM615" s="218"/>
      <c r="AN615" s="218"/>
      <c r="AO615" s="219"/>
      <c r="AP615" s="220"/>
      <c r="AQ615" s="220"/>
      <c r="AR615" s="220"/>
      <c r="AS615" s="220"/>
      <c r="AT615" s="220"/>
      <c r="AU615" s="220"/>
      <c r="AV615" s="220"/>
      <c r="AW615" s="220"/>
      <c r="AX615" s="220"/>
      <c r="AY615">
        <f>COUNTA($C$615)</f>
        <v>0</v>
      </c>
    </row>
    <row r="616" spans="1:51" ht="24.75" customHeight="1" x14ac:dyDescent="0.2">
      <c r="A616" s="881">
        <v>19</v>
      </c>
      <c r="B616" s="881">
        <v>1</v>
      </c>
      <c r="C616" s="244"/>
      <c r="D616" s="244"/>
      <c r="E616" s="244"/>
      <c r="F616" s="244"/>
      <c r="G616" s="244"/>
      <c r="H616" s="244"/>
      <c r="I616" s="244"/>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882"/>
      <c r="AI616" s="883"/>
      <c r="AJ616" s="883"/>
      <c r="AK616" s="883"/>
      <c r="AL616" s="217"/>
      <c r="AM616" s="218"/>
      <c r="AN616" s="218"/>
      <c r="AO616" s="219"/>
      <c r="AP616" s="220"/>
      <c r="AQ616" s="220"/>
      <c r="AR616" s="220"/>
      <c r="AS616" s="220"/>
      <c r="AT616" s="220"/>
      <c r="AU616" s="220"/>
      <c r="AV616" s="220"/>
      <c r="AW616" s="220"/>
      <c r="AX616" s="220"/>
      <c r="AY616">
        <f>COUNTA($C$616)</f>
        <v>0</v>
      </c>
    </row>
    <row r="617" spans="1:51" ht="24.75" customHeight="1" x14ac:dyDescent="0.2">
      <c r="A617" s="881">
        <v>20</v>
      </c>
      <c r="B617" s="881">
        <v>1</v>
      </c>
      <c r="C617" s="244"/>
      <c r="D617" s="244"/>
      <c r="E617" s="244"/>
      <c r="F617" s="244"/>
      <c r="G617" s="244"/>
      <c r="H617" s="244"/>
      <c r="I617" s="244"/>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882"/>
      <c r="AI617" s="883"/>
      <c r="AJ617" s="883"/>
      <c r="AK617" s="883"/>
      <c r="AL617" s="217"/>
      <c r="AM617" s="218"/>
      <c r="AN617" s="218"/>
      <c r="AO617" s="219"/>
      <c r="AP617" s="220"/>
      <c r="AQ617" s="220"/>
      <c r="AR617" s="220"/>
      <c r="AS617" s="220"/>
      <c r="AT617" s="220"/>
      <c r="AU617" s="220"/>
      <c r="AV617" s="220"/>
      <c r="AW617" s="220"/>
      <c r="AX617" s="220"/>
      <c r="AY617">
        <f>COUNTA($C$617)</f>
        <v>0</v>
      </c>
    </row>
    <row r="618" spans="1:51" ht="24.75" customHeight="1" x14ac:dyDescent="0.2">
      <c r="A618" s="881">
        <v>21</v>
      </c>
      <c r="B618" s="881">
        <v>1</v>
      </c>
      <c r="C618" s="244"/>
      <c r="D618" s="244"/>
      <c r="E618" s="244"/>
      <c r="F618" s="244"/>
      <c r="G618" s="244"/>
      <c r="H618" s="244"/>
      <c r="I618" s="244"/>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882"/>
      <c r="AI618" s="883"/>
      <c r="AJ618" s="883"/>
      <c r="AK618" s="883"/>
      <c r="AL618" s="217"/>
      <c r="AM618" s="218"/>
      <c r="AN618" s="218"/>
      <c r="AO618" s="219"/>
      <c r="AP618" s="220"/>
      <c r="AQ618" s="220"/>
      <c r="AR618" s="220"/>
      <c r="AS618" s="220"/>
      <c r="AT618" s="220"/>
      <c r="AU618" s="220"/>
      <c r="AV618" s="220"/>
      <c r="AW618" s="220"/>
      <c r="AX618" s="220"/>
      <c r="AY618">
        <f>COUNTA($C$618)</f>
        <v>0</v>
      </c>
    </row>
    <row r="619" spans="1:51" ht="24.75" customHeight="1" x14ac:dyDescent="0.2">
      <c r="A619" s="881">
        <v>22</v>
      </c>
      <c r="B619" s="881">
        <v>1</v>
      </c>
      <c r="C619" s="244"/>
      <c r="D619" s="244"/>
      <c r="E619" s="244"/>
      <c r="F619" s="244"/>
      <c r="G619" s="244"/>
      <c r="H619" s="244"/>
      <c r="I619" s="244"/>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882"/>
      <c r="AI619" s="883"/>
      <c r="AJ619" s="883"/>
      <c r="AK619" s="883"/>
      <c r="AL619" s="217"/>
      <c r="AM619" s="218"/>
      <c r="AN619" s="218"/>
      <c r="AO619" s="219"/>
      <c r="AP619" s="220"/>
      <c r="AQ619" s="220"/>
      <c r="AR619" s="220"/>
      <c r="AS619" s="220"/>
      <c r="AT619" s="220"/>
      <c r="AU619" s="220"/>
      <c r="AV619" s="220"/>
      <c r="AW619" s="220"/>
      <c r="AX619" s="220"/>
      <c r="AY619">
        <f>COUNTA($C$619)</f>
        <v>0</v>
      </c>
    </row>
    <row r="620" spans="1:51" ht="24.75" customHeight="1" x14ac:dyDescent="0.2">
      <c r="A620" s="881">
        <v>23</v>
      </c>
      <c r="B620" s="881">
        <v>1</v>
      </c>
      <c r="C620" s="244"/>
      <c r="D620" s="244"/>
      <c r="E620" s="244"/>
      <c r="F620" s="244"/>
      <c r="G620" s="244"/>
      <c r="H620" s="244"/>
      <c r="I620" s="244"/>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882"/>
      <c r="AI620" s="883"/>
      <c r="AJ620" s="883"/>
      <c r="AK620" s="883"/>
      <c r="AL620" s="217"/>
      <c r="AM620" s="218"/>
      <c r="AN620" s="218"/>
      <c r="AO620" s="219"/>
      <c r="AP620" s="220"/>
      <c r="AQ620" s="220"/>
      <c r="AR620" s="220"/>
      <c r="AS620" s="220"/>
      <c r="AT620" s="220"/>
      <c r="AU620" s="220"/>
      <c r="AV620" s="220"/>
      <c r="AW620" s="220"/>
      <c r="AX620" s="220"/>
      <c r="AY620">
        <f>COUNTA($C$620)</f>
        <v>0</v>
      </c>
    </row>
    <row r="621" spans="1:51" ht="24.75" customHeight="1" x14ac:dyDescent="0.2">
      <c r="A621" s="881">
        <v>24</v>
      </c>
      <c r="B621" s="881">
        <v>1</v>
      </c>
      <c r="C621" s="244"/>
      <c r="D621" s="244"/>
      <c r="E621" s="244"/>
      <c r="F621" s="244"/>
      <c r="G621" s="244"/>
      <c r="H621" s="244"/>
      <c r="I621" s="244"/>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882"/>
      <c r="AI621" s="883"/>
      <c r="AJ621" s="883"/>
      <c r="AK621" s="883"/>
      <c r="AL621" s="217"/>
      <c r="AM621" s="218"/>
      <c r="AN621" s="218"/>
      <c r="AO621" s="219"/>
      <c r="AP621" s="220"/>
      <c r="AQ621" s="220"/>
      <c r="AR621" s="220"/>
      <c r="AS621" s="220"/>
      <c r="AT621" s="220"/>
      <c r="AU621" s="220"/>
      <c r="AV621" s="220"/>
      <c r="AW621" s="220"/>
      <c r="AX621" s="220"/>
      <c r="AY621">
        <f>COUNTA($C$621)</f>
        <v>0</v>
      </c>
    </row>
    <row r="622" spans="1:51" ht="24.75" customHeight="1" x14ac:dyDescent="0.2">
      <c r="A622" s="881">
        <v>25</v>
      </c>
      <c r="B622" s="881">
        <v>1</v>
      </c>
      <c r="C622" s="244"/>
      <c r="D622" s="244"/>
      <c r="E622" s="244"/>
      <c r="F622" s="244"/>
      <c r="G622" s="244"/>
      <c r="H622" s="244"/>
      <c r="I622" s="244"/>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882"/>
      <c r="AI622" s="883"/>
      <c r="AJ622" s="883"/>
      <c r="AK622" s="883"/>
      <c r="AL622" s="217"/>
      <c r="AM622" s="218"/>
      <c r="AN622" s="218"/>
      <c r="AO622" s="219"/>
      <c r="AP622" s="220"/>
      <c r="AQ622" s="220"/>
      <c r="AR622" s="220"/>
      <c r="AS622" s="220"/>
      <c r="AT622" s="220"/>
      <c r="AU622" s="220"/>
      <c r="AV622" s="220"/>
      <c r="AW622" s="220"/>
      <c r="AX622" s="220"/>
      <c r="AY622">
        <f>COUNTA($C$622)</f>
        <v>0</v>
      </c>
    </row>
    <row r="623" spans="1:51" ht="24.75" customHeight="1" x14ac:dyDescent="0.2">
      <c r="A623" s="881">
        <v>26</v>
      </c>
      <c r="B623" s="881">
        <v>1</v>
      </c>
      <c r="C623" s="244"/>
      <c r="D623" s="244"/>
      <c r="E623" s="244"/>
      <c r="F623" s="244"/>
      <c r="G623" s="244"/>
      <c r="H623" s="244"/>
      <c r="I623" s="244"/>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882"/>
      <c r="AI623" s="883"/>
      <c r="AJ623" s="883"/>
      <c r="AK623" s="883"/>
      <c r="AL623" s="217"/>
      <c r="AM623" s="218"/>
      <c r="AN623" s="218"/>
      <c r="AO623" s="219"/>
      <c r="AP623" s="220"/>
      <c r="AQ623" s="220"/>
      <c r="AR623" s="220"/>
      <c r="AS623" s="220"/>
      <c r="AT623" s="220"/>
      <c r="AU623" s="220"/>
      <c r="AV623" s="220"/>
      <c r="AW623" s="220"/>
      <c r="AX623" s="220"/>
      <c r="AY623">
        <f>COUNTA($C$623)</f>
        <v>0</v>
      </c>
    </row>
    <row r="624" spans="1:51" ht="24.75" customHeight="1" x14ac:dyDescent="0.2">
      <c r="A624" s="881">
        <v>27</v>
      </c>
      <c r="B624" s="881">
        <v>1</v>
      </c>
      <c r="C624" s="244"/>
      <c r="D624" s="244"/>
      <c r="E624" s="244"/>
      <c r="F624" s="244"/>
      <c r="G624" s="244"/>
      <c r="H624" s="244"/>
      <c r="I624" s="244"/>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882"/>
      <c r="AI624" s="883"/>
      <c r="AJ624" s="883"/>
      <c r="AK624" s="883"/>
      <c r="AL624" s="217"/>
      <c r="AM624" s="218"/>
      <c r="AN624" s="218"/>
      <c r="AO624" s="219"/>
      <c r="AP624" s="220"/>
      <c r="AQ624" s="220"/>
      <c r="AR624" s="220"/>
      <c r="AS624" s="220"/>
      <c r="AT624" s="220"/>
      <c r="AU624" s="220"/>
      <c r="AV624" s="220"/>
      <c r="AW624" s="220"/>
      <c r="AX624" s="220"/>
      <c r="AY624">
        <f>COUNTA($C$624)</f>
        <v>0</v>
      </c>
    </row>
    <row r="625" spans="1:51" ht="24.75" customHeight="1" x14ac:dyDescent="0.2">
      <c r="A625" s="881">
        <v>28</v>
      </c>
      <c r="B625" s="881">
        <v>1</v>
      </c>
      <c r="C625" s="244"/>
      <c r="D625" s="244"/>
      <c r="E625" s="244"/>
      <c r="F625" s="244"/>
      <c r="G625" s="244"/>
      <c r="H625" s="244"/>
      <c r="I625" s="244"/>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882"/>
      <c r="AI625" s="883"/>
      <c r="AJ625" s="883"/>
      <c r="AK625" s="883"/>
      <c r="AL625" s="217"/>
      <c r="AM625" s="218"/>
      <c r="AN625" s="218"/>
      <c r="AO625" s="219"/>
      <c r="AP625" s="220"/>
      <c r="AQ625" s="220"/>
      <c r="AR625" s="220"/>
      <c r="AS625" s="220"/>
      <c r="AT625" s="220"/>
      <c r="AU625" s="220"/>
      <c r="AV625" s="220"/>
      <c r="AW625" s="220"/>
      <c r="AX625" s="220"/>
      <c r="AY625">
        <f>COUNTA($C$625)</f>
        <v>0</v>
      </c>
    </row>
    <row r="626" spans="1:51" ht="24.75" customHeight="1" x14ac:dyDescent="0.2">
      <c r="A626" s="881">
        <v>29</v>
      </c>
      <c r="B626" s="881">
        <v>1</v>
      </c>
      <c r="C626" s="244"/>
      <c r="D626" s="244"/>
      <c r="E626" s="244"/>
      <c r="F626" s="244"/>
      <c r="G626" s="244"/>
      <c r="H626" s="244"/>
      <c r="I626" s="244"/>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882"/>
      <c r="AI626" s="883"/>
      <c r="AJ626" s="883"/>
      <c r="AK626" s="883"/>
      <c r="AL626" s="217"/>
      <c r="AM626" s="218"/>
      <c r="AN626" s="218"/>
      <c r="AO626" s="219"/>
      <c r="AP626" s="220"/>
      <c r="AQ626" s="220"/>
      <c r="AR626" s="220"/>
      <c r="AS626" s="220"/>
      <c r="AT626" s="220"/>
      <c r="AU626" s="220"/>
      <c r="AV626" s="220"/>
      <c r="AW626" s="220"/>
      <c r="AX626" s="220"/>
      <c r="AY626">
        <f>COUNTA($C$626)</f>
        <v>0</v>
      </c>
    </row>
    <row r="627" spans="1:51" ht="24.75" customHeight="1" x14ac:dyDescent="0.2">
      <c r="A627" s="881">
        <v>30</v>
      </c>
      <c r="B627" s="881">
        <v>1</v>
      </c>
      <c r="C627" s="244"/>
      <c r="D627" s="244"/>
      <c r="E627" s="244"/>
      <c r="F627" s="244"/>
      <c r="G627" s="244"/>
      <c r="H627" s="244"/>
      <c r="I627" s="244"/>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882"/>
      <c r="AI627" s="883"/>
      <c r="AJ627" s="883"/>
      <c r="AK627" s="883"/>
      <c r="AL627" s="217"/>
      <c r="AM627" s="218"/>
      <c r="AN627" s="218"/>
      <c r="AO627" s="219"/>
      <c r="AP627" s="220"/>
      <c r="AQ627" s="220"/>
      <c r="AR627" s="220"/>
      <c r="AS627" s="220"/>
      <c r="AT627" s="220"/>
      <c r="AU627" s="220"/>
      <c r="AV627" s="220"/>
      <c r="AW627" s="220"/>
      <c r="AX627" s="220"/>
      <c r="AY627">
        <f>COUNTA($C$627)</f>
        <v>0</v>
      </c>
    </row>
    <row r="628" spans="1:51" x14ac:dyDescent="0.2">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
      <c r="A629" s="4"/>
      <c r="B629" s="9" t="s">
        <v>279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
      <c r="A630" s="881"/>
      <c r="B630" s="881"/>
      <c r="C630" s="479" t="s">
        <v>86</v>
      </c>
      <c r="D630" s="479"/>
      <c r="E630" s="479"/>
      <c r="F630" s="479"/>
      <c r="G630" s="479"/>
      <c r="H630" s="479"/>
      <c r="I630" s="479"/>
      <c r="J630" s="886" t="s">
        <v>64</v>
      </c>
      <c r="K630" s="886"/>
      <c r="L630" s="886"/>
      <c r="M630" s="886"/>
      <c r="N630" s="886"/>
      <c r="O630" s="886"/>
      <c r="P630" s="479" t="s">
        <v>87</v>
      </c>
      <c r="Q630" s="479"/>
      <c r="R630" s="479"/>
      <c r="S630" s="479"/>
      <c r="T630" s="479"/>
      <c r="U630" s="479"/>
      <c r="V630" s="479"/>
      <c r="W630" s="479"/>
      <c r="X630" s="479"/>
      <c r="Y630" s="479" t="s">
        <v>88</v>
      </c>
      <c r="Z630" s="479"/>
      <c r="AA630" s="479"/>
      <c r="AB630" s="479"/>
      <c r="AC630" s="887" t="s">
        <v>215</v>
      </c>
      <c r="AD630" s="887"/>
      <c r="AE630" s="887"/>
      <c r="AF630" s="887"/>
      <c r="AG630" s="887"/>
      <c r="AH630" s="479" t="s">
        <v>63</v>
      </c>
      <c r="AI630" s="479"/>
      <c r="AJ630" s="479"/>
      <c r="AK630" s="479"/>
      <c r="AL630" s="479" t="s">
        <v>17</v>
      </c>
      <c r="AM630" s="479"/>
      <c r="AN630" s="479"/>
      <c r="AO630" s="884"/>
      <c r="AP630" s="885" t="s">
        <v>303</v>
      </c>
      <c r="AQ630" s="885"/>
      <c r="AR630" s="885"/>
      <c r="AS630" s="885"/>
      <c r="AT630" s="885"/>
      <c r="AU630" s="885"/>
      <c r="AV630" s="885"/>
      <c r="AW630" s="885"/>
      <c r="AX630" s="885"/>
      <c r="AY630">
        <f t="shared" ref="AY630:AY631" si="18">$AY$628</f>
        <v>0</v>
      </c>
    </row>
    <row r="631" spans="1:51" ht="24.75" customHeight="1" x14ac:dyDescent="0.2">
      <c r="A631" s="881">
        <v>1</v>
      </c>
      <c r="B631" s="881">
        <v>1</v>
      </c>
      <c r="C631" s="244"/>
      <c r="D631" s="244"/>
      <c r="E631" s="244"/>
      <c r="F631" s="244"/>
      <c r="G631" s="244"/>
      <c r="H631" s="244"/>
      <c r="I631" s="244"/>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882"/>
      <c r="AI631" s="883"/>
      <c r="AJ631" s="883"/>
      <c r="AK631" s="883"/>
      <c r="AL631" s="217"/>
      <c r="AM631" s="218"/>
      <c r="AN631" s="218"/>
      <c r="AO631" s="219"/>
      <c r="AP631" s="220"/>
      <c r="AQ631" s="220"/>
      <c r="AR631" s="220"/>
      <c r="AS631" s="220"/>
      <c r="AT631" s="220"/>
      <c r="AU631" s="220"/>
      <c r="AV631" s="220"/>
      <c r="AW631" s="220"/>
      <c r="AX631" s="220"/>
      <c r="AY631">
        <f t="shared" si="18"/>
        <v>0</v>
      </c>
    </row>
    <row r="632" spans="1:51" ht="24.75" customHeight="1" x14ac:dyDescent="0.2">
      <c r="A632" s="881">
        <v>2</v>
      </c>
      <c r="B632" s="881">
        <v>1</v>
      </c>
      <c r="C632" s="244"/>
      <c r="D632" s="244"/>
      <c r="E632" s="244"/>
      <c r="F632" s="244"/>
      <c r="G632" s="244"/>
      <c r="H632" s="244"/>
      <c r="I632" s="244"/>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882"/>
      <c r="AI632" s="883"/>
      <c r="AJ632" s="883"/>
      <c r="AK632" s="883"/>
      <c r="AL632" s="217"/>
      <c r="AM632" s="218"/>
      <c r="AN632" s="218"/>
      <c r="AO632" s="219"/>
      <c r="AP632" s="220"/>
      <c r="AQ632" s="220"/>
      <c r="AR632" s="220"/>
      <c r="AS632" s="220"/>
      <c r="AT632" s="220"/>
      <c r="AU632" s="220"/>
      <c r="AV632" s="220"/>
      <c r="AW632" s="220"/>
      <c r="AX632" s="220"/>
      <c r="AY632">
        <f>COUNTA($C$632)</f>
        <v>0</v>
      </c>
    </row>
    <row r="633" spans="1:51" ht="24.75" customHeight="1" x14ac:dyDescent="0.2">
      <c r="A633" s="881">
        <v>3</v>
      </c>
      <c r="B633" s="881">
        <v>1</v>
      </c>
      <c r="C633" s="244"/>
      <c r="D633" s="244"/>
      <c r="E633" s="244"/>
      <c r="F633" s="244"/>
      <c r="G633" s="244"/>
      <c r="H633" s="244"/>
      <c r="I633" s="244"/>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882"/>
      <c r="AI633" s="883"/>
      <c r="AJ633" s="883"/>
      <c r="AK633" s="883"/>
      <c r="AL633" s="217"/>
      <c r="AM633" s="218"/>
      <c r="AN633" s="218"/>
      <c r="AO633" s="219"/>
      <c r="AP633" s="220"/>
      <c r="AQ633" s="220"/>
      <c r="AR633" s="220"/>
      <c r="AS633" s="220"/>
      <c r="AT633" s="220"/>
      <c r="AU633" s="220"/>
      <c r="AV633" s="220"/>
      <c r="AW633" s="220"/>
      <c r="AX633" s="220"/>
      <c r="AY633">
        <f>COUNTA($C$633)</f>
        <v>0</v>
      </c>
    </row>
    <row r="634" spans="1:51" ht="24.75" customHeight="1" x14ac:dyDescent="0.2">
      <c r="A634" s="881">
        <v>4</v>
      </c>
      <c r="B634" s="881">
        <v>1</v>
      </c>
      <c r="C634" s="244"/>
      <c r="D634" s="244"/>
      <c r="E634" s="244"/>
      <c r="F634" s="244"/>
      <c r="G634" s="244"/>
      <c r="H634" s="244"/>
      <c r="I634" s="244"/>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882"/>
      <c r="AI634" s="883"/>
      <c r="AJ634" s="883"/>
      <c r="AK634" s="883"/>
      <c r="AL634" s="217"/>
      <c r="AM634" s="218"/>
      <c r="AN634" s="218"/>
      <c r="AO634" s="219"/>
      <c r="AP634" s="220"/>
      <c r="AQ634" s="220"/>
      <c r="AR634" s="220"/>
      <c r="AS634" s="220"/>
      <c r="AT634" s="220"/>
      <c r="AU634" s="220"/>
      <c r="AV634" s="220"/>
      <c r="AW634" s="220"/>
      <c r="AX634" s="220"/>
      <c r="AY634">
        <f>COUNTA($C$634)</f>
        <v>0</v>
      </c>
    </row>
    <row r="635" spans="1:51" ht="24.75" customHeight="1" x14ac:dyDescent="0.2">
      <c r="A635" s="881">
        <v>5</v>
      </c>
      <c r="B635" s="881">
        <v>1</v>
      </c>
      <c r="C635" s="244"/>
      <c r="D635" s="244"/>
      <c r="E635" s="244"/>
      <c r="F635" s="244"/>
      <c r="G635" s="244"/>
      <c r="H635" s="244"/>
      <c r="I635" s="244"/>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882"/>
      <c r="AI635" s="883"/>
      <c r="AJ635" s="883"/>
      <c r="AK635" s="883"/>
      <c r="AL635" s="217"/>
      <c r="AM635" s="218"/>
      <c r="AN635" s="218"/>
      <c r="AO635" s="219"/>
      <c r="AP635" s="220"/>
      <c r="AQ635" s="220"/>
      <c r="AR635" s="220"/>
      <c r="AS635" s="220"/>
      <c r="AT635" s="220"/>
      <c r="AU635" s="220"/>
      <c r="AV635" s="220"/>
      <c r="AW635" s="220"/>
      <c r="AX635" s="220"/>
      <c r="AY635">
        <f>COUNTA($C$635)</f>
        <v>0</v>
      </c>
    </row>
    <row r="636" spans="1:51" ht="24.75" customHeight="1" x14ac:dyDescent="0.2">
      <c r="A636" s="881">
        <v>6</v>
      </c>
      <c r="B636" s="881">
        <v>1</v>
      </c>
      <c r="C636" s="244"/>
      <c r="D636" s="244"/>
      <c r="E636" s="244"/>
      <c r="F636" s="244"/>
      <c r="G636" s="244"/>
      <c r="H636" s="244"/>
      <c r="I636" s="244"/>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882"/>
      <c r="AI636" s="883"/>
      <c r="AJ636" s="883"/>
      <c r="AK636" s="883"/>
      <c r="AL636" s="217"/>
      <c r="AM636" s="218"/>
      <c r="AN636" s="218"/>
      <c r="AO636" s="219"/>
      <c r="AP636" s="220"/>
      <c r="AQ636" s="220"/>
      <c r="AR636" s="220"/>
      <c r="AS636" s="220"/>
      <c r="AT636" s="220"/>
      <c r="AU636" s="220"/>
      <c r="AV636" s="220"/>
      <c r="AW636" s="220"/>
      <c r="AX636" s="220"/>
      <c r="AY636">
        <f>COUNTA($C$636)</f>
        <v>0</v>
      </c>
    </row>
    <row r="637" spans="1:51" ht="24.75" customHeight="1" x14ac:dyDescent="0.2">
      <c r="A637" s="881">
        <v>7</v>
      </c>
      <c r="B637" s="881">
        <v>1</v>
      </c>
      <c r="C637" s="244"/>
      <c r="D637" s="244"/>
      <c r="E637" s="244"/>
      <c r="F637" s="244"/>
      <c r="G637" s="244"/>
      <c r="H637" s="244"/>
      <c r="I637" s="244"/>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882"/>
      <c r="AI637" s="883"/>
      <c r="AJ637" s="883"/>
      <c r="AK637" s="883"/>
      <c r="AL637" s="217"/>
      <c r="AM637" s="218"/>
      <c r="AN637" s="218"/>
      <c r="AO637" s="219"/>
      <c r="AP637" s="220"/>
      <c r="AQ637" s="220"/>
      <c r="AR637" s="220"/>
      <c r="AS637" s="220"/>
      <c r="AT637" s="220"/>
      <c r="AU637" s="220"/>
      <c r="AV637" s="220"/>
      <c r="AW637" s="220"/>
      <c r="AX637" s="220"/>
      <c r="AY637">
        <f>COUNTA($C$637)</f>
        <v>0</v>
      </c>
    </row>
    <row r="638" spans="1:51" ht="24.75" customHeight="1" x14ac:dyDescent="0.2">
      <c r="A638" s="881">
        <v>8</v>
      </c>
      <c r="B638" s="881">
        <v>1</v>
      </c>
      <c r="C638" s="244"/>
      <c r="D638" s="244"/>
      <c r="E638" s="244"/>
      <c r="F638" s="244"/>
      <c r="G638" s="244"/>
      <c r="H638" s="244"/>
      <c r="I638" s="244"/>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882"/>
      <c r="AI638" s="883"/>
      <c r="AJ638" s="883"/>
      <c r="AK638" s="883"/>
      <c r="AL638" s="217"/>
      <c r="AM638" s="218"/>
      <c r="AN638" s="218"/>
      <c r="AO638" s="219"/>
      <c r="AP638" s="220"/>
      <c r="AQ638" s="220"/>
      <c r="AR638" s="220"/>
      <c r="AS638" s="220"/>
      <c r="AT638" s="220"/>
      <c r="AU638" s="220"/>
      <c r="AV638" s="220"/>
      <c r="AW638" s="220"/>
      <c r="AX638" s="220"/>
      <c r="AY638">
        <f>COUNTA($C$638)</f>
        <v>0</v>
      </c>
    </row>
    <row r="639" spans="1:51" ht="24.75" customHeight="1" x14ac:dyDescent="0.2">
      <c r="A639" s="881">
        <v>9</v>
      </c>
      <c r="B639" s="881">
        <v>1</v>
      </c>
      <c r="C639" s="244"/>
      <c r="D639" s="244"/>
      <c r="E639" s="244"/>
      <c r="F639" s="244"/>
      <c r="G639" s="244"/>
      <c r="H639" s="244"/>
      <c r="I639" s="244"/>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882"/>
      <c r="AI639" s="883"/>
      <c r="AJ639" s="883"/>
      <c r="AK639" s="883"/>
      <c r="AL639" s="217"/>
      <c r="AM639" s="218"/>
      <c r="AN639" s="218"/>
      <c r="AO639" s="219"/>
      <c r="AP639" s="220"/>
      <c r="AQ639" s="220"/>
      <c r="AR639" s="220"/>
      <c r="AS639" s="220"/>
      <c r="AT639" s="220"/>
      <c r="AU639" s="220"/>
      <c r="AV639" s="220"/>
      <c r="AW639" s="220"/>
      <c r="AX639" s="220"/>
      <c r="AY639">
        <f>COUNTA($C$639)</f>
        <v>0</v>
      </c>
    </row>
    <row r="640" spans="1:51" ht="24.75" customHeight="1" x14ac:dyDescent="0.2">
      <c r="A640" s="881">
        <v>10</v>
      </c>
      <c r="B640" s="881">
        <v>1</v>
      </c>
      <c r="C640" s="244"/>
      <c r="D640" s="244"/>
      <c r="E640" s="244"/>
      <c r="F640" s="244"/>
      <c r="G640" s="244"/>
      <c r="H640" s="244"/>
      <c r="I640" s="244"/>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882"/>
      <c r="AI640" s="883"/>
      <c r="AJ640" s="883"/>
      <c r="AK640" s="883"/>
      <c r="AL640" s="217"/>
      <c r="AM640" s="218"/>
      <c r="AN640" s="218"/>
      <c r="AO640" s="219"/>
      <c r="AP640" s="220"/>
      <c r="AQ640" s="220"/>
      <c r="AR640" s="220"/>
      <c r="AS640" s="220"/>
      <c r="AT640" s="220"/>
      <c r="AU640" s="220"/>
      <c r="AV640" s="220"/>
      <c r="AW640" s="220"/>
      <c r="AX640" s="220"/>
      <c r="AY640">
        <f>COUNTA($C$640)</f>
        <v>0</v>
      </c>
    </row>
    <row r="641" spans="1:51" ht="24.75" customHeight="1" x14ac:dyDescent="0.2">
      <c r="A641" s="881">
        <v>11</v>
      </c>
      <c r="B641" s="881">
        <v>1</v>
      </c>
      <c r="C641" s="244"/>
      <c r="D641" s="244"/>
      <c r="E641" s="244"/>
      <c r="F641" s="244"/>
      <c r="G641" s="244"/>
      <c r="H641" s="244"/>
      <c r="I641" s="244"/>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882"/>
      <c r="AI641" s="883"/>
      <c r="AJ641" s="883"/>
      <c r="AK641" s="883"/>
      <c r="AL641" s="217"/>
      <c r="AM641" s="218"/>
      <c r="AN641" s="218"/>
      <c r="AO641" s="219"/>
      <c r="AP641" s="220"/>
      <c r="AQ641" s="220"/>
      <c r="AR641" s="220"/>
      <c r="AS641" s="220"/>
      <c r="AT641" s="220"/>
      <c r="AU641" s="220"/>
      <c r="AV641" s="220"/>
      <c r="AW641" s="220"/>
      <c r="AX641" s="220"/>
      <c r="AY641">
        <f>COUNTA($C$641)</f>
        <v>0</v>
      </c>
    </row>
    <row r="642" spans="1:51" ht="24.75" customHeight="1" x14ac:dyDescent="0.2">
      <c r="A642" s="881">
        <v>12</v>
      </c>
      <c r="B642" s="881">
        <v>1</v>
      </c>
      <c r="C642" s="244"/>
      <c r="D642" s="244"/>
      <c r="E642" s="244"/>
      <c r="F642" s="244"/>
      <c r="G642" s="244"/>
      <c r="H642" s="244"/>
      <c r="I642" s="244"/>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882"/>
      <c r="AI642" s="883"/>
      <c r="AJ642" s="883"/>
      <c r="AK642" s="883"/>
      <c r="AL642" s="217"/>
      <c r="AM642" s="218"/>
      <c r="AN642" s="218"/>
      <c r="AO642" s="219"/>
      <c r="AP642" s="220"/>
      <c r="AQ642" s="220"/>
      <c r="AR642" s="220"/>
      <c r="AS642" s="220"/>
      <c r="AT642" s="220"/>
      <c r="AU642" s="220"/>
      <c r="AV642" s="220"/>
      <c r="AW642" s="220"/>
      <c r="AX642" s="220"/>
      <c r="AY642">
        <f>COUNTA($C$642)</f>
        <v>0</v>
      </c>
    </row>
    <row r="643" spans="1:51" ht="24.75" customHeight="1" x14ac:dyDescent="0.2">
      <c r="A643" s="881">
        <v>13</v>
      </c>
      <c r="B643" s="881">
        <v>1</v>
      </c>
      <c r="C643" s="244"/>
      <c r="D643" s="244"/>
      <c r="E643" s="244"/>
      <c r="F643" s="244"/>
      <c r="G643" s="244"/>
      <c r="H643" s="244"/>
      <c r="I643" s="244"/>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882"/>
      <c r="AI643" s="883"/>
      <c r="AJ643" s="883"/>
      <c r="AK643" s="883"/>
      <c r="AL643" s="217"/>
      <c r="AM643" s="218"/>
      <c r="AN643" s="218"/>
      <c r="AO643" s="219"/>
      <c r="AP643" s="220"/>
      <c r="AQ643" s="220"/>
      <c r="AR643" s="220"/>
      <c r="AS643" s="220"/>
      <c r="AT643" s="220"/>
      <c r="AU643" s="220"/>
      <c r="AV643" s="220"/>
      <c r="AW643" s="220"/>
      <c r="AX643" s="220"/>
      <c r="AY643">
        <f>COUNTA($C$643)</f>
        <v>0</v>
      </c>
    </row>
    <row r="644" spans="1:51" ht="24.75" customHeight="1" x14ac:dyDescent="0.2">
      <c r="A644" s="881">
        <v>14</v>
      </c>
      <c r="B644" s="881">
        <v>1</v>
      </c>
      <c r="C644" s="244"/>
      <c r="D644" s="244"/>
      <c r="E644" s="244"/>
      <c r="F644" s="244"/>
      <c r="G644" s="244"/>
      <c r="H644" s="244"/>
      <c r="I644" s="244"/>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882"/>
      <c r="AI644" s="883"/>
      <c r="AJ644" s="883"/>
      <c r="AK644" s="883"/>
      <c r="AL644" s="217"/>
      <c r="AM644" s="218"/>
      <c r="AN644" s="218"/>
      <c r="AO644" s="219"/>
      <c r="AP644" s="220"/>
      <c r="AQ644" s="220"/>
      <c r="AR644" s="220"/>
      <c r="AS644" s="220"/>
      <c r="AT644" s="220"/>
      <c r="AU644" s="220"/>
      <c r="AV644" s="220"/>
      <c r="AW644" s="220"/>
      <c r="AX644" s="220"/>
      <c r="AY644">
        <f>COUNTA($C$644)</f>
        <v>0</v>
      </c>
    </row>
    <row r="645" spans="1:51" ht="24.75" customHeight="1" x14ac:dyDescent="0.2">
      <c r="A645" s="881">
        <v>15</v>
      </c>
      <c r="B645" s="881">
        <v>1</v>
      </c>
      <c r="C645" s="244"/>
      <c r="D645" s="244"/>
      <c r="E645" s="244"/>
      <c r="F645" s="244"/>
      <c r="G645" s="244"/>
      <c r="H645" s="244"/>
      <c r="I645" s="244"/>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882"/>
      <c r="AI645" s="883"/>
      <c r="AJ645" s="883"/>
      <c r="AK645" s="883"/>
      <c r="AL645" s="217"/>
      <c r="AM645" s="218"/>
      <c r="AN645" s="218"/>
      <c r="AO645" s="219"/>
      <c r="AP645" s="220"/>
      <c r="AQ645" s="220"/>
      <c r="AR645" s="220"/>
      <c r="AS645" s="220"/>
      <c r="AT645" s="220"/>
      <c r="AU645" s="220"/>
      <c r="AV645" s="220"/>
      <c r="AW645" s="220"/>
      <c r="AX645" s="220"/>
      <c r="AY645">
        <f>COUNTA($C$645)</f>
        <v>0</v>
      </c>
    </row>
    <row r="646" spans="1:51" ht="24.75" customHeight="1" x14ac:dyDescent="0.2">
      <c r="A646" s="881">
        <v>16</v>
      </c>
      <c r="B646" s="881">
        <v>1</v>
      </c>
      <c r="C646" s="244"/>
      <c r="D646" s="244"/>
      <c r="E646" s="244"/>
      <c r="F646" s="244"/>
      <c r="G646" s="244"/>
      <c r="H646" s="244"/>
      <c r="I646" s="244"/>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882"/>
      <c r="AI646" s="883"/>
      <c r="AJ646" s="883"/>
      <c r="AK646" s="883"/>
      <c r="AL646" s="217"/>
      <c r="AM646" s="218"/>
      <c r="AN646" s="218"/>
      <c r="AO646" s="219"/>
      <c r="AP646" s="220"/>
      <c r="AQ646" s="220"/>
      <c r="AR646" s="220"/>
      <c r="AS646" s="220"/>
      <c r="AT646" s="220"/>
      <c r="AU646" s="220"/>
      <c r="AV646" s="220"/>
      <c r="AW646" s="220"/>
      <c r="AX646" s="220"/>
      <c r="AY646">
        <f>COUNTA($C$646)</f>
        <v>0</v>
      </c>
    </row>
    <row r="647" spans="1:51" ht="24.75" customHeight="1" x14ac:dyDescent="0.2">
      <c r="A647" s="881">
        <v>17</v>
      </c>
      <c r="B647" s="881">
        <v>1</v>
      </c>
      <c r="C647" s="244"/>
      <c r="D647" s="244"/>
      <c r="E647" s="244"/>
      <c r="F647" s="244"/>
      <c r="G647" s="244"/>
      <c r="H647" s="244"/>
      <c r="I647" s="244"/>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882"/>
      <c r="AI647" s="883"/>
      <c r="AJ647" s="883"/>
      <c r="AK647" s="883"/>
      <c r="AL647" s="217"/>
      <c r="AM647" s="218"/>
      <c r="AN647" s="218"/>
      <c r="AO647" s="219"/>
      <c r="AP647" s="220"/>
      <c r="AQ647" s="220"/>
      <c r="AR647" s="220"/>
      <c r="AS647" s="220"/>
      <c r="AT647" s="220"/>
      <c r="AU647" s="220"/>
      <c r="AV647" s="220"/>
      <c r="AW647" s="220"/>
      <c r="AX647" s="220"/>
      <c r="AY647">
        <f>COUNTA($C$647)</f>
        <v>0</v>
      </c>
    </row>
    <row r="648" spans="1:51" ht="24.75" customHeight="1" x14ac:dyDescent="0.2">
      <c r="A648" s="881">
        <v>18</v>
      </c>
      <c r="B648" s="881">
        <v>1</v>
      </c>
      <c r="C648" s="244"/>
      <c r="D648" s="244"/>
      <c r="E648" s="244"/>
      <c r="F648" s="244"/>
      <c r="G648" s="244"/>
      <c r="H648" s="244"/>
      <c r="I648" s="244"/>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882"/>
      <c r="AI648" s="883"/>
      <c r="AJ648" s="883"/>
      <c r="AK648" s="883"/>
      <c r="AL648" s="217"/>
      <c r="AM648" s="218"/>
      <c r="AN648" s="218"/>
      <c r="AO648" s="219"/>
      <c r="AP648" s="220"/>
      <c r="AQ648" s="220"/>
      <c r="AR648" s="220"/>
      <c r="AS648" s="220"/>
      <c r="AT648" s="220"/>
      <c r="AU648" s="220"/>
      <c r="AV648" s="220"/>
      <c r="AW648" s="220"/>
      <c r="AX648" s="220"/>
      <c r="AY648">
        <f>COUNTA($C$648)</f>
        <v>0</v>
      </c>
    </row>
    <row r="649" spans="1:51" ht="24.75" customHeight="1" x14ac:dyDescent="0.2">
      <c r="A649" s="881">
        <v>19</v>
      </c>
      <c r="B649" s="881">
        <v>1</v>
      </c>
      <c r="C649" s="244"/>
      <c r="D649" s="244"/>
      <c r="E649" s="244"/>
      <c r="F649" s="244"/>
      <c r="G649" s="244"/>
      <c r="H649" s="244"/>
      <c r="I649" s="244"/>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882"/>
      <c r="AI649" s="883"/>
      <c r="AJ649" s="883"/>
      <c r="AK649" s="883"/>
      <c r="AL649" s="217"/>
      <c r="AM649" s="218"/>
      <c r="AN649" s="218"/>
      <c r="AO649" s="219"/>
      <c r="AP649" s="220"/>
      <c r="AQ649" s="220"/>
      <c r="AR649" s="220"/>
      <c r="AS649" s="220"/>
      <c r="AT649" s="220"/>
      <c r="AU649" s="220"/>
      <c r="AV649" s="220"/>
      <c r="AW649" s="220"/>
      <c r="AX649" s="220"/>
      <c r="AY649">
        <f>COUNTA($C$649)</f>
        <v>0</v>
      </c>
    </row>
    <row r="650" spans="1:51" ht="24.75" customHeight="1" x14ac:dyDescent="0.2">
      <c r="A650" s="881">
        <v>20</v>
      </c>
      <c r="B650" s="881">
        <v>1</v>
      </c>
      <c r="C650" s="244"/>
      <c r="D650" s="244"/>
      <c r="E650" s="244"/>
      <c r="F650" s="244"/>
      <c r="G650" s="244"/>
      <c r="H650" s="244"/>
      <c r="I650" s="244"/>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882"/>
      <c r="AI650" s="883"/>
      <c r="AJ650" s="883"/>
      <c r="AK650" s="883"/>
      <c r="AL650" s="217"/>
      <c r="AM650" s="218"/>
      <c r="AN650" s="218"/>
      <c r="AO650" s="219"/>
      <c r="AP650" s="220"/>
      <c r="AQ650" s="220"/>
      <c r="AR650" s="220"/>
      <c r="AS650" s="220"/>
      <c r="AT650" s="220"/>
      <c r="AU650" s="220"/>
      <c r="AV650" s="220"/>
      <c r="AW650" s="220"/>
      <c r="AX650" s="220"/>
      <c r="AY650">
        <f>COUNTA($C$650)</f>
        <v>0</v>
      </c>
    </row>
    <row r="651" spans="1:51" ht="24.75" customHeight="1" x14ac:dyDescent="0.2">
      <c r="A651" s="881">
        <v>21</v>
      </c>
      <c r="B651" s="881">
        <v>1</v>
      </c>
      <c r="C651" s="244"/>
      <c r="D651" s="244"/>
      <c r="E651" s="244"/>
      <c r="F651" s="244"/>
      <c r="G651" s="244"/>
      <c r="H651" s="244"/>
      <c r="I651" s="244"/>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882"/>
      <c r="AI651" s="883"/>
      <c r="AJ651" s="883"/>
      <c r="AK651" s="883"/>
      <c r="AL651" s="217"/>
      <c r="AM651" s="218"/>
      <c r="AN651" s="218"/>
      <c r="AO651" s="219"/>
      <c r="AP651" s="220"/>
      <c r="AQ651" s="220"/>
      <c r="AR651" s="220"/>
      <c r="AS651" s="220"/>
      <c r="AT651" s="220"/>
      <c r="AU651" s="220"/>
      <c r="AV651" s="220"/>
      <c r="AW651" s="220"/>
      <c r="AX651" s="220"/>
      <c r="AY651">
        <f>COUNTA($C$651)</f>
        <v>0</v>
      </c>
    </row>
    <row r="652" spans="1:51" ht="24.75" customHeight="1" x14ac:dyDescent="0.2">
      <c r="A652" s="881">
        <v>22</v>
      </c>
      <c r="B652" s="881">
        <v>1</v>
      </c>
      <c r="C652" s="244"/>
      <c r="D652" s="244"/>
      <c r="E652" s="244"/>
      <c r="F652" s="244"/>
      <c r="G652" s="244"/>
      <c r="H652" s="244"/>
      <c r="I652" s="244"/>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882"/>
      <c r="AI652" s="883"/>
      <c r="AJ652" s="883"/>
      <c r="AK652" s="883"/>
      <c r="AL652" s="217"/>
      <c r="AM652" s="218"/>
      <c r="AN652" s="218"/>
      <c r="AO652" s="219"/>
      <c r="AP652" s="220"/>
      <c r="AQ652" s="220"/>
      <c r="AR652" s="220"/>
      <c r="AS652" s="220"/>
      <c r="AT652" s="220"/>
      <c r="AU652" s="220"/>
      <c r="AV652" s="220"/>
      <c r="AW652" s="220"/>
      <c r="AX652" s="220"/>
      <c r="AY652">
        <f>COUNTA($C$652)</f>
        <v>0</v>
      </c>
    </row>
    <row r="653" spans="1:51" ht="24.75" customHeight="1" x14ac:dyDescent="0.2">
      <c r="A653" s="881">
        <v>23</v>
      </c>
      <c r="B653" s="881">
        <v>1</v>
      </c>
      <c r="C653" s="244"/>
      <c r="D653" s="244"/>
      <c r="E653" s="244"/>
      <c r="F653" s="244"/>
      <c r="G653" s="244"/>
      <c r="H653" s="244"/>
      <c r="I653" s="244"/>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882"/>
      <c r="AI653" s="883"/>
      <c r="AJ653" s="883"/>
      <c r="AK653" s="883"/>
      <c r="AL653" s="217"/>
      <c r="AM653" s="218"/>
      <c r="AN653" s="218"/>
      <c r="AO653" s="219"/>
      <c r="AP653" s="220"/>
      <c r="AQ653" s="220"/>
      <c r="AR653" s="220"/>
      <c r="AS653" s="220"/>
      <c r="AT653" s="220"/>
      <c r="AU653" s="220"/>
      <c r="AV653" s="220"/>
      <c r="AW653" s="220"/>
      <c r="AX653" s="220"/>
      <c r="AY653">
        <f>COUNTA($C$653)</f>
        <v>0</v>
      </c>
    </row>
    <row r="654" spans="1:51" ht="24.75" customHeight="1" x14ac:dyDescent="0.2">
      <c r="A654" s="881">
        <v>24</v>
      </c>
      <c r="B654" s="881">
        <v>1</v>
      </c>
      <c r="C654" s="244"/>
      <c r="D654" s="244"/>
      <c r="E654" s="244"/>
      <c r="F654" s="244"/>
      <c r="G654" s="244"/>
      <c r="H654" s="244"/>
      <c r="I654" s="244"/>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882"/>
      <c r="AI654" s="883"/>
      <c r="AJ654" s="883"/>
      <c r="AK654" s="883"/>
      <c r="AL654" s="217"/>
      <c r="AM654" s="218"/>
      <c r="AN654" s="218"/>
      <c r="AO654" s="219"/>
      <c r="AP654" s="220"/>
      <c r="AQ654" s="220"/>
      <c r="AR654" s="220"/>
      <c r="AS654" s="220"/>
      <c r="AT654" s="220"/>
      <c r="AU654" s="220"/>
      <c r="AV654" s="220"/>
      <c r="AW654" s="220"/>
      <c r="AX654" s="220"/>
      <c r="AY654">
        <f>COUNTA($C$654)</f>
        <v>0</v>
      </c>
    </row>
    <row r="655" spans="1:51" ht="24.75" customHeight="1" x14ac:dyDescent="0.2">
      <c r="A655" s="881">
        <v>25</v>
      </c>
      <c r="B655" s="881">
        <v>1</v>
      </c>
      <c r="C655" s="244"/>
      <c r="D655" s="244"/>
      <c r="E655" s="244"/>
      <c r="F655" s="244"/>
      <c r="G655" s="244"/>
      <c r="H655" s="244"/>
      <c r="I655" s="244"/>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882"/>
      <c r="AI655" s="883"/>
      <c r="AJ655" s="883"/>
      <c r="AK655" s="883"/>
      <c r="AL655" s="217"/>
      <c r="AM655" s="218"/>
      <c r="AN655" s="218"/>
      <c r="AO655" s="219"/>
      <c r="AP655" s="220"/>
      <c r="AQ655" s="220"/>
      <c r="AR655" s="220"/>
      <c r="AS655" s="220"/>
      <c r="AT655" s="220"/>
      <c r="AU655" s="220"/>
      <c r="AV655" s="220"/>
      <c r="AW655" s="220"/>
      <c r="AX655" s="220"/>
      <c r="AY655">
        <f>COUNTA($C$655)</f>
        <v>0</v>
      </c>
    </row>
    <row r="656" spans="1:51" ht="24.75" customHeight="1" x14ac:dyDescent="0.2">
      <c r="A656" s="881">
        <v>26</v>
      </c>
      <c r="B656" s="881">
        <v>1</v>
      </c>
      <c r="C656" s="244"/>
      <c r="D656" s="244"/>
      <c r="E656" s="244"/>
      <c r="F656" s="244"/>
      <c r="G656" s="244"/>
      <c r="H656" s="244"/>
      <c r="I656" s="244"/>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882"/>
      <c r="AI656" s="883"/>
      <c r="AJ656" s="883"/>
      <c r="AK656" s="883"/>
      <c r="AL656" s="217"/>
      <c r="AM656" s="218"/>
      <c r="AN656" s="218"/>
      <c r="AO656" s="219"/>
      <c r="AP656" s="220"/>
      <c r="AQ656" s="220"/>
      <c r="AR656" s="220"/>
      <c r="AS656" s="220"/>
      <c r="AT656" s="220"/>
      <c r="AU656" s="220"/>
      <c r="AV656" s="220"/>
      <c r="AW656" s="220"/>
      <c r="AX656" s="220"/>
      <c r="AY656">
        <f>COUNTA($C$656)</f>
        <v>0</v>
      </c>
    </row>
    <row r="657" spans="1:51" ht="24.75" customHeight="1" x14ac:dyDescent="0.2">
      <c r="A657" s="881">
        <v>27</v>
      </c>
      <c r="B657" s="881">
        <v>1</v>
      </c>
      <c r="C657" s="244"/>
      <c r="D657" s="244"/>
      <c r="E657" s="244"/>
      <c r="F657" s="244"/>
      <c r="G657" s="244"/>
      <c r="H657" s="244"/>
      <c r="I657" s="244"/>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882"/>
      <c r="AI657" s="883"/>
      <c r="AJ657" s="883"/>
      <c r="AK657" s="883"/>
      <c r="AL657" s="217"/>
      <c r="AM657" s="218"/>
      <c r="AN657" s="218"/>
      <c r="AO657" s="219"/>
      <c r="AP657" s="220"/>
      <c r="AQ657" s="220"/>
      <c r="AR657" s="220"/>
      <c r="AS657" s="220"/>
      <c r="AT657" s="220"/>
      <c r="AU657" s="220"/>
      <c r="AV657" s="220"/>
      <c r="AW657" s="220"/>
      <c r="AX657" s="220"/>
      <c r="AY657">
        <f>COUNTA($C$657)</f>
        <v>0</v>
      </c>
    </row>
    <row r="658" spans="1:51" ht="24.75" customHeight="1" x14ac:dyDescent="0.2">
      <c r="A658" s="881">
        <v>28</v>
      </c>
      <c r="B658" s="881">
        <v>1</v>
      </c>
      <c r="C658" s="244"/>
      <c r="D658" s="244"/>
      <c r="E658" s="244"/>
      <c r="F658" s="244"/>
      <c r="G658" s="244"/>
      <c r="H658" s="244"/>
      <c r="I658" s="244"/>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882"/>
      <c r="AI658" s="883"/>
      <c r="AJ658" s="883"/>
      <c r="AK658" s="883"/>
      <c r="AL658" s="217"/>
      <c r="AM658" s="218"/>
      <c r="AN658" s="218"/>
      <c r="AO658" s="219"/>
      <c r="AP658" s="220"/>
      <c r="AQ658" s="220"/>
      <c r="AR658" s="220"/>
      <c r="AS658" s="220"/>
      <c r="AT658" s="220"/>
      <c r="AU658" s="220"/>
      <c r="AV658" s="220"/>
      <c r="AW658" s="220"/>
      <c r="AX658" s="220"/>
      <c r="AY658">
        <f>COUNTA($C$658)</f>
        <v>0</v>
      </c>
    </row>
    <row r="659" spans="1:51" ht="24.75" customHeight="1" x14ac:dyDescent="0.2">
      <c r="A659" s="881">
        <v>29</v>
      </c>
      <c r="B659" s="881">
        <v>1</v>
      </c>
      <c r="C659" s="244"/>
      <c r="D659" s="244"/>
      <c r="E659" s="244"/>
      <c r="F659" s="244"/>
      <c r="G659" s="244"/>
      <c r="H659" s="244"/>
      <c r="I659" s="244"/>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882"/>
      <c r="AI659" s="883"/>
      <c r="AJ659" s="883"/>
      <c r="AK659" s="883"/>
      <c r="AL659" s="217"/>
      <c r="AM659" s="218"/>
      <c r="AN659" s="218"/>
      <c r="AO659" s="219"/>
      <c r="AP659" s="220"/>
      <c r="AQ659" s="220"/>
      <c r="AR659" s="220"/>
      <c r="AS659" s="220"/>
      <c r="AT659" s="220"/>
      <c r="AU659" s="220"/>
      <c r="AV659" s="220"/>
      <c r="AW659" s="220"/>
      <c r="AX659" s="220"/>
      <c r="AY659">
        <f>COUNTA($C$659)</f>
        <v>0</v>
      </c>
    </row>
    <row r="660" spans="1:51" ht="24.75" customHeight="1" x14ac:dyDescent="0.2">
      <c r="A660" s="881">
        <v>30</v>
      </c>
      <c r="B660" s="881">
        <v>1</v>
      </c>
      <c r="C660" s="244"/>
      <c r="D660" s="244"/>
      <c r="E660" s="244"/>
      <c r="F660" s="244"/>
      <c r="G660" s="244"/>
      <c r="H660" s="244"/>
      <c r="I660" s="244"/>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882"/>
      <c r="AI660" s="883"/>
      <c r="AJ660" s="883"/>
      <c r="AK660" s="883"/>
      <c r="AL660" s="217"/>
      <c r="AM660" s="218"/>
      <c r="AN660" s="218"/>
      <c r="AO660" s="219"/>
      <c r="AP660" s="220"/>
      <c r="AQ660" s="220"/>
      <c r="AR660" s="220"/>
      <c r="AS660" s="220"/>
      <c r="AT660" s="220"/>
      <c r="AU660" s="220"/>
      <c r="AV660" s="220"/>
      <c r="AW660" s="220"/>
      <c r="AX660" s="220"/>
      <c r="AY660">
        <f>COUNTA($C$660)</f>
        <v>0</v>
      </c>
    </row>
    <row r="661" spans="1:51" x14ac:dyDescent="0.2">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
      <c r="A662" s="4"/>
      <c r="B662" s="9" t="s">
        <v>280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
      <c r="A663" s="881"/>
      <c r="B663" s="881"/>
      <c r="C663" s="479" t="s">
        <v>86</v>
      </c>
      <c r="D663" s="479"/>
      <c r="E663" s="479"/>
      <c r="F663" s="479"/>
      <c r="G663" s="479"/>
      <c r="H663" s="479"/>
      <c r="I663" s="479"/>
      <c r="J663" s="886" t="s">
        <v>64</v>
      </c>
      <c r="K663" s="886"/>
      <c r="L663" s="886"/>
      <c r="M663" s="886"/>
      <c r="N663" s="886"/>
      <c r="O663" s="886"/>
      <c r="P663" s="479" t="s">
        <v>87</v>
      </c>
      <c r="Q663" s="479"/>
      <c r="R663" s="479"/>
      <c r="S663" s="479"/>
      <c r="T663" s="479"/>
      <c r="U663" s="479"/>
      <c r="V663" s="479"/>
      <c r="W663" s="479"/>
      <c r="X663" s="479"/>
      <c r="Y663" s="479" t="s">
        <v>88</v>
      </c>
      <c r="Z663" s="479"/>
      <c r="AA663" s="479"/>
      <c r="AB663" s="479"/>
      <c r="AC663" s="887" t="s">
        <v>215</v>
      </c>
      <c r="AD663" s="887"/>
      <c r="AE663" s="887"/>
      <c r="AF663" s="887"/>
      <c r="AG663" s="887"/>
      <c r="AH663" s="479" t="s">
        <v>63</v>
      </c>
      <c r="AI663" s="479"/>
      <c r="AJ663" s="479"/>
      <c r="AK663" s="479"/>
      <c r="AL663" s="479" t="s">
        <v>17</v>
      </c>
      <c r="AM663" s="479"/>
      <c r="AN663" s="479"/>
      <c r="AO663" s="884"/>
      <c r="AP663" s="885" t="s">
        <v>303</v>
      </c>
      <c r="AQ663" s="885"/>
      <c r="AR663" s="885"/>
      <c r="AS663" s="885"/>
      <c r="AT663" s="885"/>
      <c r="AU663" s="885"/>
      <c r="AV663" s="885"/>
      <c r="AW663" s="885"/>
      <c r="AX663" s="885"/>
      <c r="AY663">
        <f t="shared" ref="AY663:AY664" si="19">$AY$661</f>
        <v>0</v>
      </c>
    </row>
    <row r="664" spans="1:51" ht="24.75" customHeight="1" x14ac:dyDescent="0.2">
      <c r="A664" s="881">
        <v>1</v>
      </c>
      <c r="B664" s="881">
        <v>1</v>
      </c>
      <c r="C664" s="244"/>
      <c r="D664" s="244"/>
      <c r="E664" s="244"/>
      <c r="F664" s="244"/>
      <c r="G664" s="244"/>
      <c r="H664" s="244"/>
      <c r="I664" s="244"/>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882"/>
      <c r="AI664" s="883"/>
      <c r="AJ664" s="883"/>
      <c r="AK664" s="883"/>
      <c r="AL664" s="217"/>
      <c r="AM664" s="218"/>
      <c r="AN664" s="218"/>
      <c r="AO664" s="219"/>
      <c r="AP664" s="220"/>
      <c r="AQ664" s="220"/>
      <c r="AR664" s="220"/>
      <c r="AS664" s="220"/>
      <c r="AT664" s="220"/>
      <c r="AU664" s="220"/>
      <c r="AV664" s="220"/>
      <c r="AW664" s="220"/>
      <c r="AX664" s="220"/>
      <c r="AY664">
        <f t="shared" si="19"/>
        <v>0</v>
      </c>
    </row>
    <row r="665" spans="1:51" ht="24.75" customHeight="1" x14ac:dyDescent="0.2">
      <c r="A665" s="881">
        <v>2</v>
      </c>
      <c r="B665" s="881">
        <v>1</v>
      </c>
      <c r="C665" s="244"/>
      <c r="D665" s="244"/>
      <c r="E665" s="244"/>
      <c r="F665" s="244"/>
      <c r="G665" s="244"/>
      <c r="H665" s="244"/>
      <c r="I665" s="244"/>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882"/>
      <c r="AI665" s="883"/>
      <c r="AJ665" s="883"/>
      <c r="AK665" s="883"/>
      <c r="AL665" s="217"/>
      <c r="AM665" s="218"/>
      <c r="AN665" s="218"/>
      <c r="AO665" s="219"/>
      <c r="AP665" s="220"/>
      <c r="AQ665" s="220"/>
      <c r="AR665" s="220"/>
      <c r="AS665" s="220"/>
      <c r="AT665" s="220"/>
      <c r="AU665" s="220"/>
      <c r="AV665" s="220"/>
      <c r="AW665" s="220"/>
      <c r="AX665" s="220"/>
      <c r="AY665">
        <f>COUNTA($C$665)</f>
        <v>0</v>
      </c>
    </row>
    <row r="666" spans="1:51" ht="24.75" customHeight="1" x14ac:dyDescent="0.2">
      <c r="A666" s="881">
        <v>3</v>
      </c>
      <c r="B666" s="881">
        <v>1</v>
      </c>
      <c r="C666" s="244"/>
      <c r="D666" s="244"/>
      <c r="E666" s="244"/>
      <c r="F666" s="244"/>
      <c r="G666" s="244"/>
      <c r="H666" s="244"/>
      <c r="I666" s="244"/>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882"/>
      <c r="AI666" s="883"/>
      <c r="AJ666" s="883"/>
      <c r="AK666" s="883"/>
      <c r="AL666" s="217"/>
      <c r="AM666" s="218"/>
      <c r="AN666" s="218"/>
      <c r="AO666" s="219"/>
      <c r="AP666" s="220"/>
      <c r="AQ666" s="220"/>
      <c r="AR666" s="220"/>
      <c r="AS666" s="220"/>
      <c r="AT666" s="220"/>
      <c r="AU666" s="220"/>
      <c r="AV666" s="220"/>
      <c r="AW666" s="220"/>
      <c r="AX666" s="220"/>
      <c r="AY666">
        <f>COUNTA($C$666)</f>
        <v>0</v>
      </c>
    </row>
    <row r="667" spans="1:51" ht="24.75" customHeight="1" x14ac:dyDescent="0.2">
      <c r="A667" s="881">
        <v>4</v>
      </c>
      <c r="B667" s="881">
        <v>1</v>
      </c>
      <c r="C667" s="244"/>
      <c r="D667" s="244"/>
      <c r="E667" s="244"/>
      <c r="F667" s="244"/>
      <c r="G667" s="244"/>
      <c r="H667" s="244"/>
      <c r="I667" s="244"/>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882"/>
      <c r="AI667" s="883"/>
      <c r="AJ667" s="883"/>
      <c r="AK667" s="883"/>
      <c r="AL667" s="217"/>
      <c r="AM667" s="218"/>
      <c r="AN667" s="218"/>
      <c r="AO667" s="219"/>
      <c r="AP667" s="220"/>
      <c r="AQ667" s="220"/>
      <c r="AR667" s="220"/>
      <c r="AS667" s="220"/>
      <c r="AT667" s="220"/>
      <c r="AU667" s="220"/>
      <c r="AV667" s="220"/>
      <c r="AW667" s="220"/>
      <c r="AX667" s="220"/>
      <c r="AY667">
        <f>COUNTA($C$667)</f>
        <v>0</v>
      </c>
    </row>
    <row r="668" spans="1:51" ht="24.75" customHeight="1" x14ac:dyDescent="0.2">
      <c r="A668" s="881">
        <v>5</v>
      </c>
      <c r="B668" s="881">
        <v>1</v>
      </c>
      <c r="C668" s="244"/>
      <c r="D668" s="244"/>
      <c r="E668" s="244"/>
      <c r="F668" s="244"/>
      <c r="G668" s="244"/>
      <c r="H668" s="244"/>
      <c r="I668" s="244"/>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882"/>
      <c r="AI668" s="883"/>
      <c r="AJ668" s="883"/>
      <c r="AK668" s="883"/>
      <c r="AL668" s="217"/>
      <c r="AM668" s="218"/>
      <c r="AN668" s="218"/>
      <c r="AO668" s="219"/>
      <c r="AP668" s="220"/>
      <c r="AQ668" s="220"/>
      <c r="AR668" s="220"/>
      <c r="AS668" s="220"/>
      <c r="AT668" s="220"/>
      <c r="AU668" s="220"/>
      <c r="AV668" s="220"/>
      <c r="AW668" s="220"/>
      <c r="AX668" s="220"/>
      <c r="AY668">
        <f>COUNTA($C$668)</f>
        <v>0</v>
      </c>
    </row>
    <row r="669" spans="1:51" ht="24.75" customHeight="1" x14ac:dyDescent="0.2">
      <c r="A669" s="881">
        <v>6</v>
      </c>
      <c r="B669" s="881">
        <v>1</v>
      </c>
      <c r="C669" s="244"/>
      <c r="D669" s="244"/>
      <c r="E669" s="244"/>
      <c r="F669" s="244"/>
      <c r="G669" s="244"/>
      <c r="H669" s="244"/>
      <c r="I669" s="244"/>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882"/>
      <c r="AI669" s="883"/>
      <c r="AJ669" s="883"/>
      <c r="AK669" s="883"/>
      <c r="AL669" s="217"/>
      <c r="AM669" s="218"/>
      <c r="AN669" s="218"/>
      <c r="AO669" s="219"/>
      <c r="AP669" s="220"/>
      <c r="AQ669" s="220"/>
      <c r="AR669" s="220"/>
      <c r="AS669" s="220"/>
      <c r="AT669" s="220"/>
      <c r="AU669" s="220"/>
      <c r="AV669" s="220"/>
      <c r="AW669" s="220"/>
      <c r="AX669" s="220"/>
      <c r="AY669">
        <f>COUNTA($C$669)</f>
        <v>0</v>
      </c>
    </row>
    <row r="670" spans="1:51" ht="24.75" customHeight="1" x14ac:dyDescent="0.2">
      <c r="A670" s="881">
        <v>7</v>
      </c>
      <c r="B670" s="881">
        <v>1</v>
      </c>
      <c r="C670" s="244"/>
      <c r="D670" s="244"/>
      <c r="E670" s="244"/>
      <c r="F670" s="244"/>
      <c r="G670" s="244"/>
      <c r="H670" s="244"/>
      <c r="I670" s="244"/>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882"/>
      <c r="AI670" s="883"/>
      <c r="AJ670" s="883"/>
      <c r="AK670" s="883"/>
      <c r="AL670" s="217"/>
      <c r="AM670" s="218"/>
      <c r="AN670" s="218"/>
      <c r="AO670" s="219"/>
      <c r="AP670" s="220"/>
      <c r="AQ670" s="220"/>
      <c r="AR670" s="220"/>
      <c r="AS670" s="220"/>
      <c r="AT670" s="220"/>
      <c r="AU670" s="220"/>
      <c r="AV670" s="220"/>
      <c r="AW670" s="220"/>
      <c r="AX670" s="220"/>
      <c r="AY670">
        <f>COUNTA($C$670)</f>
        <v>0</v>
      </c>
    </row>
    <row r="671" spans="1:51" ht="24.75" customHeight="1" x14ac:dyDescent="0.2">
      <c r="A671" s="881">
        <v>8</v>
      </c>
      <c r="B671" s="881">
        <v>1</v>
      </c>
      <c r="C671" s="244"/>
      <c r="D671" s="244"/>
      <c r="E671" s="244"/>
      <c r="F671" s="244"/>
      <c r="G671" s="244"/>
      <c r="H671" s="244"/>
      <c r="I671" s="244"/>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882"/>
      <c r="AI671" s="883"/>
      <c r="AJ671" s="883"/>
      <c r="AK671" s="883"/>
      <c r="AL671" s="217"/>
      <c r="AM671" s="218"/>
      <c r="AN671" s="218"/>
      <c r="AO671" s="219"/>
      <c r="AP671" s="220"/>
      <c r="AQ671" s="220"/>
      <c r="AR671" s="220"/>
      <c r="AS671" s="220"/>
      <c r="AT671" s="220"/>
      <c r="AU671" s="220"/>
      <c r="AV671" s="220"/>
      <c r="AW671" s="220"/>
      <c r="AX671" s="220"/>
      <c r="AY671">
        <f>COUNTA($C$671)</f>
        <v>0</v>
      </c>
    </row>
    <row r="672" spans="1:51" ht="24.75" customHeight="1" x14ac:dyDescent="0.2">
      <c r="A672" s="881">
        <v>9</v>
      </c>
      <c r="B672" s="881">
        <v>1</v>
      </c>
      <c r="C672" s="244"/>
      <c r="D672" s="244"/>
      <c r="E672" s="244"/>
      <c r="F672" s="244"/>
      <c r="G672" s="244"/>
      <c r="H672" s="244"/>
      <c r="I672" s="244"/>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882"/>
      <c r="AI672" s="883"/>
      <c r="AJ672" s="883"/>
      <c r="AK672" s="883"/>
      <c r="AL672" s="217"/>
      <c r="AM672" s="218"/>
      <c r="AN672" s="218"/>
      <c r="AO672" s="219"/>
      <c r="AP672" s="220"/>
      <c r="AQ672" s="220"/>
      <c r="AR672" s="220"/>
      <c r="AS672" s="220"/>
      <c r="AT672" s="220"/>
      <c r="AU672" s="220"/>
      <c r="AV672" s="220"/>
      <c r="AW672" s="220"/>
      <c r="AX672" s="220"/>
      <c r="AY672">
        <f>COUNTA($C$672)</f>
        <v>0</v>
      </c>
    </row>
    <row r="673" spans="1:51" ht="24.75" customHeight="1" x14ac:dyDescent="0.2">
      <c r="A673" s="881">
        <v>10</v>
      </c>
      <c r="B673" s="881">
        <v>1</v>
      </c>
      <c r="C673" s="244"/>
      <c r="D673" s="244"/>
      <c r="E673" s="244"/>
      <c r="F673" s="244"/>
      <c r="G673" s="244"/>
      <c r="H673" s="244"/>
      <c r="I673" s="244"/>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882"/>
      <c r="AI673" s="883"/>
      <c r="AJ673" s="883"/>
      <c r="AK673" s="883"/>
      <c r="AL673" s="217"/>
      <c r="AM673" s="218"/>
      <c r="AN673" s="218"/>
      <c r="AO673" s="219"/>
      <c r="AP673" s="220"/>
      <c r="AQ673" s="220"/>
      <c r="AR673" s="220"/>
      <c r="AS673" s="220"/>
      <c r="AT673" s="220"/>
      <c r="AU673" s="220"/>
      <c r="AV673" s="220"/>
      <c r="AW673" s="220"/>
      <c r="AX673" s="220"/>
      <c r="AY673">
        <f>COUNTA($C$673)</f>
        <v>0</v>
      </c>
    </row>
    <row r="674" spans="1:51" ht="24.75" customHeight="1" x14ac:dyDescent="0.2">
      <c r="A674" s="881">
        <v>11</v>
      </c>
      <c r="B674" s="881">
        <v>1</v>
      </c>
      <c r="C674" s="244"/>
      <c r="D674" s="244"/>
      <c r="E674" s="244"/>
      <c r="F674" s="244"/>
      <c r="G674" s="244"/>
      <c r="H674" s="244"/>
      <c r="I674" s="244"/>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882"/>
      <c r="AI674" s="883"/>
      <c r="AJ674" s="883"/>
      <c r="AK674" s="883"/>
      <c r="AL674" s="217"/>
      <c r="AM674" s="218"/>
      <c r="AN674" s="218"/>
      <c r="AO674" s="219"/>
      <c r="AP674" s="220"/>
      <c r="AQ674" s="220"/>
      <c r="AR674" s="220"/>
      <c r="AS674" s="220"/>
      <c r="AT674" s="220"/>
      <c r="AU674" s="220"/>
      <c r="AV674" s="220"/>
      <c r="AW674" s="220"/>
      <c r="AX674" s="220"/>
      <c r="AY674">
        <f>COUNTA($C$674)</f>
        <v>0</v>
      </c>
    </row>
    <row r="675" spans="1:51" ht="24.75" customHeight="1" x14ac:dyDescent="0.2">
      <c r="A675" s="881">
        <v>12</v>
      </c>
      <c r="B675" s="881">
        <v>1</v>
      </c>
      <c r="C675" s="244"/>
      <c r="D675" s="244"/>
      <c r="E675" s="244"/>
      <c r="F675" s="244"/>
      <c r="G675" s="244"/>
      <c r="H675" s="244"/>
      <c r="I675" s="244"/>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882"/>
      <c r="AI675" s="883"/>
      <c r="AJ675" s="883"/>
      <c r="AK675" s="883"/>
      <c r="AL675" s="217"/>
      <c r="AM675" s="218"/>
      <c r="AN675" s="218"/>
      <c r="AO675" s="219"/>
      <c r="AP675" s="220"/>
      <c r="AQ675" s="220"/>
      <c r="AR675" s="220"/>
      <c r="AS675" s="220"/>
      <c r="AT675" s="220"/>
      <c r="AU675" s="220"/>
      <c r="AV675" s="220"/>
      <c r="AW675" s="220"/>
      <c r="AX675" s="220"/>
      <c r="AY675">
        <f>COUNTA($C$675)</f>
        <v>0</v>
      </c>
    </row>
    <row r="676" spans="1:51" ht="24.75" customHeight="1" x14ac:dyDescent="0.2">
      <c r="A676" s="881">
        <v>13</v>
      </c>
      <c r="B676" s="881">
        <v>1</v>
      </c>
      <c r="C676" s="244"/>
      <c r="D676" s="244"/>
      <c r="E676" s="244"/>
      <c r="F676" s="244"/>
      <c r="G676" s="244"/>
      <c r="H676" s="244"/>
      <c r="I676" s="244"/>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882"/>
      <c r="AI676" s="883"/>
      <c r="AJ676" s="883"/>
      <c r="AK676" s="883"/>
      <c r="AL676" s="217"/>
      <c r="AM676" s="218"/>
      <c r="AN676" s="218"/>
      <c r="AO676" s="219"/>
      <c r="AP676" s="220"/>
      <c r="AQ676" s="220"/>
      <c r="AR676" s="220"/>
      <c r="AS676" s="220"/>
      <c r="AT676" s="220"/>
      <c r="AU676" s="220"/>
      <c r="AV676" s="220"/>
      <c r="AW676" s="220"/>
      <c r="AX676" s="220"/>
      <c r="AY676">
        <f>COUNTA($C$676)</f>
        <v>0</v>
      </c>
    </row>
    <row r="677" spans="1:51" ht="24.75" customHeight="1" x14ac:dyDescent="0.2">
      <c r="A677" s="881">
        <v>14</v>
      </c>
      <c r="B677" s="881">
        <v>1</v>
      </c>
      <c r="C677" s="244"/>
      <c r="D677" s="244"/>
      <c r="E677" s="244"/>
      <c r="F677" s="244"/>
      <c r="G677" s="244"/>
      <c r="H677" s="244"/>
      <c r="I677" s="244"/>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882"/>
      <c r="AI677" s="883"/>
      <c r="AJ677" s="883"/>
      <c r="AK677" s="883"/>
      <c r="AL677" s="217"/>
      <c r="AM677" s="218"/>
      <c r="AN677" s="218"/>
      <c r="AO677" s="219"/>
      <c r="AP677" s="220"/>
      <c r="AQ677" s="220"/>
      <c r="AR677" s="220"/>
      <c r="AS677" s="220"/>
      <c r="AT677" s="220"/>
      <c r="AU677" s="220"/>
      <c r="AV677" s="220"/>
      <c r="AW677" s="220"/>
      <c r="AX677" s="220"/>
      <c r="AY677">
        <f>COUNTA($C$677)</f>
        <v>0</v>
      </c>
    </row>
    <row r="678" spans="1:51" ht="24.75" customHeight="1" x14ac:dyDescent="0.2">
      <c r="A678" s="881">
        <v>15</v>
      </c>
      <c r="B678" s="881">
        <v>1</v>
      </c>
      <c r="C678" s="244"/>
      <c r="D678" s="244"/>
      <c r="E678" s="244"/>
      <c r="F678" s="244"/>
      <c r="G678" s="244"/>
      <c r="H678" s="244"/>
      <c r="I678" s="244"/>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882"/>
      <c r="AI678" s="883"/>
      <c r="AJ678" s="883"/>
      <c r="AK678" s="883"/>
      <c r="AL678" s="217"/>
      <c r="AM678" s="218"/>
      <c r="AN678" s="218"/>
      <c r="AO678" s="219"/>
      <c r="AP678" s="220"/>
      <c r="AQ678" s="220"/>
      <c r="AR678" s="220"/>
      <c r="AS678" s="220"/>
      <c r="AT678" s="220"/>
      <c r="AU678" s="220"/>
      <c r="AV678" s="220"/>
      <c r="AW678" s="220"/>
      <c r="AX678" s="220"/>
      <c r="AY678">
        <f>COUNTA($C$678)</f>
        <v>0</v>
      </c>
    </row>
    <row r="679" spans="1:51" ht="24.75" customHeight="1" x14ac:dyDescent="0.2">
      <c r="A679" s="881">
        <v>16</v>
      </c>
      <c r="B679" s="881">
        <v>1</v>
      </c>
      <c r="C679" s="244"/>
      <c r="D679" s="244"/>
      <c r="E679" s="244"/>
      <c r="F679" s="244"/>
      <c r="G679" s="244"/>
      <c r="H679" s="244"/>
      <c r="I679" s="244"/>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882"/>
      <c r="AI679" s="883"/>
      <c r="AJ679" s="883"/>
      <c r="AK679" s="883"/>
      <c r="AL679" s="217"/>
      <c r="AM679" s="218"/>
      <c r="AN679" s="218"/>
      <c r="AO679" s="219"/>
      <c r="AP679" s="220"/>
      <c r="AQ679" s="220"/>
      <c r="AR679" s="220"/>
      <c r="AS679" s="220"/>
      <c r="AT679" s="220"/>
      <c r="AU679" s="220"/>
      <c r="AV679" s="220"/>
      <c r="AW679" s="220"/>
      <c r="AX679" s="220"/>
      <c r="AY679">
        <f>COUNTA($C$679)</f>
        <v>0</v>
      </c>
    </row>
    <row r="680" spans="1:51" ht="24.75" customHeight="1" x14ac:dyDescent="0.2">
      <c r="A680" s="881">
        <v>17</v>
      </c>
      <c r="B680" s="881">
        <v>1</v>
      </c>
      <c r="C680" s="244"/>
      <c r="D680" s="244"/>
      <c r="E680" s="244"/>
      <c r="F680" s="244"/>
      <c r="G680" s="244"/>
      <c r="H680" s="244"/>
      <c r="I680" s="244"/>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882"/>
      <c r="AI680" s="883"/>
      <c r="AJ680" s="883"/>
      <c r="AK680" s="883"/>
      <c r="AL680" s="217"/>
      <c r="AM680" s="218"/>
      <c r="AN680" s="218"/>
      <c r="AO680" s="219"/>
      <c r="AP680" s="220"/>
      <c r="AQ680" s="220"/>
      <c r="AR680" s="220"/>
      <c r="AS680" s="220"/>
      <c r="AT680" s="220"/>
      <c r="AU680" s="220"/>
      <c r="AV680" s="220"/>
      <c r="AW680" s="220"/>
      <c r="AX680" s="220"/>
      <c r="AY680">
        <f>COUNTA($C$680)</f>
        <v>0</v>
      </c>
    </row>
    <row r="681" spans="1:51" ht="24.75" customHeight="1" x14ac:dyDescent="0.2">
      <c r="A681" s="881">
        <v>18</v>
      </c>
      <c r="B681" s="881">
        <v>1</v>
      </c>
      <c r="C681" s="244"/>
      <c r="D681" s="244"/>
      <c r="E681" s="244"/>
      <c r="F681" s="244"/>
      <c r="G681" s="244"/>
      <c r="H681" s="244"/>
      <c r="I681" s="244"/>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882"/>
      <c r="AI681" s="883"/>
      <c r="AJ681" s="883"/>
      <c r="AK681" s="883"/>
      <c r="AL681" s="217"/>
      <c r="AM681" s="218"/>
      <c r="AN681" s="218"/>
      <c r="AO681" s="219"/>
      <c r="AP681" s="220"/>
      <c r="AQ681" s="220"/>
      <c r="AR681" s="220"/>
      <c r="AS681" s="220"/>
      <c r="AT681" s="220"/>
      <c r="AU681" s="220"/>
      <c r="AV681" s="220"/>
      <c r="AW681" s="220"/>
      <c r="AX681" s="220"/>
      <c r="AY681">
        <f>COUNTA($C$681)</f>
        <v>0</v>
      </c>
    </row>
    <row r="682" spans="1:51" ht="24.75" customHeight="1" x14ac:dyDescent="0.2">
      <c r="A682" s="881">
        <v>19</v>
      </c>
      <c r="B682" s="881">
        <v>1</v>
      </c>
      <c r="C682" s="244"/>
      <c r="D682" s="244"/>
      <c r="E682" s="244"/>
      <c r="F682" s="244"/>
      <c r="G682" s="244"/>
      <c r="H682" s="244"/>
      <c r="I682" s="244"/>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882"/>
      <c r="AI682" s="883"/>
      <c r="AJ682" s="883"/>
      <c r="AK682" s="883"/>
      <c r="AL682" s="217"/>
      <c r="AM682" s="218"/>
      <c r="AN682" s="218"/>
      <c r="AO682" s="219"/>
      <c r="AP682" s="220"/>
      <c r="AQ682" s="220"/>
      <c r="AR682" s="220"/>
      <c r="AS682" s="220"/>
      <c r="AT682" s="220"/>
      <c r="AU682" s="220"/>
      <c r="AV682" s="220"/>
      <c r="AW682" s="220"/>
      <c r="AX682" s="220"/>
      <c r="AY682">
        <f>COUNTA($C$682)</f>
        <v>0</v>
      </c>
    </row>
    <row r="683" spans="1:51" ht="24.75" customHeight="1" x14ac:dyDescent="0.2">
      <c r="A683" s="881">
        <v>20</v>
      </c>
      <c r="B683" s="881">
        <v>1</v>
      </c>
      <c r="C683" s="244"/>
      <c r="D683" s="244"/>
      <c r="E683" s="244"/>
      <c r="F683" s="244"/>
      <c r="G683" s="244"/>
      <c r="H683" s="244"/>
      <c r="I683" s="244"/>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882"/>
      <c r="AI683" s="883"/>
      <c r="AJ683" s="883"/>
      <c r="AK683" s="883"/>
      <c r="AL683" s="217"/>
      <c r="AM683" s="218"/>
      <c r="AN683" s="218"/>
      <c r="AO683" s="219"/>
      <c r="AP683" s="220"/>
      <c r="AQ683" s="220"/>
      <c r="AR683" s="220"/>
      <c r="AS683" s="220"/>
      <c r="AT683" s="220"/>
      <c r="AU683" s="220"/>
      <c r="AV683" s="220"/>
      <c r="AW683" s="220"/>
      <c r="AX683" s="220"/>
      <c r="AY683">
        <f>COUNTA($C$683)</f>
        <v>0</v>
      </c>
    </row>
    <row r="684" spans="1:51" ht="24.75" customHeight="1" x14ac:dyDescent="0.2">
      <c r="A684" s="881">
        <v>21</v>
      </c>
      <c r="B684" s="881">
        <v>1</v>
      </c>
      <c r="C684" s="244"/>
      <c r="D684" s="244"/>
      <c r="E684" s="244"/>
      <c r="F684" s="244"/>
      <c r="G684" s="244"/>
      <c r="H684" s="244"/>
      <c r="I684" s="244"/>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882"/>
      <c r="AI684" s="883"/>
      <c r="AJ684" s="883"/>
      <c r="AK684" s="883"/>
      <c r="AL684" s="217"/>
      <c r="AM684" s="218"/>
      <c r="AN684" s="218"/>
      <c r="AO684" s="219"/>
      <c r="AP684" s="220"/>
      <c r="AQ684" s="220"/>
      <c r="AR684" s="220"/>
      <c r="AS684" s="220"/>
      <c r="AT684" s="220"/>
      <c r="AU684" s="220"/>
      <c r="AV684" s="220"/>
      <c r="AW684" s="220"/>
      <c r="AX684" s="220"/>
      <c r="AY684">
        <f>COUNTA($C$684)</f>
        <v>0</v>
      </c>
    </row>
    <row r="685" spans="1:51" ht="24.75" customHeight="1" x14ac:dyDescent="0.2">
      <c r="A685" s="881">
        <v>22</v>
      </c>
      <c r="B685" s="881">
        <v>1</v>
      </c>
      <c r="C685" s="244"/>
      <c r="D685" s="244"/>
      <c r="E685" s="244"/>
      <c r="F685" s="244"/>
      <c r="G685" s="244"/>
      <c r="H685" s="244"/>
      <c r="I685" s="244"/>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882"/>
      <c r="AI685" s="883"/>
      <c r="AJ685" s="883"/>
      <c r="AK685" s="883"/>
      <c r="AL685" s="217"/>
      <c r="AM685" s="218"/>
      <c r="AN685" s="218"/>
      <c r="AO685" s="219"/>
      <c r="AP685" s="220"/>
      <c r="AQ685" s="220"/>
      <c r="AR685" s="220"/>
      <c r="AS685" s="220"/>
      <c r="AT685" s="220"/>
      <c r="AU685" s="220"/>
      <c r="AV685" s="220"/>
      <c r="AW685" s="220"/>
      <c r="AX685" s="220"/>
      <c r="AY685">
        <f>COUNTA($C$685)</f>
        <v>0</v>
      </c>
    </row>
    <row r="686" spans="1:51" ht="24.75" customHeight="1" x14ac:dyDescent="0.2">
      <c r="A686" s="881">
        <v>23</v>
      </c>
      <c r="B686" s="881">
        <v>1</v>
      </c>
      <c r="C686" s="244"/>
      <c r="D686" s="244"/>
      <c r="E686" s="244"/>
      <c r="F686" s="244"/>
      <c r="G686" s="244"/>
      <c r="H686" s="244"/>
      <c r="I686" s="244"/>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882"/>
      <c r="AI686" s="883"/>
      <c r="AJ686" s="883"/>
      <c r="AK686" s="883"/>
      <c r="AL686" s="217"/>
      <c r="AM686" s="218"/>
      <c r="AN686" s="218"/>
      <c r="AO686" s="219"/>
      <c r="AP686" s="220"/>
      <c r="AQ686" s="220"/>
      <c r="AR686" s="220"/>
      <c r="AS686" s="220"/>
      <c r="AT686" s="220"/>
      <c r="AU686" s="220"/>
      <c r="AV686" s="220"/>
      <c r="AW686" s="220"/>
      <c r="AX686" s="220"/>
      <c r="AY686">
        <f>COUNTA($C$686)</f>
        <v>0</v>
      </c>
    </row>
    <row r="687" spans="1:51" ht="24.75" customHeight="1" x14ac:dyDescent="0.2">
      <c r="A687" s="881">
        <v>24</v>
      </c>
      <c r="B687" s="881">
        <v>1</v>
      </c>
      <c r="C687" s="244"/>
      <c r="D687" s="244"/>
      <c r="E687" s="244"/>
      <c r="F687" s="244"/>
      <c r="G687" s="244"/>
      <c r="H687" s="244"/>
      <c r="I687" s="244"/>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882"/>
      <c r="AI687" s="883"/>
      <c r="AJ687" s="883"/>
      <c r="AK687" s="883"/>
      <c r="AL687" s="217"/>
      <c r="AM687" s="218"/>
      <c r="AN687" s="218"/>
      <c r="AO687" s="219"/>
      <c r="AP687" s="220"/>
      <c r="AQ687" s="220"/>
      <c r="AR687" s="220"/>
      <c r="AS687" s="220"/>
      <c r="AT687" s="220"/>
      <c r="AU687" s="220"/>
      <c r="AV687" s="220"/>
      <c r="AW687" s="220"/>
      <c r="AX687" s="220"/>
      <c r="AY687">
        <f>COUNTA($C$687)</f>
        <v>0</v>
      </c>
    </row>
    <row r="688" spans="1:51" ht="24.75" customHeight="1" x14ac:dyDescent="0.2">
      <c r="A688" s="881">
        <v>25</v>
      </c>
      <c r="B688" s="881">
        <v>1</v>
      </c>
      <c r="C688" s="244"/>
      <c r="D688" s="244"/>
      <c r="E688" s="244"/>
      <c r="F688" s="244"/>
      <c r="G688" s="244"/>
      <c r="H688" s="244"/>
      <c r="I688" s="244"/>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882"/>
      <c r="AI688" s="883"/>
      <c r="AJ688" s="883"/>
      <c r="AK688" s="883"/>
      <c r="AL688" s="217"/>
      <c r="AM688" s="218"/>
      <c r="AN688" s="218"/>
      <c r="AO688" s="219"/>
      <c r="AP688" s="220"/>
      <c r="AQ688" s="220"/>
      <c r="AR688" s="220"/>
      <c r="AS688" s="220"/>
      <c r="AT688" s="220"/>
      <c r="AU688" s="220"/>
      <c r="AV688" s="220"/>
      <c r="AW688" s="220"/>
      <c r="AX688" s="220"/>
      <c r="AY688">
        <f>COUNTA($C$688)</f>
        <v>0</v>
      </c>
    </row>
    <row r="689" spans="1:51" ht="24.75" customHeight="1" x14ac:dyDescent="0.2">
      <c r="A689" s="881">
        <v>26</v>
      </c>
      <c r="B689" s="881">
        <v>1</v>
      </c>
      <c r="C689" s="244"/>
      <c r="D689" s="244"/>
      <c r="E689" s="244"/>
      <c r="F689" s="244"/>
      <c r="G689" s="244"/>
      <c r="H689" s="244"/>
      <c r="I689" s="244"/>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882"/>
      <c r="AI689" s="883"/>
      <c r="AJ689" s="883"/>
      <c r="AK689" s="883"/>
      <c r="AL689" s="217"/>
      <c r="AM689" s="218"/>
      <c r="AN689" s="218"/>
      <c r="AO689" s="219"/>
      <c r="AP689" s="220"/>
      <c r="AQ689" s="220"/>
      <c r="AR689" s="220"/>
      <c r="AS689" s="220"/>
      <c r="AT689" s="220"/>
      <c r="AU689" s="220"/>
      <c r="AV689" s="220"/>
      <c r="AW689" s="220"/>
      <c r="AX689" s="220"/>
      <c r="AY689">
        <f>COUNTA($C$689)</f>
        <v>0</v>
      </c>
    </row>
    <row r="690" spans="1:51" ht="24.75" customHeight="1" x14ac:dyDescent="0.2">
      <c r="A690" s="881">
        <v>27</v>
      </c>
      <c r="B690" s="881">
        <v>1</v>
      </c>
      <c r="C690" s="244"/>
      <c r="D690" s="244"/>
      <c r="E690" s="244"/>
      <c r="F690" s="244"/>
      <c r="G690" s="244"/>
      <c r="H690" s="244"/>
      <c r="I690" s="244"/>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882"/>
      <c r="AI690" s="883"/>
      <c r="AJ690" s="883"/>
      <c r="AK690" s="883"/>
      <c r="AL690" s="217"/>
      <c r="AM690" s="218"/>
      <c r="AN690" s="218"/>
      <c r="AO690" s="219"/>
      <c r="AP690" s="220"/>
      <c r="AQ690" s="220"/>
      <c r="AR690" s="220"/>
      <c r="AS690" s="220"/>
      <c r="AT690" s="220"/>
      <c r="AU690" s="220"/>
      <c r="AV690" s="220"/>
      <c r="AW690" s="220"/>
      <c r="AX690" s="220"/>
      <c r="AY690">
        <f>COUNTA($C$690)</f>
        <v>0</v>
      </c>
    </row>
    <row r="691" spans="1:51" ht="24.75" customHeight="1" x14ac:dyDescent="0.2">
      <c r="A691" s="881">
        <v>28</v>
      </c>
      <c r="B691" s="881">
        <v>1</v>
      </c>
      <c r="C691" s="244"/>
      <c r="D691" s="244"/>
      <c r="E691" s="244"/>
      <c r="F691" s="244"/>
      <c r="G691" s="244"/>
      <c r="H691" s="244"/>
      <c r="I691" s="244"/>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882"/>
      <c r="AI691" s="883"/>
      <c r="AJ691" s="883"/>
      <c r="AK691" s="883"/>
      <c r="AL691" s="217"/>
      <c r="AM691" s="218"/>
      <c r="AN691" s="218"/>
      <c r="AO691" s="219"/>
      <c r="AP691" s="220"/>
      <c r="AQ691" s="220"/>
      <c r="AR691" s="220"/>
      <c r="AS691" s="220"/>
      <c r="AT691" s="220"/>
      <c r="AU691" s="220"/>
      <c r="AV691" s="220"/>
      <c r="AW691" s="220"/>
      <c r="AX691" s="220"/>
      <c r="AY691">
        <f>COUNTA($C$691)</f>
        <v>0</v>
      </c>
    </row>
    <row r="692" spans="1:51" ht="24.75" customHeight="1" x14ac:dyDescent="0.2">
      <c r="A692" s="881">
        <v>29</v>
      </c>
      <c r="B692" s="881">
        <v>1</v>
      </c>
      <c r="C692" s="244"/>
      <c r="D692" s="244"/>
      <c r="E692" s="244"/>
      <c r="F692" s="244"/>
      <c r="G692" s="244"/>
      <c r="H692" s="244"/>
      <c r="I692" s="244"/>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882"/>
      <c r="AI692" s="883"/>
      <c r="AJ692" s="883"/>
      <c r="AK692" s="883"/>
      <c r="AL692" s="217"/>
      <c r="AM692" s="218"/>
      <c r="AN692" s="218"/>
      <c r="AO692" s="219"/>
      <c r="AP692" s="220"/>
      <c r="AQ692" s="220"/>
      <c r="AR692" s="220"/>
      <c r="AS692" s="220"/>
      <c r="AT692" s="220"/>
      <c r="AU692" s="220"/>
      <c r="AV692" s="220"/>
      <c r="AW692" s="220"/>
      <c r="AX692" s="220"/>
      <c r="AY692">
        <f>COUNTA($C$692)</f>
        <v>0</v>
      </c>
    </row>
    <row r="693" spans="1:51" ht="24.75" customHeight="1" x14ac:dyDescent="0.2">
      <c r="A693" s="881">
        <v>30</v>
      </c>
      <c r="B693" s="881">
        <v>1</v>
      </c>
      <c r="C693" s="244"/>
      <c r="D693" s="244"/>
      <c r="E693" s="244"/>
      <c r="F693" s="244"/>
      <c r="G693" s="244"/>
      <c r="H693" s="244"/>
      <c r="I693" s="244"/>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882"/>
      <c r="AI693" s="883"/>
      <c r="AJ693" s="883"/>
      <c r="AK693" s="883"/>
      <c r="AL693" s="217"/>
      <c r="AM693" s="218"/>
      <c r="AN693" s="218"/>
      <c r="AO693" s="219"/>
      <c r="AP693" s="220"/>
      <c r="AQ693" s="220"/>
      <c r="AR693" s="220"/>
      <c r="AS693" s="220"/>
      <c r="AT693" s="220"/>
      <c r="AU693" s="220"/>
      <c r="AV693" s="220"/>
      <c r="AW693" s="220"/>
      <c r="AX693" s="220"/>
      <c r="AY693">
        <f>COUNTA($C$693)</f>
        <v>0</v>
      </c>
    </row>
    <row r="694" spans="1:51" x14ac:dyDescent="0.2">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
      <c r="A695" s="4"/>
      <c r="B695" s="9" t="s">
        <v>281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
      <c r="A696" s="881"/>
      <c r="B696" s="881"/>
      <c r="C696" s="479" t="s">
        <v>86</v>
      </c>
      <c r="D696" s="479"/>
      <c r="E696" s="479"/>
      <c r="F696" s="479"/>
      <c r="G696" s="479"/>
      <c r="H696" s="479"/>
      <c r="I696" s="479"/>
      <c r="J696" s="886" t="s">
        <v>64</v>
      </c>
      <c r="K696" s="886"/>
      <c r="L696" s="886"/>
      <c r="M696" s="886"/>
      <c r="N696" s="886"/>
      <c r="O696" s="886"/>
      <c r="P696" s="479" t="s">
        <v>87</v>
      </c>
      <c r="Q696" s="479"/>
      <c r="R696" s="479"/>
      <c r="S696" s="479"/>
      <c r="T696" s="479"/>
      <c r="U696" s="479"/>
      <c r="V696" s="479"/>
      <c r="W696" s="479"/>
      <c r="X696" s="479"/>
      <c r="Y696" s="479" t="s">
        <v>88</v>
      </c>
      <c r="Z696" s="479"/>
      <c r="AA696" s="479"/>
      <c r="AB696" s="479"/>
      <c r="AC696" s="887" t="s">
        <v>215</v>
      </c>
      <c r="AD696" s="887"/>
      <c r="AE696" s="887"/>
      <c r="AF696" s="887"/>
      <c r="AG696" s="887"/>
      <c r="AH696" s="479" t="s">
        <v>63</v>
      </c>
      <c r="AI696" s="479"/>
      <c r="AJ696" s="479"/>
      <c r="AK696" s="479"/>
      <c r="AL696" s="479" t="s">
        <v>17</v>
      </c>
      <c r="AM696" s="479"/>
      <c r="AN696" s="479"/>
      <c r="AO696" s="884"/>
      <c r="AP696" s="885" t="s">
        <v>303</v>
      </c>
      <c r="AQ696" s="885"/>
      <c r="AR696" s="885"/>
      <c r="AS696" s="885"/>
      <c r="AT696" s="885"/>
      <c r="AU696" s="885"/>
      <c r="AV696" s="885"/>
      <c r="AW696" s="885"/>
      <c r="AX696" s="885"/>
      <c r="AY696">
        <f t="shared" ref="AY696:AY697" si="20">$AY$694</f>
        <v>0</v>
      </c>
    </row>
    <row r="697" spans="1:51" ht="24.75" customHeight="1" x14ac:dyDescent="0.2">
      <c r="A697" s="881">
        <v>1</v>
      </c>
      <c r="B697" s="881">
        <v>1</v>
      </c>
      <c r="C697" s="244"/>
      <c r="D697" s="244"/>
      <c r="E697" s="244"/>
      <c r="F697" s="244"/>
      <c r="G697" s="244"/>
      <c r="H697" s="244"/>
      <c r="I697" s="244"/>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882"/>
      <c r="AI697" s="883"/>
      <c r="AJ697" s="883"/>
      <c r="AK697" s="883"/>
      <c r="AL697" s="217"/>
      <c r="AM697" s="218"/>
      <c r="AN697" s="218"/>
      <c r="AO697" s="219"/>
      <c r="AP697" s="220"/>
      <c r="AQ697" s="220"/>
      <c r="AR697" s="220"/>
      <c r="AS697" s="220"/>
      <c r="AT697" s="220"/>
      <c r="AU697" s="220"/>
      <c r="AV697" s="220"/>
      <c r="AW697" s="220"/>
      <c r="AX697" s="220"/>
      <c r="AY697">
        <f t="shared" si="20"/>
        <v>0</v>
      </c>
    </row>
    <row r="698" spans="1:51" ht="24.75" customHeight="1" x14ac:dyDescent="0.2">
      <c r="A698" s="881">
        <v>2</v>
      </c>
      <c r="B698" s="881">
        <v>1</v>
      </c>
      <c r="C698" s="244"/>
      <c r="D698" s="244"/>
      <c r="E698" s="244"/>
      <c r="F698" s="244"/>
      <c r="G698" s="244"/>
      <c r="H698" s="244"/>
      <c r="I698" s="244"/>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882"/>
      <c r="AI698" s="883"/>
      <c r="AJ698" s="883"/>
      <c r="AK698" s="883"/>
      <c r="AL698" s="217"/>
      <c r="AM698" s="218"/>
      <c r="AN698" s="218"/>
      <c r="AO698" s="219"/>
      <c r="AP698" s="220"/>
      <c r="AQ698" s="220"/>
      <c r="AR698" s="220"/>
      <c r="AS698" s="220"/>
      <c r="AT698" s="220"/>
      <c r="AU698" s="220"/>
      <c r="AV698" s="220"/>
      <c r="AW698" s="220"/>
      <c r="AX698" s="220"/>
      <c r="AY698">
        <f>COUNTA($C$698)</f>
        <v>0</v>
      </c>
    </row>
    <row r="699" spans="1:51" ht="24.75" customHeight="1" x14ac:dyDescent="0.2">
      <c r="A699" s="881">
        <v>3</v>
      </c>
      <c r="B699" s="881">
        <v>1</v>
      </c>
      <c r="C699" s="244"/>
      <c r="D699" s="244"/>
      <c r="E699" s="244"/>
      <c r="F699" s="244"/>
      <c r="G699" s="244"/>
      <c r="H699" s="244"/>
      <c r="I699" s="244"/>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882"/>
      <c r="AI699" s="883"/>
      <c r="AJ699" s="883"/>
      <c r="AK699" s="883"/>
      <c r="AL699" s="217"/>
      <c r="AM699" s="218"/>
      <c r="AN699" s="218"/>
      <c r="AO699" s="219"/>
      <c r="AP699" s="220"/>
      <c r="AQ699" s="220"/>
      <c r="AR699" s="220"/>
      <c r="AS699" s="220"/>
      <c r="AT699" s="220"/>
      <c r="AU699" s="220"/>
      <c r="AV699" s="220"/>
      <c r="AW699" s="220"/>
      <c r="AX699" s="220"/>
      <c r="AY699">
        <f>COUNTA($C$699)</f>
        <v>0</v>
      </c>
    </row>
    <row r="700" spans="1:51" ht="24.75" customHeight="1" x14ac:dyDescent="0.2">
      <c r="A700" s="881">
        <v>4</v>
      </c>
      <c r="B700" s="881">
        <v>1</v>
      </c>
      <c r="C700" s="244"/>
      <c r="D700" s="244"/>
      <c r="E700" s="244"/>
      <c r="F700" s="244"/>
      <c r="G700" s="244"/>
      <c r="H700" s="244"/>
      <c r="I700" s="244"/>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882"/>
      <c r="AI700" s="883"/>
      <c r="AJ700" s="883"/>
      <c r="AK700" s="883"/>
      <c r="AL700" s="217"/>
      <c r="AM700" s="218"/>
      <c r="AN700" s="218"/>
      <c r="AO700" s="219"/>
      <c r="AP700" s="220"/>
      <c r="AQ700" s="220"/>
      <c r="AR700" s="220"/>
      <c r="AS700" s="220"/>
      <c r="AT700" s="220"/>
      <c r="AU700" s="220"/>
      <c r="AV700" s="220"/>
      <c r="AW700" s="220"/>
      <c r="AX700" s="220"/>
      <c r="AY700">
        <f>COUNTA($C$700)</f>
        <v>0</v>
      </c>
    </row>
    <row r="701" spans="1:51" ht="24.75" customHeight="1" x14ac:dyDescent="0.2">
      <c r="A701" s="881">
        <v>5</v>
      </c>
      <c r="B701" s="881">
        <v>1</v>
      </c>
      <c r="C701" s="244"/>
      <c r="D701" s="244"/>
      <c r="E701" s="244"/>
      <c r="F701" s="244"/>
      <c r="G701" s="244"/>
      <c r="H701" s="244"/>
      <c r="I701" s="244"/>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882"/>
      <c r="AI701" s="883"/>
      <c r="AJ701" s="883"/>
      <c r="AK701" s="883"/>
      <c r="AL701" s="217"/>
      <c r="AM701" s="218"/>
      <c r="AN701" s="218"/>
      <c r="AO701" s="219"/>
      <c r="AP701" s="220"/>
      <c r="AQ701" s="220"/>
      <c r="AR701" s="220"/>
      <c r="AS701" s="220"/>
      <c r="AT701" s="220"/>
      <c r="AU701" s="220"/>
      <c r="AV701" s="220"/>
      <c r="AW701" s="220"/>
      <c r="AX701" s="220"/>
      <c r="AY701">
        <f>COUNTA($C$701)</f>
        <v>0</v>
      </c>
    </row>
    <row r="702" spans="1:51" ht="24.75" customHeight="1" x14ac:dyDescent="0.2">
      <c r="A702" s="881">
        <v>6</v>
      </c>
      <c r="B702" s="881">
        <v>1</v>
      </c>
      <c r="C702" s="244"/>
      <c r="D702" s="244"/>
      <c r="E702" s="244"/>
      <c r="F702" s="244"/>
      <c r="G702" s="244"/>
      <c r="H702" s="244"/>
      <c r="I702" s="244"/>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882"/>
      <c r="AI702" s="883"/>
      <c r="AJ702" s="883"/>
      <c r="AK702" s="883"/>
      <c r="AL702" s="217"/>
      <c r="AM702" s="218"/>
      <c r="AN702" s="218"/>
      <c r="AO702" s="219"/>
      <c r="AP702" s="220"/>
      <c r="AQ702" s="220"/>
      <c r="AR702" s="220"/>
      <c r="AS702" s="220"/>
      <c r="AT702" s="220"/>
      <c r="AU702" s="220"/>
      <c r="AV702" s="220"/>
      <c r="AW702" s="220"/>
      <c r="AX702" s="220"/>
      <c r="AY702">
        <f>COUNTA($C$702)</f>
        <v>0</v>
      </c>
    </row>
    <row r="703" spans="1:51" ht="24.75" customHeight="1" x14ac:dyDescent="0.2">
      <c r="A703" s="881">
        <v>7</v>
      </c>
      <c r="B703" s="881">
        <v>1</v>
      </c>
      <c r="C703" s="244"/>
      <c r="D703" s="244"/>
      <c r="E703" s="244"/>
      <c r="F703" s="244"/>
      <c r="G703" s="244"/>
      <c r="H703" s="244"/>
      <c r="I703" s="244"/>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882"/>
      <c r="AI703" s="883"/>
      <c r="AJ703" s="883"/>
      <c r="AK703" s="883"/>
      <c r="AL703" s="217"/>
      <c r="AM703" s="218"/>
      <c r="AN703" s="218"/>
      <c r="AO703" s="219"/>
      <c r="AP703" s="220"/>
      <c r="AQ703" s="220"/>
      <c r="AR703" s="220"/>
      <c r="AS703" s="220"/>
      <c r="AT703" s="220"/>
      <c r="AU703" s="220"/>
      <c r="AV703" s="220"/>
      <c r="AW703" s="220"/>
      <c r="AX703" s="220"/>
      <c r="AY703">
        <f>COUNTA($C$703)</f>
        <v>0</v>
      </c>
    </row>
    <row r="704" spans="1:51" ht="24.75" customHeight="1" x14ac:dyDescent="0.2">
      <c r="A704" s="881">
        <v>8</v>
      </c>
      <c r="B704" s="881">
        <v>1</v>
      </c>
      <c r="C704" s="244"/>
      <c r="D704" s="244"/>
      <c r="E704" s="244"/>
      <c r="F704" s="244"/>
      <c r="G704" s="244"/>
      <c r="H704" s="244"/>
      <c r="I704" s="244"/>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882"/>
      <c r="AI704" s="883"/>
      <c r="AJ704" s="883"/>
      <c r="AK704" s="883"/>
      <c r="AL704" s="217"/>
      <c r="AM704" s="218"/>
      <c r="AN704" s="218"/>
      <c r="AO704" s="219"/>
      <c r="AP704" s="220"/>
      <c r="AQ704" s="220"/>
      <c r="AR704" s="220"/>
      <c r="AS704" s="220"/>
      <c r="AT704" s="220"/>
      <c r="AU704" s="220"/>
      <c r="AV704" s="220"/>
      <c r="AW704" s="220"/>
      <c r="AX704" s="220"/>
      <c r="AY704">
        <f>COUNTA($C$704)</f>
        <v>0</v>
      </c>
    </row>
    <row r="705" spans="1:51" ht="24.75" customHeight="1" x14ac:dyDescent="0.2">
      <c r="A705" s="881">
        <v>9</v>
      </c>
      <c r="B705" s="881">
        <v>1</v>
      </c>
      <c r="C705" s="244"/>
      <c r="D705" s="244"/>
      <c r="E705" s="244"/>
      <c r="F705" s="244"/>
      <c r="G705" s="244"/>
      <c r="H705" s="244"/>
      <c r="I705" s="244"/>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882"/>
      <c r="AI705" s="883"/>
      <c r="AJ705" s="883"/>
      <c r="AK705" s="883"/>
      <c r="AL705" s="217"/>
      <c r="AM705" s="218"/>
      <c r="AN705" s="218"/>
      <c r="AO705" s="219"/>
      <c r="AP705" s="220"/>
      <c r="AQ705" s="220"/>
      <c r="AR705" s="220"/>
      <c r="AS705" s="220"/>
      <c r="AT705" s="220"/>
      <c r="AU705" s="220"/>
      <c r="AV705" s="220"/>
      <c r="AW705" s="220"/>
      <c r="AX705" s="220"/>
      <c r="AY705">
        <f>COUNTA($C$705)</f>
        <v>0</v>
      </c>
    </row>
    <row r="706" spans="1:51" ht="24.75" customHeight="1" x14ac:dyDescent="0.2">
      <c r="A706" s="881">
        <v>10</v>
      </c>
      <c r="B706" s="881">
        <v>1</v>
      </c>
      <c r="C706" s="244"/>
      <c r="D706" s="244"/>
      <c r="E706" s="244"/>
      <c r="F706" s="244"/>
      <c r="G706" s="244"/>
      <c r="H706" s="244"/>
      <c r="I706" s="244"/>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882"/>
      <c r="AI706" s="883"/>
      <c r="AJ706" s="883"/>
      <c r="AK706" s="883"/>
      <c r="AL706" s="217"/>
      <c r="AM706" s="218"/>
      <c r="AN706" s="218"/>
      <c r="AO706" s="219"/>
      <c r="AP706" s="220"/>
      <c r="AQ706" s="220"/>
      <c r="AR706" s="220"/>
      <c r="AS706" s="220"/>
      <c r="AT706" s="220"/>
      <c r="AU706" s="220"/>
      <c r="AV706" s="220"/>
      <c r="AW706" s="220"/>
      <c r="AX706" s="220"/>
      <c r="AY706">
        <f>COUNTA($C$706)</f>
        <v>0</v>
      </c>
    </row>
    <row r="707" spans="1:51" ht="24.75" customHeight="1" x14ac:dyDescent="0.2">
      <c r="A707" s="881">
        <v>11</v>
      </c>
      <c r="B707" s="881">
        <v>1</v>
      </c>
      <c r="C707" s="244"/>
      <c r="D707" s="244"/>
      <c r="E707" s="244"/>
      <c r="F707" s="244"/>
      <c r="G707" s="244"/>
      <c r="H707" s="244"/>
      <c r="I707" s="244"/>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882"/>
      <c r="AI707" s="883"/>
      <c r="AJ707" s="883"/>
      <c r="AK707" s="883"/>
      <c r="AL707" s="217"/>
      <c r="AM707" s="218"/>
      <c r="AN707" s="218"/>
      <c r="AO707" s="219"/>
      <c r="AP707" s="220"/>
      <c r="AQ707" s="220"/>
      <c r="AR707" s="220"/>
      <c r="AS707" s="220"/>
      <c r="AT707" s="220"/>
      <c r="AU707" s="220"/>
      <c r="AV707" s="220"/>
      <c r="AW707" s="220"/>
      <c r="AX707" s="220"/>
      <c r="AY707">
        <f>COUNTA($C$707)</f>
        <v>0</v>
      </c>
    </row>
    <row r="708" spans="1:51" ht="24.75" customHeight="1" x14ac:dyDescent="0.2">
      <c r="A708" s="881">
        <v>12</v>
      </c>
      <c r="B708" s="881">
        <v>1</v>
      </c>
      <c r="C708" s="244"/>
      <c r="D708" s="244"/>
      <c r="E708" s="244"/>
      <c r="F708" s="244"/>
      <c r="G708" s="244"/>
      <c r="H708" s="244"/>
      <c r="I708" s="244"/>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882"/>
      <c r="AI708" s="883"/>
      <c r="AJ708" s="883"/>
      <c r="AK708" s="883"/>
      <c r="AL708" s="217"/>
      <c r="AM708" s="218"/>
      <c r="AN708" s="218"/>
      <c r="AO708" s="219"/>
      <c r="AP708" s="220"/>
      <c r="AQ708" s="220"/>
      <c r="AR708" s="220"/>
      <c r="AS708" s="220"/>
      <c r="AT708" s="220"/>
      <c r="AU708" s="220"/>
      <c r="AV708" s="220"/>
      <c r="AW708" s="220"/>
      <c r="AX708" s="220"/>
      <c r="AY708">
        <f>COUNTA($C$708)</f>
        <v>0</v>
      </c>
    </row>
    <row r="709" spans="1:51" ht="24.75" customHeight="1" x14ac:dyDescent="0.2">
      <c r="A709" s="881">
        <v>13</v>
      </c>
      <c r="B709" s="881">
        <v>1</v>
      </c>
      <c r="C709" s="244"/>
      <c r="D709" s="244"/>
      <c r="E709" s="244"/>
      <c r="F709" s="244"/>
      <c r="G709" s="244"/>
      <c r="H709" s="244"/>
      <c r="I709" s="244"/>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882"/>
      <c r="AI709" s="883"/>
      <c r="AJ709" s="883"/>
      <c r="AK709" s="883"/>
      <c r="AL709" s="217"/>
      <c r="AM709" s="218"/>
      <c r="AN709" s="218"/>
      <c r="AO709" s="219"/>
      <c r="AP709" s="220"/>
      <c r="AQ709" s="220"/>
      <c r="AR709" s="220"/>
      <c r="AS709" s="220"/>
      <c r="AT709" s="220"/>
      <c r="AU709" s="220"/>
      <c r="AV709" s="220"/>
      <c r="AW709" s="220"/>
      <c r="AX709" s="220"/>
      <c r="AY709">
        <f>COUNTA($C$709)</f>
        <v>0</v>
      </c>
    </row>
    <row r="710" spans="1:51" ht="24.75" customHeight="1" x14ac:dyDescent="0.2">
      <c r="A710" s="881">
        <v>14</v>
      </c>
      <c r="B710" s="881">
        <v>1</v>
      </c>
      <c r="C710" s="244"/>
      <c r="D710" s="244"/>
      <c r="E710" s="244"/>
      <c r="F710" s="244"/>
      <c r="G710" s="244"/>
      <c r="H710" s="244"/>
      <c r="I710" s="244"/>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882"/>
      <c r="AI710" s="883"/>
      <c r="AJ710" s="883"/>
      <c r="AK710" s="883"/>
      <c r="AL710" s="217"/>
      <c r="AM710" s="218"/>
      <c r="AN710" s="218"/>
      <c r="AO710" s="219"/>
      <c r="AP710" s="220"/>
      <c r="AQ710" s="220"/>
      <c r="AR710" s="220"/>
      <c r="AS710" s="220"/>
      <c r="AT710" s="220"/>
      <c r="AU710" s="220"/>
      <c r="AV710" s="220"/>
      <c r="AW710" s="220"/>
      <c r="AX710" s="220"/>
      <c r="AY710">
        <f>COUNTA($C$710)</f>
        <v>0</v>
      </c>
    </row>
    <row r="711" spans="1:51" ht="24.75" customHeight="1" x14ac:dyDescent="0.2">
      <c r="A711" s="881">
        <v>15</v>
      </c>
      <c r="B711" s="881">
        <v>1</v>
      </c>
      <c r="C711" s="244"/>
      <c r="D711" s="244"/>
      <c r="E711" s="244"/>
      <c r="F711" s="244"/>
      <c r="G711" s="244"/>
      <c r="H711" s="244"/>
      <c r="I711" s="244"/>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882"/>
      <c r="AI711" s="883"/>
      <c r="AJ711" s="883"/>
      <c r="AK711" s="883"/>
      <c r="AL711" s="217"/>
      <c r="AM711" s="218"/>
      <c r="AN711" s="218"/>
      <c r="AO711" s="219"/>
      <c r="AP711" s="220"/>
      <c r="AQ711" s="220"/>
      <c r="AR711" s="220"/>
      <c r="AS711" s="220"/>
      <c r="AT711" s="220"/>
      <c r="AU711" s="220"/>
      <c r="AV711" s="220"/>
      <c r="AW711" s="220"/>
      <c r="AX711" s="220"/>
      <c r="AY711">
        <f>COUNTA($C$711)</f>
        <v>0</v>
      </c>
    </row>
    <row r="712" spans="1:51" ht="24.75" customHeight="1" x14ac:dyDescent="0.2">
      <c r="A712" s="881">
        <v>16</v>
      </c>
      <c r="B712" s="881">
        <v>1</v>
      </c>
      <c r="C712" s="244"/>
      <c r="D712" s="244"/>
      <c r="E712" s="244"/>
      <c r="F712" s="244"/>
      <c r="G712" s="244"/>
      <c r="H712" s="244"/>
      <c r="I712" s="244"/>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882"/>
      <c r="AI712" s="883"/>
      <c r="AJ712" s="883"/>
      <c r="AK712" s="883"/>
      <c r="AL712" s="217"/>
      <c r="AM712" s="218"/>
      <c r="AN712" s="218"/>
      <c r="AO712" s="219"/>
      <c r="AP712" s="220"/>
      <c r="AQ712" s="220"/>
      <c r="AR712" s="220"/>
      <c r="AS712" s="220"/>
      <c r="AT712" s="220"/>
      <c r="AU712" s="220"/>
      <c r="AV712" s="220"/>
      <c r="AW712" s="220"/>
      <c r="AX712" s="220"/>
      <c r="AY712">
        <f>COUNTA($C$712)</f>
        <v>0</v>
      </c>
    </row>
    <row r="713" spans="1:51" ht="24.75" customHeight="1" x14ac:dyDescent="0.2">
      <c r="A713" s="881">
        <v>17</v>
      </c>
      <c r="B713" s="881">
        <v>1</v>
      </c>
      <c r="C713" s="244"/>
      <c r="D713" s="244"/>
      <c r="E713" s="244"/>
      <c r="F713" s="244"/>
      <c r="G713" s="244"/>
      <c r="H713" s="244"/>
      <c r="I713" s="244"/>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882"/>
      <c r="AI713" s="883"/>
      <c r="AJ713" s="883"/>
      <c r="AK713" s="883"/>
      <c r="AL713" s="217"/>
      <c r="AM713" s="218"/>
      <c r="AN713" s="218"/>
      <c r="AO713" s="219"/>
      <c r="AP713" s="220"/>
      <c r="AQ713" s="220"/>
      <c r="AR713" s="220"/>
      <c r="AS713" s="220"/>
      <c r="AT713" s="220"/>
      <c r="AU713" s="220"/>
      <c r="AV713" s="220"/>
      <c r="AW713" s="220"/>
      <c r="AX713" s="220"/>
      <c r="AY713">
        <f>COUNTA($C$713)</f>
        <v>0</v>
      </c>
    </row>
    <row r="714" spans="1:51" ht="24.75" customHeight="1" x14ac:dyDescent="0.2">
      <c r="A714" s="881">
        <v>18</v>
      </c>
      <c r="B714" s="881">
        <v>1</v>
      </c>
      <c r="C714" s="244"/>
      <c r="D714" s="244"/>
      <c r="E714" s="244"/>
      <c r="F714" s="244"/>
      <c r="G714" s="244"/>
      <c r="H714" s="244"/>
      <c r="I714" s="244"/>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882"/>
      <c r="AI714" s="883"/>
      <c r="AJ714" s="883"/>
      <c r="AK714" s="883"/>
      <c r="AL714" s="217"/>
      <c r="AM714" s="218"/>
      <c r="AN714" s="218"/>
      <c r="AO714" s="219"/>
      <c r="AP714" s="220"/>
      <c r="AQ714" s="220"/>
      <c r="AR714" s="220"/>
      <c r="AS714" s="220"/>
      <c r="AT714" s="220"/>
      <c r="AU714" s="220"/>
      <c r="AV714" s="220"/>
      <c r="AW714" s="220"/>
      <c r="AX714" s="220"/>
      <c r="AY714">
        <f>COUNTA($C$714)</f>
        <v>0</v>
      </c>
    </row>
    <row r="715" spans="1:51" ht="24.75" customHeight="1" x14ac:dyDescent="0.2">
      <c r="A715" s="881">
        <v>19</v>
      </c>
      <c r="B715" s="881">
        <v>1</v>
      </c>
      <c r="C715" s="244"/>
      <c r="D715" s="244"/>
      <c r="E715" s="244"/>
      <c r="F715" s="244"/>
      <c r="G715" s="244"/>
      <c r="H715" s="244"/>
      <c r="I715" s="244"/>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882"/>
      <c r="AI715" s="883"/>
      <c r="AJ715" s="883"/>
      <c r="AK715" s="883"/>
      <c r="AL715" s="217"/>
      <c r="AM715" s="218"/>
      <c r="AN715" s="218"/>
      <c r="AO715" s="219"/>
      <c r="AP715" s="220"/>
      <c r="AQ715" s="220"/>
      <c r="AR715" s="220"/>
      <c r="AS715" s="220"/>
      <c r="AT715" s="220"/>
      <c r="AU715" s="220"/>
      <c r="AV715" s="220"/>
      <c r="AW715" s="220"/>
      <c r="AX715" s="220"/>
      <c r="AY715">
        <f>COUNTA($C$715)</f>
        <v>0</v>
      </c>
    </row>
    <row r="716" spans="1:51" ht="24.75" customHeight="1" x14ac:dyDescent="0.2">
      <c r="A716" s="881">
        <v>20</v>
      </c>
      <c r="B716" s="881">
        <v>1</v>
      </c>
      <c r="C716" s="244"/>
      <c r="D716" s="244"/>
      <c r="E716" s="244"/>
      <c r="F716" s="244"/>
      <c r="G716" s="244"/>
      <c r="H716" s="244"/>
      <c r="I716" s="244"/>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882"/>
      <c r="AI716" s="883"/>
      <c r="AJ716" s="883"/>
      <c r="AK716" s="883"/>
      <c r="AL716" s="217"/>
      <c r="AM716" s="218"/>
      <c r="AN716" s="218"/>
      <c r="AO716" s="219"/>
      <c r="AP716" s="220"/>
      <c r="AQ716" s="220"/>
      <c r="AR716" s="220"/>
      <c r="AS716" s="220"/>
      <c r="AT716" s="220"/>
      <c r="AU716" s="220"/>
      <c r="AV716" s="220"/>
      <c r="AW716" s="220"/>
      <c r="AX716" s="220"/>
      <c r="AY716">
        <f>COUNTA($C$716)</f>
        <v>0</v>
      </c>
    </row>
    <row r="717" spans="1:51" ht="24.75" customHeight="1" x14ac:dyDescent="0.2">
      <c r="A717" s="881">
        <v>21</v>
      </c>
      <c r="B717" s="881">
        <v>1</v>
      </c>
      <c r="C717" s="244"/>
      <c r="D717" s="244"/>
      <c r="E717" s="244"/>
      <c r="F717" s="244"/>
      <c r="G717" s="244"/>
      <c r="H717" s="244"/>
      <c r="I717" s="244"/>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882"/>
      <c r="AI717" s="883"/>
      <c r="AJ717" s="883"/>
      <c r="AK717" s="883"/>
      <c r="AL717" s="217"/>
      <c r="AM717" s="218"/>
      <c r="AN717" s="218"/>
      <c r="AO717" s="219"/>
      <c r="AP717" s="220"/>
      <c r="AQ717" s="220"/>
      <c r="AR717" s="220"/>
      <c r="AS717" s="220"/>
      <c r="AT717" s="220"/>
      <c r="AU717" s="220"/>
      <c r="AV717" s="220"/>
      <c r="AW717" s="220"/>
      <c r="AX717" s="220"/>
      <c r="AY717">
        <f>COUNTA($C$717)</f>
        <v>0</v>
      </c>
    </row>
    <row r="718" spans="1:51" ht="24.75" customHeight="1" x14ac:dyDescent="0.2">
      <c r="A718" s="881">
        <v>22</v>
      </c>
      <c r="B718" s="881">
        <v>1</v>
      </c>
      <c r="C718" s="244"/>
      <c r="D718" s="244"/>
      <c r="E718" s="244"/>
      <c r="F718" s="244"/>
      <c r="G718" s="244"/>
      <c r="H718" s="244"/>
      <c r="I718" s="244"/>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882"/>
      <c r="AI718" s="883"/>
      <c r="AJ718" s="883"/>
      <c r="AK718" s="883"/>
      <c r="AL718" s="217"/>
      <c r="AM718" s="218"/>
      <c r="AN718" s="218"/>
      <c r="AO718" s="219"/>
      <c r="AP718" s="220"/>
      <c r="AQ718" s="220"/>
      <c r="AR718" s="220"/>
      <c r="AS718" s="220"/>
      <c r="AT718" s="220"/>
      <c r="AU718" s="220"/>
      <c r="AV718" s="220"/>
      <c r="AW718" s="220"/>
      <c r="AX718" s="220"/>
      <c r="AY718">
        <f>COUNTA($C$718)</f>
        <v>0</v>
      </c>
    </row>
    <row r="719" spans="1:51" ht="24.75" customHeight="1" x14ac:dyDescent="0.2">
      <c r="A719" s="881">
        <v>23</v>
      </c>
      <c r="B719" s="881">
        <v>1</v>
      </c>
      <c r="C719" s="244"/>
      <c r="D719" s="244"/>
      <c r="E719" s="244"/>
      <c r="F719" s="244"/>
      <c r="G719" s="244"/>
      <c r="H719" s="244"/>
      <c r="I719" s="244"/>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882"/>
      <c r="AI719" s="883"/>
      <c r="AJ719" s="883"/>
      <c r="AK719" s="883"/>
      <c r="AL719" s="217"/>
      <c r="AM719" s="218"/>
      <c r="AN719" s="218"/>
      <c r="AO719" s="219"/>
      <c r="AP719" s="220"/>
      <c r="AQ719" s="220"/>
      <c r="AR719" s="220"/>
      <c r="AS719" s="220"/>
      <c r="AT719" s="220"/>
      <c r="AU719" s="220"/>
      <c r="AV719" s="220"/>
      <c r="AW719" s="220"/>
      <c r="AX719" s="220"/>
      <c r="AY719">
        <f>COUNTA($C$719)</f>
        <v>0</v>
      </c>
    </row>
    <row r="720" spans="1:51" ht="24.75" customHeight="1" x14ac:dyDescent="0.2">
      <c r="A720" s="881">
        <v>24</v>
      </c>
      <c r="B720" s="881">
        <v>1</v>
      </c>
      <c r="C720" s="244"/>
      <c r="D720" s="244"/>
      <c r="E720" s="244"/>
      <c r="F720" s="244"/>
      <c r="G720" s="244"/>
      <c r="H720" s="244"/>
      <c r="I720" s="244"/>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882"/>
      <c r="AI720" s="883"/>
      <c r="AJ720" s="883"/>
      <c r="AK720" s="883"/>
      <c r="AL720" s="217"/>
      <c r="AM720" s="218"/>
      <c r="AN720" s="218"/>
      <c r="AO720" s="219"/>
      <c r="AP720" s="220"/>
      <c r="AQ720" s="220"/>
      <c r="AR720" s="220"/>
      <c r="AS720" s="220"/>
      <c r="AT720" s="220"/>
      <c r="AU720" s="220"/>
      <c r="AV720" s="220"/>
      <c r="AW720" s="220"/>
      <c r="AX720" s="220"/>
      <c r="AY720">
        <f>COUNTA($C$720)</f>
        <v>0</v>
      </c>
    </row>
    <row r="721" spans="1:51" ht="24.75" customHeight="1" x14ac:dyDescent="0.2">
      <c r="A721" s="881">
        <v>25</v>
      </c>
      <c r="B721" s="881">
        <v>1</v>
      </c>
      <c r="C721" s="244"/>
      <c r="D721" s="244"/>
      <c r="E721" s="244"/>
      <c r="F721" s="244"/>
      <c r="G721" s="244"/>
      <c r="H721" s="244"/>
      <c r="I721" s="244"/>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882"/>
      <c r="AI721" s="883"/>
      <c r="AJ721" s="883"/>
      <c r="AK721" s="883"/>
      <c r="AL721" s="217"/>
      <c r="AM721" s="218"/>
      <c r="AN721" s="218"/>
      <c r="AO721" s="219"/>
      <c r="AP721" s="220"/>
      <c r="AQ721" s="220"/>
      <c r="AR721" s="220"/>
      <c r="AS721" s="220"/>
      <c r="AT721" s="220"/>
      <c r="AU721" s="220"/>
      <c r="AV721" s="220"/>
      <c r="AW721" s="220"/>
      <c r="AX721" s="220"/>
      <c r="AY721">
        <f>COUNTA($C$721)</f>
        <v>0</v>
      </c>
    </row>
    <row r="722" spans="1:51" ht="24.75" customHeight="1" x14ac:dyDescent="0.2">
      <c r="A722" s="881">
        <v>26</v>
      </c>
      <c r="B722" s="881">
        <v>1</v>
      </c>
      <c r="C722" s="244"/>
      <c r="D722" s="244"/>
      <c r="E722" s="244"/>
      <c r="F722" s="244"/>
      <c r="G722" s="244"/>
      <c r="H722" s="244"/>
      <c r="I722" s="244"/>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882"/>
      <c r="AI722" s="883"/>
      <c r="AJ722" s="883"/>
      <c r="AK722" s="883"/>
      <c r="AL722" s="217"/>
      <c r="AM722" s="218"/>
      <c r="AN722" s="218"/>
      <c r="AO722" s="219"/>
      <c r="AP722" s="220"/>
      <c r="AQ722" s="220"/>
      <c r="AR722" s="220"/>
      <c r="AS722" s="220"/>
      <c r="AT722" s="220"/>
      <c r="AU722" s="220"/>
      <c r="AV722" s="220"/>
      <c r="AW722" s="220"/>
      <c r="AX722" s="220"/>
      <c r="AY722">
        <f>COUNTA($C$722)</f>
        <v>0</v>
      </c>
    </row>
    <row r="723" spans="1:51" ht="24.75" customHeight="1" x14ac:dyDescent="0.2">
      <c r="A723" s="881">
        <v>27</v>
      </c>
      <c r="B723" s="881">
        <v>1</v>
      </c>
      <c r="C723" s="244"/>
      <c r="D723" s="244"/>
      <c r="E723" s="244"/>
      <c r="F723" s="244"/>
      <c r="G723" s="244"/>
      <c r="H723" s="244"/>
      <c r="I723" s="244"/>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882"/>
      <c r="AI723" s="883"/>
      <c r="AJ723" s="883"/>
      <c r="AK723" s="883"/>
      <c r="AL723" s="217"/>
      <c r="AM723" s="218"/>
      <c r="AN723" s="218"/>
      <c r="AO723" s="219"/>
      <c r="AP723" s="220"/>
      <c r="AQ723" s="220"/>
      <c r="AR723" s="220"/>
      <c r="AS723" s="220"/>
      <c r="AT723" s="220"/>
      <c r="AU723" s="220"/>
      <c r="AV723" s="220"/>
      <c r="AW723" s="220"/>
      <c r="AX723" s="220"/>
      <c r="AY723">
        <f>COUNTA($C$723)</f>
        <v>0</v>
      </c>
    </row>
    <row r="724" spans="1:51" ht="24.75" customHeight="1" x14ac:dyDescent="0.2">
      <c r="A724" s="881">
        <v>28</v>
      </c>
      <c r="B724" s="881">
        <v>1</v>
      </c>
      <c r="C724" s="244"/>
      <c r="D724" s="244"/>
      <c r="E724" s="244"/>
      <c r="F724" s="244"/>
      <c r="G724" s="244"/>
      <c r="H724" s="244"/>
      <c r="I724" s="244"/>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882"/>
      <c r="AI724" s="883"/>
      <c r="AJ724" s="883"/>
      <c r="AK724" s="883"/>
      <c r="AL724" s="217"/>
      <c r="AM724" s="218"/>
      <c r="AN724" s="218"/>
      <c r="AO724" s="219"/>
      <c r="AP724" s="220"/>
      <c r="AQ724" s="220"/>
      <c r="AR724" s="220"/>
      <c r="AS724" s="220"/>
      <c r="AT724" s="220"/>
      <c r="AU724" s="220"/>
      <c r="AV724" s="220"/>
      <c r="AW724" s="220"/>
      <c r="AX724" s="220"/>
      <c r="AY724">
        <f>COUNTA($C$724)</f>
        <v>0</v>
      </c>
    </row>
    <row r="725" spans="1:51" ht="24.75" customHeight="1" x14ac:dyDescent="0.2">
      <c r="A725" s="881">
        <v>29</v>
      </c>
      <c r="B725" s="881">
        <v>1</v>
      </c>
      <c r="C725" s="244"/>
      <c r="D725" s="244"/>
      <c r="E725" s="244"/>
      <c r="F725" s="244"/>
      <c r="G725" s="244"/>
      <c r="H725" s="244"/>
      <c r="I725" s="244"/>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882"/>
      <c r="AI725" s="883"/>
      <c r="AJ725" s="883"/>
      <c r="AK725" s="883"/>
      <c r="AL725" s="217"/>
      <c r="AM725" s="218"/>
      <c r="AN725" s="218"/>
      <c r="AO725" s="219"/>
      <c r="AP725" s="220"/>
      <c r="AQ725" s="220"/>
      <c r="AR725" s="220"/>
      <c r="AS725" s="220"/>
      <c r="AT725" s="220"/>
      <c r="AU725" s="220"/>
      <c r="AV725" s="220"/>
      <c r="AW725" s="220"/>
      <c r="AX725" s="220"/>
      <c r="AY725">
        <f>COUNTA($C$725)</f>
        <v>0</v>
      </c>
    </row>
    <row r="726" spans="1:51" ht="24.75" customHeight="1" x14ac:dyDescent="0.2">
      <c r="A726" s="881">
        <v>30</v>
      </c>
      <c r="B726" s="881">
        <v>1</v>
      </c>
      <c r="C726" s="244"/>
      <c r="D726" s="244"/>
      <c r="E726" s="244"/>
      <c r="F726" s="244"/>
      <c r="G726" s="244"/>
      <c r="H726" s="244"/>
      <c r="I726" s="244"/>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882"/>
      <c r="AI726" s="883"/>
      <c r="AJ726" s="883"/>
      <c r="AK726" s="883"/>
      <c r="AL726" s="217"/>
      <c r="AM726" s="218"/>
      <c r="AN726" s="218"/>
      <c r="AO726" s="219"/>
      <c r="AP726" s="220"/>
      <c r="AQ726" s="220"/>
      <c r="AR726" s="220"/>
      <c r="AS726" s="220"/>
      <c r="AT726" s="220"/>
      <c r="AU726" s="220"/>
      <c r="AV726" s="220"/>
      <c r="AW726" s="220"/>
      <c r="AX726" s="220"/>
      <c r="AY726">
        <f>COUNTA($C$726)</f>
        <v>0</v>
      </c>
    </row>
    <row r="727" spans="1:51" x14ac:dyDescent="0.2">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
      <c r="A728" s="4"/>
      <c r="B728" s="9" t="s">
        <v>282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
      <c r="A729" s="881"/>
      <c r="B729" s="881"/>
      <c r="C729" s="479" t="s">
        <v>86</v>
      </c>
      <c r="D729" s="479"/>
      <c r="E729" s="479"/>
      <c r="F729" s="479"/>
      <c r="G729" s="479"/>
      <c r="H729" s="479"/>
      <c r="I729" s="479"/>
      <c r="J729" s="886" t="s">
        <v>64</v>
      </c>
      <c r="K729" s="886"/>
      <c r="L729" s="886"/>
      <c r="M729" s="886"/>
      <c r="N729" s="886"/>
      <c r="O729" s="886"/>
      <c r="P729" s="479" t="s">
        <v>87</v>
      </c>
      <c r="Q729" s="479"/>
      <c r="R729" s="479"/>
      <c r="S729" s="479"/>
      <c r="T729" s="479"/>
      <c r="U729" s="479"/>
      <c r="V729" s="479"/>
      <c r="W729" s="479"/>
      <c r="X729" s="479"/>
      <c r="Y729" s="479" t="s">
        <v>88</v>
      </c>
      <c r="Z729" s="479"/>
      <c r="AA729" s="479"/>
      <c r="AB729" s="479"/>
      <c r="AC729" s="887" t="s">
        <v>215</v>
      </c>
      <c r="AD729" s="887"/>
      <c r="AE729" s="887"/>
      <c r="AF729" s="887"/>
      <c r="AG729" s="887"/>
      <c r="AH729" s="479" t="s">
        <v>63</v>
      </c>
      <c r="AI729" s="479"/>
      <c r="AJ729" s="479"/>
      <c r="AK729" s="479"/>
      <c r="AL729" s="479" t="s">
        <v>17</v>
      </c>
      <c r="AM729" s="479"/>
      <c r="AN729" s="479"/>
      <c r="AO729" s="884"/>
      <c r="AP729" s="885" t="s">
        <v>303</v>
      </c>
      <c r="AQ729" s="885"/>
      <c r="AR729" s="885"/>
      <c r="AS729" s="885"/>
      <c r="AT729" s="885"/>
      <c r="AU729" s="885"/>
      <c r="AV729" s="885"/>
      <c r="AW729" s="885"/>
      <c r="AX729" s="885"/>
      <c r="AY729">
        <f t="shared" ref="AY729:AY730" si="21">$AY$727</f>
        <v>0</v>
      </c>
    </row>
    <row r="730" spans="1:51" ht="24.75" customHeight="1" x14ac:dyDescent="0.2">
      <c r="A730" s="881">
        <v>1</v>
      </c>
      <c r="B730" s="881">
        <v>1</v>
      </c>
      <c r="C730" s="244"/>
      <c r="D730" s="244"/>
      <c r="E730" s="244"/>
      <c r="F730" s="244"/>
      <c r="G730" s="244"/>
      <c r="H730" s="244"/>
      <c r="I730" s="244"/>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882"/>
      <c r="AI730" s="883"/>
      <c r="AJ730" s="883"/>
      <c r="AK730" s="883"/>
      <c r="AL730" s="217"/>
      <c r="AM730" s="218"/>
      <c r="AN730" s="218"/>
      <c r="AO730" s="219"/>
      <c r="AP730" s="220"/>
      <c r="AQ730" s="220"/>
      <c r="AR730" s="220"/>
      <c r="AS730" s="220"/>
      <c r="AT730" s="220"/>
      <c r="AU730" s="220"/>
      <c r="AV730" s="220"/>
      <c r="AW730" s="220"/>
      <c r="AX730" s="220"/>
      <c r="AY730">
        <f t="shared" si="21"/>
        <v>0</v>
      </c>
    </row>
    <row r="731" spans="1:51" ht="24.75" customHeight="1" x14ac:dyDescent="0.2">
      <c r="A731" s="881">
        <v>2</v>
      </c>
      <c r="B731" s="881">
        <v>1</v>
      </c>
      <c r="C731" s="244"/>
      <c r="D731" s="244"/>
      <c r="E731" s="244"/>
      <c r="F731" s="244"/>
      <c r="G731" s="244"/>
      <c r="H731" s="244"/>
      <c r="I731" s="244"/>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882"/>
      <c r="AI731" s="883"/>
      <c r="AJ731" s="883"/>
      <c r="AK731" s="883"/>
      <c r="AL731" s="217"/>
      <c r="AM731" s="218"/>
      <c r="AN731" s="218"/>
      <c r="AO731" s="219"/>
      <c r="AP731" s="220"/>
      <c r="AQ731" s="220"/>
      <c r="AR731" s="220"/>
      <c r="AS731" s="220"/>
      <c r="AT731" s="220"/>
      <c r="AU731" s="220"/>
      <c r="AV731" s="220"/>
      <c r="AW731" s="220"/>
      <c r="AX731" s="220"/>
      <c r="AY731">
        <f>COUNTA($C$731)</f>
        <v>0</v>
      </c>
    </row>
    <row r="732" spans="1:51" ht="24.75" customHeight="1" x14ac:dyDescent="0.2">
      <c r="A732" s="881">
        <v>3</v>
      </c>
      <c r="B732" s="881">
        <v>1</v>
      </c>
      <c r="C732" s="244"/>
      <c r="D732" s="244"/>
      <c r="E732" s="244"/>
      <c r="F732" s="244"/>
      <c r="G732" s="244"/>
      <c r="H732" s="244"/>
      <c r="I732" s="244"/>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882"/>
      <c r="AI732" s="883"/>
      <c r="AJ732" s="883"/>
      <c r="AK732" s="883"/>
      <c r="AL732" s="217"/>
      <c r="AM732" s="218"/>
      <c r="AN732" s="218"/>
      <c r="AO732" s="219"/>
      <c r="AP732" s="220"/>
      <c r="AQ732" s="220"/>
      <c r="AR732" s="220"/>
      <c r="AS732" s="220"/>
      <c r="AT732" s="220"/>
      <c r="AU732" s="220"/>
      <c r="AV732" s="220"/>
      <c r="AW732" s="220"/>
      <c r="AX732" s="220"/>
      <c r="AY732">
        <f>COUNTA($C$732)</f>
        <v>0</v>
      </c>
    </row>
    <row r="733" spans="1:51" ht="24.75" customHeight="1" x14ac:dyDescent="0.2">
      <c r="A733" s="881">
        <v>4</v>
      </c>
      <c r="B733" s="881">
        <v>1</v>
      </c>
      <c r="C733" s="244"/>
      <c r="D733" s="244"/>
      <c r="E733" s="244"/>
      <c r="F733" s="244"/>
      <c r="G733" s="244"/>
      <c r="H733" s="244"/>
      <c r="I733" s="244"/>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882"/>
      <c r="AI733" s="883"/>
      <c r="AJ733" s="883"/>
      <c r="AK733" s="883"/>
      <c r="AL733" s="217"/>
      <c r="AM733" s="218"/>
      <c r="AN733" s="218"/>
      <c r="AO733" s="219"/>
      <c r="AP733" s="220"/>
      <c r="AQ733" s="220"/>
      <c r="AR733" s="220"/>
      <c r="AS733" s="220"/>
      <c r="AT733" s="220"/>
      <c r="AU733" s="220"/>
      <c r="AV733" s="220"/>
      <c r="AW733" s="220"/>
      <c r="AX733" s="220"/>
      <c r="AY733">
        <f>COUNTA($C$733)</f>
        <v>0</v>
      </c>
    </row>
    <row r="734" spans="1:51" ht="24.75" customHeight="1" x14ac:dyDescent="0.2">
      <c r="A734" s="881">
        <v>5</v>
      </c>
      <c r="B734" s="881">
        <v>1</v>
      </c>
      <c r="C734" s="244"/>
      <c r="D734" s="244"/>
      <c r="E734" s="244"/>
      <c r="F734" s="244"/>
      <c r="G734" s="244"/>
      <c r="H734" s="244"/>
      <c r="I734" s="244"/>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882"/>
      <c r="AI734" s="883"/>
      <c r="AJ734" s="883"/>
      <c r="AK734" s="883"/>
      <c r="AL734" s="217"/>
      <c r="AM734" s="218"/>
      <c r="AN734" s="218"/>
      <c r="AO734" s="219"/>
      <c r="AP734" s="220"/>
      <c r="AQ734" s="220"/>
      <c r="AR734" s="220"/>
      <c r="AS734" s="220"/>
      <c r="AT734" s="220"/>
      <c r="AU734" s="220"/>
      <c r="AV734" s="220"/>
      <c r="AW734" s="220"/>
      <c r="AX734" s="220"/>
      <c r="AY734">
        <f>COUNTA($C$734)</f>
        <v>0</v>
      </c>
    </row>
    <row r="735" spans="1:51" ht="24.75" customHeight="1" x14ac:dyDescent="0.2">
      <c r="A735" s="881">
        <v>6</v>
      </c>
      <c r="B735" s="881">
        <v>1</v>
      </c>
      <c r="C735" s="244"/>
      <c r="D735" s="244"/>
      <c r="E735" s="244"/>
      <c r="F735" s="244"/>
      <c r="G735" s="244"/>
      <c r="H735" s="244"/>
      <c r="I735" s="244"/>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882"/>
      <c r="AI735" s="883"/>
      <c r="AJ735" s="883"/>
      <c r="AK735" s="883"/>
      <c r="AL735" s="217"/>
      <c r="AM735" s="218"/>
      <c r="AN735" s="218"/>
      <c r="AO735" s="219"/>
      <c r="AP735" s="220"/>
      <c r="AQ735" s="220"/>
      <c r="AR735" s="220"/>
      <c r="AS735" s="220"/>
      <c r="AT735" s="220"/>
      <c r="AU735" s="220"/>
      <c r="AV735" s="220"/>
      <c r="AW735" s="220"/>
      <c r="AX735" s="220"/>
      <c r="AY735">
        <f>COUNTA($C$735)</f>
        <v>0</v>
      </c>
    </row>
    <row r="736" spans="1:51" ht="24.75" customHeight="1" x14ac:dyDescent="0.2">
      <c r="A736" s="881">
        <v>7</v>
      </c>
      <c r="B736" s="881">
        <v>1</v>
      </c>
      <c r="C736" s="244"/>
      <c r="D736" s="244"/>
      <c r="E736" s="244"/>
      <c r="F736" s="244"/>
      <c r="G736" s="244"/>
      <c r="H736" s="244"/>
      <c r="I736" s="244"/>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882"/>
      <c r="AI736" s="883"/>
      <c r="AJ736" s="883"/>
      <c r="AK736" s="883"/>
      <c r="AL736" s="217"/>
      <c r="AM736" s="218"/>
      <c r="AN736" s="218"/>
      <c r="AO736" s="219"/>
      <c r="AP736" s="220"/>
      <c r="AQ736" s="220"/>
      <c r="AR736" s="220"/>
      <c r="AS736" s="220"/>
      <c r="AT736" s="220"/>
      <c r="AU736" s="220"/>
      <c r="AV736" s="220"/>
      <c r="AW736" s="220"/>
      <c r="AX736" s="220"/>
      <c r="AY736">
        <f>COUNTA($C$736)</f>
        <v>0</v>
      </c>
    </row>
    <row r="737" spans="1:51" ht="24.75" customHeight="1" x14ac:dyDescent="0.2">
      <c r="A737" s="881">
        <v>8</v>
      </c>
      <c r="B737" s="881">
        <v>1</v>
      </c>
      <c r="C737" s="244"/>
      <c r="D737" s="244"/>
      <c r="E737" s="244"/>
      <c r="F737" s="244"/>
      <c r="G737" s="244"/>
      <c r="H737" s="244"/>
      <c r="I737" s="244"/>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882"/>
      <c r="AI737" s="883"/>
      <c r="AJ737" s="883"/>
      <c r="AK737" s="883"/>
      <c r="AL737" s="217"/>
      <c r="AM737" s="218"/>
      <c r="AN737" s="218"/>
      <c r="AO737" s="219"/>
      <c r="AP737" s="220"/>
      <c r="AQ737" s="220"/>
      <c r="AR737" s="220"/>
      <c r="AS737" s="220"/>
      <c r="AT737" s="220"/>
      <c r="AU737" s="220"/>
      <c r="AV737" s="220"/>
      <c r="AW737" s="220"/>
      <c r="AX737" s="220"/>
      <c r="AY737">
        <f>COUNTA($C$737)</f>
        <v>0</v>
      </c>
    </row>
    <row r="738" spans="1:51" ht="24.75" customHeight="1" x14ac:dyDescent="0.2">
      <c r="A738" s="881">
        <v>9</v>
      </c>
      <c r="B738" s="881">
        <v>1</v>
      </c>
      <c r="C738" s="244"/>
      <c r="D738" s="244"/>
      <c r="E738" s="244"/>
      <c r="F738" s="244"/>
      <c r="G738" s="244"/>
      <c r="H738" s="244"/>
      <c r="I738" s="244"/>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882"/>
      <c r="AI738" s="883"/>
      <c r="AJ738" s="883"/>
      <c r="AK738" s="883"/>
      <c r="AL738" s="217"/>
      <c r="AM738" s="218"/>
      <c r="AN738" s="218"/>
      <c r="AO738" s="219"/>
      <c r="AP738" s="220"/>
      <c r="AQ738" s="220"/>
      <c r="AR738" s="220"/>
      <c r="AS738" s="220"/>
      <c r="AT738" s="220"/>
      <c r="AU738" s="220"/>
      <c r="AV738" s="220"/>
      <c r="AW738" s="220"/>
      <c r="AX738" s="220"/>
      <c r="AY738">
        <f>COUNTA($C$738)</f>
        <v>0</v>
      </c>
    </row>
    <row r="739" spans="1:51" ht="24.75" customHeight="1" x14ac:dyDescent="0.2">
      <c r="A739" s="881">
        <v>10</v>
      </c>
      <c r="B739" s="881">
        <v>1</v>
      </c>
      <c r="C739" s="244"/>
      <c r="D739" s="244"/>
      <c r="E739" s="244"/>
      <c r="F739" s="244"/>
      <c r="G739" s="244"/>
      <c r="H739" s="244"/>
      <c r="I739" s="244"/>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882"/>
      <c r="AI739" s="883"/>
      <c r="AJ739" s="883"/>
      <c r="AK739" s="883"/>
      <c r="AL739" s="217"/>
      <c r="AM739" s="218"/>
      <c r="AN739" s="218"/>
      <c r="AO739" s="219"/>
      <c r="AP739" s="220"/>
      <c r="AQ739" s="220"/>
      <c r="AR739" s="220"/>
      <c r="AS739" s="220"/>
      <c r="AT739" s="220"/>
      <c r="AU739" s="220"/>
      <c r="AV739" s="220"/>
      <c r="AW739" s="220"/>
      <c r="AX739" s="220"/>
      <c r="AY739">
        <f>COUNTA($C$739)</f>
        <v>0</v>
      </c>
    </row>
    <row r="740" spans="1:51" ht="24.75" customHeight="1" x14ac:dyDescent="0.2">
      <c r="A740" s="881">
        <v>11</v>
      </c>
      <c r="B740" s="881">
        <v>1</v>
      </c>
      <c r="C740" s="244"/>
      <c r="D740" s="244"/>
      <c r="E740" s="244"/>
      <c r="F740" s="244"/>
      <c r="G740" s="244"/>
      <c r="H740" s="244"/>
      <c r="I740" s="244"/>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882"/>
      <c r="AI740" s="883"/>
      <c r="AJ740" s="883"/>
      <c r="AK740" s="883"/>
      <c r="AL740" s="217"/>
      <c r="AM740" s="218"/>
      <c r="AN740" s="218"/>
      <c r="AO740" s="219"/>
      <c r="AP740" s="220"/>
      <c r="AQ740" s="220"/>
      <c r="AR740" s="220"/>
      <c r="AS740" s="220"/>
      <c r="AT740" s="220"/>
      <c r="AU740" s="220"/>
      <c r="AV740" s="220"/>
      <c r="AW740" s="220"/>
      <c r="AX740" s="220"/>
      <c r="AY740">
        <f>COUNTA($C$740)</f>
        <v>0</v>
      </c>
    </row>
    <row r="741" spans="1:51" ht="24.75" customHeight="1" x14ac:dyDescent="0.2">
      <c r="A741" s="881">
        <v>12</v>
      </c>
      <c r="B741" s="881">
        <v>1</v>
      </c>
      <c r="C741" s="244"/>
      <c r="D741" s="244"/>
      <c r="E741" s="244"/>
      <c r="F741" s="244"/>
      <c r="G741" s="244"/>
      <c r="H741" s="244"/>
      <c r="I741" s="244"/>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882"/>
      <c r="AI741" s="883"/>
      <c r="AJ741" s="883"/>
      <c r="AK741" s="883"/>
      <c r="AL741" s="217"/>
      <c r="AM741" s="218"/>
      <c r="AN741" s="218"/>
      <c r="AO741" s="219"/>
      <c r="AP741" s="220"/>
      <c r="AQ741" s="220"/>
      <c r="AR741" s="220"/>
      <c r="AS741" s="220"/>
      <c r="AT741" s="220"/>
      <c r="AU741" s="220"/>
      <c r="AV741" s="220"/>
      <c r="AW741" s="220"/>
      <c r="AX741" s="220"/>
      <c r="AY741">
        <f>COUNTA($C$741)</f>
        <v>0</v>
      </c>
    </row>
    <row r="742" spans="1:51" ht="24.75" customHeight="1" x14ac:dyDescent="0.2">
      <c r="A742" s="881">
        <v>13</v>
      </c>
      <c r="B742" s="881">
        <v>1</v>
      </c>
      <c r="C742" s="244"/>
      <c r="D742" s="244"/>
      <c r="E742" s="244"/>
      <c r="F742" s="244"/>
      <c r="G742" s="244"/>
      <c r="H742" s="244"/>
      <c r="I742" s="244"/>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882"/>
      <c r="AI742" s="883"/>
      <c r="AJ742" s="883"/>
      <c r="AK742" s="883"/>
      <c r="AL742" s="217"/>
      <c r="AM742" s="218"/>
      <c r="AN742" s="218"/>
      <c r="AO742" s="219"/>
      <c r="AP742" s="220"/>
      <c r="AQ742" s="220"/>
      <c r="AR742" s="220"/>
      <c r="AS742" s="220"/>
      <c r="AT742" s="220"/>
      <c r="AU742" s="220"/>
      <c r="AV742" s="220"/>
      <c r="AW742" s="220"/>
      <c r="AX742" s="220"/>
      <c r="AY742">
        <f>COUNTA($C$742)</f>
        <v>0</v>
      </c>
    </row>
    <row r="743" spans="1:51" ht="24.75" customHeight="1" x14ac:dyDescent="0.2">
      <c r="A743" s="881">
        <v>14</v>
      </c>
      <c r="B743" s="881">
        <v>1</v>
      </c>
      <c r="C743" s="244"/>
      <c r="D743" s="244"/>
      <c r="E743" s="244"/>
      <c r="F743" s="244"/>
      <c r="G743" s="244"/>
      <c r="H743" s="244"/>
      <c r="I743" s="244"/>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882"/>
      <c r="AI743" s="883"/>
      <c r="AJ743" s="883"/>
      <c r="AK743" s="883"/>
      <c r="AL743" s="217"/>
      <c r="AM743" s="218"/>
      <c r="AN743" s="218"/>
      <c r="AO743" s="219"/>
      <c r="AP743" s="220"/>
      <c r="AQ743" s="220"/>
      <c r="AR743" s="220"/>
      <c r="AS743" s="220"/>
      <c r="AT743" s="220"/>
      <c r="AU743" s="220"/>
      <c r="AV743" s="220"/>
      <c r="AW743" s="220"/>
      <c r="AX743" s="220"/>
      <c r="AY743">
        <f>COUNTA($C$743)</f>
        <v>0</v>
      </c>
    </row>
    <row r="744" spans="1:51" ht="24.75" customHeight="1" x14ac:dyDescent="0.2">
      <c r="A744" s="881">
        <v>15</v>
      </c>
      <c r="B744" s="881">
        <v>1</v>
      </c>
      <c r="C744" s="244"/>
      <c r="D744" s="244"/>
      <c r="E744" s="244"/>
      <c r="F744" s="244"/>
      <c r="G744" s="244"/>
      <c r="H744" s="244"/>
      <c r="I744" s="244"/>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882"/>
      <c r="AI744" s="883"/>
      <c r="AJ744" s="883"/>
      <c r="AK744" s="883"/>
      <c r="AL744" s="217"/>
      <c r="AM744" s="218"/>
      <c r="AN744" s="218"/>
      <c r="AO744" s="219"/>
      <c r="AP744" s="220"/>
      <c r="AQ744" s="220"/>
      <c r="AR744" s="220"/>
      <c r="AS744" s="220"/>
      <c r="AT744" s="220"/>
      <c r="AU744" s="220"/>
      <c r="AV744" s="220"/>
      <c r="AW744" s="220"/>
      <c r="AX744" s="220"/>
      <c r="AY744">
        <f>COUNTA($C$744)</f>
        <v>0</v>
      </c>
    </row>
    <row r="745" spans="1:51" ht="24.75" customHeight="1" x14ac:dyDescent="0.2">
      <c r="A745" s="881">
        <v>16</v>
      </c>
      <c r="B745" s="881">
        <v>1</v>
      </c>
      <c r="C745" s="244"/>
      <c r="D745" s="244"/>
      <c r="E745" s="244"/>
      <c r="F745" s="244"/>
      <c r="G745" s="244"/>
      <c r="H745" s="244"/>
      <c r="I745" s="244"/>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882"/>
      <c r="AI745" s="883"/>
      <c r="AJ745" s="883"/>
      <c r="AK745" s="883"/>
      <c r="AL745" s="217"/>
      <c r="AM745" s="218"/>
      <c r="AN745" s="218"/>
      <c r="AO745" s="219"/>
      <c r="AP745" s="220"/>
      <c r="AQ745" s="220"/>
      <c r="AR745" s="220"/>
      <c r="AS745" s="220"/>
      <c r="AT745" s="220"/>
      <c r="AU745" s="220"/>
      <c r="AV745" s="220"/>
      <c r="AW745" s="220"/>
      <c r="AX745" s="220"/>
      <c r="AY745">
        <f>COUNTA($C$745)</f>
        <v>0</v>
      </c>
    </row>
    <row r="746" spans="1:51" ht="24.75" customHeight="1" x14ac:dyDescent="0.2">
      <c r="A746" s="881">
        <v>17</v>
      </c>
      <c r="B746" s="881">
        <v>1</v>
      </c>
      <c r="C746" s="244"/>
      <c r="D746" s="244"/>
      <c r="E746" s="244"/>
      <c r="F746" s="244"/>
      <c r="G746" s="244"/>
      <c r="H746" s="244"/>
      <c r="I746" s="244"/>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882"/>
      <c r="AI746" s="883"/>
      <c r="AJ746" s="883"/>
      <c r="AK746" s="883"/>
      <c r="AL746" s="217"/>
      <c r="AM746" s="218"/>
      <c r="AN746" s="218"/>
      <c r="AO746" s="219"/>
      <c r="AP746" s="220"/>
      <c r="AQ746" s="220"/>
      <c r="AR746" s="220"/>
      <c r="AS746" s="220"/>
      <c r="AT746" s="220"/>
      <c r="AU746" s="220"/>
      <c r="AV746" s="220"/>
      <c r="AW746" s="220"/>
      <c r="AX746" s="220"/>
      <c r="AY746">
        <f>COUNTA($C$746)</f>
        <v>0</v>
      </c>
    </row>
    <row r="747" spans="1:51" ht="24.75" customHeight="1" x14ac:dyDescent="0.2">
      <c r="A747" s="881">
        <v>18</v>
      </c>
      <c r="B747" s="881">
        <v>1</v>
      </c>
      <c r="C747" s="244"/>
      <c r="D747" s="244"/>
      <c r="E747" s="244"/>
      <c r="F747" s="244"/>
      <c r="G747" s="244"/>
      <c r="H747" s="244"/>
      <c r="I747" s="244"/>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882"/>
      <c r="AI747" s="883"/>
      <c r="AJ747" s="883"/>
      <c r="AK747" s="883"/>
      <c r="AL747" s="217"/>
      <c r="AM747" s="218"/>
      <c r="AN747" s="218"/>
      <c r="AO747" s="219"/>
      <c r="AP747" s="220"/>
      <c r="AQ747" s="220"/>
      <c r="AR747" s="220"/>
      <c r="AS747" s="220"/>
      <c r="AT747" s="220"/>
      <c r="AU747" s="220"/>
      <c r="AV747" s="220"/>
      <c r="AW747" s="220"/>
      <c r="AX747" s="220"/>
      <c r="AY747">
        <f>COUNTA($C$747)</f>
        <v>0</v>
      </c>
    </row>
    <row r="748" spans="1:51" ht="24.75" customHeight="1" x14ac:dyDescent="0.2">
      <c r="A748" s="881">
        <v>19</v>
      </c>
      <c r="B748" s="881">
        <v>1</v>
      </c>
      <c r="C748" s="244"/>
      <c r="D748" s="244"/>
      <c r="E748" s="244"/>
      <c r="F748" s="244"/>
      <c r="G748" s="244"/>
      <c r="H748" s="244"/>
      <c r="I748" s="244"/>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882"/>
      <c r="AI748" s="883"/>
      <c r="AJ748" s="883"/>
      <c r="AK748" s="883"/>
      <c r="AL748" s="217"/>
      <c r="AM748" s="218"/>
      <c r="AN748" s="218"/>
      <c r="AO748" s="219"/>
      <c r="AP748" s="220"/>
      <c r="AQ748" s="220"/>
      <c r="AR748" s="220"/>
      <c r="AS748" s="220"/>
      <c r="AT748" s="220"/>
      <c r="AU748" s="220"/>
      <c r="AV748" s="220"/>
      <c r="AW748" s="220"/>
      <c r="AX748" s="220"/>
      <c r="AY748">
        <f>COUNTA($C$748)</f>
        <v>0</v>
      </c>
    </row>
    <row r="749" spans="1:51" ht="24.75" customHeight="1" x14ac:dyDescent="0.2">
      <c r="A749" s="881">
        <v>20</v>
      </c>
      <c r="B749" s="881">
        <v>1</v>
      </c>
      <c r="C749" s="244"/>
      <c r="D749" s="244"/>
      <c r="E749" s="244"/>
      <c r="F749" s="244"/>
      <c r="G749" s="244"/>
      <c r="H749" s="244"/>
      <c r="I749" s="244"/>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882"/>
      <c r="AI749" s="883"/>
      <c r="AJ749" s="883"/>
      <c r="AK749" s="883"/>
      <c r="AL749" s="217"/>
      <c r="AM749" s="218"/>
      <c r="AN749" s="218"/>
      <c r="AO749" s="219"/>
      <c r="AP749" s="220"/>
      <c r="AQ749" s="220"/>
      <c r="AR749" s="220"/>
      <c r="AS749" s="220"/>
      <c r="AT749" s="220"/>
      <c r="AU749" s="220"/>
      <c r="AV749" s="220"/>
      <c r="AW749" s="220"/>
      <c r="AX749" s="220"/>
      <c r="AY749">
        <f>COUNTA($C$749)</f>
        <v>0</v>
      </c>
    </row>
    <row r="750" spans="1:51" ht="24.75" customHeight="1" x14ac:dyDescent="0.2">
      <c r="A750" s="881">
        <v>21</v>
      </c>
      <c r="B750" s="881">
        <v>1</v>
      </c>
      <c r="C750" s="244"/>
      <c r="D750" s="244"/>
      <c r="E750" s="244"/>
      <c r="F750" s="244"/>
      <c r="G750" s="244"/>
      <c r="H750" s="244"/>
      <c r="I750" s="244"/>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882"/>
      <c r="AI750" s="883"/>
      <c r="AJ750" s="883"/>
      <c r="AK750" s="883"/>
      <c r="AL750" s="217"/>
      <c r="AM750" s="218"/>
      <c r="AN750" s="218"/>
      <c r="AO750" s="219"/>
      <c r="AP750" s="220"/>
      <c r="AQ750" s="220"/>
      <c r="AR750" s="220"/>
      <c r="AS750" s="220"/>
      <c r="AT750" s="220"/>
      <c r="AU750" s="220"/>
      <c r="AV750" s="220"/>
      <c r="AW750" s="220"/>
      <c r="AX750" s="220"/>
      <c r="AY750">
        <f>COUNTA($C$750)</f>
        <v>0</v>
      </c>
    </row>
    <row r="751" spans="1:51" ht="24.75" customHeight="1" x14ac:dyDescent="0.2">
      <c r="A751" s="881">
        <v>22</v>
      </c>
      <c r="B751" s="881">
        <v>1</v>
      </c>
      <c r="C751" s="244"/>
      <c r="D751" s="244"/>
      <c r="E751" s="244"/>
      <c r="F751" s="244"/>
      <c r="G751" s="244"/>
      <c r="H751" s="244"/>
      <c r="I751" s="244"/>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882"/>
      <c r="AI751" s="883"/>
      <c r="AJ751" s="883"/>
      <c r="AK751" s="883"/>
      <c r="AL751" s="217"/>
      <c r="AM751" s="218"/>
      <c r="AN751" s="218"/>
      <c r="AO751" s="219"/>
      <c r="AP751" s="220"/>
      <c r="AQ751" s="220"/>
      <c r="AR751" s="220"/>
      <c r="AS751" s="220"/>
      <c r="AT751" s="220"/>
      <c r="AU751" s="220"/>
      <c r="AV751" s="220"/>
      <c r="AW751" s="220"/>
      <c r="AX751" s="220"/>
      <c r="AY751">
        <f>COUNTA($C$751)</f>
        <v>0</v>
      </c>
    </row>
    <row r="752" spans="1:51" ht="24.75" customHeight="1" x14ac:dyDescent="0.2">
      <c r="A752" s="881">
        <v>23</v>
      </c>
      <c r="B752" s="881">
        <v>1</v>
      </c>
      <c r="C752" s="244"/>
      <c r="D752" s="244"/>
      <c r="E752" s="244"/>
      <c r="F752" s="244"/>
      <c r="G752" s="244"/>
      <c r="H752" s="244"/>
      <c r="I752" s="244"/>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882"/>
      <c r="AI752" s="883"/>
      <c r="AJ752" s="883"/>
      <c r="AK752" s="883"/>
      <c r="AL752" s="217"/>
      <c r="AM752" s="218"/>
      <c r="AN752" s="218"/>
      <c r="AO752" s="219"/>
      <c r="AP752" s="220"/>
      <c r="AQ752" s="220"/>
      <c r="AR752" s="220"/>
      <c r="AS752" s="220"/>
      <c r="AT752" s="220"/>
      <c r="AU752" s="220"/>
      <c r="AV752" s="220"/>
      <c r="AW752" s="220"/>
      <c r="AX752" s="220"/>
      <c r="AY752">
        <f>COUNTA($C$752)</f>
        <v>0</v>
      </c>
    </row>
    <row r="753" spans="1:51" ht="24.75" customHeight="1" x14ac:dyDescent="0.2">
      <c r="A753" s="881">
        <v>24</v>
      </c>
      <c r="B753" s="881">
        <v>1</v>
      </c>
      <c r="C753" s="244"/>
      <c r="D753" s="244"/>
      <c r="E753" s="244"/>
      <c r="F753" s="244"/>
      <c r="G753" s="244"/>
      <c r="H753" s="244"/>
      <c r="I753" s="244"/>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882"/>
      <c r="AI753" s="883"/>
      <c r="AJ753" s="883"/>
      <c r="AK753" s="883"/>
      <c r="AL753" s="217"/>
      <c r="AM753" s="218"/>
      <c r="AN753" s="218"/>
      <c r="AO753" s="219"/>
      <c r="AP753" s="220"/>
      <c r="AQ753" s="220"/>
      <c r="AR753" s="220"/>
      <c r="AS753" s="220"/>
      <c r="AT753" s="220"/>
      <c r="AU753" s="220"/>
      <c r="AV753" s="220"/>
      <c r="AW753" s="220"/>
      <c r="AX753" s="220"/>
      <c r="AY753">
        <f>COUNTA($C$753)</f>
        <v>0</v>
      </c>
    </row>
    <row r="754" spans="1:51" ht="24.75" customHeight="1" x14ac:dyDescent="0.2">
      <c r="A754" s="881">
        <v>25</v>
      </c>
      <c r="B754" s="881">
        <v>1</v>
      </c>
      <c r="C754" s="244"/>
      <c r="D754" s="244"/>
      <c r="E754" s="244"/>
      <c r="F754" s="244"/>
      <c r="G754" s="244"/>
      <c r="H754" s="244"/>
      <c r="I754" s="244"/>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882"/>
      <c r="AI754" s="883"/>
      <c r="AJ754" s="883"/>
      <c r="AK754" s="883"/>
      <c r="AL754" s="217"/>
      <c r="AM754" s="218"/>
      <c r="AN754" s="218"/>
      <c r="AO754" s="219"/>
      <c r="AP754" s="220"/>
      <c r="AQ754" s="220"/>
      <c r="AR754" s="220"/>
      <c r="AS754" s="220"/>
      <c r="AT754" s="220"/>
      <c r="AU754" s="220"/>
      <c r="AV754" s="220"/>
      <c r="AW754" s="220"/>
      <c r="AX754" s="220"/>
      <c r="AY754">
        <f>COUNTA($C$754)</f>
        <v>0</v>
      </c>
    </row>
    <row r="755" spans="1:51" ht="24.75" customHeight="1" x14ac:dyDescent="0.2">
      <c r="A755" s="881">
        <v>26</v>
      </c>
      <c r="B755" s="881">
        <v>1</v>
      </c>
      <c r="C755" s="244"/>
      <c r="D755" s="244"/>
      <c r="E755" s="244"/>
      <c r="F755" s="244"/>
      <c r="G755" s="244"/>
      <c r="H755" s="244"/>
      <c r="I755" s="244"/>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882"/>
      <c r="AI755" s="883"/>
      <c r="AJ755" s="883"/>
      <c r="AK755" s="883"/>
      <c r="AL755" s="217"/>
      <c r="AM755" s="218"/>
      <c r="AN755" s="218"/>
      <c r="AO755" s="219"/>
      <c r="AP755" s="220"/>
      <c r="AQ755" s="220"/>
      <c r="AR755" s="220"/>
      <c r="AS755" s="220"/>
      <c r="AT755" s="220"/>
      <c r="AU755" s="220"/>
      <c r="AV755" s="220"/>
      <c r="AW755" s="220"/>
      <c r="AX755" s="220"/>
      <c r="AY755">
        <f>COUNTA($C$755)</f>
        <v>0</v>
      </c>
    </row>
    <row r="756" spans="1:51" ht="24.75" customHeight="1" x14ac:dyDescent="0.2">
      <c r="A756" s="881">
        <v>27</v>
      </c>
      <c r="B756" s="881">
        <v>1</v>
      </c>
      <c r="C756" s="244"/>
      <c r="D756" s="244"/>
      <c r="E756" s="244"/>
      <c r="F756" s="244"/>
      <c r="G756" s="244"/>
      <c r="H756" s="244"/>
      <c r="I756" s="244"/>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882"/>
      <c r="AI756" s="883"/>
      <c r="AJ756" s="883"/>
      <c r="AK756" s="883"/>
      <c r="AL756" s="217"/>
      <c r="AM756" s="218"/>
      <c r="AN756" s="218"/>
      <c r="AO756" s="219"/>
      <c r="AP756" s="220"/>
      <c r="AQ756" s="220"/>
      <c r="AR756" s="220"/>
      <c r="AS756" s="220"/>
      <c r="AT756" s="220"/>
      <c r="AU756" s="220"/>
      <c r="AV756" s="220"/>
      <c r="AW756" s="220"/>
      <c r="AX756" s="220"/>
      <c r="AY756">
        <f>COUNTA($C$756)</f>
        <v>0</v>
      </c>
    </row>
    <row r="757" spans="1:51" ht="24.75" customHeight="1" x14ac:dyDescent="0.2">
      <c r="A757" s="881">
        <v>28</v>
      </c>
      <c r="B757" s="881">
        <v>1</v>
      </c>
      <c r="C757" s="244"/>
      <c r="D757" s="244"/>
      <c r="E757" s="244"/>
      <c r="F757" s="244"/>
      <c r="G757" s="244"/>
      <c r="H757" s="244"/>
      <c r="I757" s="244"/>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882"/>
      <c r="AI757" s="883"/>
      <c r="AJ757" s="883"/>
      <c r="AK757" s="883"/>
      <c r="AL757" s="217"/>
      <c r="AM757" s="218"/>
      <c r="AN757" s="218"/>
      <c r="AO757" s="219"/>
      <c r="AP757" s="220"/>
      <c r="AQ757" s="220"/>
      <c r="AR757" s="220"/>
      <c r="AS757" s="220"/>
      <c r="AT757" s="220"/>
      <c r="AU757" s="220"/>
      <c r="AV757" s="220"/>
      <c r="AW757" s="220"/>
      <c r="AX757" s="220"/>
      <c r="AY757">
        <f>COUNTA($C$757)</f>
        <v>0</v>
      </c>
    </row>
    <row r="758" spans="1:51" ht="24.75" customHeight="1" x14ac:dyDescent="0.2">
      <c r="A758" s="881">
        <v>29</v>
      </c>
      <c r="B758" s="881">
        <v>1</v>
      </c>
      <c r="C758" s="244"/>
      <c r="D758" s="244"/>
      <c r="E758" s="244"/>
      <c r="F758" s="244"/>
      <c r="G758" s="244"/>
      <c r="H758" s="244"/>
      <c r="I758" s="244"/>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882"/>
      <c r="AI758" s="883"/>
      <c r="AJ758" s="883"/>
      <c r="AK758" s="883"/>
      <c r="AL758" s="217"/>
      <c r="AM758" s="218"/>
      <c r="AN758" s="218"/>
      <c r="AO758" s="219"/>
      <c r="AP758" s="220"/>
      <c r="AQ758" s="220"/>
      <c r="AR758" s="220"/>
      <c r="AS758" s="220"/>
      <c r="AT758" s="220"/>
      <c r="AU758" s="220"/>
      <c r="AV758" s="220"/>
      <c r="AW758" s="220"/>
      <c r="AX758" s="220"/>
      <c r="AY758">
        <f>COUNTA($C$758)</f>
        <v>0</v>
      </c>
    </row>
    <row r="759" spans="1:51" ht="24.75" customHeight="1" x14ac:dyDescent="0.2">
      <c r="A759" s="881">
        <v>30</v>
      </c>
      <c r="B759" s="881">
        <v>1</v>
      </c>
      <c r="C759" s="244"/>
      <c r="D759" s="244"/>
      <c r="E759" s="244"/>
      <c r="F759" s="244"/>
      <c r="G759" s="244"/>
      <c r="H759" s="244"/>
      <c r="I759" s="244"/>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882"/>
      <c r="AI759" s="883"/>
      <c r="AJ759" s="883"/>
      <c r="AK759" s="883"/>
      <c r="AL759" s="217"/>
      <c r="AM759" s="218"/>
      <c r="AN759" s="218"/>
      <c r="AO759" s="219"/>
      <c r="AP759" s="220"/>
      <c r="AQ759" s="220"/>
      <c r="AR759" s="220"/>
      <c r="AS759" s="220"/>
      <c r="AT759" s="220"/>
      <c r="AU759" s="220"/>
      <c r="AV759" s="220"/>
      <c r="AW759" s="220"/>
      <c r="AX759" s="220"/>
      <c r="AY759">
        <f>COUNTA($C$759)</f>
        <v>0</v>
      </c>
    </row>
    <row r="760" spans="1:51" x14ac:dyDescent="0.2">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
      <c r="A761" s="4"/>
      <c r="B761" s="9" t="s">
        <v>283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
      <c r="A762" s="881"/>
      <c r="B762" s="881"/>
      <c r="C762" s="479" t="s">
        <v>86</v>
      </c>
      <c r="D762" s="479"/>
      <c r="E762" s="479"/>
      <c r="F762" s="479"/>
      <c r="G762" s="479"/>
      <c r="H762" s="479"/>
      <c r="I762" s="479"/>
      <c r="J762" s="886" t="s">
        <v>64</v>
      </c>
      <c r="K762" s="886"/>
      <c r="L762" s="886"/>
      <c r="M762" s="886"/>
      <c r="N762" s="886"/>
      <c r="O762" s="886"/>
      <c r="P762" s="479" t="s">
        <v>87</v>
      </c>
      <c r="Q762" s="479"/>
      <c r="R762" s="479"/>
      <c r="S762" s="479"/>
      <c r="T762" s="479"/>
      <c r="U762" s="479"/>
      <c r="V762" s="479"/>
      <c r="W762" s="479"/>
      <c r="X762" s="479"/>
      <c r="Y762" s="479" t="s">
        <v>88</v>
      </c>
      <c r="Z762" s="479"/>
      <c r="AA762" s="479"/>
      <c r="AB762" s="479"/>
      <c r="AC762" s="887" t="s">
        <v>215</v>
      </c>
      <c r="AD762" s="887"/>
      <c r="AE762" s="887"/>
      <c r="AF762" s="887"/>
      <c r="AG762" s="887"/>
      <c r="AH762" s="479" t="s">
        <v>63</v>
      </c>
      <c r="AI762" s="479"/>
      <c r="AJ762" s="479"/>
      <c r="AK762" s="479"/>
      <c r="AL762" s="479" t="s">
        <v>17</v>
      </c>
      <c r="AM762" s="479"/>
      <c r="AN762" s="479"/>
      <c r="AO762" s="884"/>
      <c r="AP762" s="885" t="s">
        <v>303</v>
      </c>
      <c r="AQ762" s="885"/>
      <c r="AR762" s="885"/>
      <c r="AS762" s="885"/>
      <c r="AT762" s="885"/>
      <c r="AU762" s="885"/>
      <c r="AV762" s="885"/>
      <c r="AW762" s="885"/>
      <c r="AX762" s="885"/>
      <c r="AY762">
        <f t="shared" ref="AY762:AY763" si="22">$AY$760</f>
        <v>0</v>
      </c>
    </row>
    <row r="763" spans="1:51" ht="24.75" customHeight="1" x14ac:dyDescent="0.2">
      <c r="A763" s="881">
        <v>1</v>
      </c>
      <c r="B763" s="881">
        <v>1</v>
      </c>
      <c r="C763" s="244"/>
      <c r="D763" s="244"/>
      <c r="E763" s="244"/>
      <c r="F763" s="244"/>
      <c r="G763" s="244"/>
      <c r="H763" s="244"/>
      <c r="I763" s="244"/>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882"/>
      <c r="AI763" s="883"/>
      <c r="AJ763" s="883"/>
      <c r="AK763" s="883"/>
      <c r="AL763" s="217"/>
      <c r="AM763" s="218"/>
      <c r="AN763" s="218"/>
      <c r="AO763" s="219"/>
      <c r="AP763" s="220"/>
      <c r="AQ763" s="220"/>
      <c r="AR763" s="220"/>
      <c r="AS763" s="220"/>
      <c r="AT763" s="220"/>
      <c r="AU763" s="220"/>
      <c r="AV763" s="220"/>
      <c r="AW763" s="220"/>
      <c r="AX763" s="220"/>
      <c r="AY763">
        <f t="shared" si="22"/>
        <v>0</v>
      </c>
    </row>
    <row r="764" spans="1:51" ht="24.75" customHeight="1" x14ac:dyDescent="0.2">
      <c r="A764" s="881">
        <v>2</v>
      </c>
      <c r="B764" s="881">
        <v>1</v>
      </c>
      <c r="C764" s="244"/>
      <c r="D764" s="244"/>
      <c r="E764" s="244"/>
      <c r="F764" s="244"/>
      <c r="G764" s="244"/>
      <c r="H764" s="244"/>
      <c r="I764" s="244"/>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882"/>
      <c r="AI764" s="883"/>
      <c r="AJ764" s="883"/>
      <c r="AK764" s="883"/>
      <c r="AL764" s="217"/>
      <c r="AM764" s="218"/>
      <c r="AN764" s="218"/>
      <c r="AO764" s="219"/>
      <c r="AP764" s="220"/>
      <c r="AQ764" s="220"/>
      <c r="AR764" s="220"/>
      <c r="AS764" s="220"/>
      <c r="AT764" s="220"/>
      <c r="AU764" s="220"/>
      <c r="AV764" s="220"/>
      <c r="AW764" s="220"/>
      <c r="AX764" s="220"/>
      <c r="AY764">
        <f>COUNTA($C$764)</f>
        <v>0</v>
      </c>
    </row>
    <row r="765" spans="1:51" ht="24.75" customHeight="1" x14ac:dyDescent="0.2">
      <c r="A765" s="881">
        <v>3</v>
      </c>
      <c r="B765" s="881">
        <v>1</v>
      </c>
      <c r="C765" s="244"/>
      <c r="D765" s="244"/>
      <c r="E765" s="244"/>
      <c r="F765" s="244"/>
      <c r="G765" s="244"/>
      <c r="H765" s="244"/>
      <c r="I765" s="244"/>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882"/>
      <c r="AI765" s="883"/>
      <c r="AJ765" s="883"/>
      <c r="AK765" s="883"/>
      <c r="AL765" s="217"/>
      <c r="AM765" s="218"/>
      <c r="AN765" s="218"/>
      <c r="AO765" s="219"/>
      <c r="AP765" s="220"/>
      <c r="AQ765" s="220"/>
      <c r="AR765" s="220"/>
      <c r="AS765" s="220"/>
      <c r="AT765" s="220"/>
      <c r="AU765" s="220"/>
      <c r="AV765" s="220"/>
      <c r="AW765" s="220"/>
      <c r="AX765" s="220"/>
      <c r="AY765">
        <f>COUNTA($C$765)</f>
        <v>0</v>
      </c>
    </row>
    <row r="766" spans="1:51" ht="24.75" customHeight="1" x14ac:dyDescent="0.2">
      <c r="A766" s="881">
        <v>4</v>
      </c>
      <c r="B766" s="881">
        <v>1</v>
      </c>
      <c r="C766" s="244"/>
      <c r="D766" s="244"/>
      <c r="E766" s="244"/>
      <c r="F766" s="244"/>
      <c r="G766" s="244"/>
      <c r="H766" s="244"/>
      <c r="I766" s="244"/>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882"/>
      <c r="AI766" s="883"/>
      <c r="AJ766" s="883"/>
      <c r="AK766" s="883"/>
      <c r="AL766" s="217"/>
      <c r="AM766" s="218"/>
      <c r="AN766" s="218"/>
      <c r="AO766" s="219"/>
      <c r="AP766" s="220"/>
      <c r="AQ766" s="220"/>
      <c r="AR766" s="220"/>
      <c r="AS766" s="220"/>
      <c r="AT766" s="220"/>
      <c r="AU766" s="220"/>
      <c r="AV766" s="220"/>
      <c r="AW766" s="220"/>
      <c r="AX766" s="220"/>
      <c r="AY766">
        <f>COUNTA($C$766)</f>
        <v>0</v>
      </c>
    </row>
    <row r="767" spans="1:51" ht="24.75" customHeight="1" x14ac:dyDescent="0.2">
      <c r="A767" s="881">
        <v>5</v>
      </c>
      <c r="B767" s="881">
        <v>1</v>
      </c>
      <c r="C767" s="244"/>
      <c r="D767" s="244"/>
      <c r="E767" s="244"/>
      <c r="F767" s="244"/>
      <c r="G767" s="244"/>
      <c r="H767" s="244"/>
      <c r="I767" s="244"/>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882"/>
      <c r="AI767" s="883"/>
      <c r="AJ767" s="883"/>
      <c r="AK767" s="883"/>
      <c r="AL767" s="217"/>
      <c r="AM767" s="218"/>
      <c r="AN767" s="218"/>
      <c r="AO767" s="219"/>
      <c r="AP767" s="220"/>
      <c r="AQ767" s="220"/>
      <c r="AR767" s="220"/>
      <c r="AS767" s="220"/>
      <c r="AT767" s="220"/>
      <c r="AU767" s="220"/>
      <c r="AV767" s="220"/>
      <c r="AW767" s="220"/>
      <c r="AX767" s="220"/>
      <c r="AY767">
        <f>COUNTA($C$767)</f>
        <v>0</v>
      </c>
    </row>
    <row r="768" spans="1:51" ht="24.75" customHeight="1" x14ac:dyDescent="0.2">
      <c r="A768" s="881">
        <v>6</v>
      </c>
      <c r="B768" s="881">
        <v>1</v>
      </c>
      <c r="C768" s="244"/>
      <c r="D768" s="244"/>
      <c r="E768" s="244"/>
      <c r="F768" s="244"/>
      <c r="G768" s="244"/>
      <c r="H768" s="244"/>
      <c r="I768" s="244"/>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882"/>
      <c r="AI768" s="883"/>
      <c r="AJ768" s="883"/>
      <c r="AK768" s="883"/>
      <c r="AL768" s="217"/>
      <c r="AM768" s="218"/>
      <c r="AN768" s="218"/>
      <c r="AO768" s="219"/>
      <c r="AP768" s="220"/>
      <c r="AQ768" s="220"/>
      <c r="AR768" s="220"/>
      <c r="AS768" s="220"/>
      <c r="AT768" s="220"/>
      <c r="AU768" s="220"/>
      <c r="AV768" s="220"/>
      <c r="AW768" s="220"/>
      <c r="AX768" s="220"/>
      <c r="AY768">
        <f>COUNTA($C$768)</f>
        <v>0</v>
      </c>
    </row>
    <row r="769" spans="1:51" ht="24.75" customHeight="1" x14ac:dyDescent="0.2">
      <c r="A769" s="881">
        <v>7</v>
      </c>
      <c r="B769" s="881">
        <v>1</v>
      </c>
      <c r="C769" s="244"/>
      <c r="D769" s="244"/>
      <c r="E769" s="244"/>
      <c r="F769" s="244"/>
      <c r="G769" s="244"/>
      <c r="H769" s="244"/>
      <c r="I769" s="244"/>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882"/>
      <c r="AI769" s="883"/>
      <c r="AJ769" s="883"/>
      <c r="AK769" s="883"/>
      <c r="AL769" s="217"/>
      <c r="AM769" s="218"/>
      <c r="AN769" s="218"/>
      <c r="AO769" s="219"/>
      <c r="AP769" s="220"/>
      <c r="AQ769" s="220"/>
      <c r="AR769" s="220"/>
      <c r="AS769" s="220"/>
      <c r="AT769" s="220"/>
      <c r="AU769" s="220"/>
      <c r="AV769" s="220"/>
      <c r="AW769" s="220"/>
      <c r="AX769" s="220"/>
      <c r="AY769">
        <f>COUNTA($C$769)</f>
        <v>0</v>
      </c>
    </row>
    <row r="770" spans="1:51" ht="24.75" customHeight="1" x14ac:dyDescent="0.2">
      <c r="A770" s="881">
        <v>8</v>
      </c>
      <c r="B770" s="881">
        <v>1</v>
      </c>
      <c r="C770" s="244"/>
      <c r="D770" s="244"/>
      <c r="E770" s="244"/>
      <c r="F770" s="244"/>
      <c r="G770" s="244"/>
      <c r="H770" s="244"/>
      <c r="I770" s="244"/>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882"/>
      <c r="AI770" s="883"/>
      <c r="AJ770" s="883"/>
      <c r="AK770" s="883"/>
      <c r="AL770" s="217"/>
      <c r="AM770" s="218"/>
      <c r="AN770" s="218"/>
      <c r="AO770" s="219"/>
      <c r="AP770" s="220"/>
      <c r="AQ770" s="220"/>
      <c r="AR770" s="220"/>
      <c r="AS770" s="220"/>
      <c r="AT770" s="220"/>
      <c r="AU770" s="220"/>
      <c r="AV770" s="220"/>
      <c r="AW770" s="220"/>
      <c r="AX770" s="220"/>
      <c r="AY770">
        <f>COUNTA($C$770)</f>
        <v>0</v>
      </c>
    </row>
    <row r="771" spans="1:51" ht="24.75" customHeight="1" x14ac:dyDescent="0.2">
      <c r="A771" s="881">
        <v>9</v>
      </c>
      <c r="B771" s="881">
        <v>1</v>
      </c>
      <c r="C771" s="244"/>
      <c r="D771" s="244"/>
      <c r="E771" s="244"/>
      <c r="F771" s="244"/>
      <c r="G771" s="244"/>
      <c r="H771" s="244"/>
      <c r="I771" s="244"/>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882"/>
      <c r="AI771" s="883"/>
      <c r="AJ771" s="883"/>
      <c r="AK771" s="883"/>
      <c r="AL771" s="217"/>
      <c r="AM771" s="218"/>
      <c r="AN771" s="218"/>
      <c r="AO771" s="219"/>
      <c r="AP771" s="220"/>
      <c r="AQ771" s="220"/>
      <c r="AR771" s="220"/>
      <c r="AS771" s="220"/>
      <c r="AT771" s="220"/>
      <c r="AU771" s="220"/>
      <c r="AV771" s="220"/>
      <c r="AW771" s="220"/>
      <c r="AX771" s="220"/>
      <c r="AY771">
        <f>COUNTA($C$771)</f>
        <v>0</v>
      </c>
    </row>
    <row r="772" spans="1:51" ht="24.75" customHeight="1" x14ac:dyDescent="0.2">
      <c r="A772" s="881">
        <v>10</v>
      </c>
      <c r="B772" s="881">
        <v>1</v>
      </c>
      <c r="C772" s="244"/>
      <c r="D772" s="244"/>
      <c r="E772" s="244"/>
      <c r="F772" s="244"/>
      <c r="G772" s="244"/>
      <c r="H772" s="244"/>
      <c r="I772" s="244"/>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882"/>
      <c r="AI772" s="883"/>
      <c r="AJ772" s="883"/>
      <c r="AK772" s="883"/>
      <c r="AL772" s="217"/>
      <c r="AM772" s="218"/>
      <c r="AN772" s="218"/>
      <c r="AO772" s="219"/>
      <c r="AP772" s="220"/>
      <c r="AQ772" s="220"/>
      <c r="AR772" s="220"/>
      <c r="AS772" s="220"/>
      <c r="AT772" s="220"/>
      <c r="AU772" s="220"/>
      <c r="AV772" s="220"/>
      <c r="AW772" s="220"/>
      <c r="AX772" s="220"/>
      <c r="AY772">
        <f>COUNTA($C$772)</f>
        <v>0</v>
      </c>
    </row>
    <row r="773" spans="1:51" ht="24.75" customHeight="1" x14ac:dyDescent="0.2">
      <c r="A773" s="881">
        <v>11</v>
      </c>
      <c r="B773" s="881">
        <v>1</v>
      </c>
      <c r="C773" s="244"/>
      <c r="D773" s="244"/>
      <c r="E773" s="244"/>
      <c r="F773" s="244"/>
      <c r="G773" s="244"/>
      <c r="H773" s="244"/>
      <c r="I773" s="244"/>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882"/>
      <c r="AI773" s="883"/>
      <c r="AJ773" s="883"/>
      <c r="AK773" s="883"/>
      <c r="AL773" s="217"/>
      <c r="AM773" s="218"/>
      <c r="AN773" s="218"/>
      <c r="AO773" s="219"/>
      <c r="AP773" s="220"/>
      <c r="AQ773" s="220"/>
      <c r="AR773" s="220"/>
      <c r="AS773" s="220"/>
      <c r="AT773" s="220"/>
      <c r="AU773" s="220"/>
      <c r="AV773" s="220"/>
      <c r="AW773" s="220"/>
      <c r="AX773" s="220"/>
      <c r="AY773">
        <f>COUNTA($C$773)</f>
        <v>0</v>
      </c>
    </row>
    <row r="774" spans="1:51" ht="24.75" customHeight="1" x14ac:dyDescent="0.2">
      <c r="A774" s="881">
        <v>12</v>
      </c>
      <c r="B774" s="881">
        <v>1</v>
      </c>
      <c r="C774" s="244"/>
      <c r="D774" s="244"/>
      <c r="E774" s="244"/>
      <c r="F774" s="244"/>
      <c r="G774" s="244"/>
      <c r="H774" s="244"/>
      <c r="I774" s="244"/>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882"/>
      <c r="AI774" s="883"/>
      <c r="AJ774" s="883"/>
      <c r="AK774" s="883"/>
      <c r="AL774" s="217"/>
      <c r="AM774" s="218"/>
      <c r="AN774" s="218"/>
      <c r="AO774" s="219"/>
      <c r="AP774" s="220"/>
      <c r="AQ774" s="220"/>
      <c r="AR774" s="220"/>
      <c r="AS774" s="220"/>
      <c r="AT774" s="220"/>
      <c r="AU774" s="220"/>
      <c r="AV774" s="220"/>
      <c r="AW774" s="220"/>
      <c r="AX774" s="220"/>
      <c r="AY774">
        <f>COUNTA($C$774)</f>
        <v>0</v>
      </c>
    </row>
    <row r="775" spans="1:51" ht="24.75" customHeight="1" x14ac:dyDescent="0.2">
      <c r="A775" s="881">
        <v>13</v>
      </c>
      <c r="B775" s="881">
        <v>1</v>
      </c>
      <c r="C775" s="244"/>
      <c r="D775" s="244"/>
      <c r="E775" s="244"/>
      <c r="F775" s="244"/>
      <c r="G775" s="244"/>
      <c r="H775" s="244"/>
      <c r="I775" s="244"/>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882"/>
      <c r="AI775" s="883"/>
      <c r="AJ775" s="883"/>
      <c r="AK775" s="883"/>
      <c r="AL775" s="217"/>
      <c r="AM775" s="218"/>
      <c r="AN775" s="218"/>
      <c r="AO775" s="219"/>
      <c r="AP775" s="220"/>
      <c r="AQ775" s="220"/>
      <c r="AR775" s="220"/>
      <c r="AS775" s="220"/>
      <c r="AT775" s="220"/>
      <c r="AU775" s="220"/>
      <c r="AV775" s="220"/>
      <c r="AW775" s="220"/>
      <c r="AX775" s="220"/>
      <c r="AY775">
        <f>COUNTA($C$775)</f>
        <v>0</v>
      </c>
    </row>
    <row r="776" spans="1:51" ht="24.75" customHeight="1" x14ac:dyDescent="0.2">
      <c r="A776" s="881">
        <v>14</v>
      </c>
      <c r="B776" s="881">
        <v>1</v>
      </c>
      <c r="C776" s="244"/>
      <c r="D776" s="244"/>
      <c r="E776" s="244"/>
      <c r="F776" s="244"/>
      <c r="G776" s="244"/>
      <c r="H776" s="244"/>
      <c r="I776" s="244"/>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882"/>
      <c r="AI776" s="883"/>
      <c r="AJ776" s="883"/>
      <c r="AK776" s="883"/>
      <c r="AL776" s="217"/>
      <c r="AM776" s="218"/>
      <c r="AN776" s="218"/>
      <c r="AO776" s="219"/>
      <c r="AP776" s="220"/>
      <c r="AQ776" s="220"/>
      <c r="AR776" s="220"/>
      <c r="AS776" s="220"/>
      <c r="AT776" s="220"/>
      <c r="AU776" s="220"/>
      <c r="AV776" s="220"/>
      <c r="AW776" s="220"/>
      <c r="AX776" s="220"/>
      <c r="AY776">
        <f>COUNTA($C$776)</f>
        <v>0</v>
      </c>
    </row>
    <row r="777" spans="1:51" ht="24.75" customHeight="1" x14ac:dyDescent="0.2">
      <c r="A777" s="881">
        <v>15</v>
      </c>
      <c r="B777" s="881">
        <v>1</v>
      </c>
      <c r="C777" s="244"/>
      <c r="D777" s="244"/>
      <c r="E777" s="244"/>
      <c r="F777" s="244"/>
      <c r="G777" s="244"/>
      <c r="H777" s="244"/>
      <c r="I777" s="244"/>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882"/>
      <c r="AI777" s="883"/>
      <c r="AJ777" s="883"/>
      <c r="AK777" s="883"/>
      <c r="AL777" s="217"/>
      <c r="AM777" s="218"/>
      <c r="AN777" s="218"/>
      <c r="AO777" s="219"/>
      <c r="AP777" s="220"/>
      <c r="AQ777" s="220"/>
      <c r="AR777" s="220"/>
      <c r="AS777" s="220"/>
      <c r="AT777" s="220"/>
      <c r="AU777" s="220"/>
      <c r="AV777" s="220"/>
      <c r="AW777" s="220"/>
      <c r="AX777" s="220"/>
      <c r="AY777">
        <f>COUNTA($C$777)</f>
        <v>0</v>
      </c>
    </row>
    <row r="778" spans="1:51" ht="24.75" customHeight="1" x14ac:dyDescent="0.2">
      <c r="A778" s="881">
        <v>16</v>
      </c>
      <c r="B778" s="881">
        <v>1</v>
      </c>
      <c r="C778" s="244"/>
      <c r="D778" s="244"/>
      <c r="E778" s="244"/>
      <c r="F778" s="244"/>
      <c r="G778" s="244"/>
      <c r="H778" s="244"/>
      <c r="I778" s="244"/>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882"/>
      <c r="AI778" s="883"/>
      <c r="AJ778" s="883"/>
      <c r="AK778" s="883"/>
      <c r="AL778" s="217"/>
      <c r="AM778" s="218"/>
      <c r="AN778" s="218"/>
      <c r="AO778" s="219"/>
      <c r="AP778" s="220"/>
      <c r="AQ778" s="220"/>
      <c r="AR778" s="220"/>
      <c r="AS778" s="220"/>
      <c r="AT778" s="220"/>
      <c r="AU778" s="220"/>
      <c r="AV778" s="220"/>
      <c r="AW778" s="220"/>
      <c r="AX778" s="220"/>
      <c r="AY778">
        <f>COUNTA($C$778)</f>
        <v>0</v>
      </c>
    </row>
    <row r="779" spans="1:51" ht="24.75" customHeight="1" x14ac:dyDescent="0.2">
      <c r="A779" s="881">
        <v>17</v>
      </c>
      <c r="B779" s="881">
        <v>1</v>
      </c>
      <c r="C779" s="244"/>
      <c r="D779" s="244"/>
      <c r="E779" s="244"/>
      <c r="F779" s="244"/>
      <c r="G779" s="244"/>
      <c r="H779" s="244"/>
      <c r="I779" s="244"/>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882"/>
      <c r="AI779" s="883"/>
      <c r="AJ779" s="883"/>
      <c r="AK779" s="883"/>
      <c r="AL779" s="217"/>
      <c r="AM779" s="218"/>
      <c r="AN779" s="218"/>
      <c r="AO779" s="219"/>
      <c r="AP779" s="220"/>
      <c r="AQ779" s="220"/>
      <c r="AR779" s="220"/>
      <c r="AS779" s="220"/>
      <c r="AT779" s="220"/>
      <c r="AU779" s="220"/>
      <c r="AV779" s="220"/>
      <c r="AW779" s="220"/>
      <c r="AX779" s="220"/>
      <c r="AY779">
        <f>COUNTA($C$779)</f>
        <v>0</v>
      </c>
    </row>
    <row r="780" spans="1:51" ht="24.75" customHeight="1" x14ac:dyDescent="0.2">
      <c r="A780" s="881">
        <v>18</v>
      </c>
      <c r="B780" s="881">
        <v>1</v>
      </c>
      <c r="C780" s="244"/>
      <c r="D780" s="244"/>
      <c r="E780" s="244"/>
      <c r="F780" s="244"/>
      <c r="G780" s="244"/>
      <c r="H780" s="244"/>
      <c r="I780" s="244"/>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882"/>
      <c r="AI780" s="883"/>
      <c r="AJ780" s="883"/>
      <c r="AK780" s="883"/>
      <c r="AL780" s="217"/>
      <c r="AM780" s="218"/>
      <c r="AN780" s="218"/>
      <c r="AO780" s="219"/>
      <c r="AP780" s="220"/>
      <c r="AQ780" s="220"/>
      <c r="AR780" s="220"/>
      <c r="AS780" s="220"/>
      <c r="AT780" s="220"/>
      <c r="AU780" s="220"/>
      <c r="AV780" s="220"/>
      <c r="AW780" s="220"/>
      <c r="AX780" s="220"/>
      <c r="AY780">
        <f>COUNTA($C$780)</f>
        <v>0</v>
      </c>
    </row>
    <row r="781" spans="1:51" ht="24.75" customHeight="1" x14ac:dyDescent="0.2">
      <c r="A781" s="881">
        <v>19</v>
      </c>
      <c r="B781" s="881">
        <v>1</v>
      </c>
      <c r="C781" s="244"/>
      <c r="D781" s="244"/>
      <c r="E781" s="244"/>
      <c r="F781" s="244"/>
      <c r="G781" s="244"/>
      <c r="H781" s="244"/>
      <c r="I781" s="244"/>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882"/>
      <c r="AI781" s="883"/>
      <c r="AJ781" s="883"/>
      <c r="AK781" s="883"/>
      <c r="AL781" s="217"/>
      <c r="AM781" s="218"/>
      <c r="AN781" s="218"/>
      <c r="AO781" s="219"/>
      <c r="AP781" s="220"/>
      <c r="AQ781" s="220"/>
      <c r="AR781" s="220"/>
      <c r="AS781" s="220"/>
      <c r="AT781" s="220"/>
      <c r="AU781" s="220"/>
      <c r="AV781" s="220"/>
      <c r="AW781" s="220"/>
      <c r="AX781" s="220"/>
      <c r="AY781">
        <f>COUNTA($C$781)</f>
        <v>0</v>
      </c>
    </row>
    <row r="782" spans="1:51" ht="24.75" customHeight="1" x14ac:dyDescent="0.2">
      <c r="A782" s="881">
        <v>20</v>
      </c>
      <c r="B782" s="881">
        <v>1</v>
      </c>
      <c r="C782" s="244"/>
      <c r="D782" s="244"/>
      <c r="E782" s="244"/>
      <c r="F782" s="244"/>
      <c r="G782" s="244"/>
      <c r="H782" s="244"/>
      <c r="I782" s="244"/>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882"/>
      <c r="AI782" s="883"/>
      <c r="AJ782" s="883"/>
      <c r="AK782" s="883"/>
      <c r="AL782" s="217"/>
      <c r="AM782" s="218"/>
      <c r="AN782" s="218"/>
      <c r="AO782" s="219"/>
      <c r="AP782" s="220"/>
      <c r="AQ782" s="220"/>
      <c r="AR782" s="220"/>
      <c r="AS782" s="220"/>
      <c r="AT782" s="220"/>
      <c r="AU782" s="220"/>
      <c r="AV782" s="220"/>
      <c r="AW782" s="220"/>
      <c r="AX782" s="220"/>
      <c r="AY782">
        <f>COUNTA($C$782)</f>
        <v>0</v>
      </c>
    </row>
    <row r="783" spans="1:51" ht="24.75" customHeight="1" x14ac:dyDescent="0.2">
      <c r="A783" s="881">
        <v>21</v>
      </c>
      <c r="B783" s="881">
        <v>1</v>
      </c>
      <c r="C783" s="244"/>
      <c r="D783" s="244"/>
      <c r="E783" s="244"/>
      <c r="F783" s="244"/>
      <c r="G783" s="244"/>
      <c r="H783" s="244"/>
      <c r="I783" s="244"/>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882"/>
      <c r="AI783" s="883"/>
      <c r="AJ783" s="883"/>
      <c r="AK783" s="883"/>
      <c r="AL783" s="217"/>
      <c r="AM783" s="218"/>
      <c r="AN783" s="218"/>
      <c r="AO783" s="219"/>
      <c r="AP783" s="220"/>
      <c r="AQ783" s="220"/>
      <c r="AR783" s="220"/>
      <c r="AS783" s="220"/>
      <c r="AT783" s="220"/>
      <c r="AU783" s="220"/>
      <c r="AV783" s="220"/>
      <c r="AW783" s="220"/>
      <c r="AX783" s="220"/>
      <c r="AY783">
        <f>COUNTA($C$783)</f>
        <v>0</v>
      </c>
    </row>
    <row r="784" spans="1:51" ht="24.75" customHeight="1" x14ac:dyDescent="0.2">
      <c r="A784" s="881">
        <v>22</v>
      </c>
      <c r="B784" s="881">
        <v>1</v>
      </c>
      <c r="C784" s="244"/>
      <c r="D784" s="244"/>
      <c r="E784" s="244"/>
      <c r="F784" s="244"/>
      <c r="G784" s="244"/>
      <c r="H784" s="244"/>
      <c r="I784" s="244"/>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882"/>
      <c r="AI784" s="883"/>
      <c r="AJ784" s="883"/>
      <c r="AK784" s="883"/>
      <c r="AL784" s="217"/>
      <c r="AM784" s="218"/>
      <c r="AN784" s="218"/>
      <c r="AO784" s="219"/>
      <c r="AP784" s="220"/>
      <c r="AQ784" s="220"/>
      <c r="AR784" s="220"/>
      <c r="AS784" s="220"/>
      <c r="AT784" s="220"/>
      <c r="AU784" s="220"/>
      <c r="AV784" s="220"/>
      <c r="AW784" s="220"/>
      <c r="AX784" s="220"/>
      <c r="AY784">
        <f>COUNTA($C$784)</f>
        <v>0</v>
      </c>
    </row>
    <row r="785" spans="1:51" ht="24.75" customHeight="1" x14ac:dyDescent="0.2">
      <c r="A785" s="881">
        <v>23</v>
      </c>
      <c r="B785" s="881">
        <v>1</v>
      </c>
      <c r="C785" s="244"/>
      <c r="D785" s="244"/>
      <c r="E785" s="244"/>
      <c r="F785" s="244"/>
      <c r="G785" s="244"/>
      <c r="H785" s="244"/>
      <c r="I785" s="244"/>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882"/>
      <c r="AI785" s="883"/>
      <c r="AJ785" s="883"/>
      <c r="AK785" s="883"/>
      <c r="AL785" s="217"/>
      <c r="AM785" s="218"/>
      <c r="AN785" s="218"/>
      <c r="AO785" s="219"/>
      <c r="AP785" s="220"/>
      <c r="AQ785" s="220"/>
      <c r="AR785" s="220"/>
      <c r="AS785" s="220"/>
      <c r="AT785" s="220"/>
      <c r="AU785" s="220"/>
      <c r="AV785" s="220"/>
      <c r="AW785" s="220"/>
      <c r="AX785" s="220"/>
      <c r="AY785">
        <f>COUNTA($C$785)</f>
        <v>0</v>
      </c>
    </row>
    <row r="786" spans="1:51" ht="24.75" customHeight="1" x14ac:dyDescent="0.2">
      <c r="A786" s="881">
        <v>24</v>
      </c>
      <c r="B786" s="881">
        <v>1</v>
      </c>
      <c r="C786" s="244"/>
      <c r="D786" s="244"/>
      <c r="E786" s="244"/>
      <c r="F786" s="244"/>
      <c r="G786" s="244"/>
      <c r="H786" s="244"/>
      <c r="I786" s="244"/>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882"/>
      <c r="AI786" s="883"/>
      <c r="AJ786" s="883"/>
      <c r="AK786" s="883"/>
      <c r="AL786" s="217"/>
      <c r="AM786" s="218"/>
      <c r="AN786" s="218"/>
      <c r="AO786" s="219"/>
      <c r="AP786" s="220"/>
      <c r="AQ786" s="220"/>
      <c r="AR786" s="220"/>
      <c r="AS786" s="220"/>
      <c r="AT786" s="220"/>
      <c r="AU786" s="220"/>
      <c r="AV786" s="220"/>
      <c r="AW786" s="220"/>
      <c r="AX786" s="220"/>
      <c r="AY786">
        <f>COUNTA($C$786)</f>
        <v>0</v>
      </c>
    </row>
    <row r="787" spans="1:51" ht="24.75" customHeight="1" x14ac:dyDescent="0.2">
      <c r="A787" s="881">
        <v>25</v>
      </c>
      <c r="B787" s="881">
        <v>1</v>
      </c>
      <c r="C787" s="244"/>
      <c r="D787" s="244"/>
      <c r="E787" s="244"/>
      <c r="F787" s="244"/>
      <c r="G787" s="244"/>
      <c r="H787" s="244"/>
      <c r="I787" s="244"/>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882"/>
      <c r="AI787" s="883"/>
      <c r="AJ787" s="883"/>
      <c r="AK787" s="883"/>
      <c r="AL787" s="217"/>
      <c r="AM787" s="218"/>
      <c r="AN787" s="218"/>
      <c r="AO787" s="219"/>
      <c r="AP787" s="220"/>
      <c r="AQ787" s="220"/>
      <c r="AR787" s="220"/>
      <c r="AS787" s="220"/>
      <c r="AT787" s="220"/>
      <c r="AU787" s="220"/>
      <c r="AV787" s="220"/>
      <c r="AW787" s="220"/>
      <c r="AX787" s="220"/>
      <c r="AY787">
        <f>COUNTA($C$787)</f>
        <v>0</v>
      </c>
    </row>
    <row r="788" spans="1:51" ht="24.75" customHeight="1" x14ac:dyDescent="0.2">
      <c r="A788" s="881">
        <v>26</v>
      </c>
      <c r="B788" s="881">
        <v>1</v>
      </c>
      <c r="C788" s="244"/>
      <c r="D788" s="244"/>
      <c r="E788" s="244"/>
      <c r="F788" s="244"/>
      <c r="G788" s="244"/>
      <c r="H788" s="244"/>
      <c r="I788" s="244"/>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882"/>
      <c r="AI788" s="883"/>
      <c r="AJ788" s="883"/>
      <c r="AK788" s="883"/>
      <c r="AL788" s="217"/>
      <c r="AM788" s="218"/>
      <c r="AN788" s="218"/>
      <c r="AO788" s="219"/>
      <c r="AP788" s="220"/>
      <c r="AQ788" s="220"/>
      <c r="AR788" s="220"/>
      <c r="AS788" s="220"/>
      <c r="AT788" s="220"/>
      <c r="AU788" s="220"/>
      <c r="AV788" s="220"/>
      <c r="AW788" s="220"/>
      <c r="AX788" s="220"/>
      <c r="AY788">
        <f>COUNTA($C$788)</f>
        <v>0</v>
      </c>
    </row>
    <row r="789" spans="1:51" ht="24.75" customHeight="1" x14ac:dyDescent="0.2">
      <c r="A789" s="881">
        <v>27</v>
      </c>
      <c r="B789" s="881">
        <v>1</v>
      </c>
      <c r="C789" s="244"/>
      <c r="D789" s="244"/>
      <c r="E789" s="244"/>
      <c r="F789" s="244"/>
      <c r="G789" s="244"/>
      <c r="H789" s="244"/>
      <c r="I789" s="244"/>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882"/>
      <c r="AI789" s="883"/>
      <c r="AJ789" s="883"/>
      <c r="AK789" s="883"/>
      <c r="AL789" s="217"/>
      <c r="AM789" s="218"/>
      <c r="AN789" s="218"/>
      <c r="AO789" s="219"/>
      <c r="AP789" s="220"/>
      <c r="AQ789" s="220"/>
      <c r="AR789" s="220"/>
      <c r="AS789" s="220"/>
      <c r="AT789" s="220"/>
      <c r="AU789" s="220"/>
      <c r="AV789" s="220"/>
      <c r="AW789" s="220"/>
      <c r="AX789" s="220"/>
      <c r="AY789">
        <f>COUNTA($C$789)</f>
        <v>0</v>
      </c>
    </row>
    <row r="790" spans="1:51" ht="24.75" customHeight="1" x14ac:dyDescent="0.2">
      <c r="A790" s="881">
        <v>28</v>
      </c>
      <c r="B790" s="881">
        <v>1</v>
      </c>
      <c r="C790" s="244"/>
      <c r="D790" s="244"/>
      <c r="E790" s="244"/>
      <c r="F790" s="244"/>
      <c r="G790" s="244"/>
      <c r="H790" s="244"/>
      <c r="I790" s="244"/>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882"/>
      <c r="AI790" s="883"/>
      <c r="AJ790" s="883"/>
      <c r="AK790" s="883"/>
      <c r="AL790" s="217"/>
      <c r="AM790" s="218"/>
      <c r="AN790" s="218"/>
      <c r="AO790" s="219"/>
      <c r="AP790" s="220"/>
      <c r="AQ790" s="220"/>
      <c r="AR790" s="220"/>
      <c r="AS790" s="220"/>
      <c r="AT790" s="220"/>
      <c r="AU790" s="220"/>
      <c r="AV790" s="220"/>
      <c r="AW790" s="220"/>
      <c r="AX790" s="220"/>
      <c r="AY790">
        <f>COUNTA($C$790)</f>
        <v>0</v>
      </c>
    </row>
    <row r="791" spans="1:51" ht="24.75" customHeight="1" x14ac:dyDescent="0.2">
      <c r="A791" s="881">
        <v>29</v>
      </c>
      <c r="B791" s="881">
        <v>1</v>
      </c>
      <c r="C791" s="244"/>
      <c r="D791" s="244"/>
      <c r="E791" s="244"/>
      <c r="F791" s="244"/>
      <c r="G791" s="244"/>
      <c r="H791" s="244"/>
      <c r="I791" s="244"/>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882"/>
      <c r="AI791" s="883"/>
      <c r="AJ791" s="883"/>
      <c r="AK791" s="883"/>
      <c r="AL791" s="217"/>
      <c r="AM791" s="218"/>
      <c r="AN791" s="218"/>
      <c r="AO791" s="219"/>
      <c r="AP791" s="220"/>
      <c r="AQ791" s="220"/>
      <c r="AR791" s="220"/>
      <c r="AS791" s="220"/>
      <c r="AT791" s="220"/>
      <c r="AU791" s="220"/>
      <c r="AV791" s="220"/>
      <c r="AW791" s="220"/>
      <c r="AX791" s="220"/>
      <c r="AY791">
        <f>COUNTA($C$791)</f>
        <v>0</v>
      </c>
    </row>
    <row r="792" spans="1:51" ht="24.75" customHeight="1" x14ac:dyDescent="0.2">
      <c r="A792" s="881">
        <v>30</v>
      </c>
      <c r="B792" s="881">
        <v>1</v>
      </c>
      <c r="C792" s="244"/>
      <c r="D792" s="244"/>
      <c r="E792" s="244"/>
      <c r="F792" s="244"/>
      <c r="G792" s="244"/>
      <c r="H792" s="244"/>
      <c r="I792" s="244"/>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882"/>
      <c r="AI792" s="883"/>
      <c r="AJ792" s="883"/>
      <c r="AK792" s="883"/>
      <c r="AL792" s="217"/>
      <c r="AM792" s="218"/>
      <c r="AN792" s="218"/>
      <c r="AO792" s="219"/>
      <c r="AP792" s="220"/>
      <c r="AQ792" s="220"/>
      <c r="AR792" s="220"/>
      <c r="AS792" s="220"/>
      <c r="AT792" s="220"/>
      <c r="AU792" s="220"/>
      <c r="AV792" s="220"/>
      <c r="AW792" s="220"/>
      <c r="AX792" s="220"/>
      <c r="AY792">
        <f>COUNTA($C$792)</f>
        <v>0</v>
      </c>
    </row>
    <row r="793" spans="1:51" x14ac:dyDescent="0.2">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
      <c r="A794" s="4"/>
      <c r="B794" s="9" t="s">
        <v>284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
      <c r="A795" s="881"/>
      <c r="B795" s="881"/>
      <c r="C795" s="479" t="s">
        <v>86</v>
      </c>
      <c r="D795" s="479"/>
      <c r="E795" s="479"/>
      <c r="F795" s="479"/>
      <c r="G795" s="479"/>
      <c r="H795" s="479"/>
      <c r="I795" s="479"/>
      <c r="J795" s="886" t="s">
        <v>64</v>
      </c>
      <c r="K795" s="886"/>
      <c r="L795" s="886"/>
      <c r="M795" s="886"/>
      <c r="N795" s="886"/>
      <c r="O795" s="886"/>
      <c r="P795" s="479" t="s">
        <v>87</v>
      </c>
      <c r="Q795" s="479"/>
      <c r="R795" s="479"/>
      <c r="S795" s="479"/>
      <c r="T795" s="479"/>
      <c r="U795" s="479"/>
      <c r="V795" s="479"/>
      <c r="W795" s="479"/>
      <c r="X795" s="479"/>
      <c r="Y795" s="479" t="s">
        <v>88</v>
      </c>
      <c r="Z795" s="479"/>
      <c r="AA795" s="479"/>
      <c r="AB795" s="479"/>
      <c r="AC795" s="887" t="s">
        <v>215</v>
      </c>
      <c r="AD795" s="887"/>
      <c r="AE795" s="887"/>
      <c r="AF795" s="887"/>
      <c r="AG795" s="887"/>
      <c r="AH795" s="479" t="s">
        <v>63</v>
      </c>
      <c r="AI795" s="479"/>
      <c r="AJ795" s="479"/>
      <c r="AK795" s="479"/>
      <c r="AL795" s="479" t="s">
        <v>17</v>
      </c>
      <c r="AM795" s="479"/>
      <c r="AN795" s="479"/>
      <c r="AO795" s="884"/>
      <c r="AP795" s="885" t="s">
        <v>303</v>
      </c>
      <c r="AQ795" s="885"/>
      <c r="AR795" s="885"/>
      <c r="AS795" s="885"/>
      <c r="AT795" s="885"/>
      <c r="AU795" s="885"/>
      <c r="AV795" s="885"/>
      <c r="AW795" s="885"/>
      <c r="AX795" s="885"/>
      <c r="AY795">
        <f t="shared" ref="AY795:AY796" si="23">$AY$793</f>
        <v>0</v>
      </c>
    </row>
    <row r="796" spans="1:51" ht="24.75" customHeight="1" x14ac:dyDescent="0.2">
      <c r="A796" s="881">
        <v>1</v>
      </c>
      <c r="B796" s="881">
        <v>1</v>
      </c>
      <c r="C796" s="244"/>
      <c r="D796" s="244"/>
      <c r="E796" s="244"/>
      <c r="F796" s="244"/>
      <c r="G796" s="244"/>
      <c r="H796" s="244"/>
      <c r="I796" s="244"/>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882"/>
      <c r="AI796" s="883"/>
      <c r="AJ796" s="883"/>
      <c r="AK796" s="883"/>
      <c r="AL796" s="217"/>
      <c r="AM796" s="218"/>
      <c r="AN796" s="218"/>
      <c r="AO796" s="219"/>
      <c r="AP796" s="220"/>
      <c r="AQ796" s="220"/>
      <c r="AR796" s="220"/>
      <c r="AS796" s="220"/>
      <c r="AT796" s="220"/>
      <c r="AU796" s="220"/>
      <c r="AV796" s="220"/>
      <c r="AW796" s="220"/>
      <c r="AX796" s="220"/>
      <c r="AY796">
        <f t="shared" si="23"/>
        <v>0</v>
      </c>
    </row>
    <row r="797" spans="1:51" ht="24.75" customHeight="1" x14ac:dyDescent="0.2">
      <c r="A797" s="881">
        <v>2</v>
      </c>
      <c r="B797" s="881">
        <v>1</v>
      </c>
      <c r="C797" s="244"/>
      <c r="D797" s="244"/>
      <c r="E797" s="244"/>
      <c r="F797" s="244"/>
      <c r="G797" s="244"/>
      <c r="H797" s="244"/>
      <c r="I797" s="244"/>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882"/>
      <c r="AI797" s="883"/>
      <c r="AJ797" s="883"/>
      <c r="AK797" s="883"/>
      <c r="AL797" s="217"/>
      <c r="AM797" s="218"/>
      <c r="AN797" s="218"/>
      <c r="AO797" s="219"/>
      <c r="AP797" s="220"/>
      <c r="AQ797" s="220"/>
      <c r="AR797" s="220"/>
      <c r="AS797" s="220"/>
      <c r="AT797" s="220"/>
      <c r="AU797" s="220"/>
      <c r="AV797" s="220"/>
      <c r="AW797" s="220"/>
      <c r="AX797" s="220"/>
      <c r="AY797">
        <f>COUNTA($C$797)</f>
        <v>0</v>
      </c>
    </row>
    <row r="798" spans="1:51" ht="24.75" customHeight="1" x14ac:dyDescent="0.2">
      <c r="A798" s="881">
        <v>3</v>
      </c>
      <c r="B798" s="881">
        <v>1</v>
      </c>
      <c r="C798" s="244"/>
      <c r="D798" s="244"/>
      <c r="E798" s="244"/>
      <c r="F798" s="244"/>
      <c r="G798" s="244"/>
      <c r="H798" s="244"/>
      <c r="I798" s="244"/>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882"/>
      <c r="AI798" s="883"/>
      <c r="AJ798" s="883"/>
      <c r="AK798" s="883"/>
      <c r="AL798" s="217"/>
      <c r="AM798" s="218"/>
      <c r="AN798" s="218"/>
      <c r="AO798" s="219"/>
      <c r="AP798" s="220"/>
      <c r="AQ798" s="220"/>
      <c r="AR798" s="220"/>
      <c r="AS798" s="220"/>
      <c r="AT798" s="220"/>
      <c r="AU798" s="220"/>
      <c r="AV798" s="220"/>
      <c r="AW798" s="220"/>
      <c r="AX798" s="220"/>
      <c r="AY798">
        <f>COUNTA($C$798)</f>
        <v>0</v>
      </c>
    </row>
    <row r="799" spans="1:51" ht="24.75" customHeight="1" x14ac:dyDescent="0.2">
      <c r="A799" s="881">
        <v>4</v>
      </c>
      <c r="B799" s="881">
        <v>1</v>
      </c>
      <c r="C799" s="244"/>
      <c r="D799" s="244"/>
      <c r="E799" s="244"/>
      <c r="F799" s="244"/>
      <c r="G799" s="244"/>
      <c r="H799" s="244"/>
      <c r="I799" s="244"/>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882"/>
      <c r="AI799" s="883"/>
      <c r="AJ799" s="883"/>
      <c r="AK799" s="883"/>
      <c r="AL799" s="217"/>
      <c r="AM799" s="218"/>
      <c r="AN799" s="218"/>
      <c r="AO799" s="219"/>
      <c r="AP799" s="220"/>
      <c r="AQ799" s="220"/>
      <c r="AR799" s="220"/>
      <c r="AS799" s="220"/>
      <c r="AT799" s="220"/>
      <c r="AU799" s="220"/>
      <c r="AV799" s="220"/>
      <c r="AW799" s="220"/>
      <c r="AX799" s="220"/>
      <c r="AY799">
        <f>COUNTA($C$799)</f>
        <v>0</v>
      </c>
    </row>
    <row r="800" spans="1:51" ht="24.75" customHeight="1" x14ac:dyDescent="0.2">
      <c r="A800" s="881">
        <v>5</v>
      </c>
      <c r="B800" s="881">
        <v>1</v>
      </c>
      <c r="C800" s="244"/>
      <c r="D800" s="244"/>
      <c r="E800" s="244"/>
      <c r="F800" s="244"/>
      <c r="G800" s="244"/>
      <c r="H800" s="244"/>
      <c r="I800" s="244"/>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882"/>
      <c r="AI800" s="883"/>
      <c r="AJ800" s="883"/>
      <c r="AK800" s="883"/>
      <c r="AL800" s="217"/>
      <c r="AM800" s="218"/>
      <c r="AN800" s="218"/>
      <c r="AO800" s="219"/>
      <c r="AP800" s="220"/>
      <c r="AQ800" s="220"/>
      <c r="AR800" s="220"/>
      <c r="AS800" s="220"/>
      <c r="AT800" s="220"/>
      <c r="AU800" s="220"/>
      <c r="AV800" s="220"/>
      <c r="AW800" s="220"/>
      <c r="AX800" s="220"/>
      <c r="AY800">
        <f>COUNTA($C$800)</f>
        <v>0</v>
      </c>
    </row>
    <row r="801" spans="1:51" ht="24.75" customHeight="1" x14ac:dyDescent="0.2">
      <c r="A801" s="881">
        <v>6</v>
      </c>
      <c r="B801" s="881">
        <v>1</v>
      </c>
      <c r="C801" s="244"/>
      <c r="D801" s="244"/>
      <c r="E801" s="244"/>
      <c r="F801" s="244"/>
      <c r="G801" s="244"/>
      <c r="H801" s="244"/>
      <c r="I801" s="244"/>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882"/>
      <c r="AI801" s="883"/>
      <c r="AJ801" s="883"/>
      <c r="AK801" s="883"/>
      <c r="AL801" s="217"/>
      <c r="AM801" s="218"/>
      <c r="AN801" s="218"/>
      <c r="AO801" s="219"/>
      <c r="AP801" s="220"/>
      <c r="AQ801" s="220"/>
      <c r="AR801" s="220"/>
      <c r="AS801" s="220"/>
      <c r="AT801" s="220"/>
      <c r="AU801" s="220"/>
      <c r="AV801" s="220"/>
      <c r="AW801" s="220"/>
      <c r="AX801" s="220"/>
      <c r="AY801">
        <f>COUNTA($C$801)</f>
        <v>0</v>
      </c>
    </row>
    <row r="802" spans="1:51" ht="24.75" customHeight="1" x14ac:dyDescent="0.2">
      <c r="A802" s="881">
        <v>7</v>
      </c>
      <c r="B802" s="881">
        <v>1</v>
      </c>
      <c r="C802" s="244"/>
      <c r="D802" s="244"/>
      <c r="E802" s="244"/>
      <c r="F802" s="244"/>
      <c r="G802" s="244"/>
      <c r="H802" s="244"/>
      <c r="I802" s="244"/>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882"/>
      <c r="AI802" s="883"/>
      <c r="AJ802" s="883"/>
      <c r="AK802" s="883"/>
      <c r="AL802" s="217"/>
      <c r="AM802" s="218"/>
      <c r="AN802" s="218"/>
      <c r="AO802" s="219"/>
      <c r="AP802" s="220"/>
      <c r="AQ802" s="220"/>
      <c r="AR802" s="220"/>
      <c r="AS802" s="220"/>
      <c r="AT802" s="220"/>
      <c r="AU802" s="220"/>
      <c r="AV802" s="220"/>
      <c r="AW802" s="220"/>
      <c r="AX802" s="220"/>
      <c r="AY802">
        <f>COUNTA($C$802)</f>
        <v>0</v>
      </c>
    </row>
    <row r="803" spans="1:51" ht="24.75" customHeight="1" x14ac:dyDescent="0.2">
      <c r="A803" s="881">
        <v>8</v>
      </c>
      <c r="B803" s="881">
        <v>1</v>
      </c>
      <c r="C803" s="244"/>
      <c r="D803" s="244"/>
      <c r="E803" s="244"/>
      <c r="F803" s="244"/>
      <c r="G803" s="244"/>
      <c r="H803" s="244"/>
      <c r="I803" s="244"/>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882"/>
      <c r="AI803" s="883"/>
      <c r="AJ803" s="883"/>
      <c r="AK803" s="883"/>
      <c r="AL803" s="217"/>
      <c r="AM803" s="218"/>
      <c r="AN803" s="218"/>
      <c r="AO803" s="219"/>
      <c r="AP803" s="220"/>
      <c r="AQ803" s="220"/>
      <c r="AR803" s="220"/>
      <c r="AS803" s="220"/>
      <c r="AT803" s="220"/>
      <c r="AU803" s="220"/>
      <c r="AV803" s="220"/>
      <c r="AW803" s="220"/>
      <c r="AX803" s="220"/>
      <c r="AY803">
        <f>COUNTA($C$803)</f>
        <v>0</v>
      </c>
    </row>
    <row r="804" spans="1:51" ht="24.75" customHeight="1" x14ac:dyDescent="0.2">
      <c r="A804" s="881">
        <v>9</v>
      </c>
      <c r="B804" s="881">
        <v>1</v>
      </c>
      <c r="C804" s="244"/>
      <c r="D804" s="244"/>
      <c r="E804" s="244"/>
      <c r="F804" s="244"/>
      <c r="G804" s="244"/>
      <c r="H804" s="244"/>
      <c r="I804" s="244"/>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882"/>
      <c r="AI804" s="883"/>
      <c r="AJ804" s="883"/>
      <c r="AK804" s="883"/>
      <c r="AL804" s="217"/>
      <c r="AM804" s="218"/>
      <c r="AN804" s="218"/>
      <c r="AO804" s="219"/>
      <c r="AP804" s="220"/>
      <c r="AQ804" s="220"/>
      <c r="AR804" s="220"/>
      <c r="AS804" s="220"/>
      <c r="AT804" s="220"/>
      <c r="AU804" s="220"/>
      <c r="AV804" s="220"/>
      <c r="AW804" s="220"/>
      <c r="AX804" s="220"/>
      <c r="AY804">
        <f>COUNTA($C$804)</f>
        <v>0</v>
      </c>
    </row>
    <row r="805" spans="1:51" ht="24.75" customHeight="1" x14ac:dyDescent="0.2">
      <c r="A805" s="881">
        <v>10</v>
      </c>
      <c r="B805" s="881">
        <v>1</v>
      </c>
      <c r="C805" s="244"/>
      <c r="D805" s="244"/>
      <c r="E805" s="244"/>
      <c r="F805" s="244"/>
      <c r="G805" s="244"/>
      <c r="H805" s="244"/>
      <c r="I805" s="244"/>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882"/>
      <c r="AI805" s="883"/>
      <c r="AJ805" s="883"/>
      <c r="AK805" s="883"/>
      <c r="AL805" s="217"/>
      <c r="AM805" s="218"/>
      <c r="AN805" s="218"/>
      <c r="AO805" s="219"/>
      <c r="AP805" s="220"/>
      <c r="AQ805" s="220"/>
      <c r="AR805" s="220"/>
      <c r="AS805" s="220"/>
      <c r="AT805" s="220"/>
      <c r="AU805" s="220"/>
      <c r="AV805" s="220"/>
      <c r="AW805" s="220"/>
      <c r="AX805" s="220"/>
      <c r="AY805">
        <f>COUNTA($C$805)</f>
        <v>0</v>
      </c>
    </row>
    <row r="806" spans="1:51" ht="24.75" customHeight="1" x14ac:dyDescent="0.2">
      <c r="A806" s="881">
        <v>11</v>
      </c>
      <c r="B806" s="881">
        <v>1</v>
      </c>
      <c r="C806" s="244"/>
      <c r="D806" s="244"/>
      <c r="E806" s="244"/>
      <c r="F806" s="244"/>
      <c r="G806" s="244"/>
      <c r="H806" s="244"/>
      <c r="I806" s="244"/>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882"/>
      <c r="AI806" s="883"/>
      <c r="AJ806" s="883"/>
      <c r="AK806" s="883"/>
      <c r="AL806" s="217"/>
      <c r="AM806" s="218"/>
      <c r="AN806" s="218"/>
      <c r="AO806" s="219"/>
      <c r="AP806" s="220"/>
      <c r="AQ806" s="220"/>
      <c r="AR806" s="220"/>
      <c r="AS806" s="220"/>
      <c r="AT806" s="220"/>
      <c r="AU806" s="220"/>
      <c r="AV806" s="220"/>
      <c r="AW806" s="220"/>
      <c r="AX806" s="220"/>
      <c r="AY806">
        <f>COUNTA($C$806)</f>
        <v>0</v>
      </c>
    </row>
    <row r="807" spans="1:51" ht="24.75" customHeight="1" x14ac:dyDescent="0.2">
      <c r="A807" s="881">
        <v>12</v>
      </c>
      <c r="B807" s="881">
        <v>1</v>
      </c>
      <c r="C807" s="244"/>
      <c r="D807" s="244"/>
      <c r="E807" s="244"/>
      <c r="F807" s="244"/>
      <c r="G807" s="244"/>
      <c r="H807" s="244"/>
      <c r="I807" s="244"/>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882"/>
      <c r="AI807" s="883"/>
      <c r="AJ807" s="883"/>
      <c r="AK807" s="883"/>
      <c r="AL807" s="217"/>
      <c r="AM807" s="218"/>
      <c r="AN807" s="218"/>
      <c r="AO807" s="219"/>
      <c r="AP807" s="220"/>
      <c r="AQ807" s="220"/>
      <c r="AR807" s="220"/>
      <c r="AS807" s="220"/>
      <c r="AT807" s="220"/>
      <c r="AU807" s="220"/>
      <c r="AV807" s="220"/>
      <c r="AW807" s="220"/>
      <c r="AX807" s="220"/>
      <c r="AY807">
        <f>COUNTA($C$807)</f>
        <v>0</v>
      </c>
    </row>
    <row r="808" spans="1:51" ht="24.75" customHeight="1" x14ac:dyDescent="0.2">
      <c r="A808" s="881">
        <v>13</v>
      </c>
      <c r="B808" s="881">
        <v>1</v>
      </c>
      <c r="C808" s="244"/>
      <c r="D808" s="244"/>
      <c r="E808" s="244"/>
      <c r="F808" s="244"/>
      <c r="G808" s="244"/>
      <c r="H808" s="244"/>
      <c r="I808" s="244"/>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882"/>
      <c r="AI808" s="883"/>
      <c r="AJ808" s="883"/>
      <c r="AK808" s="883"/>
      <c r="AL808" s="217"/>
      <c r="AM808" s="218"/>
      <c r="AN808" s="218"/>
      <c r="AO808" s="219"/>
      <c r="AP808" s="220"/>
      <c r="AQ808" s="220"/>
      <c r="AR808" s="220"/>
      <c r="AS808" s="220"/>
      <c r="AT808" s="220"/>
      <c r="AU808" s="220"/>
      <c r="AV808" s="220"/>
      <c r="AW808" s="220"/>
      <c r="AX808" s="220"/>
      <c r="AY808">
        <f>COUNTA($C$808)</f>
        <v>0</v>
      </c>
    </row>
    <row r="809" spans="1:51" ht="24.75" customHeight="1" x14ac:dyDescent="0.2">
      <c r="A809" s="881">
        <v>14</v>
      </c>
      <c r="B809" s="881">
        <v>1</v>
      </c>
      <c r="C809" s="244"/>
      <c r="D809" s="244"/>
      <c r="E809" s="244"/>
      <c r="F809" s="244"/>
      <c r="G809" s="244"/>
      <c r="H809" s="244"/>
      <c r="I809" s="244"/>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882"/>
      <c r="AI809" s="883"/>
      <c r="AJ809" s="883"/>
      <c r="AK809" s="883"/>
      <c r="AL809" s="217"/>
      <c r="AM809" s="218"/>
      <c r="AN809" s="218"/>
      <c r="AO809" s="219"/>
      <c r="AP809" s="220"/>
      <c r="AQ809" s="220"/>
      <c r="AR809" s="220"/>
      <c r="AS809" s="220"/>
      <c r="AT809" s="220"/>
      <c r="AU809" s="220"/>
      <c r="AV809" s="220"/>
      <c r="AW809" s="220"/>
      <c r="AX809" s="220"/>
      <c r="AY809">
        <f>COUNTA($C$809)</f>
        <v>0</v>
      </c>
    </row>
    <row r="810" spans="1:51" ht="24.75" customHeight="1" x14ac:dyDescent="0.2">
      <c r="A810" s="881">
        <v>15</v>
      </c>
      <c r="B810" s="881">
        <v>1</v>
      </c>
      <c r="C810" s="244"/>
      <c r="D810" s="244"/>
      <c r="E810" s="244"/>
      <c r="F810" s="244"/>
      <c r="G810" s="244"/>
      <c r="H810" s="244"/>
      <c r="I810" s="244"/>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882"/>
      <c r="AI810" s="883"/>
      <c r="AJ810" s="883"/>
      <c r="AK810" s="883"/>
      <c r="AL810" s="217"/>
      <c r="AM810" s="218"/>
      <c r="AN810" s="218"/>
      <c r="AO810" s="219"/>
      <c r="AP810" s="220"/>
      <c r="AQ810" s="220"/>
      <c r="AR810" s="220"/>
      <c r="AS810" s="220"/>
      <c r="AT810" s="220"/>
      <c r="AU810" s="220"/>
      <c r="AV810" s="220"/>
      <c r="AW810" s="220"/>
      <c r="AX810" s="220"/>
      <c r="AY810">
        <f>COUNTA($C$810)</f>
        <v>0</v>
      </c>
    </row>
    <row r="811" spans="1:51" ht="24.75" customHeight="1" x14ac:dyDescent="0.2">
      <c r="A811" s="881">
        <v>16</v>
      </c>
      <c r="B811" s="881">
        <v>1</v>
      </c>
      <c r="C811" s="244"/>
      <c r="D811" s="244"/>
      <c r="E811" s="244"/>
      <c r="F811" s="244"/>
      <c r="G811" s="244"/>
      <c r="H811" s="244"/>
      <c r="I811" s="244"/>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882"/>
      <c r="AI811" s="883"/>
      <c r="AJ811" s="883"/>
      <c r="AK811" s="883"/>
      <c r="AL811" s="217"/>
      <c r="AM811" s="218"/>
      <c r="AN811" s="218"/>
      <c r="AO811" s="219"/>
      <c r="AP811" s="220"/>
      <c r="AQ811" s="220"/>
      <c r="AR811" s="220"/>
      <c r="AS811" s="220"/>
      <c r="AT811" s="220"/>
      <c r="AU811" s="220"/>
      <c r="AV811" s="220"/>
      <c r="AW811" s="220"/>
      <c r="AX811" s="220"/>
      <c r="AY811">
        <f>COUNTA($C$811)</f>
        <v>0</v>
      </c>
    </row>
    <row r="812" spans="1:51" ht="24.75" customHeight="1" x14ac:dyDescent="0.2">
      <c r="A812" s="881">
        <v>17</v>
      </c>
      <c r="B812" s="881">
        <v>1</v>
      </c>
      <c r="C812" s="244"/>
      <c r="D812" s="244"/>
      <c r="E812" s="244"/>
      <c r="F812" s="244"/>
      <c r="G812" s="244"/>
      <c r="H812" s="244"/>
      <c r="I812" s="244"/>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882"/>
      <c r="AI812" s="883"/>
      <c r="AJ812" s="883"/>
      <c r="AK812" s="883"/>
      <c r="AL812" s="217"/>
      <c r="AM812" s="218"/>
      <c r="AN812" s="218"/>
      <c r="AO812" s="219"/>
      <c r="AP812" s="220"/>
      <c r="AQ812" s="220"/>
      <c r="AR812" s="220"/>
      <c r="AS812" s="220"/>
      <c r="AT812" s="220"/>
      <c r="AU812" s="220"/>
      <c r="AV812" s="220"/>
      <c r="AW812" s="220"/>
      <c r="AX812" s="220"/>
      <c r="AY812">
        <f>COUNTA($C$812)</f>
        <v>0</v>
      </c>
    </row>
    <row r="813" spans="1:51" ht="24.75" customHeight="1" x14ac:dyDescent="0.2">
      <c r="A813" s="881">
        <v>18</v>
      </c>
      <c r="B813" s="881">
        <v>1</v>
      </c>
      <c r="C813" s="244"/>
      <c r="D813" s="244"/>
      <c r="E813" s="244"/>
      <c r="F813" s="244"/>
      <c r="G813" s="244"/>
      <c r="H813" s="244"/>
      <c r="I813" s="244"/>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882"/>
      <c r="AI813" s="883"/>
      <c r="AJ813" s="883"/>
      <c r="AK813" s="883"/>
      <c r="AL813" s="217"/>
      <c r="AM813" s="218"/>
      <c r="AN813" s="218"/>
      <c r="AO813" s="219"/>
      <c r="AP813" s="220"/>
      <c r="AQ813" s="220"/>
      <c r="AR813" s="220"/>
      <c r="AS813" s="220"/>
      <c r="AT813" s="220"/>
      <c r="AU813" s="220"/>
      <c r="AV813" s="220"/>
      <c r="AW813" s="220"/>
      <c r="AX813" s="220"/>
      <c r="AY813">
        <f>COUNTA($C$813)</f>
        <v>0</v>
      </c>
    </row>
    <row r="814" spans="1:51" ht="24.75" customHeight="1" x14ac:dyDescent="0.2">
      <c r="A814" s="881">
        <v>19</v>
      </c>
      <c r="B814" s="881">
        <v>1</v>
      </c>
      <c r="C814" s="244"/>
      <c r="D814" s="244"/>
      <c r="E814" s="244"/>
      <c r="F814" s="244"/>
      <c r="G814" s="244"/>
      <c r="H814" s="244"/>
      <c r="I814" s="244"/>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882"/>
      <c r="AI814" s="883"/>
      <c r="AJ814" s="883"/>
      <c r="AK814" s="883"/>
      <c r="AL814" s="217"/>
      <c r="AM814" s="218"/>
      <c r="AN814" s="218"/>
      <c r="AO814" s="219"/>
      <c r="AP814" s="220"/>
      <c r="AQ814" s="220"/>
      <c r="AR814" s="220"/>
      <c r="AS814" s="220"/>
      <c r="AT814" s="220"/>
      <c r="AU814" s="220"/>
      <c r="AV814" s="220"/>
      <c r="AW814" s="220"/>
      <c r="AX814" s="220"/>
      <c r="AY814">
        <f>COUNTA($C$814)</f>
        <v>0</v>
      </c>
    </row>
    <row r="815" spans="1:51" ht="24.75" customHeight="1" x14ac:dyDescent="0.2">
      <c r="A815" s="881">
        <v>20</v>
      </c>
      <c r="B815" s="881">
        <v>1</v>
      </c>
      <c r="C815" s="244"/>
      <c r="D815" s="244"/>
      <c r="E815" s="244"/>
      <c r="F815" s="244"/>
      <c r="G815" s="244"/>
      <c r="H815" s="244"/>
      <c r="I815" s="244"/>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882"/>
      <c r="AI815" s="883"/>
      <c r="AJ815" s="883"/>
      <c r="AK815" s="883"/>
      <c r="AL815" s="217"/>
      <c r="AM815" s="218"/>
      <c r="AN815" s="218"/>
      <c r="AO815" s="219"/>
      <c r="AP815" s="220"/>
      <c r="AQ815" s="220"/>
      <c r="AR815" s="220"/>
      <c r="AS815" s="220"/>
      <c r="AT815" s="220"/>
      <c r="AU815" s="220"/>
      <c r="AV815" s="220"/>
      <c r="AW815" s="220"/>
      <c r="AX815" s="220"/>
      <c r="AY815">
        <f>COUNTA($C$815)</f>
        <v>0</v>
      </c>
    </row>
    <row r="816" spans="1:51" ht="24.75" customHeight="1" x14ac:dyDescent="0.2">
      <c r="A816" s="881">
        <v>21</v>
      </c>
      <c r="B816" s="881">
        <v>1</v>
      </c>
      <c r="C816" s="244"/>
      <c r="D816" s="244"/>
      <c r="E816" s="244"/>
      <c r="F816" s="244"/>
      <c r="G816" s="244"/>
      <c r="H816" s="244"/>
      <c r="I816" s="244"/>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882"/>
      <c r="AI816" s="883"/>
      <c r="AJ816" s="883"/>
      <c r="AK816" s="883"/>
      <c r="AL816" s="217"/>
      <c r="AM816" s="218"/>
      <c r="AN816" s="218"/>
      <c r="AO816" s="219"/>
      <c r="AP816" s="220"/>
      <c r="AQ816" s="220"/>
      <c r="AR816" s="220"/>
      <c r="AS816" s="220"/>
      <c r="AT816" s="220"/>
      <c r="AU816" s="220"/>
      <c r="AV816" s="220"/>
      <c r="AW816" s="220"/>
      <c r="AX816" s="220"/>
      <c r="AY816">
        <f>COUNTA($C$816)</f>
        <v>0</v>
      </c>
    </row>
    <row r="817" spans="1:51" ht="24.75" customHeight="1" x14ac:dyDescent="0.2">
      <c r="A817" s="881">
        <v>22</v>
      </c>
      <c r="B817" s="881">
        <v>1</v>
      </c>
      <c r="C817" s="244"/>
      <c r="D817" s="244"/>
      <c r="E817" s="244"/>
      <c r="F817" s="244"/>
      <c r="G817" s="244"/>
      <c r="H817" s="244"/>
      <c r="I817" s="244"/>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882"/>
      <c r="AI817" s="883"/>
      <c r="AJ817" s="883"/>
      <c r="AK817" s="883"/>
      <c r="AL817" s="217"/>
      <c r="AM817" s="218"/>
      <c r="AN817" s="218"/>
      <c r="AO817" s="219"/>
      <c r="AP817" s="220"/>
      <c r="AQ817" s="220"/>
      <c r="AR817" s="220"/>
      <c r="AS817" s="220"/>
      <c r="AT817" s="220"/>
      <c r="AU817" s="220"/>
      <c r="AV817" s="220"/>
      <c r="AW817" s="220"/>
      <c r="AX817" s="220"/>
      <c r="AY817">
        <f>COUNTA($C$817)</f>
        <v>0</v>
      </c>
    </row>
    <row r="818" spans="1:51" ht="24.75" customHeight="1" x14ac:dyDescent="0.2">
      <c r="A818" s="881">
        <v>23</v>
      </c>
      <c r="B818" s="881">
        <v>1</v>
      </c>
      <c r="C818" s="244"/>
      <c r="D818" s="244"/>
      <c r="E818" s="244"/>
      <c r="F818" s="244"/>
      <c r="G818" s="244"/>
      <c r="H818" s="244"/>
      <c r="I818" s="244"/>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882"/>
      <c r="AI818" s="883"/>
      <c r="AJ818" s="883"/>
      <c r="AK818" s="883"/>
      <c r="AL818" s="217"/>
      <c r="AM818" s="218"/>
      <c r="AN818" s="218"/>
      <c r="AO818" s="219"/>
      <c r="AP818" s="220"/>
      <c r="AQ818" s="220"/>
      <c r="AR818" s="220"/>
      <c r="AS818" s="220"/>
      <c r="AT818" s="220"/>
      <c r="AU818" s="220"/>
      <c r="AV818" s="220"/>
      <c r="AW818" s="220"/>
      <c r="AX818" s="220"/>
      <c r="AY818">
        <f>COUNTA($C$818)</f>
        <v>0</v>
      </c>
    </row>
    <row r="819" spans="1:51" ht="24.75" customHeight="1" x14ac:dyDescent="0.2">
      <c r="A819" s="881">
        <v>24</v>
      </c>
      <c r="B819" s="881">
        <v>1</v>
      </c>
      <c r="C819" s="244"/>
      <c r="D819" s="244"/>
      <c r="E819" s="244"/>
      <c r="F819" s="244"/>
      <c r="G819" s="244"/>
      <c r="H819" s="244"/>
      <c r="I819" s="244"/>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882"/>
      <c r="AI819" s="883"/>
      <c r="AJ819" s="883"/>
      <c r="AK819" s="883"/>
      <c r="AL819" s="217"/>
      <c r="AM819" s="218"/>
      <c r="AN819" s="218"/>
      <c r="AO819" s="219"/>
      <c r="AP819" s="220"/>
      <c r="AQ819" s="220"/>
      <c r="AR819" s="220"/>
      <c r="AS819" s="220"/>
      <c r="AT819" s="220"/>
      <c r="AU819" s="220"/>
      <c r="AV819" s="220"/>
      <c r="AW819" s="220"/>
      <c r="AX819" s="220"/>
      <c r="AY819">
        <f>COUNTA($C$819)</f>
        <v>0</v>
      </c>
    </row>
    <row r="820" spans="1:51" ht="24.75" customHeight="1" x14ac:dyDescent="0.2">
      <c r="A820" s="881">
        <v>25</v>
      </c>
      <c r="B820" s="881">
        <v>1</v>
      </c>
      <c r="C820" s="244"/>
      <c r="D820" s="244"/>
      <c r="E820" s="244"/>
      <c r="F820" s="244"/>
      <c r="G820" s="244"/>
      <c r="H820" s="244"/>
      <c r="I820" s="244"/>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882"/>
      <c r="AI820" s="883"/>
      <c r="AJ820" s="883"/>
      <c r="AK820" s="883"/>
      <c r="AL820" s="217"/>
      <c r="AM820" s="218"/>
      <c r="AN820" s="218"/>
      <c r="AO820" s="219"/>
      <c r="AP820" s="220"/>
      <c r="AQ820" s="220"/>
      <c r="AR820" s="220"/>
      <c r="AS820" s="220"/>
      <c r="AT820" s="220"/>
      <c r="AU820" s="220"/>
      <c r="AV820" s="220"/>
      <c r="AW820" s="220"/>
      <c r="AX820" s="220"/>
      <c r="AY820">
        <f>COUNTA($C$820)</f>
        <v>0</v>
      </c>
    </row>
    <row r="821" spans="1:51" ht="24.75" customHeight="1" x14ac:dyDescent="0.2">
      <c r="A821" s="881">
        <v>26</v>
      </c>
      <c r="B821" s="881">
        <v>1</v>
      </c>
      <c r="C821" s="244"/>
      <c r="D821" s="244"/>
      <c r="E821" s="244"/>
      <c r="F821" s="244"/>
      <c r="G821" s="244"/>
      <c r="H821" s="244"/>
      <c r="I821" s="244"/>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882"/>
      <c r="AI821" s="883"/>
      <c r="AJ821" s="883"/>
      <c r="AK821" s="883"/>
      <c r="AL821" s="217"/>
      <c r="AM821" s="218"/>
      <c r="AN821" s="218"/>
      <c r="AO821" s="219"/>
      <c r="AP821" s="220"/>
      <c r="AQ821" s="220"/>
      <c r="AR821" s="220"/>
      <c r="AS821" s="220"/>
      <c r="AT821" s="220"/>
      <c r="AU821" s="220"/>
      <c r="AV821" s="220"/>
      <c r="AW821" s="220"/>
      <c r="AX821" s="220"/>
      <c r="AY821">
        <f>COUNTA($C$821)</f>
        <v>0</v>
      </c>
    </row>
    <row r="822" spans="1:51" ht="24.75" customHeight="1" x14ac:dyDescent="0.2">
      <c r="A822" s="881">
        <v>27</v>
      </c>
      <c r="B822" s="881">
        <v>1</v>
      </c>
      <c r="C822" s="244"/>
      <c r="D822" s="244"/>
      <c r="E822" s="244"/>
      <c r="F822" s="244"/>
      <c r="G822" s="244"/>
      <c r="H822" s="244"/>
      <c r="I822" s="244"/>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882"/>
      <c r="AI822" s="883"/>
      <c r="AJ822" s="883"/>
      <c r="AK822" s="883"/>
      <c r="AL822" s="217"/>
      <c r="AM822" s="218"/>
      <c r="AN822" s="218"/>
      <c r="AO822" s="219"/>
      <c r="AP822" s="220"/>
      <c r="AQ822" s="220"/>
      <c r="AR822" s="220"/>
      <c r="AS822" s="220"/>
      <c r="AT822" s="220"/>
      <c r="AU822" s="220"/>
      <c r="AV822" s="220"/>
      <c r="AW822" s="220"/>
      <c r="AX822" s="220"/>
      <c r="AY822">
        <f>COUNTA($C$822)</f>
        <v>0</v>
      </c>
    </row>
    <row r="823" spans="1:51" ht="24.75" customHeight="1" x14ac:dyDescent="0.2">
      <c r="A823" s="881">
        <v>28</v>
      </c>
      <c r="B823" s="881">
        <v>1</v>
      </c>
      <c r="C823" s="244"/>
      <c r="D823" s="244"/>
      <c r="E823" s="244"/>
      <c r="F823" s="244"/>
      <c r="G823" s="244"/>
      <c r="H823" s="244"/>
      <c r="I823" s="244"/>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882"/>
      <c r="AI823" s="883"/>
      <c r="AJ823" s="883"/>
      <c r="AK823" s="883"/>
      <c r="AL823" s="217"/>
      <c r="AM823" s="218"/>
      <c r="AN823" s="218"/>
      <c r="AO823" s="219"/>
      <c r="AP823" s="220"/>
      <c r="AQ823" s="220"/>
      <c r="AR823" s="220"/>
      <c r="AS823" s="220"/>
      <c r="AT823" s="220"/>
      <c r="AU823" s="220"/>
      <c r="AV823" s="220"/>
      <c r="AW823" s="220"/>
      <c r="AX823" s="220"/>
      <c r="AY823">
        <f>COUNTA($C$823)</f>
        <v>0</v>
      </c>
    </row>
    <row r="824" spans="1:51" ht="24.75" customHeight="1" x14ac:dyDescent="0.2">
      <c r="A824" s="881">
        <v>29</v>
      </c>
      <c r="B824" s="881">
        <v>1</v>
      </c>
      <c r="C824" s="244"/>
      <c r="D824" s="244"/>
      <c r="E824" s="244"/>
      <c r="F824" s="244"/>
      <c r="G824" s="244"/>
      <c r="H824" s="244"/>
      <c r="I824" s="244"/>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882"/>
      <c r="AI824" s="883"/>
      <c r="AJ824" s="883"/>
      <c r="AK824" s="883"/>
      <c r="AL824" s="217"/>
      <c r="AM824" s="218"/>
      <c r="AN824" s="218"/>
      <c r="AO824" s="219"/>
      <c r="AP824" s="220"/>
      <c r="AQ824" s="220"/>
      <c r="AR824" s="220"/>
      <c r="AS824" s="220"/>
      <c r="AT824" s="220"/>
      <c r="AU824" s="220"/>
      <c r="AV824" s="220"/>
      <c r="AW824" s="220"/>
      <c r="AX824" s="220"/>
      <c r="AY824">
        <f>COUNTA($C$824)</f>
        <v>0</v>
      </c>
    </row>
    <row r="825" spans="1:51" ht="24.75" customHeight="1" x14ac:dyDescent="0.2">
      <c r="A825" s="881">
        <v>30</v>
      </c>
      <c r="B825" s="881">
        <v>1</v>
      </c>
      <c r="C825" s="244"/>
      <c r="D825" s="244"/>
      <c r="E825" s="244"/>
      <c r="F825" s="244"/>
      <c r="G825" s="244"/>
      <c r="H825" s="244"/>
      <c r="I825" s="244"/>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882"/>
      <c r="AI825" s="883"/>
      <c r="AJ825" s="883"/>
      <c r="AK825" s="883"/>
      <c r="AL825" s="217"/>
      <c r="AM825" s="218"/>
      <c r="AN825" s="218"/>
      <c r="AO825" s="219"/>
      <c r="AP825" s="220"/>
      <c r="AQ825" s="220"/>
      <c r="AR825" s="220"/>
      <c r="AS825" s="220"/>
      <c r="AT825" s="220"/>
      <c r="AU825" s="220"/>
      <c r="AV825" s="220"/>
      <c r="AW825" s="220"/>
      <c r="AX825" s="220"/>
      <c r="AY825">
        <f>COUNTA($C$825)</f>
        <v>0</v>
      </c>
    </row>
    <row r="826" spans="1:51" x14ac:dyDescent="0.2">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
      <c r="A827" s="4"/>
      <c r="B827" s="9" t="s">
        <v>285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
      <c r="A828" s="881"/>
      <c r="B828" s="881"/>
      <c r="C828" s="479" t="s">
        <v>86</v>
      </c>
      <c r="D828" s="479"/>
      <c r="E828" s="479"/>
      <c r="F828" s="479"/>
      <c r="G828" s="479"/>
      <c r="H828" s="479"/>
      <c r="I828" s="479"/>
      <c r="J828" s="886" t="s">
        <v>64</v>
      </c>
      <c r="K828" s="886"/>
      <c r="L828" s="886"/>
      <c r="M828" s="886"/>
      <c r="N828" s="886"/>
      <c r="O828" s="886"/>
      <c r="P828" s="479" t="s">
        <v>87</v>
      </c>
      <c r="Q828" s="479"/>
      <c r="R828" s="479"/>
      <c r="S828" s="479"/>
      <c r="T828" s="479"/>
      <c r="U828" s="479"/>
      <c r="V828" s="479"/>
      <c r="W828" s="479"/>
      <c r="X828" s="479"/>
      <c r="Y828" s="479" t="s">
        <v>88</v>
      </c>
      <c r="Z828" s="479"/>
      <c r="AA828" s="479"/>
      <c r="AB828" s="479"/>
      <c r="AC828" s="887" t="s">
        <v>215</v>
      </c>
      <c r="AD828" s="887"/>
      <c r="AE828" s="887"/>
      <c r="AF828" s="887"/>
      <c r="AG828" s="887"/>
      <c r="AH828" s="479" t="s">
        <v>63</v>
      </c>
      <c r="AI828" s="479"/>
      <c r="AJ828" s="479"/>
      <c r="AK828" s="479"/>
      <c r="AL828" s="479" t="s">
        <v>17</v>
      </c>
      <c r="AM828" s="479"/>
      <c r="AN828" s="479"/>
      <c r="AO828" s="884"/>
      <c r="AP828" s="885" t="s">
        <v>303</v>
      </c>
      <c r="AQ828" s="885"/>
      <c r="AR828" s="885"/>
      <c r="AS828" s="885"/>
      <c r="AT828" s="885"/>
      <c r="AU828" s="885"/>
      <c r="AV828" s="885"/>
      <c r="AW828" s="885"/>
      <c r="AX828" s="885"/>
      <c r="AY828">
        <f t="shared" ref="AY828:AY829" si="24">$AY$826</f>
        <v>0</v>
      </c>
    </row>
    <row r="829" spans="1:51" ht="24.75" customHeight="1" x14ac:dyDescent="0.2">
      <c r="A829" s="881">
        <v>1</v>
      </c>
      <c r="B829" s="881">
        <v>1</v>
      </c>
      <c r="C829" s="244"/>
      <c r="D829" s="244"/>
      <c r="E829" s="244"/>
      <c r="F829" s="244"/>
      <c r="G829" s="244"/>
      <c r="H829" s="244"/>
      <c r="I829" s="244"/>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882"/>
      <c r="AI829" s="883"/>
      <c r="AJ829" s="883"/>
      <c r="AK829" s="883"/>
      <c r="AL829" s="217"/>
      <c r="AM829" s="218"/>
      <c r="AN829" s="218"/>
      <c r="AO829" s="219"/>
      <c r="AP829" s="220"/>
      <c r="AQ829" s="220"/>
      <c r="AR829" s="220"/>
      <c r="AS829" s="220"/>
      <c r="AT829" s="220"/>
      <c r="AU829" s="220"/>
      <c r="AV829" s="220"/>
      <c r="AW829" s="220"/>
      <c r="AX829" s="220"/>
      <c r="AY829">
        <f t="shared" si="24"/>
        <v>0</v>
      </c>
    </row>
    <row r="830" spans="1:51" ht="24.75" customHeight="1" x14ac:dyDescent="0.2">
      <c r="A830" s="881">
        <v>2</v>
      </c>
      <c r="B830" s="881">
        <v>1</v>
      </c>
      <c r="C830" s="244"/>
      <c r="D830" s="244"/>
      <c r="E830" s="244"/>
      <c r="F830" s="244"/>
      <c r="G830" s="244"/>
      <c r="H830" s="244"/>
      <c r="I830" s="244"/>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882"/>
      <c r="AI830" s="883"/>
      <c r="AJ830" s="883"/>
      <c r="AK830" s="883"/>
      <c r="AL830" s="217"/>
      <c r="AM830" s="218"/>
      <c r="AN830" s="218"/>
      <c r="AO830" s="219"/>
      <c r="AP830" s="220"/>
      <c r="AQ830" s="220"/>
      <c r="AR830" s="220"/>
      <c r="AS830" s="220"/>
      <c r="AT830" s="220"/>
      <c r="AU830" s="220"/>
      <c r="AV830" s="220"/>
      <c r="AW830" s="220"/>
      <c r="AX830" s="220"/>
      <c r="AY830">
        <f>COUNTA($C$830)</f>
        <v>0</v>
      </c>
    </row>
    <row r="831" spans="1:51" ht="24.75" customHeight="1" x14ac:dyDescent="0.2">
      <c r="A831" s="881">
        <v>3</v>
      </c>
      <c r="B831" s="881">
        <v>1</v>
      </c>
      <c r="C831" s="244"/>
      <c r="D831" s="244"/>
      <c r="E831" s="244"/>
      <c r="F831" s="244"/>
      <c r="G831" s="244"/>
      <c r="H831" s="244"/>
      <c r="I831" s="244"/>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882"/>
      <c r="AI831" s="883"/>
      <c r="AJ831" s="883"/>
      <c r="AK831" s="883"/>
      <c r="AL831" s="217"/>
      <c r="AM831" s="218"/>
      <c r="AN831" s="218"/>
      <c r="AO831" s="219"/>
      <c r="AP831" s="220"/>
      <c r="AQ831" s="220"/>
      <c r="AR831" s="220"/>
      <c r="AS831" s="220"/>
      <c r="AT831" s="220"/>
      <c r="AU831" s="220"/>
      <c r="AV831" s="220"/>
      <c r="AW831" s="220"/>
      <c r="AX831" s="220"/>
      <c r="AY831">
        <f>COUNTA($C$831)</f>
        <v>0</v>
      </c>
    </row>
    <row r="832" spans="1:51" ht="24.75" customHeight="1" x14ac:dyDescent="0.2">
      <c r="A832" s="881">
        <v>4</v>
      </c>
      <c r="B832" s="881">
        <v>1</v>
      </c>
      <c r="C832" s="244"/>
      <c r="D832" s="244"/>
      <c r="E832" s="244"/>
      <c r="F832" s="244"/>
      <c r="G832" s="244"/>
      <c r="H832" s="244"/>
      <c r="I832" s="244"/>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882"/>
      <c r="AI832" s="883"/>
      <c r="AJ832" s="883"/>
      <c r="AK832" s="883"/>
      <c r="AL832" s="217"/>
      <c r="AM832" s="218"/>
      <c r="AN832" s="218"/>
      <c r="AO832" s="219"/>
      <c r="AP832" s="220"/>
      <c r="AQ832" s="220"/>
      <c r="AR832" s="220"/>
      <c r="AS832" s="220"/>
      <c r="AT832" s="220"/>
      <c r="AU832" s="220"/>
      <c r="AV832" s="220"/>
      <c r="AW832" s="220"/>
      <c r="AX832" s="220"/>
      <c r="AY832">
        <f>COUNTA($C$832)</f>
        <v>0</v>
      </c>
    </row>
    <row r="833" spans="1:51" ht="24.75" customHeight="1" x14ac:dyDescent="0.2">
      <c r="A833" s="881">
        <v>5</v>
      </c>
      <c r="B833" s="881">
        <v>1</v>
      </c>
      <c r="C833" s="244"/>
      <c r="D833" s="244"/>
      <c r="E833" s="244"/>
      <c r="F833" s="244"/>
      <c r="G833" s="244"/>
      <c r="H833" s="244"/>
      <c r="I833" s="244"/>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882"/>
      <c r="AI833" s="883"/>
      <c r="AJ833" s="883"/>
      <c r="AK833" s="883"/>
      <c r="AL833" s="217"/>
      <c r="AM833" s="218"/>
      <c r="AN833" s="218"/>
      <c r="AO833" s="219"/>
      <c r="AP833" s="220"/>
      <c r="AQ833" s="220"/>
      <c r="AR833" s="220"/>
      <c r="AS833" s="220"/>
      <c r="AT833" s="220"/>
      <c r="AU833" s="220"/>
      <c r="AV833" s="220"/>
      <c r="AW833" s="220"/>
      <c r="AX833" s="220"/>
      <c r="AY833">
        <f>COUNTA($C$833)</f>
        <v>0</v>
      </c>
    </row>
    <row r="834" spans="1:51" ht="24.75" customHeight="1" x14ac:dyDescent="0.2">
      <c r="A834" s="881">
        <v>6</v>
      </c>
      <c r="B834" s="881">
        <v>1</v>
      </c>
      <c r="C834" s="244"/>
      <c r="D834" s="244"/>
      <c r="E834" s="244"/>
      <c r="F834" s="244"/>
      <c r="G834" s="244"/>
      <c r="H834" s="244"/>
      <c r="I834" s="244"/>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882"/>
      <c r="AI834" s="883"/>
      <c r="AJ834" s="883"/>
      <c r="AK834" s="883"/>
      <c r="AL834" s="217"/>
      <c r="AM834" s="218"/>
      <c r="AN834" s="218"/>
      <c r="AO834" s="219"/>
      <c r="AP834" s="220"/>
      <c r="AQ834" s="220"/>
      <c r="AR834" s="220"/>
      <c r="AS834" s="220"/>
      <c r="AT834" s="220"/>
      <c r="AU834" s="220"/>
      <c r="AV834" s="220"/>
      <c r="AW834" s="220"/>
      <c r="AX834" s="220"/>
      <c r="AY834">
        <f>COUNTA($C$834)</f>
        <v>0</v>
      </c>
    </row>
    <row r="835" spans="1:51" ht="24.75" customHeight="1" x14ac:dyDescent="0.2">
      <c r="A835" s="881">
        <v>7</v>
      </c>
      <c r="B835" s="881">
        <v>1</v>
      </c>
      <c r="C835" s="244"/>
      <c r="D835" s="244"/>
      <c r="E835" s="244"/>
      <c r="F835" s="244"/>
      <c r="G835" s="244"/>
      <c r="H835" s="244"/>
      <c r="I835" s="244"/>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882"/>
      <c r="AI835" s="883"/>
      <c r="AJ835" s="883"/>
      <c r="AK835" s="883"/>
      <c r="AL835" s="217"/>
      <c r="AM835" s="218"/>
      <c r="AN835" s="218"/>
      <c r="AO835" s="219"/>
      <c r="AP835" s="220"/>
      <c r="AQ835" s="220"/>
      <c r="AR835" s="220"/>
      <c r="AS835" s="220"/>
      <c r="AT835" s="220"/>
      <c r="AU835" s="220"/>
      <c r="AV835" s="220"/>
      <c r="AW835" s="220"/>
      <c r="AX835" s="220"/>
      <c r="AY835">
        <f>COUNTA($C$835)</f>
        <v>0</v>
      </c>
    </row>
    <row r="836" spans="1:51" ht="24.75" customHeight="1" x14ac:dyDescent="0.2">
      <c r="A836" s="881">
        <v>8</v>
      </c>
      <c r="B836" s="881">
        <v>1</v>
      </c>
      <c r="C836" s="244"/>
      <c r="D836" s="244"/>
      <c r="E836" s="244"/>
      <c r="F836" s="244"/>
      <c r="G836" s="244"/>
      <c r="H836" s="244"/>
      <c r="I836" s="244"/>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882"/>
      <c r="AI836" s="883"/>
      <c r="AJ836" s="883"/>
      <c r="AK836" s="883"/>
      <c r="AL836" s="217"/>
      <c r="AM836" s="218"/>
      <c r="AN836" s="218"/>
      <c r="AO836" s="219"/>
      <c r="AP836" s="220"/>
      <c r="AQ836" s="220"/>
      <c r="AR836" s="220"/>
      <c r="AS836" s="220"/>
      <c r="AT836" s="220"/>
      <c r="AU836" s="220"/>
      <c r="AV836" s="220"/>
      <c r="AW836" s="220"/>
      <c r="AX836" s="220"/>
      <c r="AY836">
        <f>COUNTA($C$836)</f>
        <v>0</v>
      </c>
    </row>
    <row r="837" spans="1:51" ht="24.75" customHeight="1" x14ac:dyDescent="0.2">
      <c r="A837" s="881">
        <v>9</v>
      </c>
      <c r="B837" s="881">
        <v>1</v>
      </c>
      <c r="C837" s="244"/>
      <c r="D837" s="244"/>
      <c r="E837" s="244"/>
      <c r="F837" s="244"/>
      <c r="G837" s="244"/>
      <c r="H837" s="244"/>
      <c r="I837" s="244"/>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882"/>
      <c r="AI837" s="883"/>
      <c r="AJ837" s="883"/>
      <c r="AK837" s="883"/>
      <c r="AL837" s="217"/>
      <c r="AM837" s="218"/>
      <c r="AN837" s="218"/>
      <c r="AO837" s="219"/>
      <c r="AP837" s="220"/>
      <c r="AQ837" s="220"/>
      <c r="AR837" s="220"/>
      <c r="AS837" s="220"/>
      <c r="AT837" s="220"/>
      <c r="AU837" s="220"/>
      <c r="AV837" s="220"/>
      <c r="AW837" s="220"/>
      <c r="AX837" s="220"/>
      <c r="AY837">
        <f>COUNTA($C$837)</f>
        <v>0</v>
      </c>
    </row>
    <row r="838" spans="1:51" ht="24.75" customHeight="1" x14ac:dyDescent="0.2">
      <c r="A838" s="881">
        <v>10</v>
      </c>
      <c r="B838" s="881">
        <v>1</v>
      </c>
      <c r="C838" s="244"/>
      <c r="D838" s="244"/>
      <c r="E838" s="244"/>
      <c r="F838" s="244"/>
      <c r="G838" s="244"/>
      <c r="H838" s="244"/>
      <c r="I838" s="244"/>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882"/>
      <c r="AI838" s="883"/>
      <c r="AJ838" s="883"/>
      <c r="AK838" s="883"/>
      <c r="AL838" s="217"/>
      <c r="AM838" s="218"/>
      <c r="AN838" s="218"/>
      <c r="AO838" s="219"/>
      <c r="AP838" s="220"/>
      <c r="AQ838" s="220"/>
      <c r="AR838" s="220"/>
      <c r="AS838" s="220"/>
      <c r="AT838" s="220"/>
      <c r="AU838" s="220"/>
      <c r="AV838" s="220"/>
      <c r="AW838" s="220"/>
      <c r="AX838" s="220"/>
      <c r="AY838">
        <f>COUNTA($C$838)</f>
        <v>0</v>
      </c>
    </row>
    <row r="839" spans="1:51" ht="24.75" customHeight="1" x14ac:dyDescent="0.2">
      <c r="A839" s="881">
        <v>11</v>
      </c>
      <c r="B839" s="881">
        <v>1</v>
      </c>
      <c r="C839" s="244"/>
      <c r="D839" s="244"/>
      <c r="E839" s="244"/>
      <c r="F839" s="244"/>
      <c r="G839" s="244"/>
      <c r="H839" s="244"/>
      <c r="I839" s="244"/>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882"/>
      <c r="AI839" s="883"/>
      <c r="AJ839" s="883"/>
      <c r="AK839" s="883"/>
      <c r="AL839" s="217"/>
      <c r="AM839" s="218"/>
      <c r="AN839" s="218"/>
      <c r="AO839" s="219"/>
      <c r="AP839" s="220"/>
      <c r="AQ839" s="220"/>
      <c r="AR839" s="220"/>
      <c r="AS839" s="220"/>
      <c r="AT839" s="220"/>
      <c r="AU839" s="220"/>
      <c r="AV839" s="220"/>
      <c r="AW839" s="220"/>
      <c r="AX839" s="220"/>
      <c r="AY839">
        <f>COUNTA($C$839)</f>
        <v>0</v>
      </c>
    </row>
    <row r="840" spans="1:51" ht="24.75" customHeight="1" x14ac:dyDescent="0.2">
      <c r="A840" s="881">
        <v>12</v>
      </c>
      <c r="B840" s="881">
        <v>1</v>
      </c>
      <c r="C840" s="244"/>
      <c r="D840" s="244"/>
      <c r="E840" s="244"/>
      <c r="F840" s="244"/>
      <c r="G840" s="244"/>
      <c r="H840" s="244"/>
      <c r="I840" s="244"/>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882"/>
      <c r="AI840" s="883"/>
      <c r="AJ840" s="883"/>
      <c r="AK840" s="883"/>
      <c r="AL840" s="217"/>
      <c r="AM840" s="218"/>
      <c r="AN840" s="218"/>
      <c r="AO840" s="219"/>
      <c r="AP840" s="220"/>
      <c r="AQ840" s="220"/>
      <c r="AR840" s="220"/>
      <c r="AS840" s="220"/>
      <c r="AT840" s="220"/>
      <c r="AU840" s="220"/>
      <c r="AV840" s="220"/>
      <c r="AW840" s="220"/>
      <c r="AX840" s="220"/>
      <c r="AY840">
        <f>COUNTA($C$840)</f>
        <v>0</v>
      </c>
    </row>
    <row r="841" spans="1:51" ht="24.75" customHeight="1" x14ac:dyDescent="0.2">
      <c r="A841" s="881">
        <v>13</v>
      </c>
      <c r="B841" s="881">
        <v>1</v>
      </c>
      <c r="C841" s="244"/>
      <c r="D841" s="244"/>
      <c r="E841" s="244"/>
      <c r="F841" s="244"/>
      <c r="G841" s="244"/>
      <c r="H841" s="244"/>
      <c r="I841" s="244"/>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882"/>
      <c r="AI841" s="883"/>
      <c r="AJ841" s="883"/>
      <c r="AK841" s="883"/>
      <c r="AL841" s="217"/>
      <c r="AM841" s="218"/>
      <c r="AN841" s="218"/>
      <c r="AO841" s="219"/>
      <c r="AP841" s="220"/>
      <c r="AQ841" s="220"/>
      <c r="AR841" s="220"/>
      <c r="AS841" s="220"/>
      <c r="AT841" s="220"/>
      <c r="AU841" s="220"/>
      <c r="AV841" s="220"/>
      <c r="AW841" s="220"/>
      <c r="AX841" s="220"/>
      <c r="AY841">
        <f>COUNTA($C$841)</f>
        <v>0</v>
      </c>
    </row>
    <row r="842" spans="1:51" ht="24.75" customHeight="1" x14ac:dyDescent="0.2">
      <c r="A842" s="881">
        <v>14</v>
      </c>
      <c r="B842" s="881">
        <v>1</v>
      </c>
      <c r="C842" s="244"/>
      <c r="D842" s="244"/>
      <c r="E842" s="244"/>
      <c r="F842" s="244"/>
      <c r="G842" s="244"/>
      <c r="H842" s="244"/>
      <c r="I842" s="244"/>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882"/>
      <c r="AI842" s="883"/>
      <c r="AJ842" s="883"/>
      <c r="AK842" s="883"/>
      <c r="AL842" s="217"/>
      <c r="AM842" s="218"/>
      <c r="AN842" s="218"/>
      <c r="AO842" s="219"/>
      <c r="AP842" s="220"/>
      <c r="AQ842" s="220"/>
      <c r="AR842" s="220"/>
      <c r="AS842" s="220"/>
      <c r="AT842" s="220"/>
      <c r="AU842" s="220"/>
      <c r="AV842" s="220"/>
      <c r="AW842" s="220"/>
      <c r="AX842" s="220"/>
      <c r="AY842">
        <f>COUNTA($C$842)</f>
        <v>0</v>
      </c>
    </row>
    <row r="843" spans="1:51" ht="24.75" customHeight="1" x14ac:dyDescent="0.2">
      <c r="A843" s="881">
        <v>15</v>
      </c>
      <c r="B843" s="881">
        <v>1</v>
      </c>
      <c r="C843" s="244"/>
      <c r="D843" s="244"/>
      <c r="E843" s="244"/>
      <c r="F843" s="244"/>
      <c r="G843" s="244"/>
      <c r="H843" s="244"/>
      <c r="I843" s="244"/>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882"/>
      <c r="AI843" s="883"/>
      <c r="AJ843" s="883"/>
      <c r="AK843" s="883"/>
      <c r="AL843" s="217"/>
      <c r="AM843" s="218"/>
      <c r="AN843" s="218"/>
      <c r="AO843" s="219"/>
      <c r="AP843" s="220"/>
      <c r="AQ843" s="220"/>
      <c r="AR843" s="220"/>
      <c r="AS843" s="220"/>
      <c r="AT843" s="220"/>
      <c r="AU843" s="220"/>
      <c r="AV843" s="220"/>
      <c r="AW843" s="220"/>
      <c r="AX843" s="220"/>
      <c r="AY843">
        <f>COUNTA($C$843)</f>
        <v>0</v>
      </c>
    </row>
    <row r="844" spans="1:51" ht="24.75" customHeight="1" x14ac:dyDescent="0.2">
      <c r="A844" s="881">
        <v>16</v>
      </c>
      <c r="B844" s="881">
        <v>1</v>
      </c>
      <c r="C844" s="244"/>
      <c r="D844" s="244"/>
      <c r="E844" s="244"/>
      <c r="F844" s="244"/>
      <c r="G844" s="244"/>
      <c r="H844" s="244"/>
      <c r="I844" s="244"/>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882"/>
      <c r="AI844" s="883"/>
      <c r="AJ844" s="883"/>
      <c r="AK844" s="883"/>
      <c r="AL844" s="217"/>
      <c r="AM844" s="218"/>
      <c r="AN844" s="218"/>
      <c r="AO844" s="219"/>
      <c r="AP844" s="220"/>
      <c r="AQ844" s="220"/>
      <c r="AR844" s="220"/>
      <c r="AS844" s="220"/>
      <c r="AT844" s="220"/>
      <c r="AU844" s="220"/>
      <c r="AV844" s="220"/>
      <c r="AW844" s="220"/>
      <c r="AX844" s="220"/>
      <c r="AY844">
        <f>COUNTA($C$844)</f>
        <v>0</v>
      </c>
    </row>
    <row r="845" spans="1:51" ht="24.75" customHeight="1" x14ac:dyDescent="0.2">
      <c r="A845" s="881">
        <v>17</v>
      </c>
      <c r="B845" s="881">
        <v>1</v>
      </c>
      <c r="C845" s="244"/>
      <c r="D845" s="244"/>
      <c r="E845" s="244"/>
      <c r="F845" s="244"/>
      <c r="G845" s="244"/>
      <c r="H845" s="244"/>
      <c r="I845" s="244"/>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882"/>
      <c r="AI845" s="883"/>
      <c r="AJ845" s="883"/>
      <c r="AK845" s="883"/>
      <c r="AL845" s="217"/>
      <c r="AM845" s="218"/>
      <c r="AN845" s="218"/>
      <c r="AO845" s="219"/>
      <c r="AP845" s="220"/>
      <c r="AQ845" s="220"/>
      <c r="AR845" s="220"/>
      <c r="AS845" s="220"/>
      <c r="AT845" s="220"/>
      <c r="AU845" s="220"/>
      <c r="AV845" s="220"/>
      <c r="AW845" s="220"/>
      <c r="AX845" s="220"/>
      <c r="AY845">
        <f>COUNTA($C$845)</f>
        <v>0</v>
      </c>
    </row>
    <row r="846" spans="1:51" ht="24.75" customHeight="1" x14ac:dyDescent="0.2">
      <c r="A846" s="881">
        <v>18</v>
      </c>
      <c r="B846" s="881">
        <v>1</v>
      </c>
      <c r="C846" s="244"/>
      <c r="D846" s="244"/>
      <c r="E846" s="244"/>
      <c r="F846" s="244"/>
      <c r="G846" s="244"/>
      <c r="H846" s="244"/>
      <c r="I846" s="244"/>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882"/>
      <c r="AI846" s="883"/>
      <c r="AJ846" s="883"/>
      <c r="AK846" s="883"/>
      <c r="AL846" s="217"/>
      <c r="AM846" s="218"/>
      <c r="AN846" s="218"/>
      <c r="AO846" s="219"/>
      <c r="AP846" s="220"/>
      <c r="AQ846" s="220"/>
      <c r="AR846" s="220"/>
      <c r="AS846" s="220"/>
      <c r="AT846" s="220"/>
      <c r="AU846" s="220"/>
      <c r="AV846" s="220"/>
      <c r="AW846" s="220"/>
      <c r="AX846" s="220"/>
      <c r="AY846">
        <f>COUNTA($C$846)</f>
        <v>0</v>
      </c>
    </row>
    <row r="847" spans="1:51" ht="24.75" customHeight="1" x14ac:dyDescent="0.2">
      <c r="A847" s="881">
        <v>19</v>
      </c>
      <c r="B847" s="881">
        <v>1</v>
      </c>
      <c r="C847" s="244"/>
      <c r="D847" s="244"/>
      <c r="E847" s="244"/>
      <c r="F847" s="244"/>
      <c r="G847" s="244"/>
      <c r="H847" s="244"/>
      <c r="I847" s="244"/>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882"/>
      <c r="AI847" s="883"/>
      <c r="AJ847" s="883"/>
      <c r="AK847" s="883"/>
      <c r="AL847" s="217"/>
      <c r="AM847" s="218"/>
      <c r="AN847" s="218"/>
      <c r="AO847" s="219"/>
      <c r="AP847" s="220"/>
      <c r="AQ847" s="220"/>
      <c r="AR847" s="220"/>
      <c r="AS847" s="220"/>
      <c r="AT847" s="220"/>
      <c r="AU847" s="220"/>
      <c r="AV847" s="220"/>
      <c r="AW847" s="220"/>
      <c r="AX847" s="220"/>
      <c r="AY847">
        <f>COUNTA($C$847)</f>
        <v>0</v>
      </c>
    </row>
    <row r="848" spans="1:51" ht="24.75" customHeight="1" x14ac:dyDescent="0.2">
      <c r="A848" s="881">
        <v>20</v>
      </c>
      <c r="B848" s="881">
        <v>1</v>
      </c>
      <c r="C848" s="244"/>
      <c r="D848" s="244"/>
      <c r="E848" s="244"/>
      <c r="F848" s="244"/>
      <c r="G848" s="244"/>
      <c r="H848" s="244"/>
      <c r="I848" s="244"/>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882"/>
      <c r="AI848" s="883"/>
      <c r="AJ848" s="883"/>
      <c r="AK848" s="883"/>
      <c r="AL848" s="217"/>
      <c r="AM848" s="218"/>
      <c r="AN848" s="218"/>
      <c r="AO848" s="219"/>
      <c r="AP848" s="220"/>
      <c r="AQ848" s="220"/>
      <c r="AR848" s="220"/>
      <c r="AS848" s="220"/>
      <c r="AT848" s="220"/>
      <c r="AU848" s="220"/>
      <c r="AV848" s="220"/>
      <c r="AW848" s="220"/>
      <c r="AX848" s="220"/>
      <c r="AY848">
        <f>COUNTA($C$848)</f>
        <v>0</v>
      </c>
    </row>
    <row r="849" spans="1:51" ht="24.75" customHeight="1" x14ac:dyDescent="0.2">
      <c r="A849" s="881">
        <v>21</v>
      </c>
      <c r="B849" s="881">
        <v>1</v>
      </c>
      <c r="C849" s="244"/>
      <c r="D849" s="244"/>
      <c r="E849" s="244"/>
      <c r="F849" s="244"/>
      <c r="G849" s="244"/>
      <c r="H849" s="244"/>
      <c r="I849" s="244"/>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882"/>
      <c r="AI849" s="883"/>
      <c r="AJ849" s="883"/>
      <c r="AK849" s="883"/>
      <c r="AL849" s="217"/>
      <c r="AM849" s="218"/>
      <c r="AN849" s="218"/>
      <c r="AO849" s="219"/>
      <c r="AP849" s="220"/>
      <c r="AQ849" s="220"/>
      <c r="AR849" s="220"/>
      <c r="AS849" s="220"/>
      <c r="AT849" s="220"/>
      <c r="AU849" s="220"/>
      <c r="AV849" s="220"/>
      <c r="AW849" s="220"/>
      <c r="AX849" s="220"/>
      <c r="AY849">
        <f>COUNTA($C$849)</f>
        <v>0</v>
      </c>
    </row>
    <row r="850" spans="1:51" ht="24.75" customHeight="1" x14ac:dyDescent="0.2">
      <c r="A850" s="881">
        <v>22</v>
      </c>
      <c r="B850" s="881">
        <v>1</v>
      </c>
      <c r="C850" s="244"/>
      <c r="D850" s="244"/>
      <c r="E850" s="244"/>
      <c r="F850" s="244"/>
      <c r="G850" s="244"/>
      <c r="H850" s="244"/>
      <c r="I850" s="244"/>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882"/>
      <c r="AI850" s="883"/>
      <c r="AJ850" s="883"/>
      <c r="AK850" s="883"/>
      <c r="AL850" s="217"/>
      <c r="AM850" s="218"/>
      <c r="AN850" s="218"/>
      <c r="AO850" s="219"/>
      <c r="AP850" s="220"/>
      <c r="AQ850" s="220"/>
      <c r="AR850" s="220"/>
      <c r="AS850" s="220"/>
      <c r="AT850" s="220"/>
      <c r="AU850" s="220"/>
      <c r="AV850" s="220"/>
      <c r="AW850" s="220"/>
      <c r="AX850" s="220"/>
      <c r="AY850">
        <f>COUNTA($C$850)</f>
        <v>0</v>
      </c>
    </row>
    <row r="851" spans="1:51" ht="24.75" customHeight="1" x14ac:dyDescent="0.2">
      <c r="A851" s="881">
        <v>23</v>
      </c>
      <c r="B851" s="881">
        <v>1</v>
      </c>
      <c r="C851" s="244"/>
      <c r="D851" s="244"/>
      <c r="E851" s="244"/>
      <c r="F851" s="244"/>
      <c r="G851" s="244"/>
      <c r="H851" s="244"/>
      <c r="I851" s="244"/>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882"/>
      <c r="AI851" s="883"/>
      <c r="AJ851" s="883"/>
      <c r="AK851" s="883"/>
      <c r="AL851" s="217"/>
      <c r="AM851" s="218"/>
      <c r="AN851" s="218"/>
      <c r="AO851" s="219"/>
      <c r="AP851" s="220"/>
      <c r="AQ851" s="220"/>
      <c r="AR851" s="220"/>
      <c r="AS851" s="220"/>
      <c r="AT851" s="220"/>
      <c r="AU851" s="220"/>
      <c r="AV851" s="220"/>
      <c r="AW851" s="220"/>
      <c r="AX851" s="220"/>
      <c r="AY851">
        <f>COUNTA($C$851)</f>
        <v>0</v>
      </c>
    </row>
    <row r="852" spans="1:51" ht="24.75" customHeight="1" x14ac:dyDescent="0.2">
      <c r="A852" s="881">
        <v>24</v>
      </c>
      <c r="B852" s="881">
        <v>1</v>
      </c>
      <c r="C852" s="244"/>
      <c r="D852" s="244"/>
      <c r="E852" s="244"/>
      <c r="F852" s="244"/>
      <c r="G852" s="244"/>
      <c r="H852" s="244"/>
      <c r="I852" s="244"/>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882"/>
      <c r="AI852" s="883"/>
      <c r="AJ852" s="883"/>
      <c r="AK852" s="883"/>
      <c r="AL852" s="217"/>
      <c r="AM852" s="218"/>
      <c r="AN852" s="218"/>
      <c r="AO852" s="219"/>
      <c r="AP852" s="220"/>
      <c r="AQ852" s="220"/>
      <c r="AR852" s="220"/>
      <c r="AS852" s="220"/>
      <c r="AT852" s="220"/>
      <c r="AU852" s="220"/>
      <c r="AV852" s="220"/>
      <c r="AW852" s="220"/>
      <c r="AX852" s="220"/>
      <c r="AY852">
        <f>COUNTA($C$852)</f>
        <v>0</v>
      </c>
    </row>
    <row r="853" spans="1:51" ht="24.75" customHeight="1" x14ac:dyDescent="0.2">
      <c r="A853" s="881">
        <v>25</v>
      </c>
      <c r="B853" s="881">
        <v>1</v>
      </c>
      <c r="C853" s="244"/>
      <c r="D853" s="244"/>
      <c r="E853" s="244"/>
      <c r="F853" s="244"/>
      <c r="G853" s="244"/>
      <c r="H853" s="244"/>
      <c r="I853" s="244"/>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882"/>
      <c r="AI853" s="883"/>
      <c r="AJ853" s="883"/>
      <c r="AK853" s="883"/>
      <c r="AL853" s="217"/>
      <c r="AM853" s="218"/>
      <c r="AN853" s="218"/>
      <c r="AO853" s="219"/>
      <c r="AP853" s="220"/>
      <c r="AQ853" s="220"/>
      <c r="AR853" s="220"/>
      <c r="AS853" s="220"/>
      <c r="AT853" s="220"/>
      <c r="AU853" s="220"/>
      <c r="AV853" s="220"/>
      <c r="AW853" s="220"/>
      <c r="AX853" s="220"/>
      <c r="AY853">
        <f>COUNTA($C$853)</f>
        <v>0</v>
      </c>
    </row>
    <row r="854" spans="1:51" ht="24.75" customHeight="1" x14ac:dyDescent="0.2">
      <c r="A854" s="881">
        <v>26</v>
      </c>
      <c r="B854" s="881">
        <v>1</v>
      </c>
      <c r="C854" s="244"/>
      <c r="D854" s="244"/>
      <c r="E854" s="244"/>
      <c r="F854" s="244"/>
      <c r="G854" s="244"/>
      <c r="H854" s="244"/>
      <c r="I854" s="244"/>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882"/>
      <c r="AI854" s="883"/>
      <c r="AJ854" s="883"/>
      <c r="AK854" s="883"/>
      <c r="AL854" s="217"/>
      <c r="AM854" s="218"/>
      <c r="AN854" s="218"/>
      <c r="AO854" s="219"/>
      <c r="AP854" s="220"/>
      <c r="AQ854" s="220"/>
      <c r="AR854" s="220"/>
      <c r="AS854" s="220"/>
      <c r="AT854" s="220"/>
      <c r="AU854" s="220"/>
      <c r="AV854" s="220"/>
      <c r="AW854" s="220"/>
      <c r="AX854" s="220"/>
      <c r="AY854">
        <f>COUNTA($C$854)</f>
        <v>0</v>
      </c>
    </row>
    <row r="855" spans="1:51" ht="24.75" customHeight="1" x14ac:dyDescent="0.2">
      <c r="A855" s="881">
        <v>27</v>
      </c>
      <c r="B855" s="881">
        <v>1</v>
      </c>
      <c r="C855" s="244"/>
      <c r="D855" s="244"/>
      <c r="E855" s="244"/>
      <c r="F855" s="244"/>
      <c r="G855" s="244"/>
      <c r="H855" s="244"/>
      <c r="I855" s="244"/>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882"/>
      <c r="AI855" s="883"/>
      <c r="AJ855" s="883"/>
      <c r="AK855" s="883"/>
      <c r="AL855" s="217"/>
      <c r="AM855" s="218"/>
      <c r="AN855" s="218"/>
      <c r="AO855" s="219"/>
      <c r="AP855" s="220"/>
      <c r="AQ855" s="220"/>
      <c r="AR855" s="220"/>
      <c r="AS855" s="220"/>
      <c r="AT855" s="220"/>
      <c r="AU855" s="220"/>
      <c r="AV855" s="220"/>
      <c r="AW855" s="220"/>
      <c r="AX855" s="220"/>
      <c r="AY855">
        <f>COUNTA($C$855)</f>
        <v>0</v>
      </c>
    </row>
    <row r="856" spans="1:51" ht="24.75" customHeight="1" x14ac:dyDescent="0.2">
      <c r="A856" s="881">
        <v>28</v>
      </c>
      <c r="B856" s="881">
        <v>1</v>
      </c>
      <c r="C856" s="244"/>
      <c r="D856" s="244"/>
      <c r="E856" s="244"/>
      <c r="F856" s="244"/>
      <c r="G856" s="244"/>
      <c r="H856" s="244"/>
      <c r="I856" s="244"/>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882"/>
      <c r="AI856" s="883"/>
      <c r="AJ856" s="883"/>
      <c r="AK856" s="883"/>
      <c r="AL856" s="217"/>
      <c r="AM856" s="218"/>
      <c r="AN856" s="218"/>
      <c r="AO856" s="219"/>
      <c r="AP856" s="220"/>
      <c r="AQ856" s="220"/>
      <c r="AR856" s="220"/>
      <c r="AS856" s="220"/>
      <c r="AT856" s="220"/>
      <c r="AU856" s="220"/>
      <c r="AV856" s="220"/>
      <c r="AW856" s="220"/>
      <c r="AX856" s="220"/>
      <c r="AY856">
        <f>COUNTA($C$856)</f>
        <v>0</v>
      </c>
    </row>
    <row r="857" spans="1:51" ht="24.75" customHeight="1" x14ac:dyDescent="0.2">
      <c r="A857" s="881">
        <v>29</v>
      </c>
      <c r="B857" s="881">
        <v>1</v>
      </c>
      <c r="C857" s="244"/>
      <c r="D857" s="244"/>
      <c r="E857" s="244"/>
      <c r="F857" s="244"/>
      <c r="G857" s="244"/>
      <c r="H857" s="244"/>
      <c r="I857" s="244"/>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882"/>
      <c r="AI857" s="883"/>
      <c r="AJ857" s="883"/>
      <c r="AK857" s="883"/>
      <c r="AL857" s="217"/>
      <c r="AM857" s="218"/>
      <c r="AN857" s="218"/>
      <c r="AO857" s="219"/>
      <c r="AP857" s="220"/>
      <c r="AQ857" s="220"/>
      <c r="AR857" s="220"/>
      <c r="AS857" s="220"/>
      <c r="AT857" s="220"/>
      <c r="AU857" s="220"/>
      <c r="AV857" s="220"/>
      <c r="AW857" s="220"/>
      <c r="AX857" s="220"/>
      <c r="AY857">
        <f>COUNTA($C$857)</f>
        <v>0</v>
      </c>
    </row>
    <row r="858" spans="1:51" ht="24.75" customHeight="1" x14ac:dyDescent="0.2">
      <c r="A858" s="881">
        <v>30</v>
      </c>
      <c r="B858" s="881">
        <v>1</v>
      </c>
      <c r="C858" s="244"/>
      <c r="D858" s="244"/>
      <c r="E858" s="244"/>
      <c r="F858" s="244"/>
      <c r="G858" s="244"/>
      <c r="H858" s="244"/>
      <c r="I858" s="244"/>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882"/>
      <c r="AI858" s="883"/>
      <c r="AJ858" s="883"/>
      <c r="AK858" s="883"/>
      <c r="AL858" s="217"/>
      <c r="AM858" s="218"/>
      <c r="AN858" s="218"/>
      <c r="AO858" s="219"/>
      <c r="AP858" s="220"/>
      <c r="AQ858" s="220"/>
      <c r="AR858" s="220"/>
      <c r="AS858" s="220"/>
      <c r="AT858" s="220"/>
      <c r="AU858" s="220"/>
      <c r="AV858" s="220"/>
      <c r="AW858" s="220"/>
      <c r="AX858" s="220"/>
      <c r="AY858">
        <f>COUNTA($C$858)</f>
        <v>0</v>
      </c>
    </row>
    <row r="859" spans="1:51" x14ac:dyDescent="0.2">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
      <c r="A860" s="4"/>
      <c r="B860" s="9" t="s">
        <v>286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
      <c r="A861" s="881"/>
      <c r="B861" s="881"/>
      <c r="C861" s="479" t="s">
        <v>86</v>
      </c>
      <c r="D861" s="479"/>
      <c r="E861" s="479"/>
      <c r="F861" s="479"/>
      <c r="G861" s="479"/>
      <c r="H861" s="479"/>
      <c r="I861" s="479"/>
      <c r="J861" s="886" t="s">
        <v>64</v>
      </c>
      <c r="K861" s="886"/>
      <c r="L861" s="886"/>
      <c r="M861" s="886"/>
      <c r="N861" s="886"/>
      <c r="O861" s="886"/>
      <c r="P861" s="479" t="s">
        <v>87</v>
      </c>
      <c r="Q861" s="479"/>
      <c r="R861" s="479"/>
      <c r="S861" s="479"/>
      <c r="T861" s="479"/>
      <c r="U861" s="479"/>
      <c r="V861" s="479"/>
      <c r="W861" s="479"/>
      <c r="X861" s="479"/>
      <c r="Y861" s="479" t="s">
        <v>88</v>
      </c>
      <c r="Z861" s="479"/>
      <c r="AA861" s="479"/>
      <c r="AB861" s="479"/>
      <c r="AC861" s="887" t="s">
        <v>215</v>
      </c>
      <c r="AD861" s="887"/>
      <c r="AE861" s="887"/>
      <c r="AF861" s="887"/>
      <c r="AG861" s="887"/>
      <c r="AH861" s="479" t="s">
        <v>63</v>
      </c>
      <c r="AI861" s="479"/>
      <c r="AJ861" s="479"/>
      <c r="AK861" s="479"/>
      <c r="AL861" s="479" t="s">
        <v>17</v>
      </c>
      <c r="AM861" s="479"/>
      <c r="AN861" s="479"/>
      <c r="AO861" s="884"/>
      <c r="AP861" s="885" t="s">
        <v>303</v>
      </c>
      <c r="AQ861" s="885"/>
      <c r="AR861" s="885"/>
      <c r="AS861" s="885"/>
      <c r="AT861" s="885"/>
      <c r="AU861" s="885"/>
      <c r="AV861" s="885"/>
      <c r="AW861" s="885"/>
      <c r="AX861" s="885"/>
      <c r="AY861">
        <f t="shared" ref="AY861:AY862" si="25">$AY$859</f>
        <v>0</v>
      </c>
    </row>
    <row r="862" spans="1:51" ht="24.75" customHeight="1" x14ac:dyDescent="0.2">
      <c r="A862" s="881">
        <v>1</v>
      </c>
      <c r="B862" s="881">
        <v>1</v>
      </c>
      <c r="C862" s="244"/>
      <c r="D862" s="244"/>
      <c r="E862" s="244"/>
      <c r="F862" s="244"/>
      <c r="G862" s="244"/>
      <c r="H862" s="244"/>
      <c r="I862" s="244"/>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882"/>
      <c r="AI862" s="883"/>
      <c r="AJ862" s="883"/>
      <c r="AK862" s="883"/>
      <c r="AL862" s="217"/>
      <c r="AM862" s="218"/>
      <c r="AN862" s="218"/>
      <c r="AO862" s="219"/>
      <c r="AP862" s="220"/>
      <c r="AQ862" s="220"/>
      <c r="AR862" s="220"/>
      <c r="AS862" s="220"/>
      <c r="AT862" s="220"/>
      <c r="AU862" s="220"/>
      <c r="AV862" s="220"/>
      <c r="AW862" s="220"/>
      <c r="AX862" s="220"/>
      <c r="AY862">
        <f t="shared" si="25"/>
        <v>0</v>
      </c>
    </row>
    <row r="863" spans="1:51" ht="24.75" customHeight="1" x14ac:dyDescent="0.2">
      <c r="A863" s="881">
        <v>2</v>
      </c>
      <c r="B863" s="881">
        <v>1</v>
      </c>
      <c r="C863" s="244"/>
      <c r="D863" s="244"/>
      <c r="E863" s="244"/>
      <c r="F863" s="244"/>
      <c r="G863" s="244"/>
      <c r="H863" s="244"/>
      <c r="I863" s="244"/>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882"/>
      <c r="AI863" s="883"/>
      <c r="AJ863" s="883"/>
      <c r="AK863" s="883"/>
      <c r="AL863" s="217"/>
      <c r="AM863" s="218"/>
      <c r="AN863" s="218"/>
      <c r="AO863" s="219"/>
      <c r="AP863" s="220"/>
      <c r="AQ863" s="220"/>
      <c r="AR863" s="220"/>
      <c r="AS863" s="220"/>
      <c r="AT863" s="220"/>
      <c r="AU863" s="220"/>
      <c r="AV863" s="220"/>
      <c r="AW863" s="220"/>
      <c r="AX863" s="220"/>
      <c r="AY863">
        <f>COUNTA($C$863)</f>
        <v>0</v>
      </c>
    </row>
    <row r="864" spans="1:51" ht="24.75" customHeight="1" x14ac:dyDescent="0.2">
      <c r="A864" s="881">
        <v>3</v>
      </c>
      <c r="B864" s="881">
        <v>1</v>
      </c>
      <c r="C864" s="244"/>
      <c r="D864" s="244"/>
      <c r="E864" s="244"/>
      <c r="F864" s="244"/>
      <c r="G864" s="244"/>
      <c r="H864" s="244"/>
      <c r="I864" s="244"/>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882"/>
      <c r="AI864" s="883"/>
      <c r="AJ864" s="883"/>
      <c r="AK864" s="883"/>
      <c r="AL864" s="217"/>
      <c r="AM864" s="218"/>
      <c r="AN864" s="218"/>
      <c r="AO864" s="219"/>
      <c r="AP864" s="220"/>
      <c r="AQ864" s="220"/>
      <c r="AR864" s="220"/>
      <c r="AS864" s="220"/>
      <c r="AT864" s="220"/>
      <c r="AU864" s="220"/>
      <c r="AV864" s="220"/>
      <c r="AW864" s="220"/>
      <c r="AX864" s="220"/>
      <c r="AY864">
        <f>COUNTA($C$864)</f>
        <v>0</v>
      </c>
    </row>
    <row r="865" spans="1:51" ht="24.75" customHeight="1" x14ac:dyDescent="0.2">
      <c r="A865" s="881">
        <v>4</v>
      </c>
      <c r="B865" s="881">
        <v>1</v>
      </c>
      <c r="C865" s="244"/>
      <c r="D865" s="244"/>
      <c r="E865" s="244"/>
      <c r="F865" s="244"/>
      <c r="G865" s="244"/>
      <c r="H865" s="244"/>
      <c r="I865" s="244"/>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882"/>
      <c r="AI865" s="883"/>
      <c r="AJ865" s="883"/>
      <c r="AK865" s="883"/>
      <c r="AL865" s="217"/>
      <c r="AM865" s="218"/>
      <c r="AN865" s="218"/>
      <c r="AO865" s="219"/>
      <c r="AP865" s="220"/>
      <c r="AQ865" s="220"/>
      <c r="AR865" s="220"/>
      <c r="AS865" s="220"/>
      <c r="AT865" s="220"/>
      <c r="AU865" s="220"/>
      <c r="AV865" s="220"/>
      <c r="AW865" s="220"/>
      <c r="AX865" s="220"/>
      <c r="AY865">
        <f>COUNTA($C$865)</f>
        <v>0</v>
      </c>
    </row>
    <row r="866" spans="1:51" ht="24.75" customHeight="1" x14ac:dyDescent="0.2">
      <c r="A866" s="881">
        <v>5</v>
      </c>
      <c r="B866" s="881">
        <v>1</v>
      </c>
      <c r="C866" s="244"/>
      <c r="D866" s="244"/>
      <c r="E866" s="244"/>
      <c r="F866" s="244"/>
      <c r="G866" s="244"/>
      <c r="H866" s="244"/>
      <c r="I866" s="244"/>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882"/>
      <c r="AI866" s="883"/>
      <c r="AJ866" s="883"/>
      <c r="AK866" s="883"/>
      <c r="AL866" s="217"/>
      <c r="AM866" s="218"/>
      <c r="AN866" s="218"/>
      <c r="AO866" s="219"/>
      <c r="AP866" s="220"/>
      <c r="AQ866" s="220"/>
      <c r="AR866" s="220"/>
      <c r="AS866" s="220"/>
      <c r="AT866" s="220"/>
      <c r="AU866" s="220"/>
      <c r="AV866" s="220"/>
      <c r="AW866" s="220"/>
      <c r="AX866" s="220"/>
      <c r="AY866">
        <f>COUNTA($C$866)</f>
        <v>0</v>
      </c>
    </row>
    <row r="867" spans="1:51" ht="24.75" customHeight="1" x14ac:dyDescent="0.2">
      <c r="A867" s="881">
        <v>6</v>
      </c>
      <c r="B867" s="881">
        <v>1</v>
      </c>
      <c r="C867" s="244"/>
      <c r="D867" s="244"/>
      <c r="E867" s="244"/>
      <c r="F867" s="244"/>
      <c r="G867" s="244"/>
      <c r="H867" s="244"/>
      <c r="I867" s="244"/>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882"/>
      <c r="AI867" s="883"/>
      <c r="AJ867" s="883"/>
      <c r="AK867" s="883"/>
      <c r="AL867" s="217"/>
      <c r="AM867" s="218"/>
      <c r="AN867" s="218"/>
      <c r="AO867" s="219"/>
      <c r="AP867" s="220"/>
      <c r="AQ867" s="220"/>
      <c r="AR867" s="220"/>
      <c r="AS867" s="220"/>
      <c r="AT867" s="220"/>
      <c r="AU867" s="220"/>
      <c r="AV867" s="220"/>
      <c r="AW867" s="220"/>
      <c r="AX867" s="220"/>
      <c r="AY867">
        <f>COUNTA($C$867)</f>
        <v>0</v>
      </c>
    </row>
    <row r="868" spans="1:51" ht="24.75" customHeight="1" x14ac:dyDescent="0.2">
      <c r="A868" s="881">
        <v>7</v>
      </c>
      <c r="B868" s="881">
        <v>1</v>
      </c>
      <c r="C868" s="244"/>
      <c r="D868" s="244"/>
      <c r="E868" s="244"/>
      <c r="F868" s="244"/>
      <c r="G868" s="244"/>
      <c r="H868" s="244"/>
      <c r="I868" s="244"/>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882"/>
      <c r="AI868" s="883"/>
      <c r="AJ868" s="883"/>
      <c r="AK868" s="883"/>
      <c r="AL868" s="217"/>
      <c r="AM868" s="218"/>
      <c r="AN868" s="218"/>
      <c r="AO868" s="219"/>
      <c r="AP868" s="220"/>
      <c r="AQ868" s="220"/>
      <c r="AR868" s="220"/>
      <c r="AS868" s="220"/>
      <c r="AT868" s="220"/>
      <c r="AU868" s="220"/>
      <c r="AV868" s="220"/>
      <c r="AW868" s="220"/>
      <c r="AX868" s="220"/>
      <c r="AY868">
        <f>COUNTA($C$868)</f>
        <v>0</v>
      </c>
    </row>
    <row r="869" spans="1:51" ht="24.75" customHeight="1" x14ac:dyDescent="0.2">
      <c r="A869" s="881">
        <v>8</v>
      </c>
      <c r="B869" s="881">
        <v>1</v>
      </c>
      <c r="C869" s="244"/>
      <c r="D869" s="244"/>
      <c r="E869" s="244"/>
      <c r="F869" s="244"/>
      <c r="G869" s="244"/>
      <c r="H869" s="244"/>
      <c r="I869" s="244"/>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882"/>
      <c r="AI869" s="883"/>
      <c r="AJ869" s="883"/>
      <c r="AK869" s="883"/>
      <c r="AL869" s="217"/>
      <c r="AM869" s="218"/>
      <c r="AN869" s="218"/>
      <c r="AO869" s="219"/>
      <c r="AP869" s="220"/>
      <c r="AQ869" s="220"/>
      <c r="AR869" s="220"/>
      <c r="AS869" s="220"/>
      <c r="AT869" s="220"/>
      <c r="AU869" s="220"/>
      <c r="AV869" s="220"/>
      <c r="AW869" s="220"/>
      <c r="AX869" s="220"/>
      <c r="AY869">
        <f>COUNTA($C$869)</f>
        <v>0</v>
      </c>
    </row>
    <row r="870" spans="1:51" ht="24.75" customHeight="1" x14ac:dyDescent="0.2">
      <c r="A870" s="881">
        <v>9</v>
      </c>
      <c r="B870" s="881">
        <v>1</v>
      </c>
      <c r="C870" s="244"/>
      <c r="D870" s="244"/>
      <c r="E870" s="244"/>
      <c r="F870" s="244"/>
      <c r="G870" s="244"/>
      <c r="H870" s="244"/>
      <c r="I870" s="244"/>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882"/>
      <c r="AI870" s="883"/>
      <c r="AJ870" s="883"/>
      <c r="AK870" s="883"/>
      <c r="AL870" s="217"/>
      <c r="AM870" s="218"/>
      <c r="AN870" s="218"/>
      <c r="AO870" s="219"/>
      <c r="AP870" s="220"/>
      <c r="AQ870" s="220"/>
      <c r="AR870" s="220"/>
      <c r="AS870" s="220"/>
      <c r="AT870" s="220"/>
      <c r="AU870" s="220"/>
      <c r="AV870" s="220"/>
      <c r="AW870" s="220"/>
      <c r="AX870" s="220"/>
      <c r="AY870">
        <f>COUNTA($C$870)</f>
        <v>0</v>
      </c>
    </row>
    <row r="871" spans="1:51" ht="24.75" customHeight="1" x14ac:dyDescent="0.2">
      <c r="A871" s="881">
        <v>10</v>
      </c>
      <c r="B871" s="881">
        <v>1</v>
      </c>
      <c r="C871" s="244"/>
      <c r="D871" s="244"/>
      <c r="E871" s="244"/>
      <c r="F871" s="244"/>
      <c r="G871" s="244"/>
      <c r="H871" s="244"/>
      <c r="I871" s="244"/>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882"/>
      <c r="AI871" s="883"/>
      <c r="AJ871" s="883"/>
      <c r="AK871" s="883"/>
      <c r="AL871" s="217"/>
      <c r="AM871" s="218"/>
      <c r="AN871" s="218"/>
      <c r="AO871" s="219"/>
      <c r="AP871" s="220"/>
      <c r="AQ871" s="220"/>
      <c r="AR871" s="220"/>
      <c r="AS871" s="220"/>
      <c r="AT871" s="220"/>
      <c r="AU871" s="220"/>
      <c r="AV871" s="220"/>
      <c r="AW871" s="220"/>
      <c r="AX871" s="220"/>
      <c r="AY871">
        <f>COUNTA($C$871)</f>
        <v>0</v>
      </c>
    </row>
    <row r="872" spans="1:51" ht="24.75" customHeight="1" x14ac:dyDescent="0.2">
      <c r="A872" s="881">
        <v>11</v>
      </c>
      <c r="B872" s="881">
        <v>1</v>
      </c>
      <c r="C872" s="244"/>
      <c r="D872" s="244"/>
      <c r="E872" s="244"/>
      <c r="F872" s="244"/>
      <c r="G872" s="244"/>
      <c r="H872" s="244"/>
      <c r="I872" s="244"/>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882"/>
      <c r="AI872" s="883"/>
      <c r="AJ872" s="883"/>
      <c r="AK872" s="883"/>
      <c r="AL872" s="217"/>
      <c r="AM872" s="218"/>
      <c r="AN872" s="218"/>
      <c r="AO872" s="219"/>
      <c r="AP872" s="220"/>
      <c r="AQ872" s="220"/>
      <c r="AR872" s="220"/>
      <c r="AS872" s="220"/>
      <c r="AT872" s="220"/>
      <c r="AU872" s="220"/>
      <c r="AV872" s="220"/>
      <c r="AW872" s="220"/>
      <c r="AX872" s="220"/>
      <c r="AY872">
        <f>COUNTA($C$872)</f>
        <v>0</v>
      </c>
    </row>
    <row r="873" spans="1:51" ht="24.75" customHeight="1" x14ac:dyDescent="0.2">
      <c r="A873" s="881">
        <v>12</v>
      </c>
      <c r="B873" s="881">
        <v>1</v>
      </c>
      <c r="C873" s="244"/>
      <c r="D873" s="244"/>
      <c r="E873" s="244"/>
      <c r="F873" s="244"/>
      <c r="G873" s="244"/>
      <c r="H873" s="244"/>
      <c r="I873" s="244"/>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882"/>
      <c r="AI873" s="883"/>
      <c r="AJ873" s="883"/>
      <c r="AK873" s="883"/>
      <c r="AL873" s="217"/>
      <c r="AM873" s="218"/>
      <c r="AN873" s="218"/>
      <c r="AO873" s="219"/>
      <c r="AP873" s="220"/>
      <c r="AQ873" s="220"/>
      <c r="AR873" s="220"/>
      <c r="AS873" s="220"/>
      <c r="AT873" s="220"/>
      <c r="AU873" s="220"/>
      <c r="AV873" s="220"/>
      <c r="AW873" s="220"/>
      <c r="AX873" s="220"/>
      <c r="AY873">
        <f>COUNTA($C$873)</f>
        <v>0</v>
      </c>
    </row>
    <row r="874" spans="1:51" ht="24.75" customHeight="1" x14ac:dyDescent="0.2">
      <c r="A874" s="881">
        <v>13</v>
      </c>
      <c r="B874" s="881">
        <v>1</v>
      </c>
      <c r="C874" s="244"/>
      <c r="D874" s="244"/>
      <c r="E874" s="244"/>
      <c r="F874" s="244"/>
      <c r="G874" s="244"/>
      <c r="H874" s="244"/>
      <c r="I874" s="244"/>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882"/>
      <c r="AI874" s="883"/>
      <c r="AJ874" s="883"/>
      <c r="AK874" s="883"/>
      <c r="AL874" s="217"/>
      <c r="AM874" s="218"/>
      <c r="AN874" s="218"/>
      <c r="AO874" s="219"/>
      <c r="AP874" s="220"/>
      <c r="AQ874" s="220"/>
      <c r="AR874" s="220"/>
      <c r="AS874" s="220"/>
      <c r="AT874" s="220"/>
      <c r="AU874" s="220"/>
      <c r="AV874" s="220"/>
      <c r="AW874" s="220"/>
      <c r="AX874" s="220"/>
      <c r="AY874">
        <f>COUNTA($C$874)</f>
        <v>0</v>
      </c>
    </row>
    <row r="875" spans="1:51" ht="24.75" customHeight="1" x14ac:dyDescent="0.2">
      <c r="A875" s="881">
        <v>14</v>
      </c>
      <c r="B875" s="881">
        <v>1</v>
      </c>
      <c r="C875" s="244"/>
      <c r="D875" s="244"/>
      <c r="E875" s="244"/>
      <c r="F875" s="244"/>
      <c r="G875" s="244"/>
      <c r="H875" s="244"/>
      <c r="I875" s="244"/>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882"/>
      <c r="AI875" s="883"/>
      <c r="AJ875" s="883"/>
      <c r="AK875" s="883"/>
      <c r="AL875" s="217"/>
      <c r="AM875" s="218"/>
      <c r="AN875" s="218"/>
      <c r="AO875" s="219"/>
      <c r="AP875" s="220"/>
      <c r="AQ875" s="220"/>
      <c r="AR875" s="220"/>
      <c r="AS875" s="220"/>
      <c r="AT875" s="220"/>
      <c r="AU875" s="220"/>
      <c r="AV875" s="220"/>
      <c r="AW875" s="220"/>
      <c r="AX875" s="220"/>
      <c r="AY875">
        <f>COUNTA($C$875)</f>
        <v>0</v>
      </c>
    </row>
    <row r="876" spans="1:51" ht="24.75" customHeight="1" x14ac:dyDescent="0.2">
      <c r="A876" s="881">
        <v>15</v>
      </c>
      <c r="B876" s="881">
        <v>1</v>
      </c>
      <c r="C876" s="244"/>
      <c r="D876" s="244"/>
      <c r="E876" s="244"/>
      <c r="F876" s="244"/>
      <c r="G876" s="244"/>
      <c r="H876" s="244"/>
      <c r="I876" s="244"/>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882"/>
      <c r="AI876" s="883"/>
      <c r="AJ876" s="883"/>
      <c r="AK876" s="883"/>
      <c r="AL876" s="217"/>
      <c r="AM876" s="218"/>
      <c r="AN876" s="218"/>
      <c r="AO876" s="219"/>
      <c r="AP876" s="220"/>
      <c r="AQ876" s="220"/>
      <c r="AR876" s="220"/>
      <c r="AS876" s="220"/>
      <c r="AT876" s="220"/>
      <c r="AU876" s="220"/>
      <c r="AV876" s="220"/>
      <c r="AW876" s="220"/>
      <c r="AX876" s="220"/>
      <c r="AY876">
        <f>COUNTA($C$876)</f>
        <v>0</v>
      </c>
    </row>
    <row r="877" spans="1:51" ht="24.75" customHeight="1" x14ac:dyDescent="0.2">
      <c r="A877" s="881">
        <v>16</v>
      </c>
      <c r="B877" s="881">
        <v>1</v>
      </c>
      <c r="C877" s="244"/>
      <c r="D877" s="244"/>
      <c r="E877" s="244"/>
      <c r="F877" s="244"/>
      <c r="G877" s="244"/>
      <c r="H877" s="244"/>
      <c r="I877" s="244"/>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882"/>
      <c r="AI877" s="883"/>
      <c r="AJ877" s="883"/>
      <c r="AK877" s="883"/>
      <c r="AL877" s="217"/>
      <c r="AM877" s="218"/>
      <c r="AN877" s="218"/>
      <c r="AO877" s="219"/>
      <c r="AP877" s="220"/>
      <c r="AQ877" s="220"/>
      <c r="AR877" s="220"/>
      <c r="AS877" s="220"/>
      <c r="AT877" s="220"/>
      <c r="AU877" s="220"/>
      <c r="AV877" s="220"/>
      <c r="AW877" s="220"/>
      <c r="AX877" s="220"/>
      <c r="AY877">
        <f>COUNTA($C$877)</f>
        <v>0</v>
      </c>
    </row>
    <row r="878" spans="1:51" ht="24.75" customHeight="1" x14ac:dyDescent="0.2">
      <c r="A878" s="881">
        <v>17</v>
      </c>
      <c r="B878" s="881">
        <v>1</v>
      </c>
      <c r="C878" s="244"/>
      <c r="D878" s="244"/>
      <c r="E878" s="244"/>
      <c r="F878" s="244"/>
      <c r="G878" s="244"/>
      <c r="H878" s="244"/>
      <c r="I878" s="244"/>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882"/>
      <c r="AI878" s="883"/>
      <c r="AJ878" s="883"/>
      <c r="AK878" s="883"/>
      <c r="AL878" s="217"/>
      <c r="AM878" s="218"/>
      <c r="AN878" s="218"/>
      <c r="AO878" s="219"/>
      <c r="AP878" s="220"/>
      <c r="AQ878" s="220"/>
      <c r="AR878" s="220"/>
      <c r="AS878" s="220"/>
      <c r="AT878" s="220"/>
      <c r="AU878" s="220"/>
      <c r="AV878" s="220"/>
      <c r="AW878" s="220"/>
      <c r="AX878" s="220"/>
      <c r="AY878">
        <f>COUNTA($C$878)</f>
        <v>0</v>
      </c>
    </row>
    <row r="879" spans="1:51" ht="24.75" customHeight="1" x14ac:dyDescent="0.2">
      <c r="A879" s="881">
        <v>18</v>
      </c>
      <c r="B879" s="881">
        <v>1</v>
      </c>
      <c r="C879" s="244"/>
      <c r="D879" s="244"/>
      <c r="E879" s="244"/>
      <c r="F879" s="244"/>
      <c r="G879" s="244"/>
      <c r="H879" s="244"/>
      <c r="I879" s="244"/>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882"/>
      <c r="AI879" s="883"/>
      <c r="AJ879" s="883"/>
      <c r="AK879" s="883"/>
      <c r="AL879" s="217"/>
      <c r="AM879" s="218"/>
      <c r="AN879" s="218"/>
      <c r="AO879" s="219"/>
      <c r="AP879" s="220"/>
      <c r="AQ879" s="220"/>
      <c r="AR879" s="220"/>
      <c r="AS879" s="220"/>
      <c r="AT879" s="220"/>
      <c r="AU879" s="220"/>
      <c r="AV879" s="220"/>
      <c r="AW879" s="220"/>
      <c r="AX879" s="220"/>
      <c r="AY879">
        <f>COUNTA($C$879)</f>
        <v>0</v>
      </c>
    </row>
    <row r="880" spans="1:51" ht="24.75" customHeight="1" x14ac:dyDescent="0.2">
      <c r="A880" s="881">
        <v>19</v>
      </c>
      <c r="B880" s="881">
        <v>1</v>
      </c>
      <c r="C880" s="244"/>
      <c r="D880" s="244"/>
      <c r="E880" s="244"/>
      <c r="F880" s="244"/>
      <c r="G880" s="244"/>
      <c r="H880" s="244"/>
      <c r="I880" s="244"/>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882"/>
      <c r="AI880" s="883"/>
      <c r="AJ880" s="883"/>
      <c r="AK880" s="883"/>
      <c r="AL880" s="217"/>
      <c r="AM880" s="218"/>
      <c r="AN880" s="218"/>
      <c r="AO880" s="219"/>
      <c r="AP880" s="220"/>
      <c r="AQ880" s="220"/>
      <c r="AR880" s="220"/>
      <c r="AS880" s="220"/>
      <c r="AT880" s="220"/>
      <c r="AU880" s="220"/>
      <c r="AV880" s="220"/>
      <c r="AW880" s="220"/>
      <c r="AX880" s="220"/>
      <c r="AY880">
        <f>COUNTA($C$880)</f>
        <v>0</v>
      </c>
    </row>
    <row r="881" spans="1:51" ht="24.75" customHeight="1" x14ac:dyDescent="0.2">
      <c r="A881" s="881">
        <v>20</v>
      </c>
      <c r="B881" s="881">
        <v>1</v>
      </c>
      <c r="C881" s="244"/>
      <c r="D881" s="244"/>
      <c r="E881" s="244"/>
      <c r="F881" s="244"/>
      <c r="G881" s="244"/>
      <c r="H881" s="244"/>
      <c r="I881" s="244"/>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882"/>
      <c r="AI881" s="883"/>
      <c r="AJ881" s="883"/>
      <c r="AK881" s="883"/>
      <c r="AL881" s="217"/>
      <c r="AM881" s="218"/>
      <c r="AN881" s="218"/>
      <c r="AO881" s="219"/>
      <c r="AP881" s="220"/>
      <c r="AQ881" s="220"/>
      <c r="AR881" s="220"/>
      <c r="AS881" s="220"/>
      <c r="AT881" s="220"/>
      <c r="AU881" s="220"/>
      <c r="AV881" s="220"/>
      <c r="AW881" s="220"/>
      <c r="AX881" s="220"/>
      <c r="AY881">
        <f>COUNTA($C$881)</f>
        <v>0</v>
      </c>
    </row>
    <row r="882" spans="1:51" ht="24.75" customHeight="1" x14ac:dyDescent="0.2">
      <c r="A882" s="881">
        <v>21</v>
      </c>
      <c r="B882" s="881">
        <v>1</v>
      </c>
      <c r="C882" s="244"/>
      <c r="D882" s="244"/>
      <c r="E882" s="244"/>
      <c r="F882" s="244"/>
      <c r="G882" s="244"/>
      <c r="H882" s="244"/>
      <c r="I882" s="244"/>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882"/>
      <c r="AI882" s="883"/>
      <c r="AJ882" s="883"/>
      <c r="AK882" s="883"/>
      <c r="AL882" s="217"/>
      <c r="AM882" s="218"/>
      <c r="AN882" s="218"/>
      <c r="AO882" s="219"/>
      <c r="AP882" s="220"/>
      <c r="AQ882" s="220"/>
      <c r="AR882" s="220"/>
      <c r="AS882" s="220"/>
      <c r="AT882" s="220"/>
      <c r="AU882" s="220"/>
      <c r="AV882" s="220"/>
      <c r="AW882" s="220"/>
      <c r="AX882" s="220"/>
      <c r="AY882">
        <f>COUNTA($C$882)</f>
        <v>0</v>
      </c>
    </row>
    <row r="883" spans="1:51" ht="24.75" customHeight="1" x14ac:dyDescent="0.2">
      <c r="A883" s="881">
        <v>22</v>
      </c>
      <c r="B883" s="881">
        <v>1</v>
      </c>
      <c r="C883" s="244"/>
      <c r="D883" s="244"/>
      <c r="E883" s="244"/>
      <c r="F883" s="244"/>
      <c r="G883" s="244"/>
      <c r="H883" s="244"/>
      <c r="I883" s="244"/>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882"/>
      <c r="AI883" s="883"/>
      <c r="AJ883" s="883"/>
      <c r="AK883" s="883"/>
      <c r="AL883" s="217"/>
      <c r="AM883" s="218"/>
      <c r="AN883" s="218"/>
      <c r="AO883" s="219"/>
      <c r="AP883" s="220"/>
      <c r="AQ883" s="220"/>
      <c r="AR883" s="220"/>
      <c r="AS883" s="220"/>
      <c r="AT883" s="220"/>
      <c r="AU883" s="220"/>
      <c r="AV883" s="220"/>
      <c r="AW883" s="220"/>
      <c r="AX883" s="220"/>
      <c r="AY883">
        <f>COUNTA($C$883)</f>
        <v>0</v>
      </c>
    </row>
    <row r="884" spans="1:51" ht="24.75" customHeight="1" x14ac:dyDescent="0.2">
      <c r="A884" s="881">
        <v>23</v>
      </c>
      <c r="B884" s="881">
        <v>1</v>
      </c>
      <c r="C884" s="244"/>
      <c r="D884" s="244"/>
      <c r="E884" s="244"/>
      <c r="F884" s="244"/>
      <c r="G884" s="244"/>
      <c r="H884" s="244"/>
      <c r="I884" s="244"/>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882"/>
      <c r="AI884" s="883"/>
      <c r="AJ884" s="883"/>
      <c r="AK884" s="883"/>
      <c r="AL884" s="217"/>
      <c r="AM884" s="218"/>
      <c r="AN884" s="218"/>
      <c r="AO884" s="219"/>
      <c r="AP884" s="220"/>
      <c r="AQ884" s="220"/>
      <c r="AR884" s="220"/>
      <c r="AS884" s="220"/>
      <c r="AT884" s="220"/>
      <c r="AU884" s="220"/>
      <c r="AV884" s="220"/>
      <c r="AW884" s="220"/>
      <c r="AX884" s="220"/>
      <c r="AY884">
        <f>COUNTA($C$884)</f>
        <v>0</v>
      </c>
    </row>
    <row r="885" spans="1:51" ht="24.75" customHeight="1" x14ac:dyDescent="0.2">
      <c r="A885" s="881">
        <v>24</v>
      </c>
      <c r="B885" s="881">
        <v>1</v>
      </c>
      <c r="C885" s="244"/>
      <c r="D885" s="244"/>
      <c r="E885" s="244"/>
      <c r="F885" s="244"/>
      <c r="G885" s="244"/>
      <c r="H885" s="244"/>
      <c r="I885" s="244"/>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882"/>
      <c r="AI885" s="883"/>
      <c r="AJ885" s="883"/>
      <c r="AK885" s="883"/>
      <c r="AL885" s="217"/>
      <c r="AM885" s="218"/>
      <c r="AN885" s="218"/>
      <c r="AO885" s="219"/>
      <c r="AP885" s="220"/>
      <c r="AQ885" s="220"/>
      <c r="AR885" s="220"/>
      <c r="AS885" s="220"/>
      <c r="AT885" s="220"/>
      <c r="AU885" s="220"/>
      <c r="AV885" s="220"/>
      <c r="AW885" s="220"/>
      <c r="AX885" s="220"/>
      <c r="AY885">
        <f>COUNTA($C$885)</f>
        <v>0</v>
      </c>
    </row>
    <row r="886" spans="1:51" ht="24.75" customHeight="1" x14ac:dyDescent="0.2">
      <c r="A886" s="881">
        <v>25</v>
      </c>
      <c r="B886" s="881">
        <v>1</v>
      </c>
      <c r="C886" s="244"/>
      <c r="D886" s="244"/>
      <c r="E886" s="244"/>
      <c r="F886" s="244"/>
      <c r="G886" s="244"/>
      <c r="H886" s="244"/>
      <c r="I886" s="244"/>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882"/>
      <c r="AI886" s="883"/>
      <c r="AJ886" s="883"/>
      <c r="AK886" s="883"/>
      <c r="AL886" s="217"/>
      <c r="AM886" s="218"/>
      <c r="AN886" s="218"/>
      <c r="AO886" s="219"/>
      <c r="AP886" s="220"/>
      <c r="AQ886" s="220"/>
      <c r="AR886" s="220"/>
      <c r="AS886" s="220"/>
      <c r="AT886" s="220"/>
      <c r="AU886" s="220"/>
      <c r="AV886" s="220"/>
      <c r="AW886" s="220"/>
      <c r="AX886" s="220"/>
      <c r="AY886">
        <f>COUNTA($C$886)</f>
        <v>0</v>
      </c>
    </row>
    <row r="887" spans="1:51" ht="24.75" customHeight="1" x14ac:dyDescent="0.2">
      <c r="A887" s="881">
        <v>26</v>
      </c>
      <c r="B887" s="881">
        <v>1</v>
      </c>
      <c r="C887" s="244"/>
      <c r="D887" s="244"/>
      <c r="E887" s="244"/>
      <c r="F887" s="244"/>
      <c r="G887" s="244"/>
      <c r="H887" s="244"/>
      <c r="I887" s="244"/>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882"/>
      <c r="AI887" s="883"/>
      <c r="AJ887" s="883"/>
      <c r="AK887" s="883"/>
      <c r="AL887" s="217"/>
      <c r="AM887" s="218"/>
      <c r="AN887" s="218"/>
      <c r="AO887" s="219"/>
      <c r="AP887" s="220"/>
      <c r="AQ887" s="220"/>
      <c r="AR887" s="220"/>
      <c r="AS887" s="220"/>
      <c r="AT887" s="220"/>
      <c r="AU887" s="220"/>
      <c r="AV887" s="220"/>
      <c r="AW887" s="220"/>
      <c r="AX887" s="220"/>
      <c r="AY887">
        <f>COUNTA($C$887)</f>
        <v>0</v>
      </c>
    </row>
    <row r="888" spans="1:51" ht="24.75" customHeight="1" x14ac:dyDescent="0.2">
      <c r="A888" s="881">
        <v>27</v>
      </c>
      <c r="B888" s="881">
        <v>1</v>
      </c>
      <c r="C888" s="244"/>
      <c r="D888" s="244"/>
      <c r="E888" s="244"/>
      <c r="F888" s="244"/>
      <c r="G888" s="244"/>
      <c r="H888" s="244"/>
      <c r="I888" s="244"/>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882"/>
      <c r="AI888" s="883"/>
      <c r="AJ888" s="883"/>
      <c r="AK888" s="883"/>
      <c r="AL888" s="217"/>
      <c r="AM888" s="218"/>
      <c r="AN888" s="218"/>
      <c r="AO888" s="219"/>
      <c r="AP888" s="220"/>
      <c r="AQ888" s="220"/>
      <c r="AR888" s="220"/>
      <c r="AS888" s="220"/>
      <c r="AT888" s="220"/>
      <c r="AU888" s="220"/>
      <c r="AV888" s="220"/>
      <c r="AW888" s="220"/>
      <c r="AX888" s="220"/>
      <c r="AY888">
        <f>COUNTA($C$888)</f>
        <v>0</v>
      </c>
    </row>
    <row r="889" spans="1:51" ht="24.75" customHeight="1" x14ac:dyDescent="0.2">
      <c r="A889" s="881">
        <v>28</v>
      </c>
      <c r="B889" s="881">
        <v>1</v>
      </c>
      <c r="C889" s="244"/>
      <c r="D889" s="244"/>
      <c r="E889" s="244"/>
      <c r="F889" s="244"/>
      <c r="G889" s="244"/>
      <c r="H889" s="244"/>
      <c r="I889" s="244"/>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882"/>
      <c r="AI889" s="883"/>
      <c r="AJ889" s="883"/>
      <c r="AK889" s="883"/>
      <c r="AL889" s="217"/>
      <c r="AM889" s="218"/>
      <c r="AN889" s="218"/>
      <c r="AO889" s="219"/>
      <c r="AP889" s="220"/>
      <c r="AQ889" s="220"/>
      <c r="AR889" s="220"/>
      <c r="AS889" s="220"/>
      <c r="AT889" s="220"/>
      <c r="AU889" s="220"/>
      <c r="AV889" s="220"/>
      <c r="AW889" s="220"/>
      <c r="AX889" s="220"/>
      <c r="AY889">
        <f>COUNTA($C$889)</f>
        <v>0</v>
      </c>
    </row>
    <row r="890" spans="1:51" ht="24.75" customHeight="1" x14ac:dyDescent="0.2">
      <c r="A890" s="881">
        <v>29</v>
      </c>
      <c r="B890" s="881">
        <v>1</v>
      </c>
      <c r="C890" s="244"/>
      <c r="D890" s="244"/>
      <c r="E890" s="244"/>
      <c r="F890" s="244"/>
      <c r="G890" s="244"/>
      <c r="H890" s="244"/>
      <c r="I890" s="244"/>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882"/>
      <c r="AI890" s="883"/>
      <c r="AJ890" s="883"/>
      <c r="AK890" s="883"/>
      <c r="AL890" s="217"/>
      <c r="AM890" s="218"/>
      <c r="AN890" s="218"/>
      <c r="AO890" s="219"/>
      <c r="AP890" s="220"/>
      <c r="AQ890" s="220"/>
      <c r="AR890" s="220"/>
      <c r="AS890" s="220"/>
      <c r="AT890" s="220"/>
      <c r="AU890" s="220"/>
      <c r="AV890" s="220"/>
      <c r="AW890" s="220"/>
      <c r="AX890" s="220"/>
      <c r="AY890">
        <f>COUNTA($C$890)</f>
        <v>0</v>
      </c>
    </row>
    <row r="891" spans="1:51" ht="24.75" customHeight="1" x14ac:dyDescent="0.2">
      <c r="A891" s="881">
        <v>30</v>
      </c>
      <c r="B891" s="881">
        <v>1</v>
      </c>
      <c r="C891" s="244"/>
      <c r="D891" s="244"/>
      <c r="E891" s="244"/>
      <c r="F891" s="244"/>
      <c r="G891" s="244"/>
      <c r="H891" s="244"/>
      <c r="I891" s="244"/>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882"/>
      <c r="AI891" s="883"/>
      <c r="AJ891" s="883"/>
      <c r="AK891" s="883"/>
      <c r="AL891" s="217"/>
      <c r="AM891" s="218"/>
      <c r="AN891" s="218"/>
      <c r="AO891" s="219"/>
      <c r="AP891" s="220"/>
      <c r="AQ891" s="220"/>
      <c r="AR891" s="220"/>
      <c r="AS891" s="220"/>
      <c r="AT891" s="220"/>
      <c r="AU891" s="220"/>
      <c r="AV891" s="220"/>
      <c r="AW891" s="220"/>
      <c r="AX891" s="220"/>
      <c r="AY891">
        <f>COUNTA($C$891)</f>
        <v>0</v>
      </c>
    </row>
    <row r="892" spans="1:51" x14ac:dyDescent="0.2">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
      <c r="A893" s="4"/>
      <c r="B893" s="9" t="s">
        <v>287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
      <c r="A894" s="881"/>
      <c r="B894" s="881"/>
      <c r="C894" s="479" t="s">
        <v>86</v>
      </c>
      <c r="D894" s="479"/>
      <c r="E894" s="479"/>
      <c r="F894" s="479"/>
      <c r="G894" s="479"/>
      <c r="H894" s="479"/>
      <c r="I894" s="479"/>
      <c r="J894" s="886" t="s">
        <v>64</v>
      </c>
      <c r="K894" s="886"/>
      <c r="L894" s="886"/>
      <c r="M894" s="886"/>
      <c r="N894" s="886"/>
      <c r="O894" s="886"/>
      <c r="P894" s="479" t="s">
        <v>87</v>
      </c>
      <c r="Q894" s="479"/>
      <c r="R894" s="479"/>
      <c r="S894" s="479"/>
      <c r="T894" s="479"/>
      <c r="U894" s="479"/>
      <c r="V894" s="479"/>
      <c r="W894" s="479"/>
      <c r="X894" s="479"/>
      <c r="Y894" s="479" t="s">
        <v>88</v>
      </c>
      <c r="Z894" s="479"/>
      <c r="AA894" s="479"/>
      <c r="AB894" s="479"/>
      <c r="AC894" s="887" t="s">
        <v>215</v>
      </c>
      <c r="AD894" s="887"/>
      <c r="AE894" s="887"/>
      <c r="AF894" s="887"/>
      <c r="AG894" s="887"/>
      <c r="AH894" s="479" t="s">
        <v>63</v>
      </c>
      <c r="AI894" s="479"/>
      <c r="AJ894" s="479"/>
      <c r="AK894" s="479"/>
      <c r="AL894" s="479" t="s">
        <v>17</v>
      </c>
      <c r="AM894" s="479"/>
      <c r="AN894" s="479"/>
      <c r="AO894" s="884"/>
      <c r="AP894" s="885" t="s">
        <v>303</v>
      </c>
      <c r="AQ894" s="885"/>
      <c r="AR894" s="885"/>
      <c r="AS894" s="885"/>
      <c r="AT894" s="885"/>
      <c r="AU894" s="885"/>
      <c r="AV894" s="885"/>
      <c r="AW894" s="885"/>
      <c r="AX894" s="885"/>
      <c r="AY894">
        <f t="shared" ref="AY894:AY895" si="26">$AY$892</f>
        <v>0</v>
      </c>
    </row>
    <row r="895" spans="1:51" ht="24.75" customHeight="1" x14ac:dyDescent="0.2">
      <c r="A895" s="881">
        <v>1</v>
      </c>
      <c r="B895" s="881">
        <v>1</v>
      </c>
      <c r="C895" s="244"/>
      <c r="D895" s="244"/>
      <c r="E895" s="244"/>
      <c r="F895" s="244"/>
      <c r="G895" s="244"/>
      <c r="H895" s="244"/>
      <c r="I895" s="244"/>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882"/>
      <c r="AI895" s="883"/>
      <c r="AJ895" s="883"/>
      <c r="AK895" s="883"/>
      <c r="AL895" s="217"/>
      <c r="AM895" s="218"/>
      <c r="AN895" s="218"/>
      <c r="AO895" s="219"/>
      <c r="AP895" s="220"/>
      <c r="AQ895" s="220"/>
      <c r="AR895" s="220"/>
      <c r="AS895" s="220"/>
      <c r="AT895" s="220"/>
      <c r="AU895" s="220"/>
      <c r="AV895" s="220"/>
      <c r="AW895" s="220"/>
      <c r="AX895" s="220"/>
      <c r="AY895">
        <f t="shared" si="26"/>
        <v>0</v>
      </c>
    </row>
    <row r="896" spans="1:51" ht="24.75" customHeight="1" x14ac:dyDescent="0.2">
      <c r="A896" s="881">
        <v>2</v>
      </c>
      <c r="B896" s="881">
        <v>1</v>
      </c>
      <c r="C896" s="244"/>
      <c r="D896" s="244"/>
      <c r="E896" s="244"/>
      <c r="F896" s="244"/>
      <c r="G896" s="244"/>
      <c r="H896" s="244"/>
      <c r="I896" s="244"/>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882"/>
      <c r="AI896" s="883"/>
      <c r="AJ896" s="883"/>
      <c r="AK896" s="883"/>
      <c r="AL896" s="217"/>
      <c r="AM896" s="218"/>
      <c r="AN896" s="218"/>
      <c r="AO896" s="219"/>
      <c r="AP896" s="220"/>
      <c r="AQ896" s="220"/>
      <c r="AR896" s="220"/>
      <c r="AS896" s="220"/>
      <c r="AT896" s="220"/>
      <c r="AU896" s="220"/>
      <c r="AV896" s="220"/>
      <c r="AW896" s="220"/>
      <c r="AX896" s="220"/>
      <c r="AY896">
        <f>COUNTA($C$896)</f>
        <v>0</v>
      </c>
    </row>
    <row r="897" spans="1:51" ht="24.75" customHeight="1" x14ac:dyDescent="0.2">
      <c r="A897" s="881">
        <v>3</v>
      </c>
      <c r="B897" s="881">
        <v>1</v>
      </c>
      <c r="C897" s="244"/>
      <c r="D897" s="244"/>
      <c r="E897" s="244"/>
      <c r="F897" s="244"/>
      <c r="G897" s="244"/>
      <c r="H897" s="244"/>
      <c r="I897" s="244"/>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882"/>
      <c r="AI897" s="883"/>
      <c r="AJ897" s="883"/>
      <c r="AK897" s="883"/>
      <c r="AL897" s="217"/>
      <c r="AM897" s="218"/>
      <c r="AN897" s="218"/>
      <c r="AO897" s="219"/>
      <c r="AP897" s="220"/>
      <c r="AQ897" s="220"/>
      <c r="AR897" s="220"/>
      <c r="AS897" s="220"/>
      <c r="AT897" s="220"/>
      <c r="AU897" s="220"/>
      <c r="AV897" s="220"/>
      <c r="AW897" s="220"/>
      <c r="AX897" s="220"/>
      <c r="AY897">
        <f>COUNTA($C$897)</f>
        <v>0</v>
      </c>
    </row>
    <row r="898" spans="1:51" ht="24.75" customHeight="1" x14ac:dyDescent="0.2">
      <c r="A898" s="881">
        <v>4</v>
      </c>
      <c r="B898" s="881">
        <v>1</v>
      </c>
      <c r="C898" s="244"/>
      <c r="D898" s="244"/>
      <c r="E898" s="244"/>
      <c r="F898" s="244"/>
      <c r="G898" s="244"/>
      <c r="H898" s="244"/>
      <c r="I898" s="244"/>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882"/>
      <c r="AI898" s="883"/>
      <c r="AJ898" s="883"/>
      <c r="AK898" s="883"/>
      <c r="AL898" s="217"/>
      <c r="AM898" s="218"/>
      <c r="AN898" s="218"/>
      <c r="AO898" s="219"/>
      <c r="AP898" s="220"/>
      <c r="AQ898" s="220"/>
      <c r="AR898" s="220"/>
      <c r="AS898" s="220"/>
      <c r="AT898" s="220"/>
      <c r="AU898" s="220"/>
      <c r="AV898" s="220"/>
      <c r="AW898" s="220"/>
      <c r="AX898" s="220"/>
      <c r="AY898">
        <f>COUNTA($C$898)</f>
        <v>0</v>
      </c>
    </row>
    <row r="899" spans="1:51" ht="24.75" customHeight="1" x14ac:dyDescent="0.2">
      <c r="A899" s="881">
        <v>5</v>
      </c>
      <c r="B899" s="881">
        <v>1</v>
      </c>
      <c r="C899" s="244"/>
      <c r="D899" s="244"/>
      <c r="E899" s="244"/>
      <c r="F899" s="244"/>
      <c r="G899" s="244"/>
      <c r="H899" s="244"/>
      <c r="I899" s="244"/>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882"/>
      <c r="AI899" s="883"/>
      <c r="AJ899" s="883"/>
      <c r="AK899" s="883"/>
      <c r="AL899" s="217"/>
      <c r="AM899" s="218"/>
      <c r="AN899" s="218"/>
      <c r="AO899" s="219"/>
      <c r="AP899" s="220"/>
      <c r="AQ899" s="220"/>
      <c r="AR899" s="220"/>
      <c r="AS899" s="220"/>
      <c r="AT899" s="220"/>
      <c r="AU899" s="220"/>
      <c r="AV899" s="220"/>
      <c r="AW899" s="220"/>
      <c r="AX899" s="220"/>
      <c r="AY899">
        <f>COUNTA($C$899)</f>
        <v>0</v>
      </c>
    </row>
    <row r="900" spans="1:51" ht="24.75" customHeight="1" x14ac:dyDescent="0.2">
      <c r="A900" s="881">
        <v>6</v>
      </c>
      <c r="B900" s="881">
        <v>1</v>
      </c>
      <c r="C900" s="244"/>
      <c r="D900" s="244"/>
      <c r="E900" s="244"/>
      <c r="F900" s="244"/>
      <c r="G900" s="244"/>
      <c r="H900" s="244"/>
      <c r="I900" s="244"/>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882"/>
      <c r="AI900" s="883"/>
      <c r="AJ900" s="883"/>
      <c r="AK900" s="883"/>
      <c r="AL900" s="217"/>
      <c r="AM900" s="218"/>
      <c r="AN900" s="218"/>
      <c r="AO900" s="219"/>
      <c r="AP900" s="220"/>
      <c r="AQ900" s="220"/>
      <c r="AR900" s="220"/>
      <c r="AS900" s="220"/>
      <c r="AT900" s="220"/>
      <c r="AU900" s="220"/>
      <c r="AV900" s="220"/>
      <c r="AW900" s="220"/>
      <c r="AX900" s="220"/>
      <c r="AY900">
        <f>COUNTA($C$900)</f>
        <v>0</v>
      </c>
    </row>
    <row r="901" spans="1:51" ht="24.75" customHeight="1" x14ac:dyDescent="0.2">
      <c r="A901" s="881">
        <v>7</v>
      </c>
      <c r="B901" s="881">
        <v>1</v>
      </c>
      <c r="C901" s="244"/>
      <c r="D901" s="244"/>
      <c r="E901" s="244"/>
      <c r="F901" s="244"/>
      <c r="G901" s="244"/>
      <c r="H901" s="244"/>
      <c r="I901" s="244"/>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882"/>
      <c r="AI901" s="883"/>
      <c r="AJ901" s="883"/>
      <c r="AK901" s="883"/>
      <c r="AL901" s="217"/>
      <c r="AM901" s="218"/>
      <c r="AN901" s="218"/>
      <c r="AO901" s="219"/>
      <c r="AP901" s="220"/>
      <c r="AQ901" s="220"/>
      <c r="AR901" s="220"/>
      <c r="AS901" s="220"/>
      <c r="AT901" s="220"/>
      <c r="AU901" s="220"/>
      <c r="AV901" s="220"/>
      <c r="AW901" s="220"/>
      <c r="AX901" s="220"/>
      <c r="AY901">
        <f>COUNTA($C$901)</f>
        <v>0</v>
      </c>
    </row>
    <row r="902" spans="1:51" ht="24.75" customHeight="1" x14ac:dyDescent="0.2">
      <c r="A902" s="881">
        <v>8</v>
      </c>
      <c r="B902" s="881">
        <v>1</v>
      </c>
      <c r="C902" s="244"/>
      <c r="D902" s="244"/>
      <c r="E902" s="244"/>
      <c r="F902" s="244"/>
      <c r="G902" s="244"/>
      <c r="H902" s="244"/>
      <c r="I902" s="244"/>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882"/>
      <c r="AI902" s="883"/>
      <c r="AJ902" s="883"/>
      <c r="AK902" s="883"/>
      <c r="AL902" s="217"/>
      <c r="AM902" s="218"/>
      <c r="AN902" s="218"/>
      <c r="AO902" s="219"/>
      <c r="AP902" s="220"/>
      <c r="AQ902" s="220"/>
      <c r="AR902" s="220"/>
      <c r="AS902" s="220"/>
      <c r="AT902" s="220"/>
      <c r="AU902" s="220"/>
      <c r="AV902" s="220"/>
      <c r="AW902" s="220"/>
      <c r="AX902" s="220"/>
      <c r="AY902">
        <f>COUNTA($C$902)</f>
        <v>0</v>
      </c>
    </row>
    <row r="903" spans="1:51" ht="24.75" customHeight="1" x14ac:dyDescent="0.2">
      <c r="A903" s="881">
        <v>9</v>
      </c>
      <c r="B903" s="881">
        <v>1</v>
      </c>
      <c r="C903" s="244"/>
      <c r="D903" s="244"/>
      <c r="E903" s="244"/>
      <c r="F903" s="244"/>
      <c r="G903" s="244"/>
      <c r="H903" s="244"/>
      <c r="I903" s="244"/>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882"/>
      <c r="AI903" s="883"/>
      <c r="AJ903" s="883"/>
      <c r="AK903" s="883"/>
      <c r="AL903" s="217"/>
      <c r="AM903" s="218"/>
      <c r="AN903" s="218"/>
      <c r="AO903" s="219"/>
      <c r="AP903" s="220"/>
      <c r="AQ903" s="220"/>
      <c r="AR903" s="220"/>
      <c r="AS903" s="220"/>
      <c r="AT903" s="220"/>
      <c r="AU903" s="220"/>
      <c r="AV903" s="220"/>
      <c r="AW903" s="220"/>
      <c r="AX903" s="220"/>
      <c r="AY903">
        <f>COUNTA($C$903)</f>
        <v>0</v>
      </c>
    </row>
    <row r="904" spans="1:51" ht="24.75" customHeight="1" x14ac:dyDescent="0.2">
      <c r="A904" s="881">
        <v>10</v>
      </c>
      <c r="B904" s="881">
        <v>1</v>
      </c>
      <c r="C904" s="244"/>
      <c r="D904" s="244"/>
      <c r="E904" s="244"/>
      <c r="F904" s="244"/>
      <c r="G904" s="244"/>
      <c r="H904" s="244"/>
      <c r="I904" s="244"/>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882"/>
      <c r="AI904" s="883"/>
      <c r="AJ904" s="883"/>
      <c r="AK904" s="883"/>
      <c r="AL904" s="217"/>
      <c r="AM904" s="218"/>
      <c r="AN904" s="218"/>
      <c r="AO904" s="219"/>
      <c r="AP904" s="220"/>
      <c r="AQ904" s="220"/>
      <c r="AR904" s="220"/>
      <c r="AS904" s="220"/>
      <c r="AT904" s="220"/>
      <c r="AU904" s="220"/>
      <c r="AV904" s="220"/>
      <c r="AW904" s="220"/>
      <c r="AX904" s="220"/>
      <c r="AY904">
        <f>COUNTA($C$904)</f>
        <v>0</v>
      </c>
    </row>
    <row r="905" spans="1:51" ht="24.75" customHeight="1" x14ac:dyDescent="0.2">
      <c r="A905" s="881">
        <v>11</v>
      </c>
      <c r="B905" s="881">
        <v>1</v>
      </c>
      <c r="C905" s="244"/>
      <c r="D905" s="244"/>
      <c r="E905" s="244"/>
      <c r="F905" s="244"/>
      <c r="G905" s="244"/>
      <c r="H905" s="244"/>
      <c r="I905" s="244"/>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882"/>
      <c r="AI905" s="883"/>
      <c r="AJ905" s="883"/>
      <c r="AK905" s="883"/>
      <c r="AL905" s="217"/>
      <c r="AM905" s="218"/>
      <c r="AN905" s="218"/>
      <c r="AO905" s="219"/>
      <c r="AP905" s="220"/>
      <c r="AQ905" s="220"/>
      <c r="AR905" s="220"/>
      <c r="AS905" s="220"/>
      <c r="AT905" s="220"/>
      <c r="AU905" s="220"/>
      <c r="AV905" s="220"/>
      <c r="AW905" s="220"/>
      <c r="AX905" s="220"/>
      <c r="AY905">
        <f>COUNTA($C$905)</f>
        <v>0</v>
      </c>
    </row>
    <row r="906" spans="1:51" ht="24.75" customHeight="1" x14ac:dyDescent="0.2">
      <c r="A906" s="881">
        <v>12</v>
      </c>
      <c r="B906" s="881">
        <v>1</v>
      </c>
      <c r="C906" s="244"/>
      <c r="D906" s="244"/>
      <c r="E906" s="244"/>
      <c r="F906" s="244"/>
      <c r="G906" s="244"/>
      <c r="H906" s="244"/>
      <c r="I906" s="244"/>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882"/>
      <c r="AI906" s="883"/>
      <c r="AJ906" s="883"/>
      <c r="AK906" s="883"/>
      <c r="AL906" s="217"/>
      <c r="AM906" s="218"/>
      <c r="AN906" s="218"/>
      <c r="AO906" s="219"/>
      <c r="AP906" s="220"/>
      <c r="AQ906" s="220"/>
      <c r="AR906" s="220"/>
      <c r="AS906" s="220"/>
      <c r="AT906" s="220"/>
      <c r="AU906" s="220"/>
      <c r="AV906" s="220"/>
      <c r="AW906" s="220"/>
      <c r="AX906" s="220"/>
      <c r="AY906">
        <f>COUNTA($C$906)</f>
        <v>0</v>
      </c>
    </row>
    <row r="907" spans="1:51" ht="24.75" customHeight="1" x14ac:dyDescent="0.2">
      <c r="A907" s="881">
        <v>13</v>
      </c>
      <c r="B907" s="881">
        <v>1</v>
      </c>
      <c r="C907" s="244"/>
      <c r="D907" s="244"/>
      <c r="E907" s="244"/>
      <c r="F907" s="244"/>
      <c r="G907" s="244"/>
      <c r="H907" s="244"/>
      <c r="I907" s="244"/>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882"/>
      <c r="AI907" s="883"/>
      <c r="AJ907" s="883"/>
      <c r="AK907" s="883"/>
      <c r="AL907" s="217"/>
      <c r="AM907" s="218"/>
      <c r="AN907" s="218"/>
      <c r="AO907" s="219"/>
      <c r="AP907" s="220"/>
      <c r="AQ907" s="220"/>
      <c r="AR907" s="220"/>
      <c r="AS907" s="220"/>
      <c r="AT907" s="220"/>
      <c r="AU907" s="220"/>
      <c r="AV907" s="220"/>
      <c r="AW907" s="220"/>
      <c r="AX907" s="220"/>
      <c r="AY907">
        <f>COUNTA($C$907)</f>
        <v>0</v>
      </c>
    </row>
    <row r="908" spans="1:51" ht="24.75" customHeight="1" x14ac:dyDescent="0.2">
      <c r="A908" s="881">
        <v>14</v>
      </c>
      <c r="B908" s="881">
        <v>1</v>
      </c>
      <c r="C908" s="244"/>
      <c r="D908" s="244"/>
      <c r="E908" s="244"/>
      <c r="F908" s="244"/>
      <c r="G908" s="244"/>
      <c r="H908" s="244"/>
      <c r="I908" s="244"/>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882"/>
      <c r="AI908" s="883"/>
      <c r="AJ908" s="883"/>
      <c r="AK908" s="883"/>
      <c r="AL908" s="217"/>
      <c r="AM908" s="218"/>
      <c r="AN908" s="218"/>
      <c r="AO908" s="219"/>
      <c r="AP908" s="220"/>
      <c r="AQ908" s="220"/>
      <c r="AR908" s="220"/>
      <c r="AS908" s="220"/>
      <c r="AT908" s="220"/>
      <c r="AU908" s="220"/>
      <c r="AV908" s="220"/>
      <c r="AW908" s="220"/>
      <c r="AX908" s="220"/>
      <c r="AY908">
        <f>COUNTA($C$908)</f>
        <v>0</v>
      </c>
    </row>
    <row r="909" spans="1:51" ht="24.75" customHeight="1" x14ac:dyDescent="0.2">
      <c r="A909" s="881">
        <v>15</v>
      </c>
      <c r="B909" s="881">
        <v>1</v>
      </c>
      <c r="C909" s="244"/>
      <c r="D909" s="244"/>
      <c r="E909" s="244"/>
      <c r="F909" s="244"/>
      <c r="G909" s="244"/>
      <c r="H909" s="244"/>
      <c r="I909" s="244"/>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882"/>
      <c r="AI909" s="883"/>
      <c r="AJ909" s="883"/>
      <c r="AK909" s="883"/>
      <c r="AL909" s="217"/>
      <c r="AM909" s="218"/>
      <c r="AN909" s="218"/>
      <c r="AO909" s="219"/>
      <c r="AP909" s="220"/>
      <c r="AQ909" s="220"/>
      <c r="AR909" s="220"/>
      <c r="AS909" s="220"/>
      <c r="AT909" s="220"/>
      <c r="AU909" s="220"/>
      <c r="AV909" s="220"/>
      <c r="AW909" s="220"/>
      <c r="AX909" s="220"/>
      <c r="AY909">
        <f>COUNTA($C$909)</f>
        <v>0</v>
      </c>
    </row>
    <row r="910" spans="1:51" ht="24.75" customHeight="1" x14ac:dyDescent="0.2">
      <c r="A910" s="881">
        <v>16</v>
      </c>
      <c r="B910" s="881">
        <v>1</v>
      </c>
      <c r="C910" s="244"/>
      <c r="D910" s="244"/>
      <c r="E910" s="244"/>
      <c r="F910" s="244"/>
      <c r="G910" s="244"/>
      <c r="H910" s="244"/>
      <c r="I910" s="244"/>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882"/>
      <c r="AI910" s="883"/>
      <c r="AJ910" s="883"/>
      <c r="AK910" s="883"/>
      <c r="AL910" s="217"/>
      <c r="AM910" s="218"/>
      <c r="AN910" s="218"/>
      <c r="AO910" s="219"/>
      <c r="AP910" s="220"/>
      <c r="AQ910" s="220"/>
      <c r="AR910" s="220"/>
      <c r="AS910" s="220"/>
      <c r="AT910" s="220"/>
      <c r="AU910" s="220"/>
      <c r="AV910" s="220"/>
      <c r="AW910" s="220"/>
      <c r="AX910" s="220"/>
      <c r="AY910">
        <f>COUNTA($C$910)</f>
        <v>0</v>
      </c>
    </row>
    <row r="911" spans="1:51" ht="24.75" customHeight="1" x14ac:dyDescent="0.2">
      <c r="A911" s="881">
        <v>17</v>
      </c>
      <c r="B911" s="881">
        <v>1</v>
      </c>
      <c r="C911" s="244"/>
      <c r="D911" s="244"/>
      <c r="E911" s="244"/>
      <c r="F911" s="244"/>
      <c r="G911" s="244"/>
      <c r="H911" s="244"/>
      <c r="I911" s="244"/>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882"/>
      <c r="AI911" s="883"/>
      <c r="AJ911" s="883"/>
      <c r="AK911" s="883"/>
      <c r="AL911" s="217"/>
      <c r="AM911" s="218"/>
      <c r="AN911" s="218"/>
      <c r="AO911" s="219"/>
      <c r="AP911" s="220"/>
      <c r="AQ911" s="220"/>
      <c r="AR911" s="220"/>
      <c r="AS911" s="220"/>
      <c r="AT911" s="220"/>
      <c r="AU911" s="220"/>
      <c r="AV911" s="220"/>
      <c r="AW911" s="220"/>
      <c r="AX911" s="220"/>
      <c r="AY911">
        <f>COUNTA($C$911)</f>
        <v>0</v>
      </c>
    </row>
    <row r="912" spans="1:51" ht="24.75" customHeight="1" x14ac:dyDescent="0.2">
      <c r="A912" s="881">
        <v>18</v>
      </c>
      <c r="B912" s="881">
        <v>1</v>
      </c>
      <c r="C912" s="244"/>
      <c r="D912" s="244"/>
      <c r="E912" s="244"/>
      <c r="F912" s="244"/>
      <c r="G912" s="244"/>
      <c r="H912" s="244"/>
      <c r="I912" s="244"/>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882"/>
      <c r="AI912" s="883"/>
      <c r="AJ912" s="883"/>
      <c r="AK912" s="883"/>
      <c r="AL912" s="217"/>
      <c r="AM912" s="218"/>
      <c r="AN912" s="218"/>
      <c r="AO912" s="219"/>
      <c r="AP912" s="220"/>
      <c r="AQ912" s="220"/>
      <c r="AR912" s="220"/>
      <c r="AS912" s="220"/>
      <c r="AT912" s="220"/>
      <c r="AU912" s="220"/>
      <c r="AV912" s="220"/>
      <c r="AW912" s="220"/>
      <c r="AX912" s="220"/>
      <c r="AY912">
        <f>COUNTA($C$912)</f>
        <v>0</v>
      </c>
    </row>
    <row r="913" spans="1:51" ht="24.75" customHeight="1" x14ac:dyDescent="0.2">
      <c r="A913" s="881">
        <v>19</v>
      </c>
      <c r="B913" s="881">
        <v>1</v>
      </c>
      <c r="C913" s="244"/>
      <c r="D913" s="244"/>
      <c r="E913" s="244"/>
      <c r="F913" s="244"/>
      <c r="G913" s="244"/>
      <c r="H913" s="244"/>
      <c r="I913" s="244"/>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882"/>
      <c r="AI913" s="883"/>
      <c r="AJ913" s="883"/>
      <c r="AK913" s="883"/>
      <c r="AL913" s="217"/>
      <c r="AM913" s="218"/>
      <c r="AN913" s="218"/>
      <c r="AO913" s="219"/>
      <c r="AP913" s="220"/>
      <c r="AQ913" s="220"/>
      <c r="AR913" s="220"/>
      <c r="AS913" s="220"/>
      <c r="AT913" s="220"/>
      <c r="AU913" s="220"/>
      <c r="AV913" s="220"/>
      <c r="AW913" s="220"/>
      <c r="AX913" s="220"/>
      <c r="AY913">
        <f>COUNTA($C$913)</f>
        <v>0</v>
      </c>
    </row>
    <row r="914" spans="1:51" ht="24.75" customHeight="1" x14ac:dyDescent="0.2">
      <c r="A914" s="881">
        <v>20</v>
      </c>
      <c r="B914" s="881">
        <v>1</v>
      </c>
      <c r="C914" s="244"/>
      <c r="D914" s="244"/>
      <c r="E914" s="244"/>
      <c r="F914" s="244"/>
      <c r="G914" s="244"/>
      <c r="H914" s="244"/>
      <c r="I914" s="244"/>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882"/>
      <c r="AI914" s="883"/>
      <c r="AJ914" s="883"/>
      <c r="AK914" s="883"/>
      <c r="AL914" s="217"/>
      <c r="AM914" s="218"/>
      <c r="AN914" s="218"/>
      <c r="AO914" s="219"/>
      <c r="AP914" s="220"/>
      <c r="AQ914" s="220"/>
      <c r="AR914" s="220"/>
      <c r="AS914" s="220"/>
      <c r="AT914" s="220"/>
      <c r="AU914" s="220"/>
      <c r="AV914" s="220"/>
      <c r="AW914" s="220"/>
      <c r="AX914" s="220"/>
      <c r="AY914">
        <f>COUNTA($C$914)</f>
        <v>0</v>
      </c>
    </row>
    <row r="915" spans="1:51" ht="24.75" customHeight="1" x14ac:dyDescent="0.2">
      <c r="A915" s="881">
        <v>21</v>
      </c>
      <c r="B915" s="881">
        <v>1</v>
      </c>
      <c r="C915" s="244"/>
      <c r="D915" s="244"/>
      <c r="E915" s="244"/>
      <c r="F915" s="244"/>
      <c r="G915" s="244"/>
      <c r="H915" s="244"/>
      <c r="I915" s="244"/>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882"/>
      <c r="AI915" s="883"/>
      <c r="AJ915" s="883"/>
      <c r="AK915" s="883"/>
      <c r="AL915" s="217"/>
      <c r="AM915" s="218"/>
      <c r="AN915" s="218"/>
      <c r="AO915" s="219"/>
      <c r="AP915" s="220"/>
      <c r="AQ915" s="220"/>
      <c r="AR915" s="220"/>
      <c r="AS915" s="220"/>
      <c r="AT915" s="220"/>
      <c r="AU915" s="220"/>
      <c r="AV915" s="220"/>
      <c r="AW915" s="220"/>
      <c r="AX915" s="220"/>
      <c r="AY915">
        <f>COUNTA($C$915)</f>
        <v>0</v>
      </c>
    </row>
    <row r="916" spans="1:51" ht="24.75" customHeight="1" x14ac:dyDescent="0.2">
      <c r="A916" s="881">
        <v>22</v>
      </c>
      <c r="B916" s="881">
        <v>1</v>
      </c>
      <c r="C916" s="244"/>
      <c r="D916" s="244"/>
      <c r="E916" s="244"/>
      <c r="F916" s="244"/>
      <c r="G916" s="244"/>
      <c r="H916" s="244"/>
      <c r="I916" s="244"/>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882"/>
      <c r="AI916" s="883"/>
      <c r="AJ916" s="883"/>
      <c r="AK916" s="883"/>
      <c r="AL916" s="217"/>
      <c r="AM916" s="218"/>
      <c r="AN916" s="218"/>
      <c r="AO916" s="219"/>
      <c r="AP916" s="220"/>
      <c r="AQ916" s="220"/>
      <c r="AR916" s="220"/>
      <c r="AS916" s="220"/>
      <c r="AT916" s="220"/>
      <c r="AU916" s="220"/>
      <c r="AV916" s="220"/>
      <c r="AW916" s="220"/>
      <c r="AX916" s="220"/>
      <c r="AY916">
        <f>COUNTA($C$916)</f>
        <v>0</v>
      </c>
    </row>
    <row r="917" spans="1:51" ht="24.75" customHeight="1" x14ac:dyDescent="0.2">
      <c r="A917" s="881">
        <v>23</v>
      </c>
      <c r="B917" s="881">
        <v>1</v>
      </c>
      <c r="C917" s="244"/>
      <c r="D917" s="244"/>
      <c r="E917" s="244"/>
      <c r="F917" s="244"/>
      <c r="G917" s="244"/>
      <c r="H917" s="244"/>
      <c r="I917" s="244"/>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882"/>
      <c r="AI917" s="883"/>
      <c r="AJ917" s="883"/>
      <c r="AK917" s="883"/>
      <c r="AL917" s="217"/>
      <c r="AM917" s="218"/>
      <c r="AN917" s="218"/>
      <c r="AO917" s="219"/>
      <c r="AP917" s="220"/>
      <c r="AQ917" s="220"/>
      <c r="AR917" s="220"/>
      <c r="AS917" s="220"/>
      <c r="AT917" s="220"/>
      <c r="AU917" s="220"/>
      <c r="AV917" s="220"/>
      <c r="AW917" s="220"/>
      <c r="AX917" s="220"/>
      <c r="AY917">
        <f>COUNTA($C$917)</f>
        <v>0</v>
      </c>
    </row>
    <row r="918" spans="1:51" ht="24.75" customHeight="1" x14ac:dyDescent="0.2">
      <c r="A918" s="881">
        <v>24</v>
      </c>
      <c r="B918" s="881">
        <v>1</v>
      </c>
      <c r="C918" s="244"/>
      <c r="D918" s="244"/>
      <c r="E918" s="244"/>
      <c r="F918" s="244"/>
      <c r="G918" s="244"/>
      <c r="H918" s="244"/>
      <c r="I918" s="244"/>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882"/>
      <c r="AI918" s="883"/>
      <c r="AJ918" s="883"/>
      <c r="AK918" s="883"/>
      <c r="AL918" s="217"/>
      <c r="AM918" s="218"/>
      <c r="AN918" s="218"/>
      <c r="AO918" s="219"/>
      <c r="AP918" s="220"/>
      <c r="AQ918" s="220"/>
      <c r="AR918" s="220"/>
      <c r="AS918" s="220"/>
      <c r="AT918" s="220"/>
      <c r="AU918" s="220"/>
      <c r="AV918" s="220"/>
      <c r="AW918" s="220"/>
      <c r="AX918" s="220"/>
      <c r="AY918">
        <f>COUNTA($C$918)</f>
        <v>0</v>
      </c>
    </row>
    <row r="919" spans="1:51" ht="24.75" customHeight="1" x14ac:dyDescent="0.2">
      <c r="A919" s="881">
        <v>25</v>
      </c>
      <c r="B919" s="881">
        <v>1</v>
      </c>
      <c r="C919" s="244"/>
      <c r="D919" s="244"/>
      <c r="E919" s="244"/>
      <c r="F919" s="244"/>
      <c r="G919" s="244"/>
      <c r="H919" s="244"/>
      <c r="I919" s="244"/>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882"/>
      <c r="AI919" s="883"/>
      <c r="AJ919" s="883"/>
      <c r="AK919" s="883"/>
      <c r="AL919" s="217"/>
      <c r="AM919" s="218"/>
      <c r="AN919" s="218"/>
      <c r="AO919" s="219"/>
      <c r="AP919" s="220"/>
      <c r="AQ919" s="220"/>
      <c r="AR919" s="220"/>
      <c r="AS919" s="220"/>
      <c r="AT919" s="220"/>
      <c r="AU919" s="220"/>
      <c r="AV919" s="220"/>
      <c r="AW919" s="220"/>
      <c r="AX919" s="220"/>
      <c r="AY919">
        <f>COUNTA($C$919)</f>
        <v>0</v>
      </c>
    </row>
    <row r="920" spans="1:51" ht="24.75" customHeight="1" x14ac:dyDescent="0.2">
      <c r="A920" s="881">
        <v>26</v>
      </c>
      <c r="B920" s="881">
        <v>1</v>
      </c>
      <c r="C920" s="244"/>
      <c r="D920" s="244"/>
      <c r="E920" s="244"/>
      <c r="F920" s="244"/>
      <c r="G920" s="244"/>
      <c r="H920" s="244"/>
      <c r="I920" s="244"/>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882"/>
      <c r="AI920" s="883"/>
      <c r="AJ920" s="883"/>
      <c r="AK920" s="883"/>
      <c r="AL920" s="217"/>
      <c r="AM920" s="218"/>
      <c r="AN920" s="218"/>
      <c r="AO920" s="219"/>
      <c r="AP920" s="220"/>
      <c r="AQ920" s="220"/>
      <c r="AR920" s="220"/>
      <c r="AS920" s="220"/>
      <c r="AT920" s="220"/>
      <c r="AU920" s="220"/>
      <c r="AV920" s="220"/>
      <c r="AW920" s="220"/>
      <c r="AX920" s="220"/>
      <c r="AY920">
        <f>COUNTA($C$920)</f>
        <v>0</v>
      </c>
    </row>
    <row r="921" spans="1:51" ht="24.75" customHeight="1" x14ac:dyDescent="0.2">
      <c r="A921" s="881">
        <v>27</v>
      </c>
      <c r="B921" s="881">
        <v>1</v>
      </c>
      <c r="C921" s="244"/>
      <c r="D921" s="244"/>
      <c r="E921" s="244"/>
      <c r="F921" s="244"/>
      <c r="G921" s="244"/>
      <c r="H921" s="244"/>
      <c r="I921" s="244"/>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882"/>
      <c r="AI921" s="883"/>
      <c r="AJ921" s="883"/>
      <c r="AK921" s="883"/>
      <c r="AL921" s="217"/>
      <c r="AM921" s="218"/>
      <c r="AN921" s="218"/>
      <c r="AO921" s="219"/>
      <c r="AP921" s="220"/>
      <c r="AQ921" s="220"/>
      <c r="AR921" s="220"/>
      <c r="AS921" s="220"/>
      <c r="AT921" s="220"/>
      <c r="AU921" s="220"/>
      <c r="AV921" s="220"/>
      <c r="AW921" s="220"/>
      <c r="AX921" s="220"/>
      <c r="AY921">
        <f>COUNTA($C$921)</f>
        <v>0</v>
      </c>
    </row>
    <row r="922" spans="1:51" ht="24.75" customHeight="1" x14ac:dyDescent="0.2">
      <c r="A922" s="881">
        <v>28</v>
      </c>
      <c r="B922" s="881">
        <v>1</v>
      </c>
      <c r="C922" s="244"/>
      <c r="D922" s="244"/>
      <c r="E922" s="244"/>
      <c r="F922" s="244"/>
      <c r="G922" s="244"/>
      <c r="H922" s="244"/>
      <c r="I922" s="244"/>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882"/>
      <c r="AI922" s="883"/>
      <c r="AJ922" s="883"/>
      <c r="AK922" s="883"/>
      <c r="AL922" s="217"/>
      <c r="AM922" s="218"/>
      <c r="AN922" s="218"/>
      <c r="AO922" s="219"/>
      <c r="AP922" s="220"/>
      <c r="AQ922" s="220"/>
      <c r="AR922" s="220"/>
      <c r="AS922" s="220"/>
      <c r="AT922" s="220"/>
      <c r="AU922" s="220"/>
      <c r="AV922" s="220"/>
      <c r="AW922" s="220"/>
      <c r="AX922" s="220"/>
      <c r="AY922">
        <f>COUNTA($C$922)</f>
        <v>0</v>
      </c>
    </row>
    <row r="923" spans="1:51" ht="24.75" customHeight="1" x14ac:dyDescent="0.2">
      <c r="A923" s="881">
        <v>29</v>
      </c>
      <c r="B923" s="881">
        <v>1</v>
      </c>
      <c r="C923" s="244"/>
      <c r="D923" s="244"/>
      <c r="E923" s="244"/>
      <c r="F923" s="244"/>
      <c r="G923" s="244"/>
      <c r="H923" s="244"/>
      <c r="I923" s="244"/>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882"/>
      <c r="AI923" s="883"/>
      <c r="AJ923" s="883"/>
      <c r="AK923" s="883"/>
      <c r="AL923" s="217"/>
      <c r="AM923" s="218"/>
      <c r="AN923" s="218"/>
      <c r="AO923" s="219"/>
      <c r="AP923" s="220"/>
      <c r="AQ923" s="220"/>
      <c r="AR923" s="220"/>
      <c r="AS923" s="220"/>
      <c r="AT923" s="220"/>
      <c r="AU923" s="220"/>
      <c r="AV923" s="220"/>
      <c r="AW923" s="220"/>
      <c r="AX923" s="220"/>
      <c r="AY923">
        <f>COUNTA($C$923)</f>
        <v>0</v>
      </c>
    </row>
    <row r="924" spans="1:51" ht="24.75" customHeight="1" x14ac:dyDescent="0.2">
      <c r="A924" s="881">
        <v>30</v>
      </c>
      <c r="B924" s="881">
        <v>1</v>
      </c>
      <c r="C924" s="244"/>
      <c r="D924" s="244"/>
      <c r="E924" s="244"/>
      <c r="F924" s="244"/>
      <c r="G924" s="244"/>
      <c r="H924" s="244"/>
      <c r="I924" s="244"/>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882"/>
      <c r="AI924" s="883"/>
      <c r="AJ924" s="883"/>
      <c r="AK924" s="883"/>
      <c r="AL924" s="217"/>
      <c r="AM924" s="218"/>
      <c r="AN924" s="218"/>
      <c r="AO924" s="219"/>
      <c r="AP924" s="220"/>
      <c r="AQ924" s="220"/>
      <c r="AR924" s="220"/>
      <c r="AS924" s="220"/>
      <c r="AT924" s="220"/>
      <c r="AU924" s="220"/>
      <c r="AV924" s="220"/>
      <c r="AW924" s="220"/>
      <c r="AX924" s="220"/>
      <c r="AY924">
        <f>COUNTA($C$924)</f>
        <v>0</v>
      </c>
    </row>
    <row r="925" spans="1:51" x14ac:dyDescent="0.2">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
      <c r="A926" s="4"/>
      <c r="B926" s="9" t="s">
        <v>288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
      <c r="A927" s="881"/>
      <c r="B927" s="881"/>
      <c r="C927" s="479" t="s">
        <v>86</v>
      </c>
      <c r="D927" s="479"/>
      <c r="E927" s="479"/>
      <c r="F927" s="479"/>
      <c r="G927" s="479"/>
      <c r="H927" s="479"/>
      <c r="I927" s="479"/>
      <c r="J927" s="886" t="s">
        <v>64</v>
      </c>
      <c r="K927" s="886"/>
      <c r="L927" s="886"/>
      <c r="M927" s="886"/>
      <c r="N927" s="886"/>
      <c r="O927" s="886"/>
      <c r="P927" s="479" t="s">
        <v>87</v>
      </c>
      <c r="Q927" s="479"/>
      <c r="R927" s="479"/>
      <c r="S927" s="479"/>
      <c r="T927" s="479"/>
      <c r="U927" s="479"/>
      <c r="V927" s="479"/>
      <c r="W927" s="479"/>
      <c r="X927" s="479"/>
      <c r="Y927" s="479" t="s">
        <v>88</v>
      </c>
      <c r="Z927" s="479"/>
      <c r="AA927" s="479"/>
      <c r="AB927" s="479"/>
      <c r="AC927" s="887" t="s">
        <v>215</v>
      </c>
      <c r="AD927" s="887"/>
      <c r="AE927" s="887"/>
      <c r="AF927" s="887"/>
      <c r="AG927" s="887"/>
      <c r="AH927" s="479" t="s">
        <v>63</v>
      </c>
      <c r="AI927" s="479"/>
      <c r="AJ927" s="479"/>
      <c r="AK927" s="479"/>
      <c r="AL927" s="479" t="s">
        <v>17</v>
      </c>
      <c r="AM927" s="479"/>
      <c r="AN927" s="479"/>
      <c r="AO927" s="884"/>
      <c r="AP927" s="885" t="s">
        <v>303</v>
      </c>
      <c r="AQ927" s="885"/>
      <c r="AR927" s="885"/>
      <c r="AS927" s="885"/>
      <c r="AT927" s="885"/>
      <c r="AU927" s="885"/>
      <c r="AV927" s="885"/>
      <c r="AW927" s="885"/>
      <c r="AX927" s="885"/>
      <c r="AY927">
        <f t="shared" ref="AY927:AY928" si="27">$AY$925</f>
        <v>0</v>
      </c>
    </row>
    <row r="928" spans="1:51" ht="24.75" customHeight="1" x14ac:dyDescent="0.2">
      <c r="A928" s="881">
        <v>1</v>
      </c>
      <c r="B928" s="881">
        <v>1</v>
      </c>
      <c r="C928" s="244"/>
      <c r="D928" s="244"/>
      <c r="E928" s="244"/>
      <c r="F928" s="244"/>
      <c r="G928" s="244"/>
      <c r="H928" s="244"/>
      <c r="I928" s="244"/>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882"/>
      <c r="AI928" s="883"/>
      <c r="AJ928" s="883"/>
      <c r="AK928" s="883"/>
      <c r="AL928" s="217"/>
      <c r="AM928" s="218"/>
      <c r="AN928" s="218"/>
      <c r="AO928" s="219"/>
      <c r="AP928" s="220"/>
      <c r="AQ928" s="220"/>
      <c r="AR928" s="220"/>
      <c r="AS928" s="220"/>
      <c r="AT928" s="220"/>
      <c r="AU928" s="220"/>
      <c r="AV928" s="220"/>
      <c r="AW928" s="220"/>
      <c r="AX928" s="220"/>
      <c r="AY928">
        <f t="shared" si="27"/>
        <v>0</v>
      </c>
    </row>
    <row r="929" spans="1:51" ht="24.75" customHeight="1" x14ac:dyDescent="0.2">
      <c r="A929" s="881">
        <v>2</v>
      </c>
      <c r="B929" s="881">
        <v>1</v>
      </c>
      <c r="C929" s="244"/>
      <c r="D929" s="244"/>
      <c r="E929" s="244"/>
      <c r="F929" s="244"/>
      <c r="G929" s="244"/>
      <c r="H929" s="244"/>
      <c r="I929" s="244"/>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882"/>
      <c r="AI929" s="883"/>
      <c r="AJ929" s="883"/>
      <c r="AK929" s="883"/>
      <c r="AL929" s="217"/>
      <c r="AM929" s="218"/>
      <c r="AN929" s="218"/>
      <c r="AO929" s="219"/>
      <c r="AP929" s="220"/>
      <c r="AQ929" s="220"/>
      <c r="AR929" s="220"/>
      <c r="AS929" s="220"/>
      <c r="AT929" s="220"/>
      <c r="AU929" s="220"/>
      <c r="AV929" s="220"/>
      <c r="AW929" s="220"/>
      <c r="AX929" s="220"/>
      <c r="AY929">
        <f>COUNTA($C$929)</f>
        <v>0</v>
      </c>
    </row>
    <row r="930" spans="1:51" ht="24.75" customHeight="1" x14ac:dyDescent="0.2">
      <c r="A930" s="881">
        <v>3</v>
      </c>
      <c r="B930" s="881">
        <v>1</v>
      </c>
      <c r="C930" s="244"/>
      <c r="D930" s="244"/>
      <c r="E930" s="244"/>
      <c r="F930" s="244"/>
      <c r="G930" s="244"/>
      <c r="H930" s="244"/>
      <c r="I930" s="244"/>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882"/>
      <c r="AI930" s="883"/>
      <c r="AJ930" s="883"/>
      <c r="AK930" s="883"/>
      <c r="AL930" s="217"/>
      <c r="AM930" s="218"/>
      <c r="AN930" s="218"/>
      <c r="AO930" s="219"/>
      <c r="AP930" s="220"/>
      <c r="AQ930" s="220"/>
      <c r="AR930" s="220"/>
      <c r="AS930" s="220"/>
      <c r="AT930" s="220"/>
      <c r="AU930" s="220"/>
      <c r="AV930" s="220"/>
      <c r="AW930" s="220"/>
      <c r="AX930" s="220"/>
      <c r="AY930">
        <f>COUNTA($C$930)</f>
        <v>0</v>
      </c>
    </row>
    <row r="931" spans="1:51" ht="24.75" customHeight="1" x14ac:dyDescent="0.2">
      <c r="A931" s="881">
        <v>4</v>
      </c>
      <c r="B931" s="881">
        <v>1</v>
      </c>
      <c r="C931" s="244"/>
      <c r="D931" s="244"/>
      <c r="E931" s="244"/>
      <c r="F931" s="244"/>
      <c r="G931" s="244"/>
      <c r="H931" s="244"/>
      <c r="I931" s="244"/>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882"/>
      <c r="AI931" s="883"/>
      <c r="AJ931" s="883"/>
      <c r="AK931" s="883"/>
      <c r="AL931" s="217"/>
      <c r="AM931" s="218"/>
      <c r="AN931" s="218"/>
      <c r="AO931" s="219"/>
      <c r="AP931" s="220"/>
      <c r="AQ931" s="220"/>
      <c r="AR931" s="220"/>
      <c r="AS931" s="220"/>
      <c r="AT931" s="220"/>
      <c r="AU931" s="220"/>
      <c r="AV931" s="220"/>
      <c r="AW931" s="220"/>
      <c r="AX931" s="220"/>
      <c r="AY931">
        <f>COUNTA($C$931)</f>
        <v>0</v>
      </c>
    </row>
    <row r="932" spans="1:51" ht="24.75" customHeight="1" x14ac:dyDescent="0.2">
      <c r="A932" s="881">
        <v>5</v>
      </c>
      <c r="B932" s="881">
        <v>1</v>
      </c>
      <c r="C932" s="244"/>
      <c r="D932" s="244"/>
      <c r="E932" s="244"/>
      <c r="F932" s="244"/>
      <c r="G932" s="244"/>
      <c r="H932" s="244"/>
      <c r="I932" s="244"/>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882"/>
      <c r="AI932" s="883"/>
      <c r="AJ932" s="883"/>
      <c r="AK932" s="883"/>
      <c r="AL932" s="217"/>
      <c r="AM932" s="218"/>
      <c r="AN932" s="218"/>
      <c r="AO932" s="219"/>
      <c r="AP932" s="220"/>
      <c r="AQ932" s="220"/>
      <c r="AR932" s="220"/>
      <c r="AS932" s="220"/>
      <c r="AT932" s="220"/>
      <c r="AU932" s="220"/>
      <c r="AV932" s="220"/>
      <c r="AW932" s="220"/>
      <c r="AX932" s="220"/>
      <c r="AY932">
        <f>COUNTA($C$932)</f>
        <v>0</v>
      </c>
    </row>
    <row r="933" spans="1:51" ht="24.75" customHeight="1" x14ac:dyDescent="0.2">
      <c r="A933" s="881">
        <v>6</v>
      </c>
      <c r="B933" s="881">
        <v>1</v>
      </c>
      <c r="C933" s="244"/>
      <c r="D933" s="244"/>
      <c r="E933" s="244"/>
      <c r="F933" s="244"/>
      <c r="G933" s="244"/>
      <c r="H933" s="244"/>
      <c r="I933" s="244"/>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882"/>
      <c r="AI933" s="883"/>
      <c r="AJ933" s="883"/>
      <c r="AK933" s="883"/>
      <c r="AL933" s="217"/>
      <c r="AM933" s="218"/>
      <c r="AN933" s="218"/>
      <c r="AO933" s="219"/>
      <c r="AP933" s="220"/>
      <c r="AQ933" s="220"/>
      <c r="AR933" s="220"/>
      <c r="AS933" s="220"/>
      <c r="AT933" s="220"/>
      <c r="AU933" s="220"/>
      <c r="AV933" s="220"/>
      <c r="AW933" s="220"/>
      <c r="AX933" s="220"/>
      <c r="AY933">
        <f>COUNTA($C$933)</f>
        <v>0</v>
      </c>
    </row>
    <row r="934" spans="1:51" ht="24.75" customHeight="1" x14ac:dyDescent="0.2">
      <c r="A934" s="881">
        <v>7</v>
      </c>
      <c r="B934" s="881">
        <v>1</v>
      </c>
      <c r="C934" s="244"/>
      <c r="D934" s="244"/>
      <c r="E934" s="244"/>
      <c r="F934" s="244"/>
      <c r="G934" s="244"/>
      <c r="H934" s="244"/>
      <c r="I934" s="244"/>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882"/>
      <c r="AI934" s="883"/>
      <c r="AJ934" s="883"/>
      <c r="AK934" s="883"/>
      <c r="AL934" s="217"/>
      <c r="AM934" s="218"/>
      <c r="AN934" s="218"/>
      <c r="AO934" s="219"/>
      <c r="AP934" s="220"/>
      <c r="AQ934" s="220"/>
      <c r="AR934" s="220"/>
      <c r="AS934" s="220"/>
      <c r="AT934" s="220"/>
      <c r="AU934" s="220"/>
      <c r="AV934" s="220"/>
      <c r="AW934" s="220"/>
      <c r="AX934" s="220"/>
      <c r="AY934">
        <f>COUNTA($C$934)</f>
        <v>0</v>
      </c>
    </row>
    <row r="935" spans="1:51" ht="24.75" customHeight="1" x14ac:dyDescent="0.2">
      <c r="A935" s="881">
        <v>8</v>
      </c>
      <c r="B935" s="881">
        <v>1</v>
      </c>
      <c r="C935" s="244"/>
      <c r="D935" s="244"/>
      <c r="E935" s="244"/>
      <c r="F935" s="244"/>
      <c r="G935" s="244"/>
      <c r="H935" s="244"/>
      <c r="I935" s="244"/>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882"/>
      <c r="AI935" s="883"/>
      <c r="AJ935" s="883"/>
      <c r="AK935" s="883"/>
      <c r="AL935" s="217"/>
      <c r="AM935" s="218"/>
      <c r="AN935" s="218"/>
      <c r="AO935" s="219"/>
      <c r="AP935" s="220"/>
      <c r="AQ935" s="220"/>
      <c r="AR935" s="220"/>
      <c r="AS935" s="220"/>
      <c r="AT935" s="220"/>
      <c r="AU935" s="220"/>
      <c r="AV935" s="220"/>
      <c r="AW935" s="220"/>
      <c r="AX935" s="220"/>
      <c r="AY935">
        <f>COUNTA($C$935)</f>
        <v>0</v>
      </c>
    </row>
    <row r="936" spans="1:51" ht="24.75" customHeight="1" x14ac:dyDescent="0.2">
      <c r="A936" s="881">
        <v>9</v>
      </c>
      <c r="B936" s="881">
        <v>1</v>
      </c>
      <c r="C936" s="244"/>
      <c r="D936" s="244"/>
      <c r="E936" s="244"/>
      <c r="F936" s="244"/>
      <c r="G936" s="244"/>
      <c r="H936" s="244"/>
      <c r="I936" s="244"/>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882"/>
      <c r="AI936" s="883"/>
      <c r="AJ936" s="883"/>
      <c r="AK936" s="883"/>
      <c r="AL936" s="217"/>
      <c r="AM936" s="218"/>
      <c r="AN936" s="218"/>
      <c r="AO936" s="219"/>
      <c r="AP936" s="220"/>
      <c r="AQ936" s="220"/>
      <c r="AR936" s="220"/>
      <c r="AS936" s="220"/>
      <c r="AT936" s="220"/>
      <c r="AU936" s="220"/>
      <c r="AV936" s="220"/>
      <c r="AW936" s="220"/>
      <c r="AX936" s="220"/>
      <c r="AY936">
        <f>COUNTA($C$936)</f>
        <v>0</v>
      </c>
    </row>
    <row r="937" spans="1:51" ht="24.75" customHeight="1" x14ac:dyDescent="0.2">
      <c r="A937" s="881">
        <v>10</v>
      </c>
      <c r="B937" s="881">
        <v>1</v>
      </c>
      <c r="C937" s="244"/>
      <c r="D937" s="244"/>
      <c r="E937" s="244"/>
      <c r="F937" s="244"/>
      <c r="G937" s="244"/>
      <c r="H937" s="244"/>
      <c r="I937" s="244"/>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882"/>
      <c r="AI937" s="883"/>
      <c r="AJ937" s="883"/>
      <c r="AK937" s="883"/>
      <c r="AL937" s="217"/>
      <c r="AM937" s="218"/>
      <c r="AN937" s="218"/>
      <c r="AO937" s="219"/>
      <c r="AP937" s="220"/>
      <c r="AQ937" s="220"/>
      <c r="AR937" s="220"/>
      <c r="AS937" s="220"/>
      <c r="AT937" s="220"/>
      <c r="AU937" s="220"/>
      <c r="AV937" s="220"/>
      <c r="AW937" s="220"/>
      <c r="AX937" s="220"/>
      <c r="AY937">
        <f>COUNTA($C$937)</f>
        <v>0</v>
      </c>
    </row>
    <row r="938" spans="1:51" ht="24.75" customHeight="1" x14ac:dyDescent="0.2">
      <c r="A938" s="881">
        <v>11</v>
      </c>
      <c r="B938" s="881">
        <v>1</v>
      </c>
      <c r="C938" s="244"/>
      <c r="D938" s="244"/>
      <c r="E938" s="244"/>
      <c r="F938" s="244"/>
      <c r="G938" s="244"/>
      <c r="H938" s="244"/>
      <c r="I938" s="244"/>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882"/>
      <c r="AI938" s="883"/>
      <c r="AJ938" s="883"/>
      <c r="AK938" s="883"/>
      <c r="AL938" s="217"/>
      <c r="AM938" s="218"/>
      <c r="AN938" s="218"/>
      <c r="AO938" s="219"/>
      <c r="AP938" s="220"/>
      <c r="AQ938" s="220"/>
      <c r="AR938" s="220"/>
      <c r="AS938" s="220"/>
      <c r="AT938" s="220"/>
      <c r="AU938" s="220"/>
      <c r="AV938" s="220"/>
      <c r="AW938" s="220"/>
      <c r="AX938" s="220"/>
      <c r="AY938">
        <f>COUNTA($C$938)</f>
        <v>0</v>
      </c>
    </row>
    <row r="939" spans="1:51" ht="24.75" customHeight="1" x14ac:dyDescent="0.2">
      <c r="A939" s="881">
        <v>12</v>
      </c>
      <c r="B939" s="881">
        <v>1</v>
      </c>
      <c r="C939" s="244"/>
      <c r="D939" s="244"/>
      <c r="E939" s="244"/>
      <c r="F939" s="244"/>
      <c r="G939" s="244"/>
      <c r="H939" s="244"/>
      <c r="I939" s="244"/>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882"/>
      <c r="AI939" s="883"/>
      <c r="AJ939" s="883"/>
      <c r="AK939" s="883"/>
      <c r="AL939" s="217"/>
      <c r="AM939" s="218"/>
      <c r="AN939" s="218"/>
      <c r="AO939" s="219"/>
      <c r="AP939" s="220"/>
      <c r="AQ939" s="220"/>
      <c r="AR939" s="220"/>
      <c r="AS939" s="220"/>
      <c r="AT939" s="220"/>
      <c r="AU939" s="220"/>
      <c r="AV939" s="220"/>
      <c r="AW939" s="220"/>
      <c r="AX939" s="220"/>
      <c r="AY939">
        <f>COUNTA($C$939)</f>
        <v>0</v>
      </c>
    </row>
    <row r="940" spans="1:51" ht="24.75" customHeight="1" x14ac:dyDescent="0.2">
      <c r="A940" s="881">
        <v>13</v>
      </c>
      <c r="B940" s="881">
        <v>1</v>
      </c>
      <c r="C940" s="244"/>
      <c r="D940" s="244"/>
      <c r="E940" s="244"/>
      <c r="F940" s="244"/>
      <c r="G940" s="244"/>
      <c r="H940" s="244"/>
      <c r="I940" s="244"/>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882"/>
      <c r="AI940" s="883"/>
      <c r="AJ940" s="883"/>
      <c r="AK940" s="883"/>
      <c r="AL940" s="217"/>
      <c r="AM940" s="218"/>
      <c r="AN940" s="218"/>
      <c r="AO940" s="219"/>
      <c r="AP940" s="220"/>
      <c r="AQ940" s="220"/>
      <c r="AR940" s="220"/>
      <c r="AS940" s="220"/>
      <c r="AT940" s="220"/>
      <c r="AU940" s="220"/>
      <c r="AV940" s="220"/>
      <c r="AW940" s="220"/>
      <c r="AX940" s="220"/>
      <c r="AY940">
        <f>COUNTA($C$940)</f>
        <v>0</v>
      </c>
    </row>
    <row r="941" spans="1:51" ht="24.75" customHeight="1" x14ac:dyDescent="0.2">
      <c r="A941" s="881">
        <v>14</v>
      </c>
      <c r="B941" s="881">
        <v>1</v>
      </c>
      <c r="C941" s="244"/>
      <c r="D941" s="244"/>
      <c r="E941" s="244"/>
      <c r="F941" s="244"/>
      <c r="G941" s="244"/>
      <c r="H941" s="244"/>
      <c r="I941" s="244"/>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882"/>
      <c r="AI941" s="883"/>
      <c r="AJ941" s="883"/>
      <c r="AK941" s="883"/>
      <c r="AL941" s="217"/>
      <c r="AM941" s="218"/>
      <c r="AN941" s="218"/>
      <c r="AO941" s="219"/>
      <c r="AP941" s="220"/>
      <c r="AQ941" s="220"/>
      <c r="AR941" s="220"/>
      <c r="AS941" s="220"/>
      <c r="AT941" s="220"/>
      <c r="AU941" s="220"/>
      <c r="AV941" s="220"/>
      <c r="AW941" s="220"/>
      <c r="AX941" s="220"/>
      <c r="AY941">
        <f>COUNTA($C$941)</f>
        <v>0</v>
      </c>
    </row>
    <row r="942" spans="1:51" ht="24.75" customHeight="1" x14ac:dyDescent="0.2">
      <c r="A942" s="881">
        <v>15</v>
      </c>
      <c r="B942" s="881">
        <v>1</v>
      </c>
      <c r="C942" s="244"/>
      <c r="D942" s="244"/>
      <c r="E942" s="244"/>
      <c r="F942" s="244"/>
      <c r="G942" s="244"/>
      <c r="H942" s="244"/>
      <c r="I942" s="244"/>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882"/>
      <c r="AI942" s="883"/>
      <c r="AJ942" s="883"/>
      <c r="AK942" s="883"/>
      <c r="AL942" s="217"/>
      <c r="AM942" s="218"/>
      <c r="AN942" s="218"/>
      <c r="AO942" s="219"/>
      <c r="AP942" s="220"/>
      <c r="AQ942" s="220"/>
      <c r="AR942" s="220"/>
      <c r="AS942" s="220"/>
      <c r="AT942" s="220"/>
      <c r="AU942" s="220"/>
      <c r="AV942" s="220"/>
      <c r="AW942" s="220"/>
      <c r="AX942" s="220"/>
      <c r="AY942">
        <f>COUNTA($C$942)</f>
        <v>0</v>
      </c>
    </row>
    <row r="943" spans="1:51" ht="24.75" customHeight="1" x14ac:dyDescent="0.2">
      <c r="A943" s="881">
        <v>16</v>
      </c>
      <c r="B943" s="881">
        <v>1</v>
      </c>
      <c r="C943" s="244"/>
      <c r="D943" s="244"/>
      <c r="E943" s="244"/>
      <c r="F943" s="244"/>
      <c r="G943" s="244"/>
      <c r="H943" s="244"/>
      <c r="I943" s="244"/>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882"/>
      <c r="AI943" s="883"/>
      <c r="AJ943" s="883"/>
      <c r="AK943" s="883"/>
      <c r="AL943" s="217"/>
      <c r="AM943" s="218"/>
      <c r="AN943" s="218"/>
      <c r="AO943" s="219"/>
      <c r="AP943" s="220"/>
      <c r="AQ943" s="220"/>
      <c r="AR943" s="220"/>
      <c r="AS943" s="220"/>
      <c r="AT943" s="220"/>
      <c r="AU943" s="220"/>
      <c r="AV943" s="220"/>
      <c r="AW943" s="220"/>
      <c r="AX943" s="220"/>
      <c r="AY943">
        <f>COUNTA($C$943)</f>
        <v>0</v>
      </c>
    </row>
    <row r="944" spans="1:51" ht="24.75" customHeight="1" x14ac:dyDescent="0.2">
      <c r="A944" s="881">
        <v>17</v>
      </c>
      <c r="B944" s="881">
        <v>1</v>
      </c>
      <c r="C944" s="244"/>
      <c r="D944" s="244"/>
      <c r="E944" s="244"/>
      <c r="F944" s="244"/>
      <c r="G944" s="244"/>
      <c r="H944" s="244"/>
      <c r="I944" s="244"/>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882"/>
      <c r="AI944" s="883"/>
      <c r="AJ944" s="883"/>
      <c r="AK944" s="883"/>
      <c r="AL944" s="217"/>
      <c r="AM944" s="218"/>
      <c r="AN944" s="218"/>
      <c r="AO944" s="219"/>
      <c r="AP944" s="220"/>
      <c r="AQ944" s="220"/>
      <c r="AR944" s="220"/>
      <c r="AS944" s="220"/>
      <c r="AT944" s="220"/>
      <c r="AU944" s="220"/>
      <c r="AV944" s="220"/>
      <c r="AW944" s="220"/>
      <c r="AX944" s="220"/>
      <c r="AY944">
        <f>COUNTA($C$944)</f>
        <v>0</v>
      </c>
    </row>
    <row r="945" spans="1:51" ht="24.75" customHeight="1" x14ac:dyDescent="0.2">
      <c r="A945" s="881">
        <v>18</v>
      </c>
      <c r="B945" s="881">
        <v>1</v>
      </c>
      <c r="C945" s="244"/>
      <c r="D945" s="244"/>
      <c r="E945" s="244"/>
      <c r="F945" s="244"/>
      <c r="G945" s="244"/>
      <c r="H945" s="244"/>
      <c r="I945" s="244"/>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882"/>
      <c r="AI945" s="883"/>
      <c r="AJ945" s="883"/>
      <c r="AK945" s="883"/>
      <c r="AL945" s="217"/>
      <c r="AM945" s="218"/>
      <c r="AN945" s="218"/>
      <c r="AO945" s="219"/>
      <c r="AP945" s="220"/>
      <c r="AQ945" s="220"/>
      <c r="AR945" s="220"/>
      <c r="AS945" s="220"/>
      <c r="AT945" s="220"/>
      <c r="AU945" s="220"/>
      <c r="AV945" s="220"/>
      <c r="AW945" s="220"/>
      <c r="AX945" s="220"/>
      <c r="AY945">
        <f>COUNTA($C$945)</f>
        <v>0</v>
      </c>
    </row>
    <row r="946" spans="1:51" ht="24.75" customHeight="1" x14ac:dyDescent="0.2">
      <c r="A946" s="881">
        <v>19</v>
      </c>
      <c r="B946" s="881">
        <v>1</v>
      </c>
      <c r="C946" s="244"/>
      <c r="D946" s="244"/>
      <c r="E946" s="244"/>
      <c r="F946" s="244"/>
      <c r="G946" s="244"/>
      <c r="H946" s="244"/>
      <c r="I946" s="244"/>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882"/>
      <c r="AI946" s="883"/>
      <c r="AJ946" s="883"/>
      <c r="AK946" s="883"/>
      <c r="AL946" s="217"/>
      <c r="AM946" s="218"/>
      <c r="AN946" s="218"/>
      <c r="AO946" s="219"/>
      <c r="AP946" s="220"/>
      <c r="AQ946" s="220"/>
      <c r="AR946" s="220"/>
      <c r="AS946" s="220"/>
      <c r="AT946" s="220"/>
      <c r="AU946" s="220"/>
      <c r="AV946" s="220"/>
      <c r="AW946" s="220"/>
      <c r="AX946" s="220"/>
      <c r="AY946">
        <f>COUNTA($C$946)</f>
        <v>0</v>
      </c>
    </row>
    <row r="947" spans="1:51" ht="24.75" customHeight="1" x14ac:dyDescent="0.2">
      <c r="A947" s="881">
        <v>20</v>
      </c>
      <c r="B947" s="881">
        <v>1</v>
      </c>
      <c r="C947" s="244"/>
      <c r="D947" s="244"/>
      <c r="E947" s="244"/>
      <c r="F947" s="244"/>
      <c r="G947" s="244"/>
      <c r="H947" s="244"/>
      <c r="I947" s="244"/>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882"/>
      <c r="AI947" s="883"/>
      <c r="AJ947" s="883"/>
      <c r="AK947" s="883"/>
      <c r="AL947" s="217"/>
      <c r="AM947" s="218"/>
      <c r="AN947" s="218"/>
      <c r="AO947" s="219"/>
      <c r="AP947" s="220"/>
      <c r="AQ947" s="220"/>
      <c r="AR947" s="220"/>
      <c r="AS947" s="220"/>
      <c r="AT947" s="220"/>
      <c r="AU947" s="220"/>
      <c r="AV947" s="220"/>
      <c r="AW947" s="220"/>
      <c r="AX947" s="220"/>
      <c r="AY947">
        <f>COUNTA($C$947)</f>
        <v>0</v>
      </c>
    </row>
    <row r="948" spans="1:51" ht="24.75" customHeight="1" x14ac:dyDescent="0.2">
      <c r="A948" s="881">
        <v>21</v>
      </c>
      <c r="B948" s="881">
        <v>1</v>
      </c>
      <c r="C948" s="244"/>
      <c r="D948" s="244"/>
      <c r="E948" s="244"/>
      <c r="F948" s="244"/>
      <c r="G948" s="244"/>
      <c r="H948" s="244"/>
      <c r="I948" s="244"/>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882"/>
      <c r="AI948" s="883"/>
      <c r="AJ948" s="883"/>
      <c r="AK948" s="883"/>
      <c r="AL948" s="217"/>
      <c r="AM948" s="218"/>
      <c r="AN948" s="218"/>
      <c r="AO948" s="219"/>
      <c r="AP948" s="220"/>
      <c r="AQ948" s="220"/>
      <c r="AR948" s="220"/>
      <c r="AS948" s="220"/>
      <c r="AT948" s="220"/>
      <c r="AU948" s="220"/>
      <c r="AV948" s="220"/>
      <c r="AW948" s="220"/>
      <c r="AX948" s="220"/>
      <c r="AY948">
        <f>COUNTA($C$948)</f>
        <v>0</v>
      </c>
    </row>
    <row r="949" spans="1:51" ht="24.75" customHeight="1" x14ac:dyDescent="0.2">
      <c r="A949" s="881">
        <v>22</v>
      </c>
      <c r="B949" s="881">
        <v>1</v>
      </c>
      <c r="C949" s="244"/>
      <c r="D949" s="244"/>
      <c r="E949" s="244"/>
      <c r="F949" s="244"/>
      <c r="G949" s="244"/>
      <c r="H949" s="244"/>
      <c r="I949" s="244"/>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882"/>
      <c r="AI949" s="883"/>
      <c r="AJ949" s="883"/>
      <c r="AK949" s="883"/>
      <c r="AL949" s="217"/>
      <c r="AM949" s="218"/>
      <c r="AN949" s="218"/>
      <c r="AO949" s="219"/>
      <c r="AP949" s="220"/>
      <c r="AQ949" s="220"/>
      <c r="AR949" s="220"/>
      <c r="AS949" s="220"/>
      <c r="AT949" s="220"/>
      <c r="AU949" s="220"/>
      <c r="AV949" s="220"/>
      <c r="AW949" s="220"/>
      <c r="AX949" s="220"/>
      <c r="AY949">
        <f>COUNTA($C$949)</f>
        <v>0</v>
      </c>
    </row>
    <row r="950" spans="1:51" ht="24.75" customHeight="1" x14ac:dyDescent="0.2">
      <c r="A950" s="881">
        <v>23</v>
      </c>
      <c r="B950" s="881">
        <v>1</v>
      </c>
      <c r="C950" s="244"/>
      <c r="D950" s="244"/>
      <c r="E950" s="244"/>
      <c r="F950" s="244"/>
      <c r="G950" s="244"/>
      <c r="H950" s="244"/>
      <c r="I950" s="244"/>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882"/>
      <c r="AI950" s="883"/>
      <c r="AJ950" s="883"/>
      <c r="AK950" s="883"/>
      <c r="AL950" s="217"/>
      <c r="AM950" s="218"/>
      <c r="AN950" s="218"/>
      <c r="AO950" s="219"/>
      <c r="AP950" s="220"/>
      <c r="AQ950" s="220"/>
      <c r="AR950" s="220"/>
      <c r="AS950" s="220"/>
      <c r="AT950" s="220"/>
      <c r="AU950" s="220"/>
      <c r="AV950" s="220"/>
      <c r="AW950" s="220"/>
      <c r="AX950" s="220"/>
      <c r="AY950">
        <f>COUNTA($C$950)</f>
        <v>0</v>
      </c>
    </row>
    <row r="951" spans="1:51" ht="24.75" customHeight="1" x14ac:dyDescent="0.2">
      <c r="A951" s="881">
        <v>24</v>
      </c>
      <c r="B951" s="881">
        <v>1</v>
      </c>
      <c r="C951" s="244"/>
      <c r="D951" s="244"/>
      <c r="E951" s="244"/>
      <c r="F951" s="244"/>
      <c r="G951" s="244"/>
      <c r="H951" s="244"/>
      <c r="I951" s="244"/>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882"/>
      <c r="AI951" s="883"/>
      <c r="AJ951" s="883"/>
      <c r="AK951" s="883"/>
      <c r="AL951" s="217"/>
      <c r="AM951" s="218"/>
      <c r="AN951" s="218"/>
      <c r="AO951" s="219"/>
      <c r="AP951" s="220"/>
      <c r="AQ951" s="220"/>
      <c r="AR951" s="220"/>
      <c r="AS951" s="220"/>
      <c r="AT951" s="220"/>
      <c r="AU951" s="220"/>
      <c r="AV951" s="220"/>
      <c r="AW951" s="220"/>
      <c r="AX951" s="220"/>
      <c r="AY951">
        <f>COUNTA($C$951)</f>
        <v>0</v>
      </c>
    </row>
    <row r="952" spans="1:51" ht="24.75" customHeight="1" x14ac:dyDescent="0.2">
      <c r="A952" s="881">
        <v>25</v>
      </c>
      <c r="B952" s="881">
        <v>1</v>
      </c>
      <c r="C952" s="244"/>
      <c r="D952" s="244"/>
      <c r="E952" s="244"/>
      <c r="F952" s="244"/>
      <c r="G952" s="244"/>
      <c r="H952" s="244"/>
      <c r="I952" s="244"/>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882"/>
      <c r="AI952" s="883"/>
      <c r="AJ952" s="883"/>
      <c r="AK952" s="883"/>
      <c r="AL952" s="217"/>
      <c r="AM952" s="218"/>
      <c r="AN952" s="218"/>
      <c r="AO952" s="219"/>
      <c r="AP952" s="220"/>
      <c r="AQ952" s="220"/>
      <c r="AR952" s="220"/>
      <c r="AS952" s="220"/>
      <c r="AT952" s="220"/>
      <c r="AU952" s="220"/>
      <c r="AV952" s="220"/>
      <c r="AW952" s="220"/>
      <c r="AX952" s="220"/>
      <c r="AY952">
        <f>COUNTA($C$952)</f>
        <v>0</v>
      </c>
    </row>
    <row r="953" spans="1:51" ht="24.75" customHeight="1" x14ac:dyDescent="0.2">
      <c r="A953" s="881">
        <v>26</v>
      </c>
      <c r="B953" s="881">
        <v>1</v>
      </c>
      <c r="C953" s="244"/>
      <c r="D953" s="244"/>
      <c r="E953" s="244"/>
      <c r="F953" s="244"/>
      <c r="G953" s="244"/>
      <c r="H953" s="244"/>
      <c r="I953" s="244"/>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882"/>
      <c r="AI953" s="883"/>
      <c r="AJ953" s="883"/>
      <c r="AK953" s="883"/>
      <c r="AL953" s="217"/>
      <c r="AM953" s="218"/>
      <c r="AN953" s="218"/>
      <c r="AO953" s="219"/>
      <c r="AP953" s="220"/>
      <c r="AQ953" s="220"/>
      <c r="AR953" s="220"/>
      <c r="AS953" s="220"/>
      <c r="AT953" s="220"/>
      <c r="AU953" s="220"/>
      <c r="AV953" s="220"/>
      <c r="AW953" s="220"/>
      <c r="AX953" s="220"/>
      <c r="AY953">
        <f>COUNTA($C$953)</f>
        <v>0</v>
      </c>
    </row>
    <row r="954" spans="1:51" ht="24.75" customHeight="1" x14ac:dyDescent="0.2">
      <c r="A954" s="881">
        <v>27</v>
      </c>
      <c r="B954" s="881">
        <v>1</v>
      </c>
      <c r="C954" s="244"/>
      <c r="D954" s="244"/>
      <c r="E954" s="244"/>
      <c r="F954" s="244"/>
      <c r="G954" s="244"/>
      <c r="H954" s="244"/>
      <c r="I954" s="244"/>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882"/>
      <c r="AI954" s="883"/>
      <c r="AJ954" s="883"/>
      <c r="AK954" s="883"/>
      <c r="AL954" s="217"/>
      <c r="AM954" s="218"/>
      <c r="AN954" s="218"/>
      <c r="AO954" s="219"/>
      <c r="AP954" s="220"/>
      <c r="AQ954" s="220"/>
      <c r="AR954" s="220"/>
      <c r="AS954" s="220"/>
      <c r="AT954" s="220"/>
      <c r="AU954" s="220"/>
      <c r="AV954" s="220"/>
      <c r="AW954" s="220"/>
      <c r="AX954" s="220"/>
      <c r="AY954">
        <f>COUNTA($C$954)</f>
        <v>0</v>
      </c>
    </row>
    <row r="955" spans="1:51" ht="24.75" customHeight="1" x14ac:dyDescent="0.2">
      <c r="A955" s="881">
        <v>28</v>
      </c>
      <c r="B955" s="881">
        <v>1</v>
      </c>
      <c r="C955" s="244"/>
      <c r="D955" s="244"/>
      <c r="E955" s="244"/>
      <c r="F955" s="244"/>
      <c r="G955" s="244"/>
      <c r="H955" s="244"/>
      <c r="I955" s="244"/>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882"/>
      <c r="AI955" s="883"/>
      <c r="AJ955" s="883"/>
      <c r="AK955" s="883"/>
      <c r="AL955" s="217"/>
      <c r="AM955" s="218"/>
      <c r="AN955" s="218"/>
      <c r="AO955" s="219"/>
      <c r="AP955" s="220"/>
      <c r="AQ955" s="220"/>
      <c r="AR955" s="220"/>
      <c r="AS955" s="220"/>
      <c r="AT955" s="220"/>
      <c r="AU955" s="220"/>
      <c r="AV955" s="220"/>
      <c r="AW955" s="220"/>
      <c r="AX955" s="220"/>
      <c r="AY955">
        <f>COUNTA($C$955)</f>
        <v>0</v>
      </c>
    </row>
    <row r="956" spans="1:51" ht="24.75" customHeight="1" x14ac:dyDescent="0.2">
      <c r="A956" s="881">
        <v>29</v>
      </c>
      <c r="B956" s="881">
        <v>1</v>
      </c>
      <c r="C956" s="244"/>
      <c r="D956" s="244"/>
      <c r="E956" s="244"/>
      <c r="F956" s="244"/>
      <c r="G956" s="244"/>
      <c r="H956" s="244"/>
      <c r="I956" s="244"/>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882"/>
      <c r="AI956" s="883"/>
      <c r="AJ956" s="883"/>
      <c r="AK956" s="883"/>
      <c r="AL956" s="217"/>
      <c r="AM956" s="218"/>
      <c r="AN956" s="218"/>
      <c r="AO956" s="219"/>
      <c r="AP956" s="220"/>
      <c r="AQ956" s="220"/>
      <c r="AR956" s="220"/>
      <c r="AS956" s="220"/>
      <c r="AT956" s="220"/>
      <c r="AU956" s="220"/>
      <c r="AV956" s="220"/>
      <c r="AW956" s="220"/>
      <c r="AX956" s="220"/>
      <c r="AY956">
        <f>COUNTA($C$956)</f>
        <v>0</v>
      </c>
    </row>
    <row r="957" spans="1:51" ht="24.75" customHeight="1" x14ac:dyDescent="0.2">
      <c r="A957" s="881">
        <v>30</v>
      </c>
      <c r="B957" s="881">
        <v>1</v>
      </c>
      <c r="C957" s="244"/>
      <c r="D957" s="244"/>
      <c r="E957" s="244"/>
      <c r="F957" s="244"/>
      <c r="G957" s="244"/>
      <c r="H957" s="244"/>
      <c r="I957" s="244"/>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882"/>
      <c r="AI957" s="883"/>
      <c r="AJ957" s="883"/>
      <c r="AK957" s="883"/>
      <c r="AL957" s="217"/>
      <c r="AM957" s="218"/>
      <c r="AN957" s="218"/>
      <c r="AO957" s="219"/>
      <c r="AP957" s="220"/>
      <c r="AQ957" s="220"/>
      <c r="AR957" s="220"/>
      <c r="AS957" s="220"/>
      <c r="AT957" s="220"/>
      <c r="AU957" s="220"/>
      <c r="AV957" s="220"/>
      <c r="AW957" s="220"/>
      <c r="AX957" s="220"/>
      <c r="AY957">
        <f>COUNTA($C$957)</f>
        <v>0</v>
      </c>
    </row>
    <row r="958" spans="1:51" x14ac:dyDescent="0.2">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
      <c r="A959" s="4"/>
      <c r="B959" s="9" t="s">
        <v>289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
      <c r="A960" s="881"/>
      <c r="B960" s="881"/>
      <c r="C960" s="479" t="s">
        <v>86</v>
      </c>
      <c r="D960" s="479"/>
      <c r="E960" s="479"/>
      <c r="F960" s="479"/>
      <c r="G960" s="479"/>
      <c r="H960" s="479"/>
      <c r="I960" s="479"/>
      <c r="J960" s="886" t="s">
        <v>64</v>
      </c>
      <c r="K960" s="886"/>
      <c r="L960" s="886"/>
      <c r="M960" s="886"/>
      <c r="N960" s="886"/>
      <c r="O960" s="886"/>
      <c r="P960" s="479" t="s">
        <v>87</v>
      </c>
      <c r="Q960" s="479"/>
      <c r="R960" s="479"/>
      <c r="S960" s="479"/>
      <c r="T960" s="479"/>
      <c r="U960" s="479"/>
      <c r="V960" s="479"/>
      <c r="W960" s="479"/>
      <c r="X960" s="479"/>
      <c r="Y960" s="479" t="s">
        <v>88</v>
      </c>
      <c r="Z960" s="479"/>
      <c r="AA960" s="479"/>
      <c r="AB960" s="479"/>
      <c r="AC960" s="887" t="s">
        <v>215</v>
      </c>
      <c r="AD960" s="887"/>
      <c r="AE960" s="887"/>
      <c r="AF960" s="887"/>
      <c r="AG960" s="887"/>
      <c r="AH960" s="479" t="s">
        <v>63</v>
      </c>
      <c r="AI960" s="479"/>
      <c r="AJ960" s="479"/>
      <c r="AK960" s="479"/>
      <c r="AL960" s="479" t="s">
        <v>17</v>
      </c>
      <c r="AM960" s="479"/>
      <c r="AN960" s="479"/>
      <c r="AO960" s="884"/>
      <c r="AP960" s="885" t="s">
        <v>303</v>
      </c>
      <c r="AQ960" s="885"/>
      <c r="AR960" s="885"/>
      <c r="AS960" s="885"/>
      <c r="AT960" s="885"/>
      <c r="AU960" s="885"/>
      <c r="AV960" s="885"/>
      <c r="AW960" s="885"/>
      <c r="AX960" s="885"/>
      <c r="AY960">
        <f t="shared" ref="AY960:AY961" si="28">$AY$958</f>
        <v>0</v>
      </c>
    </row>
    <row r="961" spans="1:51" ht="24.75" customHeight="1" x14ac:dyDescent="0.2">
      <c r="A961" s="881">
        <v>1</v>
      </c>
      <c r="B961" s="881">
        <v>1</v>
      </c>
      <c r="C961" s="244"/>
      <c r="D961" s="244"/>
      <c r="E961" s="244"/>
      <c r="F961" s="244"/>
      <c r="G961" s="244"/>
      <c r="H961" s="244"/>
      <c r="I961" s="244"/>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882"/>
      <c r="AI961" s="883"/>
      <c r="AJ961" s="883"/>
      <c r="AK961" s="883"/>
      <c r="AL961" s="217"/>
      <c r="AM961" s="218"/>
      <c r="AN961" s="218"/>
      <c r="AO961" s="219"/>
      <c r="AP961" s="220"/>
      <c r="AQ961" s="220"/>
      <c r="AR961" s="220"/>
      <c r="AS961" s="220"/>
      <c r="AT961" s="220"/>
      <c r="AU961" s="220"/>
      <c r="AV961" s="220"/>
      <c r="AW961" s="220"/>
      <c r="AX961" s="220"/>
      <c r="AY961">
        <f t="shared" si="28"/>
        <v>0</v>
      </c>
    </row>
    <row r="962" spans="1:51" ht="24.75" customHeight="1" x14ac:dyDescent="0.2">
      <c r="A962" s="881">
        <v>2</v>
      </c>
      <c r="B962" s="881">
        <v>1</v>
      </c>
      <c r="C962" s="244"/>
      <c r="D962" s="244"/>
      <c r="E962" s="244"/>
      <c r="F962" s="244"/>
      <c r="G962" s="244"/>
      <c r="H962" s="244"/>
      <c r="I962" s="244"/>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882"/>
      <c r="AI962" s="883"/>
      <c r="AJ962" s="883"/>
      <c r="AK962" s="883"/>
      <c r="AL962" s="217"/>
      <c r="AM962" s="218"/>
      <c r="AN962" s="218"/>
      <c r="AO962" s="219"/>
      <c r="AP962" s="220"/>
      <c r="AQ962" s="220"/>
      <c r="AR962" s="220"/>
      <c r="AS962" s="220"/>
      <c r="AT962" s="220"/>
      <c r="AU962" s="220"/>
      <c r="AV962" s="220"/>
      <c r="AW962" s="220"/>
      <c r="AX962" s="220"/>
      <c r="AY962">
        <f>COUNTA($C$962)</f>
        <v>0</v>
      </c>
    </row>
    <row r="963" spans="1:51" ht="24.75" customHeight="1" x14ac:dyDescent="0.2">
      <c r="A963" s="881">
        <v>3</v>
      </c>
      <c r="B963" s="881">
        <v>1</v>
      </c>
      <c r="C963" s="244"/>
      <c r="D963" s="244"/>
      <c r="E963" s="244"/>
      <c r="F963" s="244"/>
      <c r="G963" s="244"/>
      <c r="H963" s="244"/>
      <c r="I963" s="244"/>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882"/>
      <c r="AI963" s="883"/>
      <c r="AJ963" s="883"/>
      <c r="AK963" s="883"/>
      <c r="AL963" s="217"/>
      <c r="AM963" s="218"/>
      <c r="AN963" s="218"/>
      <c r="AO963" s="219"/>
      <c r="AP963" s="220"/>
      <c r="AQ963" s="220"/>
      <c r="AR963" s="220"/>
      <c r="AS963" s="220"/>
      <c r="AT963" s="220"/>
      <c r="AU963" s="220"/>
      <c r="AV963" s="220"/>
      <c r="AW963" s="220"/>
      <c r="AX963" s="220"/>
      <c r="AY963">
        <f>COUNTA($C$963)</f>
        <v>0</v>
      </c>
    </row>
    <row r="964" spans="1:51" ht="24.75" customHeight="1" x14ac:dyDescent="0.2">
      <c r="A964" s="881">
        <v>4</v>
      </c>
      <c r="B964" s="881">
        <v>1</v>
      </c>
      <c r="C964" s="244"/>
      <c r="D964" s="244"/>
      <c r="E964" s="244"/>
      <c r="F964" s="244"/>
      <c r="G964" s="244"/>
      <c r="H964" s="244"/>
      <c r="I964" s="244"/>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882"/>
      <c r="AI964" s="883"/>
      <c r="AJ964" s="883"/>
      <c r="AK964" s="883"/>
      <c r="AL964" s="217"/>
      <c r="AM964" s="218"/>
      <c r="AN964" s="218"/>
      <c r="AO964" s="219"/>
      <c r="AP964" s="220"/>
      <c r="AQ964" s="220"/>
      <c r="AR964" s="220"/>
      <c r="AS964" s="220"/>
      <c r="AT964" s="220"/>
      <c r="AU964" s="220"/>
      <c r="AV964" s="220"/>
      <c r="AW964" s="220"/>
      <c r="AX964" s="220"/>
      <c r="AY964">
        <f>COUNTA($C$964)</f>
        <v>0</v>
      </c>
    </row>
    <row r="965" spans="1:51" ht="24.75" customHeight="1" x14ac:dyDescent="0.2">
      <c r="A965" s="881">
        <v>5</v>
      </c>
      <c r="B965" s="881">
        <v>1</v>
      </c>
      <c r="C965" s="244"/>
      <c r="D965" s="244"/>
      <c r="E965" s="244"/>
      <c r="F965" s="244"/>
      <c r="G965" s="244"/>
      <c r="H965" s="244"/>
      <c r="I965" s="244"/>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882"/>
      <c r="AI965" s="883"/>
      <c r="AJ965" s="883"/>
      <c r="AK965" s="883"/>
      <c r="AL965" s="217"/>
      <c r="AM965" s="218"/>
      <c r="AN965" s="218"/>
      <c r="AO965" s="219"/>
      <c r="AP965" s="220"/>
      <c r="AQ965" s="220"/>
      <c r="AR965" s="220"/>
      <c r="AS965" s="220"/>
      <c r="AT965" s="220"/>
      <c r="AU965" s="220"/>
      <c r="AV965" s="220"/>
      <c r="AW965" s="220"/>
      <c r="AX965" s="220"/>
      <c r="AY965">
        <f>COUNTA($C$965)</f>
        <v>0</v>
      </c>
    </row>
    <row r="966" spans="1:51" ht="24.75" customHeight="1" x14ac:dyDescent="0.2">
      <c r="A966" s="881">
        <v>6</v>
      </c>
      <c r="B966" s="881">
        <v>1</v>
      </c>
      <c r="C966" s="244"/>
      <c r="D966" s="244"/>
      <c r="E966" s="244"/>
      <c r="F966" s="244"/>
      <c r="G966" s="244"/>
      <c r="H966" s="244"/>
      <c r="I966" s="244"/>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882"/>
      <c r="AI966" s="883"/>
      <c r="AJ966" s="883"/>
      <c r="AK966" s="883"/>
      <c r="AL966" s="217"/>
      <c r="AM966" s="218"/>
      <c r="AN966" s="218"/>
      <c r="AO966" s="219"/>
      <c r="AP966" s="220"/>
      <c r="AQ966" s="220"/>
      <c r="AR966" s="220"/>
      <c r="AS966" s="220"/>
      <c r="AT966" s="220"/>
      <c r="AU966" s="220"/>
      <c r="AV966" s="220"/>
      <c r="AW966" s="220"/>
      <c r="AX966" s="220"/>
      <c r="AY966">
        <f>COUNTA($C$966)</f>
        <v>0</v>
      </c>
    </row>
    <row r="967" spans="1:51" ht="24.75" customHeight="1" x14ac:dyDescent="0.2">
      <c r="A967" s="881">
        <v>7</v>
      </c>
      <c r="B967" s="881">
        <v>1</v>
      </c>
      <c r="C967" s="244"/>
      <c r="D967" s="244"/>
      <c r="E967" s="244"/>
      <c r="F967" s="244"/>
      <c r="G967" s="244"/>
      <c r="H967" s="244"/>
      <c r="I967" s="244"/>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882"/>
      <c r="AI967" s="883"/>
      <c r="AJ967" s="883"/>
      <c r="AK967" s="883"/>
      <c r="AL967" s="217"/>
      <c r="AM967" s="218"/>
      <c r="AN967" s="218"/>
      <c r="AO967" s="219"/>
      <c r="AP967" s="220"/>
      <c r="AQ967" s="220"/>
      <c r="AR967" s="220"/>
      <c r="AS967" s="220"/>
      <c r="AT967" s="220"/>
      <c r="AU967" s="220"/>
      <c r="AV967" s="220"/>
      <c r="AW967" s="220"/>
      <c r="AX967" s="220"/>
      <c r="AY967">
        <f>COUNTA($C$967)</f>
        <v>0</v>
      </c>
    </row>
    <row r="968" spans="1:51" ht="24.75" customHeight="1" x14ac:dyDescent="0.2">
      <c r="A968" s="881">
        <v>8</v>
      </c>
      <c r="B968" s="881">
        <v>1</v>
      </c>
      <c r="C968" s="244"/>
      <c r="D968" s="244"/>
      <c r="E968" s="244"/>
      <c r="F968" s="244"/>
      <c r="G968" s="244"/>
      <c r="H968" s="244"/>
      <c r="I968" s="244"/>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882"/>
      <c r="AI968" s="883"/>
      <c r="AJ968" s="883"/>
      <c r="AK968" s="883"/>
      <c r="AL968" s="217"/>
      <c r="AM968" s="218"/>
      <c r="AN968" s="218"/>
      <c r="AO968" s="219"/>
      <c r="AP968" s="220"/>
      <c r="AQ968" s="220"/>
      <c r="AR968" s="220"/>
      <c r="AS968" s="220"/>
      <c r="AT968" s="220"/>
      <c r="AU968" s="220"/>
      <c r="AV968" s="220"/>
      <c r="AW968" s="220"/>
      <c r="AX968" s="220"/>
      <c r="AY968">
        <f>COUNTA($C$968)</f>
        <v>0</v>
      </c>
    </row>
    <row r="969" spans="1:51" ht="24.75" customHeight="1" x14ac:dyDescent="0.2">
      <c r="A969" s="881">
        <v>9</v>
      </c>
      <c r="B969" s="881">
        <v>1</v>
      </c>
      <c r="C969" s="244"/>
      <c r="D969" s="244"/>
      <c r="E969" s="244"/>
      <c r="F969" s="244"/>
      <c r="G969" s="244"/>
      <c r="H969" s="244"/>
      <c r="I969" s="244"/>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882"/>
      <c r="AI969" s="883"/>
      <c r="AJ969" s="883"/>
      <c r="AK969" s="883"/>
      <c r="AL969" s="217"/>
      <c r="AM969" s="218"/>
      <c r="AN969" s="218"/>
      <c r="AO969" s="219"/>
      <c r="AP969" s="220"/>
      <c r="AQ969" s="220"/>
      <c r="AR969" s="220"/>
      <c r="AS969" s="220"/>
      <c r="AT969" s="220"/>
      <c r="AU969" s="220"/>
      <c r="AV969" s="220"/>
      <c r="AW969" s="220"/>
      <c r="AX969" s="220"/>
      <c r="AY969">
        <f>COUNTA($C$969)</f>
        <v>0</v>
      </c>
    </row>
    <row r="970" spans="1:51" ht="24.75" customHeight="1" x14ac:dyDescent="0.2">
      <c r="A970" s="881">
        <v>10</v>
      </c>
      <c r="B970" s="881">
        <v>1</v>
      </c>
      <c r="C970" s="244"/>
      <c r="D970" s="244"/>
      <c r="E970" s="244"/>
      <c r="F970" s="244"/>
      <c r="G970" s="244"/>
      <c r="H970" s="244"/>
      <c r="I970" s="244"/>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882"/>
      <c r="AI970" s="883"/>
      <c r="AJ970" s="883"/>
      <c r="AK970" s="883"/>
      <c r="AL970" s="217"/>
      <c r="AM970" s="218"/>
      <c r="AN970" s="218"/>
      <c r="AO970" s="219"/>
      <c r="AP970" s="220"/>
      <c r="AQ970" s="220"/>
      <c r="AR970" s="220"/>
      <c r="AS970" s="220"/>
      <c r="AT970" s="220"/>
      <c r="AU970" s="220"/>
      <c r="AV970" s="220"/>
      <c r="AW970" s="220"/>
      <c r="AX970" s="220"/>
      <c r="AY970">
        <f>COUNTA($C$970)</f>
        <v>0</v>
      </c>
    </row>
    <row r="971" spans="1:51" ht="24.75" customHeight="1" x14ac:dyDescent="0.2">
      <c r="A971" s="881">
        <v>11</v>
      </c>
      <c r="B971" s="881">
        <v>1</v>
      </c>
      <c r="C971" s="244"/>
      <c r="D971" s="244"/>
      <c r="E971" s="244"/>
      <c r="F971" s="244"/>
      <c r="G971" s="244"/>
      <c r="H971" s="244"/>
      <c r="I971" s="244"/>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882"/>
      <c r="AI971" s="883"/>
      <c r="AJ971" s="883"/>
      <c r="AK971" s="883"/>
      <c r="AL971" s="217"/>
      <c r="AM971" s="218"/>
      <c r="AN971" s="218"/>
      <c r="AO971" s="219"/>
      <c r="AP971" s="220"/>
      <c r="AQ971" s="220"/>
      <c r="AR971" s="220"/>
      <c r="AS971" s="220"/>
      <c r="AT971" s="220"/>
      <c r="AU971" s="220"/>
      <c r="AV971" s="220"/>
      <c r="AW971" s="220"/>
      <c r="AX971" s="220"/>
      <c r="AY971">
        <f>COUNTA($C$971)</f>
        <v>0</v>
      </c>
    </row>
    <row r="972" spans="1:51" ht="24.75" customHeight="1" x14ac:dyDescent="0.2">
      <c r="A972" s="881">
        <v>12</v>
      </c>
      <c r="B972" s="881">
        <v>1</v>
      </c>
      <c r="C972" s="244"/>
      <c r="D972" s="244"/>
      <c r="E972" s="244"/>
      <c r="F972" s="244"/>
      <c r="G972" s="244"/>
      <c r="H972" s="244"/>
      <c r="I972" s="244"/>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882"/>
      <c r="AI972" s="883"/>
      <c r="AJ972" s="883"/>
      <c r="AK972" s="883"/>
      <c r="AL972" s="217"/>
      <c r="AM972" s="218"/>
      <c r="AN972" s="218"/>
      <c r="AO972" s="219"/>
      <c r="AP972" s="220"/>
      <c r="AQ972" s="220"/>
      <c r="AR972" s="220"/>
      <c r="AS972" s="220"/>
      <c r="AT972" s="220"/>
      <c r="AU972" s="220"/>
      <c r="AV972" s="220"/>
      <c r="AW972" s="220"/>
      <c r="AX972" s="220"/>
      <c r="AY972">
        <f>COUNTA($C$972)</f>
        <v>0</v>
      </c>
    </row>
    <row r="973" spans="1:51" ht="24.75" customHeight="1" x14ac:dyDescent="0.2">
      <c r="A973" s="881">
        <v>13</v>
      </c>
      <c r="B973" s="881">
        <v>1</v>
      </c>
      <c r="C973" s="244"/>
      <c r="D973" s="244"/>
      <c r="E973" s="244"/>
      <c r="F973" s="244"/>
      <c r="G973" s="244"/>
      <c r="H973" s="244"/>
      <c r="I973" s="244"/>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882"/>
      <c r="AI973" s="883"/>
      <c r="AJ973" s="883"/>
      <c r="AK973" s="883"/>
      <c r="AL973" s="217"/>
      <c r="AM973" s="218"/>
      <c r="AN973" s="218"/>
      <c r="AO973" s="219"/>
      <c r="AP973" s="220"/>
      <c r="AQ973" s="220"/>
      <c r="AR973" s="220"/>
      <c r="AS973" s="220"/>
      <c r="AT973" s="220"/>
      <c r="AU973" s="220"/>
      <c r="AV973" s="220"/>
      <c r="AW973" s="220"/>
      <c r="AX973" s="220"/>
      <c r="AY973">
        <f>COUNTA($C$973)</f>
        <v>0</v>
      </c>
    </row>
    <row r="974" spans="1:51" ht="24.75" customHeight="1" x14ac:dyDescent="0.2">
      <c r="A974" s="881">
        <v>14</v>
      </c>
      <c r="B974" s="881">
        <v>1</v>
      </c>
      <c r="C974" s="244"/>
      <c r="D974" s="244"/>
      <c r="E974" s="244"/>
      <c r="F974" s="244"/>
      <c r="G974" s="244"/>
      <c r="H974" s="244"/>
      <c r="I974" s="244"/>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882"/>
      <c r="AI974" s="883"/>
      <c r="AJ974" s="883"/>
      <c r="AK974" s="883"/>
      <c r="AL974" s="217"/>
      <c r="AM974" s="218"/>
      <c r="AN974" s="218"/>
      <c r="AO974" s="219"/>
      <c r="AP974" s="220"/>
      <c r="AQ974" s="220"/>
      <c r="AR974" s="220"/>
      <c r="AS974" s="220"/>
      <c r="AT974" s="220"/>
      <c r="AU974" s="220"/>
      <c r="AV974" s="220"/>
      <c r="AW974" s="220"/>
      <c r="AX974" s="220"/>
      <c r="AY974">
        <f>COUNTA($C$974)</f>
        <v>0</v>
      </c>
    </row>
    <row r="975" spans="1:51" ht="24.75" customHeight="1" x14ac:dyDescent="0.2">
      <c r="A975" s="881">
        <v>15</v>
      </c>
      <c r="B975" s="881">
        <v>1</v>
      </c>
      <c r="C975" s="244"/>
      <c r="D975" s="244"/>
      <c r="E975" s="244"/>
      <c r="F975" s="244"/>
      <c r="G975" s="244"/>
      <c r="H975" s="244"/>
      <c r="I975" s="244"/>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882"/>
      <c r="AI975" s="883"/>
      <c r="AJ975" s="883"/>
      <c r="AK975" s="883"/>
      <c r="AL975" s="217"/>
      <c r="AM975" s="218"/>
      <c r="AN975" s="218"/>
      <c r="AO975" s="219"/>
      <c r="AP975" s="220"/>
      <c r="AQ975" s="220"/>
      <c r="AR975" s="220"/>
      <c r="AS975" s="220"/>
      <c r="AT975" s="220"/>
      <c r="AU975" s="220"/>
      <c r="AV975" s="220"/>
      <c r="AW975" s="220"/>
      <c r="AX975" s="220"/>
      <c r="AY975">
        <f>COUNTA($C$975)</f>
        <v>0</v>
      </c>
    </row>
    <row r="976" spans="1:51" ht="24.75" customHeight="1" x14ac:dyDescent="0.2">
      <c r="A976" s="881">
        <v>16</v>
      </c>
      <c r="B976" s="881">
        <v>1</v>
      </c>
      <c r="C976" s="244"/>
      <c r="D976" s="244"/>
      <c r="E976" s="244"/>
      <c r="F976" s="244"/>
      <c r="G976" s="244"/>
      <c r="H976" s="244"/>
      <c r="I976" s="244"/>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882"/>
      <c r="AI976" s="883"/>
      <c r="AJ976" s="883"/>
      <c r="AK976" s="883"/>
      <c r="AL976" s="217"/>
      <c r="AM976" s="218"/>
      <c r="AN976" s="218"/>
      <c r="AO976" s="219"/>
      <c r="AP976" s="220"/>
      <c r="AQ976" s="220"/>
      <c r="AR976" s="220"/>
      <c r="AS976" s="220"/>
      <c r="AT976" s="220"/>
      <c r="AU976" s="220"/>
      <c r="AV976" s="220"/>
      <c r="AW976" s="220"/>
      <c r="AX976" s="220"/>
      <c r="AY976">
        <f>COUNTA($C$976)</f>
        <v>0</v>
      </c>
    </row>
    <row r="977" spans="1:51" ht="24.75" customHeight="1" x14ac:dyDescent="0.2">
      <c r="A977" s="881">
        <v>17</v>
      </c>
      <c r="B977" s="881">
        <v>1</v>
      </c>
      <c r="C977" s="244"/>
      <c r="D977" s="244"/>
      <c r="E977" s="244"/>
      <c r="F977" s="244"/>
      <c r="G977" s="244"/>
      <c r="H977" s="244"/>
      <c r="I977" s="244"/>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882"/>
      <c r="AI977" s="883"/>
      <c r="AJ977" s="883"/>
      <c r="AK977" s="883"/>
      <c r="AL977" s="217"/>
      <c r="AM977" s="218"/>
      <c r="AN977" s="218"/>
      <c r="AO977" s="219"/>
      <c r="AP977" s="220"/>
      <c r="AQ977" s="220"/>
      <c r="AR977" s="220"/>
      <c r="AS977" s="220"/>
      <c r="AT977" s="220"/>
      <c r="AU977" s="220"/>
      <c r="AV977" s="220"/>
      <c r="AW977" s="220"/>
      <c r="AX977" s="220"/>
      <c r="AY977">
        <f>COUNTA($C$977)</f>
        <v>0</v>
      </c>
    </row>
    <row r="978" spans="1:51" ht="24.75" customHeight="1" x14ac:dyDescent="0.2">
      <c r="A978" s="881">
        <v>18</v>
      </c>
      <c r="B978" s="881">
        <v>1</v>
      </c>
      <c r="C978" s="244"/>
      <c r="D978" s="244"/>
      <c r="E978" s="244"/>
      <c r="F978" s="244"/>
      <c r="G978" s="244"/>
      <c r="H978" s="244"/>
      <c r="I978" s="244"/>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882"/>
      <c r="AI978" s="883"/>
      <c r="AJ978" s="883"/>
      <c r="AK978" s="883"/>
      <c r="AL978" s="217"/>
      <c r="AM978" s="218"/>
      <c r="AN978" s="218"/>
      <c r="AO978" s="219"/>
      <c r="AP978" s="220"/>
      <c r="AQ978" s="220"/>
      <c r="AR978" s="220"/>
      <c r="AS978" s="220"/>
      <c r="AT978" s="220"/>
      <c r="AU978" s="220"/>
      <c r="AV978" s="220"/>
      <c r="AW978" s="220"/>
      <c r="AX978" s="220"/>
      <c r="AY978">
        <f>COUNTA($C$978)</f>
        <v>0</v>
      </c>
    </row>
    <row r="979" spans="1:51" ht="24.75" customHeight="1" x14ac:dyDescent="0.2">
      <c r="A979" s="881">
        <v>19</v>
      </c>
      <c r="B979" s="881">
        <v>1</v>
      </c>
      <c r="C979" s="244"/>
      <c r="D979" s="244"/>
      <c r="E979" s="244"/>
      <c r="F979" s="244"/>
      <c r="G979" s="244"/>
      <c r="H979" s="244"/>
      <c r="I979" s="244"/>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882"/>
      <c r="AI979" s="883"/>
      <c r="AJ979" s="883"/>
      <c r="AK979" s="883"/>
      <c r="AL979" s="217"/>
      <c r="AM979" s="218"/>
      <c r="AN979" s="218"/>
      <c r="AO979" s="219"/>
      <c r="AP979" s="220"/>
      <c r="AQ979" s="220"/>
      <c r="AR979" s="220"/>
      <c r="AS979" s="220"/>
      <c r="AT979" s="220"/>
      <c r="AU979" s="220"/>
      <c r="AV979" s="220"/>
      <c r="AW979" s="220"/>
      <c r="AX979" s="220"/>
      <c r="AY979">
        <f>COUNTA($C$979)</f>
        <v>0</v>
      </c>
    </row>
    <row r="980" spans="1:51" ht="24.75" customHeight="1" x14ac:dyDescent="0.2">
      <c r="A980" s="881">
        <v>20</v>
      </c>
      <c r="B980" s="881">
        <v>1</v>
      </c>
      <c r="C980" s="244"/>
      <c r="D980" s="244"/>
      <c r="E980" s="244"/>
      <c r="F980" s="244"/>
      <c r="G980" s="244"/>
      <c r="H980" s="244"/>
      <c r="I980" s="244"/>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882"/>
      <c r="AI980" s="883"/>
      <c r="AJ980" s="883"/>
      <c r="AK980" s="883"/>
      <c r="AL980" s="217"/>
      <c r="AM980" s="218"/>
      <c r="AN980" s="218"/>
      <c r="AO980" s="219"/>
      <c r="AP980" s="220"/>
      <c r="AQ980" s="220"/>
      <c r="AR980" s="220"/>
      <c r="AS980" s="220"/>
      <c r="AT980" s="220"/>
      <c r="AU980" s="220"/>
      <c r="AV980" s="220"/>
      <c r="AW980" s="220"/>
      <c r="AX980" s="220"/>
      <c r="AY980">
        <f>COUNTA($C$980)</f>
        <v>0</v>
      </c>
    </row>
    <row r="981" spans="1:51" ht="24.75" customHeight="1" x14ac:dyDescent="0.2">
      <c r="A981" s="881">
        <v>21</v>
      </c>
      <c r="B981" s="881">
        <v>1</v>
      </c>
      <c r="C981" s="244"/>
      <c r="D981" s="244"/>
      <c r="E981" s="244"/>
      <c r="F981" s="244"/>
      <c r="G981" s="244"/>
      <c r="H981" s="244"/>
      <c r="I981" s="244"/>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882"/>
      <c r="AI981" s="883"/>
      <c r="AJ981" s="883"/>
      <c r="AK981" s="883"/>
      <c r="AL981" s="217"/>
      <c r="AM981" s="218"/>
      <c r="AN981" s="218"/>
      <c r="AO981" s="219"/>
      <c r="AP981" s="220"/>
      <c r="AQ981" s="220"/>
      <c r="AR981" s="220"/>
      <c r="AS981" s="220"/>
      <c r="AT981" s="220"/>
      <c r="AU981" s="220"/>
      <c r="AV981" s="220"/>
      <c r="AW981" s="220"/>
      <c r="AX981" s="220"/>
      <c r="AY981">
        <f>COUNTA($C$981)</f>
        <v>0</v>
      </c>
    </row>
    <row r="982" spans="1:51" ht="24.75" customHeight="1" x14ac:dyDescent="0.2">
      <c r="A982" s="881">
        <v>22</v>
      </c>
      <c r="B982" s="881">
        <v>1</v>
      </c>
      <c r="C982" s="244"/>
      <c r="D982" s="244"/>
      <c r="E982" s="244"/>
      <c r="F982" s="244"/>
      <c r="G982" s="244"/>
      <c r="H982" s="244"/>
      <c r="I982" s="244"/>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882"/>
      <c r="AI982" s="883"/>
      <c r="AJ982" s="883"/>
      <c r="AK982" s="883"/>
      <c r="AL982" s="217"/>
      <c r="AM982" s="218"/>
      <c r="AN982" s="218"/>
      <c r="AO982" s="219"/>
      <c r="AP982" s="220"/>
      <c r="AQ982" s="220"/>
      <c r="AR982" s="220"/>
      <c r="AS982" s="220"/>
      <c r="AT982" s="220"/>
      <c r="AU982" s="220"/>
      <c r="AV982" s="220"/>
      <c r="AW982" s="220"/>
      <c r="AX982" s="220"/>
      <c r="AY982">
        <f>COUNTA($C$982)</f>
        <v>0</v>
      </c>
    </row>
    <row r="983" spans="1:51" ht="24.75" customHeight="1" x14ac:dyDescent="0.2">
      <c r="A983" s="881">
        <v>23</v>
      </c>
      <c r="B983" s="881">
        <v>1</v>
      </c>
      <c r="C983" s="244"/>
      <c r="D983" s="244"/>
      <c r="E983" s="244"/>
      <c r="F983" s="244"/>
      <c r="G983" s="244"/>
      <c r="H983" s="244"/>
      <c r="I983" s="244"/>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882"/>
      <c r="AI983" s="883"/>
      <c r="AJ983" s="883"/>
      <c r="AK983" s="883"/>
      <c r="AL983" s="217"/>
      <c r="AM983" s="218"/>
      <c r="AN983" s="218"/>
      <c r="AO983" s="219"/>
      <c r="AP983" s="220"/>
      <c r="AQ983" s="220"/>
      <c r="AR983" s="220"/>
      <c r="AS983" s="220"/>
      <c r="AT983" s="220"/>
      <c r="AU983" s="220"/>
      <c r="AV983" s="220"/>
      <c r="AW983" s="220"/>
      <c r="AX983" s="220"/>
      <c r="AY983">
        <f>COUNTA($C$983)</f>
        <v>0</v>
      </c>
    </row>
    <row r="984" spans="1:51" ht="24.75" customHeight="1" x14ac:dyDescent="0.2">
      <c r="A984" s="881">
        <v>24</v>
      </c>
      <c r="B984" s="881">
        <v>1</v>
      </c>
      <c r="C984" s="244"/>
      <c r="D984" s="244"/>
      <c r="E984" s="244"/>
      <c r="F984" s="244"/>
      <c r="G984" s="244"/>
      <c r="H984" s="244"/>
      <c r="I984" s="244"/>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882"/>
      <c r="AI984" s="883"/>
      <c r="AJ984" s="883"/>
      <c r="AK984" s="883"/>
      <c r="AL984" s="217"/>
      <c r="AM984" s="218"/>
      <c r="AN984" s="218"/>
      <c r="AO984" s="219"/>
      <c r="AP984" s="220"/>
      <c r="AQ984" s="220"/>
      <c r="AR984" s="220"/>
      <c r="AS984" s="220"/>
      <c r="AT984" s="220"/>
      <c r="AU984" s="220"/>
      <c r="AV984" s="220"/>
      <c r="AW984" s="220"/>
      <c r="AX984" s="220"/>
      <c r="AY984">
        <f>COUNTA($C$984)</f>
        <v>0</v>
      </c>
    </row>
    <row r="985" spans="1:51" ht="24.75" customHeight="1" x14ac:dyDescent="0.2">
      <c r="A985" s="881">
        <v>25</v>
      </c>
      <c r="B985" s="881">
        <v>1</v>
      </c>
      <c r="C985" s="244"/>
      <c r="D985" s="244"/>
      <c r="E985" s="244"/>
      <c r="F985" s="244"/>
      <c r="G985" s="244"/>
      <c r="H985" s="244"/>
      <c r="I985" s="244"/>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882"/>
      <c r="AI985" s="883"/>
      <c r="AJ985" s="883"/>
      <c r="AK985" s="883"/>
      <c r="AL985" s="217"/>
      <c r="AM985" s="218"/>
      <c r="AN985" s="218"/>
      <c r="AO985" s="219"/>
      <c r="AP985" s="220"/>
      <c r="AQ985" s="220"/>
      <c r="AR985" s="220"/>
      <c r="AS985" s="220"/>
      <c r="AT985" s="220"/>
      <c r="AU985" s="220"/>
      <c r="AV985" s="220"/>
      <c r="AW985" s="220"/>
      <c r="AX985" s="220"/>
      <c r="AY985">
        <f>COUNTA($C$985)</f>
        <v>0</v>
      </c>
    </row>
    <row r="986" spans="1:51" ht="24.75" customHeight="1" x14ac:dyDescent="0.2">
      <c r="A986" s="881">
        <v>26</v>
      </c>
      <c r="B986" s="881">
        <v>1</v>
      </c>
      <c r="C986" s="244"/>
      <c r="D986" s="244"/>
      <c r="E986" s="244"/>
      <c r="F986" s="244"/>
      <c r="G986" s="244"/>
      <c r="H986" s="244"/>
      <c r="I986" s="244"/>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882"/>
      <c r="AI986" s="883"/>
      <c r="AJ986" s="883"/>
      <c r="AK986" s="883"/>
      <c r="AL986" s="217"/>
      <c r="AM986" s="218"/>
      <c r="AN986" s="218"/>
      <c r="AO986" s="219"/>
      <c r="AP986" s="220"/>
      <c r="AQ986" s="220"/>
      <c r="AR986" s="220"/>
      <c r="AS986" s="220"/>
      <c r="AT986" s="220"/>
      <c r="AU986" s="220"/>
      <c r="AV986" s="220"/>
      <c r="AW986" s="220"/>
      <c r="AX986" s="220"/>
      <c r="AY986">
        <f>COUNTA($C$986)</f>
        <v>0</v>
      </c>
    </row>
    <row r="987" spans="1:51" ht="24.75" customHeight="1" x14ac:dyDescent="0.2">
      <c r="A987" s="881">
        <v>27</v>
      </c>
      <c r="B987" s="881">
        <v>1</v>
      </c>
      <c r="C987" s="244"/>
      <c r="D987" s="244"/>
      <c r="E987" s="244"/>
      <c r="F987" s="244"/>
      <c r="G987" s="244"/>
      <c r="H987" s="244"/>
      <c r="I987" s="244"/>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882"/>
      <c r="AI987" s="883"/>
      <c r="AJ987" s="883"/>
      <c r="AK987" s="883"/>
      <c r="AL987" s="217"/>
      <c r="AM987" s="218"/>
      <c r="AN987" s="218"/>
      <c r="AO987" s="219"/>
      <c r="AP987" s="220"/>
      <c r="AQ987" s="220"/>
      <c r="AR987" s="220"/>
      <c r="AS987" s="220"/>
      <c r="AT987" s="220"/>
      <c r="AU987" s="220"/>
      <c r="AV987" s="220"/>
      <c r="AW987" s="220"/>
      <c r="AX987" s="220"/>
      <c r="AY987">
        <f>COUNTA($C$987)</f>
        <v>0</v>
      </c>
    </row>
    <row r="988" spans="1:51" ht="24.75" customHeight="1" x14ac:dyDescent="0.2">
      <c r="A988" s="881">
        <v>28</v>
      </c>
      <c r="B988" s="881">
        <v>1</v>
      </c>
      <c r="C988" s="244"/>
      <c r="D988" s="244"/>
      <c r="E988" s="244"/>
      <c r="F988" s="244"/>
      <c r="G988" s="244"/>
      <c r="H988" s="244"/>
      <c r="I988" s="244"/>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882"/>
      <c r="AI988" s="883"/>
      <c r="AJ988" s="883"/>
      <c r="AK988" s="883"/>
      <c r="AL988" s="217"/>
      <c r="AM988" s="218"/>
      <c r="AN988" s="218"/>
      <c r="AO988" s="219"/>
      <c r="AP988" s="220"/>
      <c r="AQ988" s="220"/>
      <c r="AR988" s="220"/>
      <c r="AS988" s="220"/>
      <c r="AT988" s="220"/>
      <c r="AU988" s="220"/>
      <c r="AV988" s="220"/>
      <c r="AW988" s="220"/>
      <c r="AX988" s="220"/>
      <c r="AY988">
        <f>COUNTA($C$988)</f>
        <v>0</v>
      </c>
    </row>
    <row r="989" spans="1:51" ht="24.75" customHeight="1" x14ac:dyDescent="0.2">
      <c r="A989" s="881">
        <v>29</v>
      </c>
      <c r="B989" s="881">
        <v>1</v>
      </c>
      <c r="C989" s="244"/>
      <c r="D989" s="244"/>
      <c r="E989" s="244"/>
      <c r="F989" s="244"/>
      <c r="G989" s="244"/>
      <c r="H989" s="244"/>
      <c r="I989" s="244"/>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882"/>
      <c r="AI989" s="883"/>
      <c r="AJ989" s="883"/>
      <c r="AK989" s="883"/>
      <c r="AL989" s="217"/>
      <c r="AM989" s="218"/>
      <c r="AN989" s="218"/>
      <c r="AO989" s="219"/>
      <c r="AP989" s="220"/>
      <c r="AQ989" s="220"/>
      <c r="AR989" s="220"/>
      <c r="AS989" s="220"/>
      <c r="AT989" s="220"/>
      <c r="AU989" s="220"/>
      <c r="AV989" s="220"/>
      <c r="AW989" s="220"/>
      <c r="AX989" s="220"/>
      <c r="AY989">
        <f>COUNTA($C$989)</f>
        <v>0</v>
      </c>
    </row>
    <row r="990" spans="1:51" ht="24.75" customHeight="1" x14ac:dyDescent="0.2">
      <c r="A990" s="881">
        <v>30</v>
      </c>
      <c r="B990" s="881">
        <v>1</v>
      </c>
      <c r="C990" s="244"/>
      <c r="D990" s="244"/>
      <c r="E990" s="244"/>
      <c r="F990" s="244"/>
      <c r="G990" s="244"/>
      <c r="H990" s="244"/>
      <c r="I990" s="244"/>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882"/>
      <c r="AI990" s="883"/>
      <c r="AJ990" s="883"/>
      <c r="AK990" s="883"/>
      <c r="AL990" s="217"/>
      <c r="AM990" s="218"/>
      <c r="AN990" s="218"/>
      <c r="AO990" s="219"/>
      <c r="AP990" s="220"/>
      <c r="AQ990" s="220"/>
      <c r="AR990" s="220"/>
      <c r="AS990" s="220"/>
      <c r="AT990" s="220"/>
      <c r="AU990" s="220"/>
      <c r="AV990" s="220"/>
      <c r="AW990" s="220"/>
      <c r="AX990" s="220"/>
      <c r="AY990">
        <f>COUNTA($C$990)</f>
        <v>0</v>
      </c>
    </row>
    <row r="991" spans="1:51" x14ac:dyDescent="0.2">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
      <c r="A992" s="4"/>
      <c r="B992" s="9" t="s">
        <v>290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
      <c r="A993" s="881"/>
      <c r="B993" s="881"/>
      <c r="C993" s="479" t="s">
        <v>86</v>
      </c>
      <c r="D993" s="479"/>
      <c r="E993" s="479"/>
      <c r="F993" s="479"/>
      <c r="G993" s="479"/>
      <c r="H993" s="479"/>
      <c r="I993" s="479"/>
      <c r="J993" s="886" t="s">
        <v>64</v>
      </c>
      <c r="K993" s="886"/>
      <c r="L993" s="886"/>
      <c r="M993" s="886"/>
      <c r="N993" s="886"/>
      <c r="O993" s="886"/>
      <c r="P993" s="479" t="s">
        <v>87</v>
      </c>
      <c r="Q993" s="479"/>
      <c r="R993" s="479"/>
      <c r="S993" s="479"/>
      <c r="T993" s="479"/>
      <c r="U993" s="479"/>
      <c r="V993" s="479"/>
      <c r="W993" s="479"/>
      <c r="X993" s="479"/>
      <c r="Y993" s="479" t="s">
        <v>88</v>
      </c>
      <c r="Z993" s="479"/>
      <c r="AA993" s="479"/>
      <c r="AB993" s="479"/>
      <c r="AC993" s="887" t="s">
        <v>215</v>
      </c>
      <c r="AD993" s="887"/>
      <c r="AE993" s="887"/>
      <c r="AF993" s="887"/>
      <c r="AG993" s="887"/>
      <c r="AH993" s="479" t="s">
        <v>63</v>
      </c>
      <c r="AI993" s="479"/>
      <c r="AJ993" s="479"/>
      <c r="AK993" s="479"/>
      <c r="AL993" s="479" t="s">
        <v>17</v>
      </c>
      <c r="AM993" s="479"/>
      <c r="AN993" s="479"/>
      <c r="AO993" s="884"/>
      <c r="AP993" s="885" t="s">
        <v>303</v>
      </c>
      <c r="AQ993" s="885"/>
      <c r="AR993" s="885"/>
      <c r="AS993" s="885"/>
      <c r="AT993" s="885"/>
      <c r="AU993" s="885"/>
      <c r="AV993" s="885"/>
      <c r="AW993" s="885"/>
      <c r="AX993" s="885"/>
      <c r="AY993">
        <f t="shared" ref="AY993:AY994" si="29">$AY$991</f>
        <v>0</v>
      </c>
    </row>
    <row r="994" spans="1:51" ht="24.75" customHeight="1" x14ac:dyDescent="0.2">
      <c r="A994" s="881">
        <v>1</v>
      </c>
      <c r="B994" s="881">
        <v>1</v>
      </c>
      <c r="C994" s="244"/>
      <c r="D994" s="244"/>
      <c r="E994" s="244"/>
      <c r="F994" s="244"/>
      <c r="G994" s="244"/>
      <c r="H994" s="244"/>
      <c r="I994" s="244"/>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882"/>
      <c r="AI994" s="883"/>
      <c r="AJ994" s="883"/>
      <c r="AK994" s="883"/>
      <c r="AL994" s="217"/>
      <c r="AM994" s="218"/>
      <c r="AN994" s="218"/>
      <c r="AO994" s="219"/>
      <c r="AP994" s="220"/>
      <c r="AQ994" s="220"/>
      <c r="AR994" s="220"/>
      <c r="AS994" s="220"/>
      <c r="AT994" s="220"/>
      <c r="AU994" s="220"/>
      <c r="AV994" s="220"/>
      <c r="AW994" s="220"/>
      <c r="AX994" s="220"/>
      <c r="AY994">
        <f t="shared" si="29"/>
        <v>0</v>
      </c>
    </row>
    <row r="995" spans="1:51" ht="24.75" customHeight="1" x14ac:dyDescent="0.2">
      <c r="A995" s="881">
        <v>2</v>
      </c>
      <c r="B995" s="881">
        <v>1</v>
      </c>
      <c r="C995" s="244"/>
      <c r="D995" s="244"/>
      <c r="E995" s="244"/>
      <c r="F995" s="244"/>
      <c r="G995" s="244"/>
      <c r="H995" s="244"/>
      <c r="I995" s="244"/>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882"/>
      <c r="AI995" s="883"/>
      <c r="AJ995" s="883"/>
      <c r="AK995" s="883"/>
      <c r="AL995" s="217"/>
      <c r="AM995" s="218"/>
      <c r="AN995" s="218"/>
      <c r="AO995" s="219"/>
      <c r="AP995" s="220"/>
      <c r="AQ995" s="220"/>
      <c r="AR995" s="220"/>
      <c r="AS995" s="220"/>
      <c r="AT995" s="220"/>
      <c r="AU995" s="220"/>
      <c r="AV995" s="220"/>
      <c r="AW995" s="220"/>
      <c r="AX995" s="220"/>
      <c r="AY995">
        <f>COUNTA($C$995)</f>
        <v>0</v>
      </c>
    </row>
    <row r="996" spans="1:51" ht="24.75" customHeight="1" x14ac:dyDescent="0.2">
      <c r="A996" s="881">
        <v>3</v>
      </c>
      <c r="B996" s="881">
        <v>1</v>
      </c>
      <c r="C996" s="244"/>
      <c r="D996" s="244"/>
      <c r="E996" s="244"/>
      <c r="F996" s="244"/>
      <c r="G996" s="244"/>
      <c r="H996" s="244"/>
      <c r="I996" s="244"/>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882"/>
      <c r="AI996" s="883"/>
      <c r="AJ996" s="883"/>
      <c r="AK996" s="883"/>
      <c r="AL996" s="217"/>
      <c r="AM996" s="218"/>
      <c r="AN996" s="218"/>
      <c r="AO996" s="219"/>
      <c r="AP996" s="220"/>
      <c r="AQ996" s="220"/>
      <c r="AR996" s="220"/>
      <c r="AS996" s="220"/>
      <c r="AT996" s="220"/>
      <c r="AU996" s="220"/>
      <c r="AV996" s="220"/>
      <c r="AW996" s="220"/>
      <c r="AX996" s="220"/>
      <c r="AY996">
        <f>COUNTA($C$996)</f>
        <v>0</v>
      </c>
    </row>
    <row r="997" spans="1:51" ht="24.75" customHeight="1" x14ac:dyDescent="0.2">
      <c r="A997" s="881">
        <v>4</v>
      </c>
      <c r="B997" s="881">
        <v>1</v>
      </c>
      <c r="C997" s="244"/>
      <c r="D997" s="244"/>
      <c r="E997" s="244"/>
      <c r="F997" s="244"/>
      <c r="G997" s="244"/>
      <c r="H997" s="244"/>
      <c r="I997" s="244"/>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882"/>
      <c r="AI997" s="883"/>
      <c r="AJ997" s="883"/>
      <c r="AK997" s="883"/>
      <c r="AL997" s="217"/>
      <c r="AM997" s="218"/>
      <c r="AN997" s="218"/>
      <c r="AO997" s="219"/>
      <c r="AP997" s="220"/>
      <c r="AQ997" s="220"/>
      <c r="AR997" s="220"/>
      <c r="AS997" s="220"/>
      <c r="AT997" s="220"/>
      <c r="AU997" s="220"/>
      <c r="AV997" s="220"/>
      <c r="AW997" s="220"/>
      <c r="AX997" s="220"/>
      <c r="AY997">
        <f>COUNTA($C$997)</f>
        <v>0</v>
      </c>
    </row>
    <row r="998" spans="1:51" ht="24.75" customHeight="1" x14ac:dyDescent="0.2">
      <c r="A998" s="881">
        <v>5</v>
      </c>
      <c r="B998" s="881">
        <v>1</v>
      </c>
      <c r="C998" s="244"/>
      <c r="D998" s="244"/>
      <c r="E998" s="244"/>
      <c r="F998" s="244"/>
      <c r="G998" s="244"/>
      <c r="H998" s="244"/>
      <c r="I998" s="244"/>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882"/>
      <c r="AI998" s="883"/>
      <c r="AJ998" s="883"/>
      <c r="AK998" s="883"/>
      <c r="AL998" s="217"/>
      <c r="AM998" s="218"/>
      <c r="AN998" s="218"/>
      <c r="AO998" s="219"/>
      <c r="AP998" s="220"/>
      <c r="AQ998" s="220"/>
      <c r="AR998" s="220"/>
      <c r="AS998" s="220"/>
      <c r="AT998" s="220"/>
      <c r="AU998" s="220"/>
      <c r="AV998" s="220"/>
      <c r="AW998" s="220"/>
      <c r="AX998" s="220"/>
      <c r="AY998">
        <f>COUNTA($C$998)</f>
        <v>0</v>
      </c>
    </row>
    <row r="999" spans="1:51" ht="24.75" customHeight="1" x14ac:dyDescent="0.2">
      <c r="A999" s="881">
        <v>6</v>
      </c>
      <c r="B999" s="881">
        <v>1</v>
      </c>
      <c r="C999" s="244"/>
      <c r="D999" s="244"/>
      <c r="E999" s="244"/>
      <c r="F999" s="244"/>
      <c r="G999" s="244"/>
      <c r="H999" s="244"/>
      <c r="I999" s="244"/>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882"/>
      <c r="AI999" s="883"/>
      <c r="AJ999" s="883"/>
      <c r="AK999" s="883"/>
      <c r="AL999" s="217"/>
      <c r="AM999" s="218"/>
      <c r="AN999" s="218"/>
      <c r="AO999" s="219"/>
      <c r="AP999" s="220"/>
      <c r="AQ999" s="220"/>
      <c r="AR999" s="220"/>
      <c r="AS999" s="220"/>
      <c r="AT999" s="220"/>
      <c r="AU999" s="220"/>
      <c r="AV999" s="220"/>
      <c r="AW999" s="220"/>
      <c r="AX999" s="220"/>
      <c r="AY999">
        <f>COUNTA($C$999)</f>
        <v>0</v>
      </c>
    </row>
    <row r="1000" spans="1:51" ht="24.75" customHeight="1" x14ac:dyDescent="0.2">
      <c r="A1000" s="881">
        <v>7</v>
      </c>
      <c r="B1000" s="881">
        <v>1</v>
      </c>
      <c r="C1000" s="244"/>
      <c r="D1000" s="244"/>
      <c r="E1000" s="244"/>
      <c r="F1000" s="244"/>
      <c r="G1000" s="244"/>
      <c r="H1000" s="244"/>
      <c r="I1000" s="244"/>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882"/>
      <c r="AI1000" s="883"/>
      <c r="AJ1000" s="883"/>
      <c r="AK1000" s="883"/>
      <c r="AL1000" s="217"/>
      <c r="AM1000" s="218"/>
      <c r="AN1000" s="218"/>
      <c r="AO1000" s="219"/>
      <c r="AP1000" s="220"/>
      <c r="AQ1000" s="220"/>
      <c r="AR1000" s="220"/>
      <c r="AS1000" s="220"/>
      <c r="AT1000" s="220"/>
      <c r="AU1000" s="220"/>
      <c r="AV1000" s="220"/>
      <c r="AW1000" s="220"/>
      <c r="AX1000" s="220"/>
      <c r="AY1000">
        <f>COUNTA($C$1000)</f>
        <v>0</v>
      </c>
    </row>
    <row r="1001" spans="1:51" ht="24.75" customHeight="1" x14ac:dyDescent="0.2">
      <c r="A1001" s="881">
        <v>8</v>
      </c>
      <c r="B1001" s="881">
        <v>1</v>
      </c>
      <c r="C1001" s="250"/>
      <c r="D1001" s="244"/>
      <c r="E1001" s="244"/>
      <c r="F1001" s="244"/>
      <c r="G1001" s="244"/>
      <c r="H1001" s="244"/>
      <c r="I1001" s="244"/>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882"/>
      <c r="AI1001" s="883"/>
      <c r="AJ1001" s="883"/>
      <c r="AK1001" s="883"/>
      <c r="AL1001" s="217"/>
      <c r="AM1001" s="218"/>
      <c r="AN1001" s="218"/>
      <c r="AO1001" s="219"/>
      <c r="AP1001" s="220"/>
      <c r="AQ1001" s="220"/>
      <c r="AR1001" s="220"/>
      <c r="AS1001" s="220"/>
      <c r="AT1001" s="220"/>
      <c r="AU1001" s="220"/>
      <c r="AV1001" s="220"/>
      <c r="AW1001" s="220"/>
      <c r="AX1001" s="220"/>
      <c r="AY1001">
        <f>COUNTA($C$1001)</f>
        <v>0</v>
      </c>
    </row>
    <row r="1002" spans="1:51" ht="24.75" customHeight="1" x14ac:dyDescent="0.2">
      <c r="A1002" s="881">
        <v>9</v>
      </c>
      <c r="B1002" s="881">
        <v>1</v>
      </c>
      <c r="C1002" s="244"/>
      <c r="D1002" s="244"/>
      <c r="E1002" s="244"/>
      <c r="F1002" s="244"/>
      <c r="G1002" s="244"/>
      <c r="H1002" s="244"/>
      <c r="I1002" s="244"/>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882"/>
      <c r="AI1002" s="883"/>
      <c r="AJ1002" s="883"/>
      <c r="AK1002" s="883"/>
      <c r="AL1002" s="217"/>
      <c r="AM1002" s="218"/>
      <c r="AN1002" s="218"/>
      <c r="AO1002" s="219"/>
      <c r="AP1002" s="220"/>
      <c r="AQ1002" s="220"/>
      <c r="AR1002" s="220"/>
      <c r="AS1002" s="220"/>
      <c r="AT1002" s="220"/>
      <c r="AU1002" s="220"/>
      <c r="AV1002" s="220"/>
      <c r="AW1002" s="220"/>
      <c r="AX1002" s="220"/>
      <c r="AY1002">
        <f>COUNTA($C$1002)</f>
        <v>0</v>
      </c>
    </row>
    <row r="1003" spans="1:51" ht="24.75" customHeight="1" x14ac:dyDescent="0.2">
      <c r="A1003" s="881">
        <v>10</v>
      </c>
      <c r="B1003" s="881">
        <v>1</v>
      </c>
      <c r="C1003" s="244"/>
      <c r="D1003" s="244"/>
      <c r="E1003" s="244"/>
      <c r="F1003" s="244"/>
      <c r="G1003" s="244"/>
      <c r="H1003" s="244"/>
      <c r="I1003" s="244"/>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882"/>
      <c r="AI1003" s="883"/>
      <c r="AJ1003" s="883"/>
      <c r="AK1003" s="883"/>
      <c r="AL1003" s="217"/>
      <c r="AM1003" s="218"/>
      <c r="AN1003" s="218"/>
      <c r="AO1003" s="219"/>
      <c r="AP1003" s="220"/>
      <c r="AQ1003" s="220"/>
      <c r="AR1003" s="220"/>
      <c r="AS1003" s="220"/>
      <c r="AT1003" s="220"/>
      <c r="AU1003" s="220"/>
      <c r="AV1003" s="220"/>
      <c r="AW1003" s="220"/>
      <c r="AX1003" s="220"/>
      <c r="AY1003">
        <f>COUNTA($C$1003)</f>
        <v>0</v>
      </c>
    </row>
    <row r="1004" spans="1:51" ht="24.75" customHeight="1" x14ac:dyDescent="0.2">
      <c r="A1004" s="881">
        <v>11</v>
      </c>
      <c r="B1004" s="881">
        <v>1</v>
      </c>
      <c r="C1004" s="244"/>
      <c r="D1004" s="244"/>
      <c r="E1004" s="244"/>
      <c r="F1004" s="244"/>
      <c r="G1004" s="244"/>
      <c r="H1004" s="244"/>
      <c r="I1004" s="244"/>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882"/>
      <c r="AI1004" s="883"/>
      <c r="AJ1004" s="883"/>
      <c r="AK1004" s="883"/>
      <c r="AL1004" s="217"/>
      <c r="AM1004" s="218"/>
      <c r="AN1004" s="218"/>
      <c r="AO1004" s="219"/>
      <c r="AP1004" s="220"/>
      <c r="AQ1004" s="220"/>
      <c r="AR1004" s="220"/>
      <c r="AS1004" s="220"/>
      <c r="AT1004" s="220"/>
      <c r="AU1004" s="220"/>
      <c r="AV1004" s="220"/>
      <c r="AW1004" s="220"/>
      <c r="AX1004" s="220"/>
      <c r="AY1004">
        <f>COUNTA($C$1004)</f>
        <v>0</v>
      </c>
    </row>
    <row r="1005" spans="1:51" ht="24.75" customHeight="1" x14ac:dyDescent="0.2">
      <c r="A1005" s="881">
        <v>12</v>
      </c>
      <c r="B1005" s="881">
        <v>1</v>
      </c>
      <c r="C1005" s="244"/>
      <c r="D1005" s="244"/>
      <c r="E1005" s="244"/>
      <c r="F1005" s="244"/>
      <c r="G1005" s="244"/>
      <c r="H1005" s="244"/>
      <c r="I1005" s="244"/>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882"/>
      <c r="AI1005" s="883"/>
      <c r="AJ1005" s="883"/>
      <c r="AK1005" s="883"/>
      <c r="AL1005" s="217"/>
      <c r="AM1005" s="218"/>
      <c r="AN1005" s="218"/>
      <c r="AO1005" s="219"/>
      <c r="AP1005" s="220"/>
      <c r="AQ1005" s="220"/>
      <c r="AR1005" s="220"/>
      <c r="AS1005" s="220"/>
      <c r="AT1005" s="220"/>
      <c r="AU1005" s="220"/>
      <c r="AV1005" s="220"/>
      <c r="AW1005" s="220"/>
      <c r="AX1005" s="220"/>
      <c r="AY1005">
        <f>COUNTA($C$1005)</f>
        <v>0</v>
      </c>
    </row>
    <row r="1006" spans="1:51" ht="24.75" customHeight="1" x14ac:dyDescent="0.2">
      <c r="A1006" s="881">
        <v>13</v>
      </c>
      <c r="B1006" s="881">
        <v>1</v>
      </c>
      <c r="C1006" s="244"/>
      <c r="D1006" s="244"/>
      <c r="E1006" s="244"/>
      <c r="F1006" s="244"/>
      <c r="G1006" s="244"/>
      <c r="H1006" s="244"/>
      <c r="I1006" s="244"/>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882"/>
      <c r="AI1006" s="883"/>
      <c r="AJ1006" s="883"/>
      <c r="AK1006" s="883"/>
      <c r="AL1006" s="217"/>
      <c r="AM1006" s="218"/>
      <c r="AN1006" s="218"/>
      <c r="AO1006" s="219"/>
      <c r="AP1006" s="220"/>
      <c r="AQ1006" s="220"/>
      <c r="AR1006" s="220"/>
      <c r="AS1006" s="220"/>
      <c r="AT1006" s="220"/>
      <c r="AU1006" s="220"/>
      <c r="AV1006" s="220"/>
      <c r="AW1006" s="220"/>
      <c r="AX1006" s="220"/>
      <c r="AY1006">
        <f>COUNTA($C$1006)</f>
        <v>0</v>
      </c>
    </row>
    <row r="1007" spans="1:51" ht="24.75" customHeight="1" x14ac:dyDescent="0.2">
      <c r="A1007" s="881">
        <v>14</v>
      </c>
      <c r="B1007" s="881">
        <v>1</v>
      </c>
      <c r="C1007" s="244"/>
      <c r="D1007" s="244"/>
      <c r="E1007" s="244"/>
      <c r="F1007" s="244"/>
      <c r="G1007" s="244"/>
      <c r="H1007" s="244"/>
      <c r="I1007" s="244"/>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882"/>
      <c r="AI1007" s="883"/>
      <c r="AJ1007" s="883"/>
      <c r="AK1007" s="883"/>
      <c r="AL1007" s="217"/>
      <c r="AM1007" s="218"/>
      <c r="AN1007" s="218"/>
      <c r="AO1007" s="219"/>
      <c r="AP1007" s="220"/>
      <c r="AQ1007" s="220"/>
      <c r="AR1007" s="220"/>
      <c r="AS1007" s="220"/>
      <c r="AT1007" s="220"/>
      <c r="AU1007" s="220"/>
      <c r="AV1007" s="220"/>
      <c r="AW1007" s="220"/>
      <c r="AX1007" s="220"/>
      <c r="AY1007">
        <f>COUNTA($C$1007)</f>
        <v>0</v>
      </c>
    </row>
    <row r="1008" spans="1:51" ht="24.75" customHeight="1" x14ac:dyDescent="0.2">
      <c r="A1008" s="881">
        <v>15</v>
      </c>
      <c r="B1008" s="881">
        <v>1</v>
      </c>
      <c r="C1008" s="244"/>
      <c r="D1008" s="244"/>
      <c r="E1008" s="244"/>
      <c r="F1008" s="244"/>
      <c r="G1008" s="244"/>
      <c r="H1008" s="244"/>
      <c r="I1008" s="244"/>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882"/>
      <c r="AI1008" s="883"/>
      <c r="AJ1008" s="883"/>
      <c r="AK1008" s="883"/>
      <c r="AL1008" s="217"/>
      <c r="AM1008" s="218"/>
      <c r="AN1008" s="218"/>
      <c r="AO1008" s="219"/>
      <c r="AP1008" s="220"/>
      <c r="AQ1008" s="220"/>
      <c r="AR1008" s="220"/>
      <c r="AS1008" s="220"/>
      <c r="AT1008" s="220"/>
      <c r="AU1008" s="220"/>
      <c r="AV1008" s="220"/>
      <c r="AW1008" s="220"/>
      <c r="AX1008" s="220"/>
      <c r="AY1008">
        <f>COUNTA($C$1008)</f>
        <v>0</v>
      </c>
    </row>
    <row r="1009" spans="1:51" ht="24.75" customHeight="1" x14ac:dyDescent="0.2">
      <c r="A1009" s="881">
        <v>16</v>
      </c>
      <c r="B1009" s="881">
        <v>1</v>
      </c>
      <c r="C1009" s="244"/>
      <c r="D1009" s="244"/>
      <c r="E1009" s="244"/>
      <c r="F1009" s="244"/>
      <c r="G1009" s="244"/>
      <c r="H1009" s="244"/>
      <c r="I1009" s="244"/>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882"/>
      <c r="AI1009" s="883"/>
      <c r="AJ1009" s="883"/>
      <c r="AK1009" s="883"/>
      <c r="AL1009" s="217"/>
      <c r="AM1009" s="218"/>
      <c r="AN1009" s="218"/>
      <c r="AO1009" s="219"/>
      <c r="AP1009" s="220"/>
      <c r="AQ1009" s="220"/>
      <c r="AR1009" s="220"/>
      <c r="AS1009" s="220"/>
      <c r="AT1009" s="220"/>
      <c r="AU1009" s="220"/>
      <c r="AV1009" s="220"/>
      <c r="AW1009" s="220"/>
      <c r="AX1009" s="220"/>
      <c r="AY1009">
        <f>COUNTA($C$1009)</f>
        <v>0</v>
      </c>
    </row>
    <row r="1010" spans="1:51" ht="24.75" customHeight="1" x14ac:dyDescent="0.2">
      <c r="A1010" s="881">
        <v>17</v>
      </c>
      <c r="B1010" s="881">
        <v>1</v>
      </c>
      <c r="C1010" s="244"/>
      <c r="D1010" s="244"/>
      <c r="E1010" s="244"/>
      <c r="F1010" s="244"/>
      <c r="G1010" s="244"/>
      <c r="H1010" s="244"/>
      <c r="I1010" s="244"/>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882"/>
      <c r="AI1010" s="883"/>
      <c r="AJ1010" s="883"/>
      <c r="AK1010" s="883"/>
      <c r="AL1010" s="217"/>
      <c r="AM1010" s="218"/>
      <c r="AN1010" s="218"/>
      <c r="AO1010" s="219"/>
      <c r="AP1010" s="220"/>
      <c r="AQ1010" s="220"/>
      <c r="AR1010" s="220"/>
      <c r="AS1010" s="220"/>
      <c r="AT1010" s="220"/>
      <c r="AU1010" s="220"/>
      <c r="AV1010" s="220"/>
      <c r="AW1010" s="220"/>
      <c r="AX1010" s="220"/>
      <c r="AY1010">
        <f>COUNTA($C$1010)</f>
        <v>0</v>
      </c>
    </row>
    <row r="1011" spans="1:51" ht="24.75" customHeight="1" x14ac:dyDescent="0.2">
      <c r="A1011" s="881">
        <v>18</v>
      </c>
      <c r="B1011" s="881">
        <v>1</v>
      </c>
      <c r="C1011" s="244"/>
      <c r="D1011" s="244"/>
      <c r="E1011" s="244"/>
      <c r="F1011" s="244"/>
      <c r="G1011" s="244"/>
      <c r="H1011" s="244"/>
      <c r="I1011" s="244"/>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882"/>
      <c r="AI1011" s="883"/>
      <c r="AJ1011" s="883"/>
      <c r="AK1011" s="883"/>
      <c r="AL1011" s="217"/>
      <c r="AM1011" s="218"/>
      <c r="AN1011" s="218"/>
      <c r="AO1011" s="219"/>
      <c r="AP1011" s="220"/>
      <c r="AQ1011" s="220"/>
      <c r="AR1011" s="220"/>
      <c r="AS1011" s="220"/>
      <c r="AT1011" s="220"/>
      <c r="AU1011" s="220"/>
      <c r="AV1011" s="220"/>
      <c r="AW1011" s="220"/>
      <c r="AX1011" s="220"/>
      <c r="AY1011">
        <f>COUNTA($C$1011)</f>
        <v>0</v>
      </c>
    </row>
    <row r="1012" spans="1:51" ht="24.75" customHeight="1" x14ac:dyDescent="0.2">
      <c r="A1012" s="881">
        <v>19</v>
      </c>
      <c r="B1012" s="881">
        <v>1</v>
      </c>
      <c r="C1012" s="244"/>
      <c r="D1012" s="244"/>
      <c r="E1012" s="244"/>
      <c r="F1012" s="244"/>
      <c r="G1012" s="244"/>
      <c r="H1012" s="244"/>
      <c r="I1012" s="244"/>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882"/>
      <c r="AI1012" s="883"/>
      <c r="AJ1012" s="883"/>
      <c r="AK1012" s="883"/>
      <c r="AL1012" s="217"/>
      <c r="AM1012" s="218"/>
      <c r="AN1012" s="218"/>
      <c r="AO1012" s="219"/>
      <c r="AP1012" s="220"/>
      <c r="AQ1012" s="220"/>
      <c r="AR1012" s="220"/>
      <c r="AS1012" s="220"/>
      <c r="AT1012" s="220"/>
      <c r="AU1012" s="220"/>
      <c r="AV1012" s="220"/>
      <c r="AW1012" s="220"/>
      <c r="AX1012" s="220"/>
      <c r="AY1012">
        <f>COUNTA($C$1012)</f>
        <v>0</v>
      </c>
    </row>
    <row r="1013" spans="1:51" ht="24.75" customHeight="1" x14ac:dyDescent="0.2">
      <c r="A1013" s="881">
        <v>20</v>
      </c>
      <c r="B1013" s="881">
        <v>1</v>
      </c>
      <c r="C1013" s="244"/>
      <c r="D1013" s="244"/>
      <c r="E1013" s="244"/>
      <c r="F1013" s="244"/>
      <c r="G1013" s="244"/>
      <c r="H1013" s="244"/>
      <c r="I1013" s="244"/>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882"/>
      <c r="AI1013" s="883"/>
      <c r="AJ1013" s="883"/>
      <c r="AK1013" s="883"/>
      <c r="AL1013" s="217"/>
      <c r="AM1013" s="218"/>
      <c r="AN1013" s="218"/>
      <c r="AO1013" s="219"/>
      <c r="AP1013" s="220"/>
      <c r="AQ1013" s="220"/>
      <c r="AR1013" s="220"/>
      <c r="AS1013" s="220"/>
      <c r="AT1013" s="220"/>
      <c r="AU1013" s="220"/>
      <c r="AV1013" s="220"/>
      <c r="AW1013" s="220"/>
      <c r="AX1013" s="220"/>
      <c r="AY1013">
        <f>COUNTA($C$1013)</f>
        <v>0</v>
      </c>
    </row>
    <row r="1014" spans="1:51" ht="24.75" customHeight="1" x14ac:dyDescent="0.2">
      <c r="A1014" s="881">
        <v>21</v>
      </c>
      <c r="B1014" s="881">
        <v>1</v>
      </c>
      <c r="C1014" s="244"/>
      <c r="D1014" s="244"/>
      <c r="E1014" s="244"/>
      <c r="F1014" s="244"/>
      <c r="G1014" s="244"/>
      <c r="H1014" s="244"/>
      <c r="I1014" s="244"/>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882"/>
      <c r="AI1014" s="883"/>
      <c r="AJ1014" s="883"/>
      <c r="AK1014" s="883"/>
      <c r="AL1014" s="217"/>
      <c r="AM1014" s="218"/>
      <c r="AN1014" s="218"/>
      <c r="AO1014" s="219"/>
      <c r="AP1014" s="220"/>
      <c r="AQ1014" s="220"/>
      <c r="AR1014" s="220"/>
      <c r="AS1014" s="220"/>
      <c r="AT1014" s="220"/>
      <c r="AU1014" s="220"/>
      <c r="AV1014" s="220"/>
      <c r="AW1014" s="220"/>
      <c r="AX1014" s="220"/>
      <c r="AY1014">
        <f>COUNTA($C$1014)</f>
        <v>0</v>
      </c>
    </row>
    <row r="1015" spans="1:51" ht="24.75" customHeight="1" x14ac:dyDescent="0.2">
      <c r="A1015" s="881">
        <v>22</v>
      </c>
      <c r="B1015" s="881">
        <v>1</v>
      </c>
      <c r="C1015" s="244"/>
      <c r="D1015" s="244"/>
      <c r="E1015" s="244"/>
      <c r="F1015" s="244"/>
      <c r="G1015" s="244"/>
      <c r="H1015" s="244"/>
      <c r="I1015" s="244"/>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882"/>
      <c r="AI1015" s="883"/>
      <c r="AJ1015" s="883"/>
      <c r="AK1015" s="883"/>
      <c r="AL1015" s="217"/>
      <c r="AM1015" s="218"/>
      <c r="AN1015" s="218"/>
      <c r="AO1015" s="219"/>
      <c r="AP1015" s="220"/>
      <c r="AQ1015" s="220"/>
      <c r="AR1015" s="220"/>
      <c r="AS1015" s="220"/>
      <c r="AT1015" s="220"/>
      <c r="AU1015" s="220"/>
      <c r="AV1015" s="220"/>
      <c r="AW1015" s="220"/>
      <c r="AX1015" s="220"/>
      <c r="AY1015">
        <f>COUNTA($C$1015)</f>
        <v>0</v>
      </c>
    </row>
    <row r="1016" spans="1:51" ht="24.75" customHeight="1" x14ac:dyDescent="0.2">
      <c r="A1016" s="881">
        <v>23</v>
      </c>
      <c r="B1016" s="881">
        <v>1</v>
      </c>
      <c r="C1016" s="244"/>
      <c r="D1016" s="244"/>
      <c r="E1016" s="244"/>
      <c r="F1016" s="244"/>
      <c r="G1016" s="244"/>
      <c r="H1016" s="244"/>
      <c r="I1016" s="244"/>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882"/>
      <c r="AI1016" s="883"/>
      <c r="AJ1016" s="883"/>
      <c r="AK1016" s="883"/>
      <c r="AL1016" s="217"/>
      <c r="AM1016" s="218"/>
      <c r="AN1016" s="218"/>
      <c r="AO1016" s="219"/>
      <c r="AP1016" s="220"/>
      <c r="AQ1016" s="220"/>
      <c r="AR1016" s="220"/>
      <c r="AS1016" s="220"/>
      <c r="AT1016" s="220"/>
      <c r="AU1016" s="220"/>
      <c r="AV1016" s="220"/>
      <c r="AW1016" s="220"/>
      <c r="AX1016" s="220"/>
      <c r="AY1016">
        <f>COUNTA($C$1016)</f>
        <v>0</v>
      </c>
    </row>
    <row r="1017" spans="1:51" ht="24.75" customHeight="1" x14ac:dyDescent="0.2">
      <c r="A1017" s="881">
        <v>24</v>
      </c>
      <c r="B1017" s="881">
        <v>1</v>
      </c>
      <c r="C1017" s="244"/>
      <c r="D1017" s="244"/>
      <c r="E1017" s="244"/>
      <c r="F1017" s="244"/>
      <c r="G1017" s="244"/>
      <c r="H1017" s="244"/>
      <c r="I1017" s="244"/>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882"/>
      <c r="AI1017" s="883"/>
      <c r="AJ1017" s="883"/>
      <c r="AK1017" s="883"/>
      <c r="AL1017" s="217"/>
      <c r="AM1017" s="218"/>
      <c r="AN1017" s="218"/>
      <c r="AO1017" s="219"/>
      <c r="AP1017" s="220"/>
      <c r="AQ1017" s="220"/>
      <c r="AR1017" s="220"/>
      <c r="AS1017" s="220"/>
      <c r="AT1017" s="220"/>
      <c r="AU1017" s="220"/>
      <c r="AV1017" s="220"/>
      <c r="AW1017" s="220"/>
      <c r="AX1017" s="220"/>
      <c r="AY1017">
        <f>COUNTA($C$1017)</f>
        <v>0</v>
      </c>
    </row>
    <row r="1018" spans="1:51" ht="24.75" customHeight="1" x14ac:dyDescent="0.2">
      <c r="A1018" s="881">
        <v>25</v>
      </c>
      <c r="B1018" s="881">
        <v>1</v>
      </c>
      <c r="C1018" s="244"/>
      <c r="D1018" s="244"/>
      <c r="E1018" s="244"/>
      <c r="F1018" s="244"/>
      <c r="G1018" s="244"/>
      <c r="H1018" s="244"/>
      <c r="I1018" s="244"/>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882"/>
      <c r="AI1018" s="883"/>
      <c r="AJ1018" s="883"/>
      <c r="AK1018" s="883"/>
      <c r="AL1018" s="217"/>
      <c r="AM1018" s="218"/>
      <c r="AN1018" s="218"/>
      <c r="AO1018" s="219"/>
      <c r="AP1018" s="220"/>
      <c r="AQ1018" s="220"/>
      <c r="AR1018" s="220"/>
      <c r="AS1018" s="220"/>
      <c r="AT1018" s="220"/>
      <c r="AU1018" s="220"/>
      <c r="AV1018" s="220"/>
      <c r="AW1018" s="220"/>
      <c r="AX1018" s="220"/>
      <c r="AY1018">
        <f>COUNTA($C$1018)</f>
        <v>0</v>
      </c>
    </row>
    <row r="1019" spans="1:51" ht="24.75" customHeight="1" x14ac:dyDescent="0.2">
      <c r="A1019" s="881">
        <v>26</v>
      </c>
      <c r="B1019" s="881">
        <v>1</v>
      </c>
      <c r="C1019" s="244"/>
      <c r="D1019" s="244"/>
      <c r="E1019" s="244"/>
      <c r="F1019" s="244"/>
      <c r="G1019" s="244"/>
      <c r="H1019" s="244"/>
      <c r="I1019" s="244"/>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882"/>
      <c r="AI1019" s="883"/>
      <c r="AJ1019" s="883"/>
      <c r="AK1019" s="883"/>
      <c r="AL1019" s="217"/>
      <c r="AM1019" s="218"/>
      <c r="AN1019" s="218"/>
      <c r="AO1019" s="219"/>
      <c r="AP1019" s="220"/>
      <c r="AQ1019" s="220"/>
      <c r="AR1019" s="220"/>
      <c r="AS1019" s="220"/>
      <c r="AT1019" s="220"/>
      <c r="AU1019" s="220"/>
      <c r="AV1019" s="220"/>
      <c r="AW1019" s="220"/>
      <c r="AX1019" s="220"/>
      <c r="AY1019">
        <f>COUNTA($C$1019)</f>
        <v>0</v>
      </c>
    </row>
    <row r="1020" spans="1:51" ht="24.75" customHeight="1" x14ac:dyDescent="0.2">
      <c r="A1020" s="881">
        <v>27</v>
      </c>
      <c r="B1020" s="881">
        <v>1</v>
      </c>
      <c r="C1020" s="244"/>
      <c r="D1020" s="244"/>
      <c r="E1020" s="244"/>
      <c r="F1020" s="244"/>
      <c r="G1020" s="244"/>
      <c r="H1020" s="244"/>
      <c r="I1020" s="244"/>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882"/>
      <c r="AI1020" s="883"/>
      <c r="AJ1020" s="883"/>
      <c r="AK1020" s="883"/>
      <c r="AL1020" s="217"/>
      <c r="AM1020" s="218"/>
      <c r="AN1020" s="218"/>
      <c r="AO1020" s="219"/>
      <c r="AP1020" s="220"/>
      <c r="AQ1020" s="220"/>
      <c r="AR1020" s="220"/>
      <c r="AS1020" s="220"/>
      <c r="AT1020" s="220"/>
      <c r="AU1020" s="220"/>
      <c r="AV1020" s="220"/>
      <c r="AW1020" s="220"/>
      <c r="AX1020" s="220"/>
      <c r="AY1020">
        <f>COUNTA($C$1020)</f>
        <v>0</v>
      </c>
    </row>
    <row r="1021" spans="1:51" ht="24.75" customHeight="1" x14ac:dyDescent="0.2">
      <c r="A1021" s="881">
        <v>28</v>
      </c>
      <c r="B1021" s="881">
        <v>1</v>
      </c>
      <c r="C1021" s="244"/>
      <c r="D1021" s="244"/>
      <c r="E1021" s="244"/>
      <c r="F1021" s="244"/>
      <c r="G1021" s="244"/>
      <c r="H1021" s="244"/>
      <c r="I1021" s="244"/>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882"/>
      <c r="AI1021" s="883"/>
      <c r="AJ1021" s="883"/>
      <c r="AK1021" s="883"/>
      <c r="AL1021" s="217"/>
      <c r="AM1021" s="218"/>
      <c r="AN1021" s="218"/>
      <c r="AO1021" s="219"/>
      <c r="AP1021" s="220"/>
      <c r="AQ1021" s="220"/>
      <c r="AR1021" s="220"/>
      <c r="AS1021" s="220"/>
      <c r="AT1021" s="220"/>
      <c r="AU1021" s="220"/>
      <c r="AV1021" s="220"/>
      <c r="AW1021" s="220"/>
      <c r="AX1021" s="220"/>
      <c r="AY1021">
        <f>COUNTA($C$1021)</f>
        <v>0</v>
      </c>
    </row>
    <row r="1022" spans="1:51" ht="24.75" customHeight="1" x14ac:dyDescent="0.2">
      <c r="A1022" s="881">
        <v>29</v>
      </c>
      <c r="B1022" s="881">
        <v>1</v>
      </c>
      <c r="C1022" s="244"/>
      <c r="D1022" s="244"/>
      <c r="E1022" s="244"/>
      <c r="F1022" s="244"/>
      <c r="G1022" s="244"/>
      <c r="H1022" s="244"/>
      <c r="I1022" s="244"/>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882"/>
      <c r="AI1022" s="883"/>
      <c r="AJ1022" s="883"/>
      <c r="AK1022" s="883"/>
      <c r="AL1022" s="217"/>
      <c r="AM1022" s="218"/>
      <c r="AN1022" s="218"/>
      <c r="AO1022" s="219"/>
      <c r="AP1022" s="220"/>
      <c r="AQ1022" s="220"/>
      <c r="AR1022" s="220"/>
      <c r="AS1022" s="220"/>
      <c r="AT1022" s="220"/>
      <c r="AU1022" s="220"/>
      <c r="AV1022" s="220"/>
      <c r="AW1022" s="220"/>
      <c r="AX1022" s="220"/>
      <c r="AY1022">
        <f>COUNTA($C$1022)</f>
        <v>0</v>
      </c>
    </row>
    <row r="1023" spans="1:51" ht="24.75" customHeight="1" x14ac:dyDescent="0.2">
      <c r="A1023" s="881">
        <v>30</v>
      </c>
      <c r="B1023" s="881">
        <v>1</v>
      </c>
      <c r="C1023" s="244"/>
      <c r="D1023" s="244"/>
      <c r="E1023" s="244"/>
      <c r="F1023" s="244"/>
      <c r="G1023" s="244"/>
      <c r="H1023" s="244"/>
      <c r="I1023" s="244"/>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882"/>
      <c r="AI1023" s="883"/>
      <c r="AJ1023" s="883"/>
      <c r="AK1023" s="883"/>
      <c r="AL1023" s="217"/>
      <c r="AM1023" s="218"/>
      <c r="AN1023" s="218"/>
      <c r="AO1023" s="219"/>
      <c r="AP1023" s="220"/>
      <c r="AQ1023" s="220"/>
      <c r="AR1023" s="220"/>
      <c r="AS1023" s="220"/>
      <c r="AT1023" s="220"/>
      <c r="AU1023" s="220"/>
      <c r="AV1023" s="220"/>
      <c r="AW1023" s="220"/>
      <c r="AX1023" s="220"/>
      <c r="AY1023">
        <f>COUNTA($C$1023)</f>
        <v>0</v>
      </c>
    </row>
    <row r="1024" spans="1:51" x14ac:dyDescent="0.2">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
      <c r="A1025" s="4"/>
      <c r="B1025" s="9" t="s">
        <v>291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
      <c r="A1026" s="881"/>
      <c r="B1026" s="881"/>
      <c r="C1026" s="479" t="s">
        <v>86</v>
      </c>
      <c r="D1026" s="479"/>
      <c r="E1026" s="479"/>
      <c r="F1026" s="479"/>
      <c r="G1026" s="479"/>
      <c r="H1026" s="479"/>
      <c r="I1026" s="479"/>
      <c r="J1026" s="886" t="s">
        <v>64</v>
      </c>
      <c r="K1026" s="886"/>
      <c r="L1026" s="886"/>
      <c r="M1026" s="886"/>
      <c r="N1026" s="886"/>
      <c r="O1026" s="886"/>
      <c r="P1026" s="479" t="s">
        <v>87</v>
      </c>
      <c r="Q1026" s="479"/>
      <c r="R1026" s="479"/>
      <c r="S1026" s="479"/>
      <c r="T1026" s="479"/>
      <c r="U1026" s="479"/>
      <c r="V1026" s="479"/>
      <c r="W1026" s="479"/>
      <c r="X1026" s="479"/>
      <c r="Y1026" s="479" t="s">
        <v>88</v>
      </c>
      <c r="Z1026" s="479"/>
      <c r="AA1026" s="479"/>
      <c r="AB1026" s="479"/>
      <c r="AC1026" s="887" t="s">
        <v>215</v>
      </c>
      <c r="AD1026" s="887"/>
      <c r="AE1026" s="887"/>
      <c r="AF1026" s="887"/>
      <c r="AG1026" s="887"/>
      <c r="AH1026" s="479" t="s">
        <v>63</v>
      </c>
      <c r="AI1026" s="479"/>
      <c r="AJ1026" s="479"/>
      <c r="AK1026" s="479"/>
      <c r="AL1026" s="479" t="s">
        <v>17</v>
      </c>
      <c r="AM1026" s="479"/>
      <c r="AN1026" s="479"/>
      <c r="AO1026" s="884"/>
      <c r="AP1026" s="885" t="s">
        <v>303</v>
      </c>
      <c r="AQ1026" s="885"/>
      <c r="AR1026" s="885"/>
      <c r="AS1026" s="885"/>
      <c r="AT1026" s="885"/>
      <c r="AU1026" s="885"/>
      <c r="AV1026" s="885"/>
      <c r="AW1026" s="885"/>
      <c r="AX1026" s="885"/>
      <c r="AY1026">
        <f t="shared" ref="AY1026:AY1027" si="30">$AY$1024</f>
        <v>0</v>
      </c>
    </row>
    <row r="1027" spans="1:51" ht="24.75" customHeight="1" x14ac:dyDescent="0.2">
      <c r="A1027" s="881">
        <v>1</v>
      </c>
      <c r="B1027" s="881">
        <v>1</v>
      </c>
      <c r="C1027" s="244"/>
      <c r="D1027" s="244"/>
      <c r="E1027" s="244"/>
      <c r="F1027" s="244"/>
      <c r="G1027" s="244"/>
      <c r="H1027" s="244"/>
      <c r="I1027" s="244"/>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882"/>
      <c r="AI1027" s="883"/>
      <c r="AJ1027" s="883"/>
      <c r="AK1027" s="883"/>
      <c r="AL1027" s="217"/>
      <c r="AM1027" s="218"/>
      <c r="AN1027" s="218"/>
      <c r="AO1027" s="219"/>
      <c r="AP1027" s="220"/>
      <c r="AQ1027" s="220"/>
      <c r="AR1027" s="220"/>
      <c r="AS1027" s="220"/>
      <c r="AT1027" s="220"/>
      <c r="AU1027" s="220"/>
      <c r="AV1027" s="220"/>
      <c r="AW1027" s="220"/>
      <c r="AX1027" s="220"/>
      <c r="AY1027">
        <f t="shared" si="30"/>
        <v>0</v>
      </c>
    </row>
    <row r="1028" spans="1:51" ht="24.75" customHeight="1" x14ac:dyDescent="0.2">
      <c r="A1028" s="881">
        <v>2</v>
      </c>
      <c r="B1028" s="881">
        <v>1</v>
      </c>
      <c r="C1028" s="244"/>
      <c r="D1028" s="244"/>
      <c r="E1028" s="244"/>
      <c r="F1028" s="244"/>
      <c r="G1028" s="244"/>
      <c r="H1028" s="244"/>
      <c r="I1028" s="244"/>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882"/>
      <c r="AI1028" s="883"/>
      <c r="AJ1028" s="883"/>
      <c r="AK1028" s="883"/>
      <c r="AL1028" s="217"/>
      <c r="AM1028" s="218"/>
      <c r="AN1028" s="218"/>
      <c r="AO1028" s="219"/>
      <c r="AP1028" s="220"/>
      <c r="AQ1028" s="220"/>
      <c r="AR1028" s="220"/>
      <c r="AS1028" s="220"/>
      <c r="AT1028" s="220"/>
      <c r="AU1028" s="220"/>
      <c r="AV1028" s="220"/>
      <c r="AW1028" s="220"/>
      <c r="AX1028" s="220"/>
      <c r="AY1028">
        <f>COUNTA($C$1028)</f>
        <v>0</v>
      </c>
    </row>
    <row r="1029" spans="1:51" ht="24.75" customHeight="1" x14ac:dyDescent="0.2">
      <c r="A1029" s="881">
        <v>3</v>
      </c>
      <c r="B1029" s="881">
        <v>1</v>
      </c>
      <c r="C1029" s="244"/>
      <c r="D1029" s="244"/>
      <c r="E1029" s="244"/>
      <c r="F1029" s="244"/>
      <c r="G1029" s="244"/>
      <c r="H1029" s="244"/>
      <c r="I1029" s="244"/>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882"/>
      <c r="AI1029" s="883"/>
      <c r="AJ1029" s="883"/>
      <c r="AK1029" s="883"/>
      <c r="AL1029" s="217"/>
      <c r="AM1029" s="218"/>
      <c r="AN1029" s="218"/>
      <c r="AO1029" s="219"/>
      <c r="AP1029" s="220"/>
      <c r="AQ1029" s="220"/>
      <c r="AR1029" s="220"/>
      <c r="AS1029" s="220"/>
      <c r="AT1029" s="220"/>
      <c r="AU1029" s="220"/>
      <c r="AV1029" s="220"/>
      <c r="AW1029" s="220"/>
      <c r="AX1029" s="220"/>
      <c r="AY1029">
        <f>COUNTA($C$1029)</f>
        <v>0</v>
      </c>
    </row>
    <row r="1030" spans="1:51" ht="24.75" customHeight="1" x14ac:dyDescent="0.2">
      <c r="A1030" s="881">
        <v>4</v>
      </c>
      <c r="B1030" s="881">
        <v>1</v>
      </c>
      <c r="C1030" s="244"/>
      <c r="D1030" s="244"/>
      <c r="E1030" s="244"/>
      <c r="F1030" s="244"/>
      <c r="G1030" s="244"/>
      <c r="H1030" s="244"/>
      <c r="I1030" s="244"/>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882"/>
      <c r="AI1030" s="883"/>
      <c r="AJ1030" s="883"/>
      <c r="AK1030" s="883"/>
      <c r="AL1030" s="217"/>
      <c r="AM1030" s="218"/>
      <c r="AN1030" s="218"/>
      <c r="AO1030" s="219"/>
      <c r="AP1030" s="220"/>
      <c r="AQ1030" s="220"/>
      <c r="AR1030" s="220"/>
      <c r="AS1030" s="220"/>
      <c r="AT1030" s="220"/>
      <c r="AU1030" s="220"/>
      <c r="AV1030" s="220"/>
      <c r="AW1030" s="220"/>
      <c r="AX1030" s="220"/>
      <c r="AY1030">
        <f>COUNTA($C$1030)</f>
        <v>0</v>
      </c>
    </row>
    <row r="1031" spans="1:51" ht="24.75" customHeight="1" x14ac:dyDescent="0.2">
      <c r="A1031" s="881">
        <v>5</v>
      </c>
      <c r="B1031" s="881">
        <v>1</v>
      </c>
      <c r="C1031" s="244"/>
      <c r="D1031" s="244"/>
      <c r="E1031" s="244"/>
      <c r="F1031" s="244"/>
      <c r="G1031" s="244"/>
      <c r="H1031" s="244"/>
      <c r="I1031" s="244"/>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882"/>
      <c r="AI1031" s="883"/>
      <c r="AJ1031" s="883"/>
      <c r="AK1031" s="883"/>
      <c r="AL1031" s="217"/>
      <c r="AM1031" s="218"/>
      <c r="AN1031" s="218"/>
      <c r="AO1031" s="219"/>
      <c r="AP1031" s="220"/>
      <c r="AQ1031" s="220"/>
      <c r="AR1031" s="220"/>
      <c r="AS1031" s="220"/>
      <c r="AT1031" s="220"/>
      <c r="AU1031" s="220"/>
      <c r="AV1031" s="220"/>
      <c r="AW1031" s="220"/>
      <c r="AX1031" s="220"/>
      <c r="AY1031">
        <f>COUNTA($C$1031)</f>
        <v>0</v>
      </c>
    </row>
    <row r="1032" spans="1:51" ht="24.75" customHeight="1" x14ac:dyDescent="0.2">
      <c r="A1032" s="881">
        <v>6</v>
      </c>
      <c r="B1032" s="881">
        <v>1</v>
      </c>
      <c r="C1032" s="244"/>
      <c r="D1032" s="244"/>
      <c r="E1032" s="244"/>
      <c r="F1032" s="244"/>
      <c r="G1032" s="244"/>
      <c r="H1032" s="244"/>
      <c r="I1032" s="244"/>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882"/>
      <c r="AI1032" s="883"/>
      <c r="AJ1032" s="883"/>
      <c r="AK1032" s="883"/>
      <c r="AL1032" s="217"/>
      <c r="AM1032" s="218"/>
      <c r="AN1032" s="218"/>
      <c r="AO1032" s="219"/>
      <c r="AP1032" s="220"/>
      <c r="AQ1032" s="220"/>
      <c r="AR1032" s="220"/>
      <c r="AS1032" s="220"/>
      <c r="AT1032" s="220"/>
      <c r="AU1032" s="220"/>
      <c r="AV1032" s="220"/>
      <c r="AW1032" s="220"/>
      <c r="AX1032" s="220"/>
      <c r="AY1032">
        <f>COUNTA($C$1032)</f>
        <v>0</v>
      </c>
    </row>
    <row r="1033" spans="1:51" ht="24.75" customHeight="1" x14ac:dyDescent="0.2">
      <c r="A1033" s="881">
        <v>7</v>
      </c>
      <c r="B1033" s="881">
        <v>1</v>
      </c>
      <c r="C1033" s="244"/>
      <c r="D1033" s="244"/>
      <c r="E1033" s="244"/>
      <c r="F1033" s="244"/>
      <c r="G1033" s="244"/>
      <c r="H1033" s="244"/>
      <c r="I1033" s="244"/>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882"/>
      <c r="AI1033" s="883"/>
      <c r="AJ1033" s="883"/>
      <c r="AK1033" s="883"/>
      <c r="AL1033" s="217"/>
      <c r="AM1033" s="218"/>
      <c r="AN1033" s="218"/>
      <c r="AO1033" s="219"/>
      <c r="AP1033" s="220"/>
      <c r="AQ1033" s="220"/>
      <c r="AR1033" s="220"/>
      <c r="AS1033" s="220"/>
      <c r="AT1033" s="220"/>
      <c r="AU1033" s="220"/>
      <c r="AV1033" s="220"/>
      <c r="AW1033" s="220"/>
      <c r="AX1033" s="220"/>
      <c r="AY1033">
        <f>COUNTA($C$1033)</f>
        <v>0</v>
      </c>
    </row>
    <row r="1034" spans="1:51" ht="24.75" customHeight="1" x14ac:dyDescent="0.2">
      <c r="A1034" s="881">
        <v>8</v>
      </c>
      <c r="B1034" s="881">
        <v>1</v>
      </c>
      <c r="C1034" s="244"/>
      <c r="D1034" s="244"/>
      <c r="E1034" s="244"/>
      <c r="F1034" s="244"/>
      <c r="G1034" s="244"/>
      <c r="H1034" s="244"/>
      <c r="I1034" s="244"/>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882"/>
      <c r="AI1034" s="883"/>
      <c r="AJ1034" s="883"/>
      <c r="AK1034" s="883"/>
      <c r="AL1034" s="217"/>
      <c r="AM1034" s="218"/>
      <c r="AN1034" s="218"/>
      <c r="AO1034" s="219"/>
      <c r="AP1034" s="220"/>
      <c r="AQ1034" s="220"/>
      <c r="AR1034" s="220"/>
      <c r="AS1034" s="220"/>
      <c r="AT1034" s="220"/>
      <c r="AU1034" s="220"/>
      <c r="AV1034" s="220"/>
      <c r="AW1034" s="220"/>
      <c r="AX1034" s="220"/>
      <c r="AY1034">
        <f>COUNTA($C$1034)</f>
        <v>0</v>
      </c>
    </row>
    <row r="1035" spans="1:51" ht="24.75" customHeight="1" x14ac:dyDescent="0.2">
      <c r="A1035" s="881">
        <v>9</v>
      </c>
      <c r="B1035" s="881">
        <v>1</v>
      </c>
      <c r="C1035" s="244"/>
      <c r="D1035" s="244"/>
      <c r="E1035" s="244"/>
      <c r="F1035" s="244"/>
      <c r="G1035" s="244"/>
      <c r="H1035" s="244"/>
      <c r="I1035" s="244"/>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882"/>
      <c r="AI1035" s="883"/>
      <c r="AJ1035" s="883"/>
      <c r="AK1035" s="883"/>
      <c r="AL1035" s="217"/>
      <c r="AM1035" s="218"/>
      <c r="AN1035" s="218"/>
      <c r="AO1035" s="219"/>
      <c r="AP1035" s="220"/>
      <c r="AQ1035" s="220"/>
      <c r="AR1035" s="220"/>
      <c r="AS1035" s="220"/>
      <c r="AT1035" s="220"/>
      <c r="AU1035" s="220"/>
      <c r="AV1035" s="220"/>
      <c r="AW1035" s="220"/>
      <c r="AX1035" s="220"/>
      <c r="AY1035">
        <f>COUNTA($C$1035)</f>
        <v>0</v>
      </c>
    </row>
    <row r="1036" spans="1:51" ht="24.75" customHeight="1" x14ac:dyDescent="0.2">
      <c r="A1036" s="881">
        <v>10</v>
      </c>
      <c r="B1036" s="881">
        <v>1</v>
      </c>
      <c r="C1036" s="244"/>
      <c r="D1036" s="244"/>
      <c r="E1036" s="244"/>
      <c r="F1036" s="244"/>
      <c r="G1036" s="244"/>
      <c r="H1036" s="244"/>
      <c r="I1036" s="244"/>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882"/>
      <c r="AI1036" s="883"/>
      <c r="AJ1036" s="883"/>
      <c r="AK1036" s="883"/>
      <c r="AL1036" s="217"/>
      <c r="AM1036" s="218"/>
      <c r="AN1036" s="218"/>
      <c r="AO1036" s="219"/>
      <c r="AP1036" s="220"/>
      <c r="AQ1036" s="220"/>
      <c r="AR1036" s="220"/>
      <c r="AS1036" s="220"/>
      <c r="AT1036" s="220"/>
      <c r="AU1036" s="220"/>
      <c r="AV1036" s="220"/>
      <c r="AW1036" s="220"/>
      <c r="AX1036" s="220"/>
      <c r="AY1036">
        <f>COUNTA($C$1036)</f>
        <v>0</v>
      </c>
    </row>
    <row r="1037" spans="1:51" ht="24.75" customHeight="1" x14ac:dyDescent="0.2">
      <c r="A1037" s="881">
        <v>11</v>
      </c>
      <c r="B1037" s="881">
        <v>1</v>
      </c>
      <c r="C1037" s="244"/>
      <c r="D1037" s="244"/>
      <c r="E1037" s="244"/>
      <c r="F1037" s="244"/>
      <c r="G1037" s="244"/>
      <c r="H1037" s="244"/>
      <c r="I1037" s="244"/>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882"/>
      <c r="AI1037" s="883"/>
      <c r="AJ1037" s="883"/>
      <c r="AK1037" s="883"/>
      <c r="AL1037" s="217"/>
      <c r="AM1037" s="218"/>
      <c r="AN1037" s="218"/>
      <c r="AO1037" s="219"/>
      <c r="AP1037" s="220"/>
      <c r="AQ1037" s="220"/>
      <c r="AR1037" s="220"/>
      <c r="AS1037" s="220"/>
      <c r="AT1037" s="220"/>
      <c r="AU1037" s="220"/>
      <c r="AV1037" s="220"/>
      <c r="AW1037" s="220"/>
      <c r="AX1037" s="220"/>
      <c r="AY1037">
        <f>COUNTA($C$1037)</f>
        <v>0</v>
      </c>
    </row>
    <row r="1038" spans="1:51" ht="24.75" customHeight="1" x14ac:dyDescent="0.2">
      <c r="A1038" s="881">
        <v>12</v>
      </c>
      <c r="B1038" s="881">
        <v>1</v>
      </c>
      <c r="C1038" s="244"/>
      <c r="D1038" s="244"/>
      <c r="E1038" s="244"/>
      <c r="F1038" s="244"/>
      <c r="G1038" s="244"/>
      <c r="H1038" s="244"/>
      <c r="I1038" s="244"/>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882"/>
      <c r="AI1038" s="883"/>
      <c r="AJ1038" s="883"/>
      <c r="AK1038" s="883"/>
      <c r="AL1038" s="217"/>
      <c r="AM1038" s="218"/>
      <c r="AN1038" s="218"/>
      <c r="AO1038" s="219"/>
      <c r="AP1038" s="220"/>
      <c r="AQ1038" s="220"/>
      <c r="AR1038" s="220"/>
      <c r="AS1038" s="220"/>
      <c r="AT1038" s="220"/>
      <c r="AU1038" s="220"/>
      <c r="AV1038" s="220"/>
      <c r="AW1038" s="220"/>
      <c r="AX1038" s="220"/>
      <c r="AY1038">
        <f>COUNTA($C$1038)</f>
        <v>0</v>
      </c>
    </row>
    <row r="1039" spans="1:51" ht="24.75" customHeight="1" x14ac:dyDescent="0.2">
      <c r="A1039" s="881">
        <v>13</v>
      </c>
      <c r="B1039" s="881">
        <v>1</v>
      </c>
      <c r="C1039" s="244"/>
      <c r="D1039" s="244"/>
      <c r="E1039" s="244"/>
      <c r="F1039" s="244"/>
      <c r="G1039" s="244"/>
      <c r="H1039" s="244"/>
      <c r="I1039" s="244"/>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882"/>
      <c r="AI1039" s="883"/>
      <c r="AJ1039" s="883"/>
      <c r="AK1039" s="883"/>
      <c r="AL1039" s="217"/>
      <c r="AM1039" s="218"/>
      <c r="AN1039" s="218"/>
      <c r="AO1039" s="219"/>
      <c r="AP1039" s="220"/>
      <c r="AQ1039" s="220"/>
      <c r="AR1039" s="220"/>
      <c r="AS1039" s="220"/>
      <c r="AT1039" s="220"/>
      <c r="AU1039" s="220"/>
      <c r="AV1039" s="220"/>
      <c r="AW1039" s="220"/>
      <c r="AX1039" s="220"/>
      <c r="AY1039">
        <f>COUNTA($C$1039)</f>
        <v>0</v>
      </c>
    </row>
    <row r="1040" spans="1:51" ht="24.75" customHeight="1" x14ac:dyDescent="0.2">
      <c r="A1040" s="881">
        <v>14</v>
      </c>
      <c r="B1040" s="881">
        <v>1</v>
      </c>
      <c r="C1040" s="244"/>
      <c r="D1040" s="244"/>
      <c r="E1040" s="244"/>
      <c r="F1040" s="244"/>
      <c r="G1040" s="244"/>
      <c r="H1040" s="244"/>
      <c r="I1040" s="244"/>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882"/>
      <c r="AI1040" s="883"/>
      <c r="AJ1040" s="883"/>
      <c r="AK1040" s="883"/>
      <c r="AL1040" s="217"/>
      <c r="AM1040" s="218"/>
      <c r="AN1040" s="218"/>
      <c r="AO1040" s="219"/>
      <c r="AP1040" s="220"/>
      <c r="AQ1040" s="220"/>
      <c r="AR1040" s="220"/>
      <c r="AS1040" s="220"/>
      <c r="AT1040" s="220"/>
      <c r="AU1040" s="220"/>
      <c r="AV1040" s="220"/>
      <c r="AW1040" s="220"/>
      <c r="AX1040" s="220"/>
      <c r="AY1040">
        <f>COUNTA($C$1040)</f>
        <v>0</v>
      </c>
    </row>
    <row r="1041" spans="1:51" ht="24.75" customHeight="1" x14ac:dyDescent="0.2">
      <c r="A1041" s="881">
        <v>15</v>
      </c>
      <c r="B1041" s="881">
        <v>1</v>
      </c>
      <c r="C1041" s="244"/>
      <c r="D1041" s="244"/>
      <c r="E1041" s="244"/>
      <c r="F1041" s="244"/>
      <c r="G1041" s="244"/>
      <c r="H1041" s="244"/>
      <c r="I1041" s="244"/>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882"/>
      <c r="AI1041" s="883"/>
      <c r="AJ1041" s="883"/>
      <c r="AK1041" s="883"/>
      <c r="AL1041" s="217"/>
      <c r="AM1041" s="218"/>
      <c r="AN1041" s="218"/>
      <c r="AO1041" s="219"/>
      <c r="AP1041" s="220"/>
      <c r="AQ1041" s="220"/>
      <c r="AR1041" s="220"/>
      <c r="AS1041" s="220"/>
      <c r="AT1041" s="220"/>
      <c r="AU1041" s="220"/>
      <c r="AV1041" s="220"/>
      <c r="AW1041" s="220"/>
      <c r="AX1041" s="220"/>
      <c r="AY1041">
        <f>COUNTA($C$1041)</f>
        <v>0</v>
      </c>
    </row>
    <row r="1042" spans="1:51" ht="24.75" customHeight="1" x14ac:dyDescent="0.2">
      <c r="A1042" s="881">
        <v>16</v>
      </c>
      <c r="B1042" s="881">
        <v>1</v>
      </c>
      <c r="C1042" s="244"/>
      <c r="D1042" s="244"/>
      <c r="E1042" s="244"/>
      <c r="F1042" s="244"/>
      <c r="G1042" s="244"/>
      <c r="H1042" s="244"/>
      <c r="I1042" s="244"/>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882"/>
      <c r="AI1042" s="883"/>
      <c r="AJ1042" s="883"/>
      <c r="AK1042" s="883"/>
      <c r="AL1042" s="217"/>
      <c r="AM1042" s="218"/>
      <c r="AN1042" s="218"/>
      <c r="AO1042" s="219"/>
      <c r="AP1042" s="220"/>
      <c r="AQ1042" s="220"/>
      <c r="AR1042" s="220"/>
      <c r="AS1042" s="220"/>
      <c r="AT1042" s="220"/>
      <c r="AU1042" s="220"/>
      <c r="AV1042" s="220"/>
      <c r="AW1042" s="220"/>
      <c r="AX1042" s="220"/>
      <c r="AY1042">
        <f>COUNTA($C$1042)</f>
        <v>0</v>
      </c>
    </row>
    <row r="1043" spans="1:51" ht="24.75" customHeight="1" x14ac:dyDescent="0.2">
      <c r="A1043" s="881">
        <v>17</v>
      </c>
      <c r="B1043" s="881">
        <v>1</v>
      </c>
      <c r="C1043" s="244"/>
      <c r="D1043" s="244"/>
      <c r="E1043" s="244"/>
      <c r="F1043" s="244"/>
      <c r="G1043" s="244"/>
      <c r="H1043" s="244"/>
      <c r="I1043" s="244"/>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882"/>
      <c r="AI1043" s="883"/>
      <c r="AJ1043" s="883"/>
      <c r="AK1043" s="883"/>
      <c r="AL1043" s="217"/>
      <c r="AM1043" s="218"/>
      <c r="AN1043" s="218"/>
      <c r="AO1043" s="219"/>
      <c r="AP1043" s="220"/>
      <c r="AQ1043" s="220"/>
      <c r="AR1043" s="220"/>
      <c r="AS1043" s="220"/>
      <c r="AT1043" s="220"/>
      <c r="AU1043" s="220"/>
      <c r="AV1043" s="220"/>
      <c r="AW1043" s="220"/>
      <c r="AX1043" s="220"/>
      <c r="AY1043">
        <f>COUNTA($C$1043)</f>
        <v>0</v>
      </c>
    </row>
    <row r="1044" spans="1:51" ht="24.75" customHeight="1" x14ac:dyDescent="0.2">
      <c r="A1044" s="881">
        <v>18</v>
      </c>
      <c r="B1044" s="881">
        <v>1</v>
      </c>
      <c r="C1044" s="244"/>
      <c r="D1044" s="244"/>
      <c r="E1044" s="244"/>
      <c r="F1044" s="244"/>
      <c r="G1044" s="244"/>
      <c r="H1044" s="244"/>
      <c r="I1044" s="244"/>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882"/>
      <c r="AI1044" s="883"/>
      <c r="AJ1044" s="883"/>
      <c r="AK1044" s="883"/>
      <c r="AL1044" s="217"/>
      <c r="AM1044" s="218"/>
      <c r="AN1044" s="218"/>
      <c r="AO1044" s="219"/>
      <c r="AP1044" s="220"/>
      <c r="AQ1044" s="220"/>
      <c r="AR1044" s="220"/>
      <c r="AS1044" s="220"/>
      <c r="AT1044" s="220"/>
      <c r="AU1044" s="220"/>
      <c r="AV1044" s="220"/>
      <c r="AW1044" s="220"/>
      <c r="AX1044" s="220"/>
      <c r="AY1044">
        <f>COUNTA($C$1044)</f>
        <v>0</v>
      </c>
    </row>
    <row r="1045" spans="1:51" ht="24.75" customHeight="1" x14ac:dyDescent="0.2">
      <c r="A1045" s="881">
        <v>19</v>
      </c>
      <c r="B1045" s="881">
        <v>1</v>
      </c>
      <c r="C1045" s="244"/>
      <c r="D1045" s="244"/>
      <c r="E1045" s="244"/>
      <c r="F1045" s="244"/>
      <c r="G1045" s="244"/>
      <c r="H1045" s="244"/>
      <c r="I1045" s="244"/>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882"/>
      <c r="AI1045" s="883"/>
      <c r="AJ1045" s="883"/>
      <c r="AK1045" s="883"/>
      <c r="AL1045" s="217"/>
      <c r="AM1045" s="218"/>
      <c r="AN1045" s="218"/>
      <c r="AO1045" s="219"/>
      <c r="AP1045" s="220"/>
      <c r="AQ1045" s="220"/>
      <c r="AR1045" s="220"/>
      <c r="AS1045" s="220"/>
      <c r="AT1045" s="220"/>
      <c r="AU1045" s="220"/>
      <c r="AV1045" s="220"/>
      <c r="AW1045" s="220"/>
      <c r="AX1045" s="220"/>
      <c r="AY1045">
        <f>COUNTA($C$1045)</f>
        <v>0</v>
      </c>
    </row>
    <row r="1046" spans="1:51" ht="24.75" customHeight="1" x14ac:dyDescent="0.2">
      <c r="A1046" s="881">
        <v>20</v>
      </c>
      <c r="B1046" s="881">
        <v>1</v>
      </c>
      <c r="C1046" s="244"/>
      <c r="D1046" s="244"/>
      <c r="E1046" s="244"/>
      <c r="F1046" s="244"/>
      <c r="G1046" s="244"/>
      <c r="H1046" s="244"/>
      <c r="I1046" s="244"/>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882"/>
      <c r="AI1046" s="883"/>
      <c r="AJ1046" s="883"/>
      <c r="AK1046" s="883"/>
      <c r="AL1046" s="217"/>
      <c r="AM1046" s="218"/>
      <c r="AN1046" s="218"/>
      <c r="AO1046" s="219"/>
      <c r="AP1046" s="220"/>
      <c r="AQ1046" s="220"/>
      <c r="AR1046" s="220"/>
      <c r="AS1046" s="220"/>
      <c r="AT1046" s="220"/>
      <c r="AU1046" s="220"/>
      <c r="AV1046" s="220"/>
      <c r="AW1046" s="220"/>
      <c r="AX1046" s="220"/>
      <c r="AY1046">
        <f>COUNTA($C$1046)</f>
        <v>0</v>
      </c>
    </row>
    <row r="1047" spans="1:51" ht="24.75" customHeight="1" x14ac:dyDescent="0.2">
      <c r="A1047" s="881">
        <v>21</v>
      </c>
      <c r="B1047" s="881">
        <v>1</v>
      </c>
      <c r="C1047" s="244"/>
      <c r="D1047" s="244"/>
      <c r="E1047" s="244"/>
      <c r="F1047" s="244"/>
      <c r="G1047" s="244"/>
      <c r="H1047" s="244"/>
      <c r="I1047" s="244"/>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882"/>
      <c r="AI1047" s="883"/>
      <c r="AJ1047" s="883"/>
      <c r="AK1047" s="883"/>
      <c r="AL1047" s="217"/>
      <c r="AM1047" s="218"/>
      <c r="AN1047" s="218"/>
      <c r="AO1047" s="219"/>
      <c r="AP1047" s="220"/>
      <c r="AQ1047" s="220"/>
      <c r="AR1047" s="220"/>
      <c r="AS1047" s="220"/>
      <c r="AT1047" s="220"/>
      <c r="AU1047" s="220"/>
      <c r="AV1047" s="220"/>
      <c r="AW1047" s="220"/>
      <c r="AX1047" s="220"/>
      <c r="AY1047">
        <f>COUNTA($C$1047)</f>
        <v>0</v>
      </c>
    </row>
    <row r="1048" spans="1:51" ht="24.75" customHeight="1" x14ac:dyDescent="0.2">
      <c r="A1048" s="881">
        <v>22</v>
      </c>
      <c r="B1048" s="881">
        <v>1</v>
      </c>
      <c r="C1048" s="244"/>
      <c r="D1048" s="244"/>
      <c r="E1048" s="244"/>
      <c r="F1048" s="244"/>
      <c r="G1048" s="244"/>
      <c r="H1048" s="244"/>
      <c r="I1048" s="244"/>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882"/>
      <c r="AI1048" s="883"/>
      <c r="AJ1048" s="883"/>
      <c r="AK1048" s="883"/>
      <c r="AL1048" s="217"/>
      <c r="AM1048" s="218"/>
      <c r="AN1048" s="218"/>
      <c r="AO1048" s="219"/>
      <c r="AP1048" s="220"/>
      <c r="AQ1048" s="220"/>
      <c r="AR1048" s="220"/>
      <c r="AS1048" s="220"/>
      <c r="AT1048" s="220"/>
      <c r="AU1048" s="220"/>
      <c r="AV1048" s="220"/>
      <c r="AW1048" s="220"/>
      <c r="AX1048" s="220"/>
      <c r="AY1048">
        <f>COUNTA($C$1048)</f>
        <v>0</v>
      </c>
    </row>
    <row r="1049" spans="1:51" ht="24.75" customHeight="1" x14ac:dyDescent="0.2">
      <c r="A1049" s="881">
        <v>23</v>
      </c>
      <c r="B1049" s="881">
        <v>1</v>
      </c>
      <c r="C1049" s="244"/>
      <c r="D1049" s="244"/>
      <c r="E1049" s="244"/>
      <c r="F1049" s="244"/>
      <c r="G1049" s="244"/>
      <c r="H1049" s="244"/>
      <c r="I1049" s="244"/>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882"/>
      <c r="AI1049" s="883"/>
      <c r="AJ1049" s="883"/>
      <c r="AK1049" s="883"/>
      <c r="AL1049" s="217"/>
      <c r="AM1049" s="218"/>
      <c r="AN1049" s="218"/>
      <c r="AO1049" s="219"/>
      <c r="AP1049" s="220"/>
      <c r="AQ1049" s="220"/>
      <c r="AR1049" s="220"/>
      <c r="AS1049" s="220"/>
      <c r="AT1049" s="220"/>
      <c r="AU1049" s="220"/>
      <c r="AV1049" s="220"/>
      <c r="AW1049" s="220"/>
      <c r="AX1049" s="220"/>
      <c r="AY1049">
        <f>COUNTA($C$1049)</f>
        <v>0</v>
      </c>
    </row>
    <row r="1050" spans="1:51" ht="24.75" customHeight="1" x14ac:dyDescent="0.2">
      <c r="A1050" s="881">
        <v>24</v>
      </c>
      <c r="B1050" s="881">
        <v>1</v>
      </c>
      <c r="C1050" s="244"/>
      <c r="D1050" s="244"/>
      <c r="E1050" s="244"/>
      <c r="F1050" s="244"/>
      <c r="G1050" s="244"/>
      <c r="H1050" s="244"/>
      <c r="I1050" s="244"/>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882"/>
      <c r="AI1050" s="883"/>
      <c r="AJ1050" s="883"/>
      <c r="AK1050" s="883"/>
      <c r="AL1050" s="217"/>
      <c r="AM1050" s="218"/>
      <c r="AN1050" s="218"/>
      <c r="AO1050" s="219"/>
      <c r="AP1050" s="220"/>
      <c r="AQ1050" s="220"/>
      <c r="AR1050" s="220"/>
      <c r="AS1050" s="220"/>
      <c r="AT1050" s="220"/>
      <c r="AU1050" s="220"/>
      <c r="AV1050" s="220"/>
      <c r="AW1050" s="220"/>
      <c r="AX1050" s="220"/>
      <c r="AY1050">
        <f>COUNTA($C$1050)</f>
        <v>0</v>
      </c>
    </row>
    <row r="1051" spans="1:51" ht="24.75" customHeight="1" x14ac:dyDescent="0.2">
      <c r="A1051" s="881">
        <v>25</v>
      </c>
      <c r="B1051" s="881">
        <v>1</v>
      </c>
      <c r="C1051" s="250"/>
      <c r="D1051" s="244"/>
      <c r="E1051" s="244"/>
      <c r="F1051" s="244"/>
      <c r="G1051" s="244"/>
      <c r="H1051" s="244"/>
      <c r="I1051" s="244"/>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882"/>
      <c r="AI1051" s="883"/>
      <c r="AJ1051" s="883"/>
      <c r="AK1051" s="883"/>
      <c r="AL1051" s="217"/>
      <c r="AM1051" s="218"/>
      <c r="AN1051" s="218"/>
      <c r="AO1051" s="219"/>
      <c r="AP1051" s="220"/>
      <c r="AQ1051" s="220"/>
      <c r="AR1051" s="220"/>
      <c r="AS1051" s="220"/>
      <c r="AT1051" s="220"/>
      <c r="AU1051" s="220"/>
      <c r="AV1051" s="220"/>
      <c r="AW1051" s="220"/>
      <c r="AX1051" s="220"/>
      <c r="AY1051">
        <f>COUNTA($C$1051)</f>
        <v>0</v>
      </c>
    </row>
    <row r="1052" spans="1:51" ht="24.75" customHeight="1" x14ac:dyDescent="0.2">
      <c r="A1052" s="881">
        <v>26</v>
      </c>
      <c r="B1052" s="881">
        <v>1</v>
      </c>
      <c r="C1052" s="244"/>
      <c r="D1052" s="244"/>
      <c r="E1052" s="244"/>
      <c r="F1052" s="244"/>
      <c r="G1052" s="244"/>
      <c r="H1052" s="244"/>
      <c r="I1052" s="244"/>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882"/>
      <c r="AI1052" s="883"/>
      <c r="AJ1052" s="883"/>
      <c r="AK1052" s="883"/>
      <c r="AL1052" s="217"/>
      <c r="AM1052" s="218"/>
      <c r="AN1052" s="218"/>
      <c r="AO1052" s="219"/>
      <c r="AP1052" s="220"/>
      <c r="AQ1052" s="220"/>
      <c r="AR1052" s="220"/>
      <c r="AS1052" s="220"/>
      <c r="AT1052" s="220"/>
      <c r="AU1052" s="220"/>
      <c r="AV1052" s="220"/>
      <c r="AW1052" s="220"/>
      <c r="AX1052" s="220"/>
      <c r="AY1052">
        <f>COUNTA($C$1052)</f>
        <v>0</v>
      </c>
    </row>
    <row r="1053" spans="1:51" ht="24.75" customHeight="1" x14ac:dyDescent="0.2">
      <c r="A1053" s="881">
        <v>27</v>
      </c>
      <c r="B1053" s="881">
        <v>1</v>
      </c>
      <c r="C1053" s="244"/>
      <c r="D1053" s="244"/>
      <c r="E1053" s="244"/>
      <c r="F1053" s="244"/>
      <c r="G1053" s="244"/>
      <c r="H1053" s="244"/>
      <c r="I1053" s="244"/>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882"/>
      <c r="AI1053" s="883"/>
      <c r="AJ1053" s="883"/>
      <c r="AK1053" s="883"/>
      <c r="AL1053" s="217"/>
      <c r="AM1053" s="218"/>
      <c r="AN1053" s="218"/>
      <c r="AO1053" s="219"/>
      <c r="AP1053" s="220"/>
      <c r="AQ1053" s="220"/>
      <c r="AR1053" s="220"/>
      <c r="AS1053" s="220"/>
      <c r="AT1053" s="220"/>
      <c r="AU1053" s="220"/>
      <c r="AV1053" s="220"/>
      <c r="AW1053" s="220"/>
      <c r="AX1053" s="220"/>
      <c r="AY1053">
        <f>COUNTA($C$1053)</f>
        <v>0</v>
      </c>
    </row>
    <row r="1054" spans="1:51" ht="24.75" customHeight="1" x14ac:dyDescent="0.2">
      <c r="A1054" s="881">
        <v>28</v>
      </c>
      <c r="B1054" s="881">
        <v>1</v>
      </c>
      <c r="C1054" s="244"/>
      <c r="D1054" s="244"/>
      <c r="E1054" s="244"/>
      <c r="F1054" s="244"/>
      <c r="G1054" s="244"/>
      <c r="H1054" s="244"/>
      <c r="I1054" s="244"/>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882"/>
      <c r="AI1054" s="883"/>
      <c r="AJ1054" s="883"/>
      <c r="AK1054" s="883"/>
      <c r="AL1054" s="217"/>
      <c r="AM1054" s="218"/>
      <c r="AN1054" s="218"/>
      <c r="AO1054" s="219"/>
      <c r="AP1054" s="220"/>
      <c r="AQ1054" s="220"/>
      <c r="AR1054" s="220"/>
      <c r="AS1054" s="220"/>
      <c r="AT1054" s="220"/>
      <c r="AU1054" s="220"/>
      <c r="AV1054" s="220"/>
      <c r="AW1054" s="220"/>
      <c r="AX1054" s="220"/>
      <c r="AY1054">
        <f>COUNTA($C$1054)</f>
        <v>0</v>
      </c>
    </row>
    <row r="1055" spans="1:51" ht="24.75" customHeight="1" x14ac:dyDescent="0.2">
      <c r="A1055" s="881">
        <v>29</v>
      </c>
      <c r="B1055" s="881">
        <v>1</v>
      </c>
      <c r="C1055" s="244"/>
      <c r="D1055" s="244"/>
      <c r="E1055" s="244"/>
      <c r="F1055" s="244"/>
      <c r="G1055" s="244"/>
      <c r="H1055" s="244"/>
      <c r="I1055" s="244"/>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882"/>
      <c r="AI1055" s="883"/>
      <c r="AJ1055" s="883"/>
      <c r="AK1055" s="883"/>
      <c r="AL1055" s="217"/>
      <c r="AM1055" s="218"/>
      <c r="AN1055" s="218"/>
      <c r="AO1055" s="219"/>
      <c r="AP1055" s="220"/>
      <c r="AQ1055" s="220"/>
      <c r="AR1055" s="220"/>
      <c r="AS1055" s="220"/>
      <c r="AT1055" s="220"/>
      <c r="AU1055" s="220"/>
      <c r="AV1055" s="220"/>
      <c r="AW1055" s="220"/>
      <c r="AX1055" s="220"/>
      <c r="AY1055">
        <f>COUNTA($C$1055)</f>
        <v>0</v>
      </c>
    </row>
    <row r="1056" spans="1:51" ht="24.75" customHeight="1" x14ac:dyDescent="0.2">
      <c r="A1056" s="881">
        <v>30</v>
      </c>
      <c r="B1056" s="881">
        <v>1</v>
      </c>
      <c r="C1056" s="244"/>
      <c r="D1056" s="244"/>
      <c r="E1056" s="244"/>
      <c r="F1056" s="244"/>
      <c r="G1056" s="244"/>
      <c r="H1056" s="244"/>
      <c r="I1056" s="244"/>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882"/>
      <c r="AI1056" s="883"/>
      <c r="AJ1056" s="883"/>
      <c r="AK1056" s="883"/>
      <c r="AL1056" s="217"/>
      <c r="AM1056" s="218"/>
      <c r="AN1056" s="218"/>
      <c r="AO1056" s="219"/>
      <c r="AP1056" s="220"/>
      <c r="AQ1056" s="220"/>
      <c r="AR1056" s="220"/>
      <c r="AS1056" s="220"/>
      <c r="AT1056" s="220"/>
      <c r="AU1056" s="220"/>
      <c r="AV1056" s="220"/>
      <c r="AW1056" s="220"/>
      <c r="AX1056" s="220"/>
      <c r="AY1056">
        <f>COUNTA($C$1056)</f>
        <v>0</v>
      </c>
    </row>
    <row r="1057" spans="1:51" x14ac:dyDescent="0.2">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
      <c r="A1058" s="4"/>
      <c r="B1058" s="9" t="s">
        <v>292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
      <c r="A1059" s="881"/>
      <c r="B1059" s="881"/>
      <c r="C1059" s="479" t="s">
        <v>86</v>
      </c>
      <c r="D1059" s="479"/>
      <c r="E1059" s="479"/>
      <c r="F1059" s="479"/>
      <c r="G1059" s="479"/>
      <c r="H1059" s="479"/>
      <c r="I1059" s="479"/>
      <c r="J1059" s="886" t="s">
        <v>64</v>
      </c>
      <c r="K1059" s="886"/>
      <c r="L1059" s="886"/>
      <c r="M1059" s="886"/>
      <c r="N1059" s="886"/>
      <c r="O1059" s="886"/>
      <c r="P1059" s="479" t="s">
        <v>87</v>
      </c>
      <c r="Q1059" s="479"/>
      <c r="R1059" s="479"/>
      <c r="S1059" s="479"/>
      <c r="T1059" s="479"/>
      <c r="U1059" s="479"/>
      <c r="V1059" s="479"/>
      <c r="W1059" s="479"/>
      <c r="X1059" s="479"/>
      <c r="Y1059" s="479" t="s">
        <v>88</v>
      </c>
      <c r="Z1059" s="479"/>
      <c r="AA1059" s="479"/>
      <c r="AB1059" s="479"/>
      <c r="AC1059" s="887" t="s">
        <v>215</v>
      </c>
      <c r="AD1059" s="887"/>
      <c r="AE1059" s="887"/>
      <c r="AF1059" s="887"/>
      <c r="AG1059" s="887"/>
      <c r="AH1059" s="479" t="s">
        <v>63</v>
      </c>
      <c r="AI1059" s="479"/>
      <c r="AJ1059" s="479"/>
      <c r="AK1059" s="479"/>
      <c r="AL1059" s="479" t="s">
        <v>17</v>
      </c>
      <c r="AM1059" s="479"/>
      <c r="AN1059" s="479"/>
      <c r="AO1059" s="884"/>
      <c r="AP1059" s="885" t="s">
        <v>303</v>
      </c>
      <c r="AQ1059" s="885"/>
      <c r="AR1059" s="885"/>
      <c r="AS1059" s="885"/>
      <c r="AT1059" s="885"/>
      <c r="AU1059" s="885"/>
      <c r="AV1059" s="885"/>
      <c r="AW1059" s="885"/>
      <c r="AX1059" s="885"/>
      <c r="AY1059">
        <f t="shared" ref="AY1059:AY1060" si="31">$AY$1057</f>
        <v>0</v>
      </c>
    </row>
    <row r="1060" spans="1:51" ht="24.75" customHeight="1" x14ac:dyDescent="0.2">
      <c r="A1060" s="881">
        <v>1</v>
      </c>
      <c r="B1060" s="881">
        <v>1</v>
      </c>
      <c r="C1060" s="244"/>
      <c r="D1060" s="244"/>
      <c r="E1060" s="244"/>
      <c r="F1060" s="244"/>
      <c r="G1060" s="244"/>
      <c r="H1060" s="244"/>
      <c r="I1060" s="244"/>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882"/>
      <c r="AI1060" s="883"/>
      <c r="AJ1060" s="883"/>
      <c r="AK1060" s="883"/>
      <c r="AL1060" s="217"/>
      <c r="AM1060" s="218"/>
      <c r="AN1060" s="218"/>
      <c r="AO1060" s="219"/>
      <c r="AP1060" s="220"/>
      <c r="AQ1060" s="220"/>
      <c r="AR1060" s="220"/>
      <c r="AS1060" s="220"/>
      <c r="AT1060" s="220"/>
      <c r="AU1060" s="220"/>
      <c r="AV1060" s="220"/>
      <c r="AW1060" s="220"/>
      <c r="AX1060" s="220"/>
      <c r="AY1060">
        <f t="shared" si="31"/>
        <v>0</v>
      </c>
    </row>
    <row r="1061" spans="1:51" ht="24.75" customHeight="1" x14ac:dyDescent="0.2">
      <c r="A1061" s="881">
        <v>2</v>
      </c>
      <c r="B1061" s="881">
        <v>1</v>
      </c>
      <c r="C1061" s="244"/>
      <c r="D1061" s="244"/>
      <c r="E1061" s="244"/>
      <c r="F1061" s="244"/>
      <c r="G1061" s="244"/>
      <c r="H1061" s="244"/>
      <c r="I1061" s="244"/>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882"/>
      <c r="AI1061" s="883"/>
      <c r="AJ1061" s="883"/>
      <c r="AK1061" s="883"/>
      <c r="AL1061" s="217"/>
      <c r="AM1061" s="218"/>
      <c r="AN1061" s="218"/>
      <c r="AO1061" s="219"/>
      <c r="AP1061" s="220"/>
      <c r="AQ1061" s="220"/>
      <c r="AR1061" s="220"/>
      <c r="AS1061" s="220"/>
      <c r="AT1061" s="220"/>
      <c r="AU1061" s="220"/>
      <c r="AV1061" s="220"/>
      <c r="AW1061" s="220"/>
      <c r="AX1061" s="220"/>
      <c r="AY1061">
        <f>COUNTA($C$1061)</f>
        <v>0</v>
      </c>
    </row>
    <row r="1062" spans="1:51" ht="24.75" customHeight="1" x14ac:dyDescent="0.2">
      <c r="A1062" s="881">
        <v>3</v>
      </c>
      <c r="B1062" s="881">
        <v>1</v>
      </c>
      <c r="C1062" s="244"/>
      <c r="D1062" s="244"/>
      <c r="E1062" s="244"/>
      <c r="F1062" s="244"/>
      <c r="G1062" s="244"/>
      <c r="H1062" s="244"/>
      <c r="I1062" s="244"/>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882"/>
      <c r="AI1062" s="883"/>
      <c r="AJ1062" s="883"/>
      <c r="AK1062" s="883"/>
      <c r="AL1062" s="217"/>
      <c r="AM1062" s="218"/>
      <c r="AN1062" s="218"/>
      <c r="AO1062" s="219"/>
      <c r="AP1062" s="220"/>
      <c r="AQ1062" s="220"/>
      <c r="AR1062" s="220"/>
      <c r="AS1062" s="220"/>
      <c r="AT1062" s="220"/>
      <c r="AU1062" s="220"/>
      <c r="AV1062" s="220"/>
      <c r="AW1062" s="220"/>
      <c r="AX1062" s="220"/>
      <c r="AY1062">
        <f>COUNTA($C$1062)</f>
        <v>0</v>
      </c>
    </row>
    <row r="1063" spans="1:51" ht="24.75" customHeight="1" x14ac:dyDescent="0.2">
      <c r="A1063" s="881">
        <v>4</v>
      </c>
      <c r="B1063" s="881">
        <v>1</v>
      </c>
      <c r="C1063" s="244"/>
      <c r="D1063" s="244"/>
      <c r="E1063" s="244"/>
      <c r="F1063" s="244"/>
      <c r="G1063" s="244"/>
      <c r="H1063" s="244"/>
      <c r="I1063" s="244"/>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882"/>
      <c r="AI1063" s="883"/>
      <c r="AJ1063" s="883"/>
      <c r="AK1063" s="883"/>
      <c r="AL1063" s="217"/>
      <c r="AM1063" s="218"/>
      <c r="AN1063" s="218"/>
      <c r="AO1063" s="219"/>
      <c r="AP1063" s="220"/>
      <c r="AQ1063" s="220"/>
      <c r="AR1063" s="220"/>
      <c r="AS1063" s="220"/>
      <c r="AT1063" s="220"/>
      <c r="AU1063" s="220"/>
      <c r="AV1063" s="220"/>
      <c r="AW1063" s="220"/>
      <c r="AX1063" s="220"/>
      <c r="AY1063">
        <f>COUNTA($C$1063)</f>
        <v>0</v>
      </c>
    </row>
    <row r="1064" spans="1:51" ht="24.75" customHeight="1" x14ac:dyDescent="0.2">
      <c r="A1064" s="881">
        <v>5</v>
      </c>
      <c r="B1064" s="881">
        <v>1</v>
      </c>
      <c r="C1064" s="244"/>
      <c r="D1064" s="244"/>
      <c r="E1064" s="244"/>
      <c r="F1064" s="244"/>
      <c r="G1064" s="244"/>
      <c r="H1064" s="244"/>
      <c r="I1064" s="244"/>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882"/>
      <c r="AI1064" s="883"/>
      <c r="AJ1064" s="883"/>
      <c r="AK1064" s="883"/>
      <c r="AL1064" s="217"/>
      <c r="AM1064" s="218"/>
      <c r="AN1064" s="218"/>
      <c r="AO1064" s="219"/>
      <c r="AP1064" s="220"/>
      <c r="AQ1064" s="220"/>
      <c r="AR1064" s="220"/>
      <c r="AS1064" s="220"/>
      <c r="AT1064" s="220"/>
      <c r="AU1064" s="220"/>
      <c r="AV1064" s="220"/>
      <c r="AW1064" s="220"/>
      <c r="AX1064" s="220"/>
      <c r="AY1064">
        <f>COUNTA($C$1064)</f>
        <v>0</v>
      </c>
    </row>
    <row r="1065" spans="1:51" ht="24.75" customHeight="1" x14ac:dyDescent="0.2">
      <c r="A1065" s="881">
        <v>6</v>
      </c>
      <c r="B1065" s="881">
        <v>1</v>
      </c>
      <c r="C1065" s="244"/>
      <c r="D1065" s="244"/>
      <c r="E1065" s="244"/>
      <c r="F1065" s="244"/>
      <c r="G1065" s="244"/>
      <c r="H1065" s="244"/>
      <c r="I1065" s="244"/>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882"/>
      <c r="AI1065" s="883"/>
      <c r="AJ1065" s="883"/>
      <c r="AK1065" s="883"/>
      <c r="AL1065" s="217"/>
      <c r="AM1065" s="218"/>
      <c r="AN1065" s="218"/>
      <c r="AO1065" s="219"/>
      <c r="AP1065" s="220"/>
      <c r="AQ1065" s="220"/>
      <c r="AR1065" s="220"/>
      <c r="AS1065" s="220"/>
      <c r="AT1065" s="220"/>
      <c r="AU1065" s="220"/>
      <c r="AV1065" s="220"/>
      <c r="AW1065" s="220"/>
      <c r="AX1065" s="220"/>
      <c r="AY1065">
        <f>COUNTA($C$1065)</f>
        <v>0</v>
      </c>
    </row>
    <row r="1066" spans="1:51" ht="24.75" customHeight="1" x14ac:dyDescent="0.2">
      <c r="A1066" s="881">
        <v>7</v>
      </c>
      <c r="B1066" s="881">
        <v>1</v>
      </c>
      <c r="C1066" s="244"/>
      <c r="D1066" s="244"/>
      <c r="E1066" s="244"/>
      <c r="F1066" s="244"/>
      <c r="G1066" s="244"/>
      <c r="H1066" s="244"/>
      <c r="I1066" s="244"/>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882"/>
      <c r="AI1066" s="883"/>
      <c r="AJ1066" s="883"/>
      <c r="AK1066" s="883"/>
      <c r="AL1066" s="217"/>
      <c r="AM1066" s="218"/>
      <c r="AN1066" s="218"/>
      <c r="AO1066" s="219"/>
      <c r="AP1066" s="220"/>
      <c r="AQ1066" s="220"/>
      <c r="AR1066" s="220"/>
      <c r="AS1066" s="220"/>
      <c r="AT1066" s="220"/>
      <c r="AU1066" s="220"/>
      <c r="AV1066" s="220"/>
      <c r="AW1066" s="220"/>
      <c r="AX1066" s="220"/>
      <c r="AY1066">
        <f>COUNTA($C$1066)</f>
        <v>0</v>
      </c>
    </row>
    <row r="1067" spans="1:51" ht="24.75" customHeight="1" x14ac:dyDescent="0.2">
      <c r="A1067" s="881">
        <v>8</v>
      </c>
      <c r="B1067" s="881">
        <v>1</v>
      </c>
      <c r="C1067" s="244"/>
      <c r="D1067" s="244"/>
      <c r="E1067" s="244"/>
      <c r="F1067" s="244"/>
      <c r="G1067" s="244"/>
      <c r="H1067" s="244"/>
      <c r="I1067" s="244"/>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882"/>
      <c r="AI1067" s="883"/>
      <c r="AJ1067" s="883"/>
      <c r="AK1067" s="883"/>
      <c r="AL1067" s="217"/>
      <c r="AM1067" s="218"/>
      <c r="AN1067" s="218"/>
      <c r="AO1067" s="219"/>
      <c r="AP1067" s="220"/>
      <c r="AQ1067" s="220"/>
      <c r="AR1067" s="220"/>
      <c r="AS1067" s="220"/>
      <c r="AT1067" s="220"/>
      <c r="AU1067" s="220"/>
      <c r="AV1067" s="220"/>
      <c r="AW1067" s="220"/>
      <c r="AX1067" s="220"/>
      <c r="AY1067">
        <f>COUNTA($C$1067)</f>
        <v>0</v>
      </c>
    </row>
    <row r="1068" spans="1:51" ht="24.75" customHeight="1" x14ac:dyDescent="0.2">
      <c r="A1068" s="881">
        <v>9</v>
      </c>
      <c r="B1068" s="881">
        <v>1</v>
      </c>
      <c r="C1068" s="244"/>
      <c r="D1068" s="244"/>
      <c r="E1068" s="244"/>
      <c r="F1068" s="244"/>
      <c r="G1068" s="244"/>
      <c r="H1068" s="244"/>
      <c r="I1068" s="244"/>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882"/>
      <c r="AI1068" s="883"/>
      <c r="AJ1068" s="883"/>
      <c r="AK1068" s="883"/>
      <c r="AL1068" s="217"/>
      <c r="AM1068" s="218"/>
      <c r="AN1068" s="218"/>
      <c r="AO1068" s="219"/>
      <c r="AP1068" s="220"/>
      <c r="AQ1068" s="220"/>
      <c r="AR1068" s="220"/>
      <c r="AS1068" s="220"/>
      <c r="AT1068" s="220"/>
      <c r="AU1068" s="220"/>
      <c r="AV1068" s="220"/>
      <c r="AW1068" s="220"/>
      <c r="AX1068" s="220"/>
      <c r="AY1068">
        <f>COUNTA($C$1068)</f>
        <v>0</v>
      </c>
    </row>
    <row r="1069" spans="1:51" ht="24.75" customHeight="1" x14ac:dyDescent="0.2">
      <c r="A1069" s="881">
        <v>10</v>
      </c>
      <c r="B1069" s="881">
        <v>1</v>
      </c>
      <c r="C1069" s="244"/>
      <c r="D1069" s="244"/>
      <c r="E1069" s="244"/>
      <c r="F1069" s="244"/>
      <c r="G1069" s="244"/>
      <c r="H1069" s="244"/>
      <c r="I1069" s="244"/>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882"/>
      <c r="AI1069" s="883"/>
      <c r="AJ1069" s="883"/>
      <c r="AK1069" s="883"/>
      <c r="AL1069" s="217"/>
      <c r="AM1069" s="218"/>
      <c r="AN1069" s="218"/>
      <c r="AO1069" s="219"/>
      <c r="AP1069" s="220"/>
      <c r="AQ1069" s="220"/>
      <c r="AR1069" s="220"/>
      <c r="AS1069" s="220"/>
      <c r="AT1069" s="220"/>
      <c r="AU1069" s="220"/>
      <c r="AV1069" s="220"/>
      <c r="AW1069" s="220"/>
      <c r="AX1069" s="220"/>
      <c r="AY1069">
        <f>COUNTA($C$1069)</f>
        <v>0</v>
      </c>
    </row>
    <row r="1070" spans="1:51" ht="24.75" customHeight="1" x14ac:dyDescent="0.2">
      <c r="A1070" s="881">
        <v>11</v>
      </c>
      <c r="B1070" s="881">
        <v>1</v>
      </c>
      <c r="C1070" s="244"/>
      <c r="D1070" s="244"/>
      <c r="E1070" s="244"/>
      <c r="F1070" s="244"/>
      <c r="G1070" s="244"/>
      <c r="H1070" s="244"/>
      <c r="I1070" s="244"/>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882"/>
      <c r="AI1070" s="883"/>
      <c r="AJ1070" s="883"/>
      <c r="AK1070" s="883"/>
      <c r="AL1070" s="217"/>
      <c r="AM1070" s="218"/>
      <c r="AN1070" s="218"/>
      <c r="AO1070" s="219"/>
      <c r="AP1070" s="220"/>
      <c r="AQ1070" s="220"/>
      <c r="AR1070" s="220"/>
      <c r="AS1070" s="220"/>
      <c r="AT1070" s="220"/>
      <c r="AU1070" s="220"/>
      <c r="AV1070" s="220"/>
      <c r="AW1070" s="220"/>
      <c r="AX1070" s="220"/>
      <c r="AY1070">
        <f>COUNTA($C$1070)</f>
        <v>0</v>
      </c>
    </row>
    <row r="1071" spans="1:51" ht="24.75" customHeight="1" x14ac:dyDescent="0.2">
      <c r="A1071" s="881">
        <v>12</v>
      </c>
      <c r="B1071" s="881">
        <v>1</v>
      </c>
      <c r="C1071" s="244"/>
      <c r="D1071" s="244"/>
      <c r="E1071" s="244"/>
      <c r="F1071" s="244"/>
      <c r="G1071" s="244"/>
      <c r="H1071" s="244"/>
      <c r="I1071" s="244"/>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882"/>
      <c r="AI1071" s="883"/>
      <c r="AJ1071" s="883"/>
      <c r="AK1071" s="883"/>
      <c r="AL1071" s="217"/>
      <c r="AM1071" s="218"/>
      <c r="AN1071" s="218"/>
      <c r="AO1071" s="219"/>
      <c r="AP1071" s="220"/>
      <c r="AQ1071" s="220"/>
      <c r="AR1071" s="220"/>
      <c r="AS1071" s="220"/>
      <c r="AT1071" s="220"/>
      <c r="AU1071" s="220"/>
      <c r="AV1071" s="220"/>
      <c r="AW1071" s="220"/>
      <c r="AX1071" s="220"/>
      <c r="AY1071">
        <f>COUNTA($C$1071)</f>
        <v>0</v>
      </c>
    </row>
    <row r="1072" spans="1:51" ht="24.75" customHeight="1" x14ac:dyDescent="0.2">
      <c r="A1072" s="881">
        <v>13</v>
      </c>
      <c r="B1072" s="881">
        <v>1</v>
      </c>
      <c r="C1072" s="244"/>
      <c r="D1072" s="244"/>
      <c r="E1072" s="244"/>
      <c r="F1072" s="244"/>
      <c r="G1072" s="244"/>
      <c r="H1072" s="244"/>
      <c r="I1072" s="244"/>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882"/>
      <c r="AI1072" s="883"/>
      <c r="AJ1072" s="883"/>
      <c r="AK1072" s="883"/>
      <c r="AL1072" s="217"/>
      <c r="AM1072" s="218"/>
      <c r="AN1072" s="218"/>
      <c r="AO1072" s="219"/>
      <c r="AP1072" s="220"/>
      <c r="AQ1072" s="220"/>
      <c r="AR1072" s="220"/>
      <c r="AS1072" s="220"/>
      <c r="AT1072" s="220"/>
      <c r="AU1072" s="220"/>
      <c r="AV1072" s="220"/>
      <c r="AW1072" s="220"/>
      <c r="AX1072" s="220"/>
      <c r="AY1072">
        <f>COUNTA($C$1072)</f>
        <v>0</v>
      </c>
    </row>
    <row r="1073" spans="1:51" ht="24.75" customHeight="1" x14ac:dyDescent="0.2">
      <c r="A1073" s="881">
        <v>14</v>
      </c>
      <c r="B1073" s="881">
        <v>1</v>
      </c>
      <c r="C1073" s="244"/>
      <c r="D1073" s="244"/>
      <c r="E1073" s="244"/>
      <c r="F1073" s="244"/>
      <c r="G1073" s="244"/>
      <c r="H1073" s="244"/>
      <c r="I1073" s="244"/>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882"/>
      <c r="AI1073" s="883"/>
      <c r="AJ1073" s="883"/>
      <c r="AK1073" s="883"/>
      <c r="AL1073" s="217"/>
      <c r="AM1073" s="218"/>
      <c r="AN1073" s="218"/>
      <c r="AO1073" s="219"/>
      <c r="AP1073" s="220"/>
      <c r="AQ1073" s="220"/>
      <c r="AR1073" s="220"/>
      <c r="AS1073" s="220"/>
      <c r="AT1073" s="220"/>
      <c r="AU1073" s="220"/>
      <c r="AV1073" s="220"/>
      <c r="AW1073" s="220"/>
      <c r="AX1073" s="220"/>
      <c r="AY1073">
        <f>COUNTA($C$1073)</f>
        <v>0</v>
      </c>
    </row>
    <row r="1074" spans="1:51" ht="24.75" customHeight="1" x14ac:dyDescent="0.2">
      <c r="A1074" s="881">
        <v>15</v>
      </c>
      <c r="B1074" s="881">
        <v>1</v>
      </c>
      <c r="C1074" s="244"/>
      <c r="D1074" s="244"/>
      <c r="E1074" s="244"/>
      <c r="F1074" s="244"/>
      <c r="G1074" s="244"/>
      <c r="H1074" s="244"/>
      <c r="I1074" s="244"/>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882"/>
      <c r="AI1074" s="883"/>
      <c r="AJ1074" s="883"/>
      <c r="AK1074" s="883"/>
      <c r="AL1074" s="217"/>
      <c r="AM1074" s="218"/>
      <c r="AN1074" s="218"/>
      <c r="AO1074" s="219"/>
      <c r="AP1074" s="220"/>
      <c r="AQ1074" s="220"/>
      <c r="AR1074" s="220"/>
      <c r="AS1074" s="220"/>
      <c r="AT1074" s="220"/>
      <c r="AU1074" s="220"/>
      <c r="AV1074" s="220"/>
      <c r="AW1074" s="220"/>
      <c r="AX1074" s="220"/>
      <c r="AY1074">
        <f>COUNTA($C$1074)</f>
        <v>0</v>
      </c>
    </row>
    <row r="1075" spans="1:51" ht="24.75" customHeight="1" x14ac:dyDescent="0.2">
      <c r="A1075" s="881">
        <v>16</v>
      </c>
      <c r="B1075" s="881">
        <v>1</v>
      </c>
      <c r="C1075" s="244"/>
      <c r="D1075" s="244"/>
      <c r="E1075" s="244"/>
      <c r="F1075" s="244"/>
      <c r="G1075" s="244"/>
      <c r="H1075" s="244"/>
      <c r="I1075" s="244"/>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882"/>
      <c r="AI1075" s="883"/>
      <c r="AJ1075" s="883"/>
      <c r="AK1075" s="883"/>
      <c r="AL1075" s="217"/>
      <c r="AM1075" s="218"/>
      <c r="AN1075" s="218"/>
      <c r="AO1075" s="219"/>
      <c r="AP1075" s="220"/>
      <c r="AQ1075" s="220"/>
      <c r="AR1075" s="220"/>
      <c r="AS1075" s="220"/>
      <c r="AT1075" s="220"/>
      <c r="AU1075" s="220"/>
      <c r="AV1075" s="220"/>
      <c r="AW1075" s="220"/>
      <c r="AX1075" s="220"/>
      <c r="AY1075">
        <f>COUNTA($C$1075)</f>
        <v>0</v>
      </c>
    </row>
    <row r="1076" spans="1:51" ht="24.75" customHeight="1" x14ac:dyDescent="0.2">
      <c r="A1076" s="881">
        <v>17</v>
      </c>
      <c r="B1076" s="881">
        <v>1</v>
      </c>
      <c r="C1076" s="244"/>
      <c r="D1076" s="244"/>
      <c r="E1076" s="244"/>
      <c r="F1076" s="244"/>
      <c r="G1076" s="244"/>
      <c r="H1076" s="244"/>
      <c r="I1076" s="244"/>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882"/>
      <c r="AI1076" s="883"/>
      <c r="AJ1076" s="883"/>
      <c r="AK1076" s="883"/>
      <c r="AL1076" s="217"/>
      <c r="AM1076" s="218"/>
      <c r="AN1076" s="218"/>
      <c r="AO1076" s="219"/>
      <c r="AP1076" s="220"/>
      <c r="AQ1076" s="220"/>
      <c r="AR1076" s="220"/>
      <c r="AS1076" s="220"/>
      <c r="AT1076" s="220"/>
      <c r="AU1076" s="220"/>
      <c r="AV1076" s="220"/>
      <c r="AW1076" s="220"/>
      <c r="AX1076" s="220"/>
      <c r="AY1076">
        <f>COUNTA($C$1076)</f>
        <v>0</v>
      </c>
    </row>
    <row r="1077" spans="1:51" ht="24.75" customHeight="1" x14ac:dyDescent="0.2">
      <c r="A1077" s="881">
        <v>18</v>
      </c>
      <c r="B1077" s="881">
        <v>1</v>
      </c>
      <c r="C1077" s="244"/>
      <c r="D1077" s="244"/>
      <c r="E1077" s="244"/>
      <c r="F1077" s="244"/>
      <c r="G1077" s="244"/>
      <c r="H1077" s="244"/>
      <c r="I1077" s="244"/>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882"/>
      <c r="AI1077" s="883"/>
      <c r="AJ1077" s="883"/>
      <c r="AK1077" s="883"/>
      <c r="AL1077" s="217"/>
      <c r="AM1077" s="218"/>
      <c r="AN1077" s="218"/>
      <c r="AO1077" s="219"/>
      <c r="AP1077" s="220"/>
      <c r="AQ1077" s="220"/>
      <c r="AR1077" s="220"/>
      <c r="AS1077" s="220"/>
      <c r="AT1077" s="220"/>
      <c r="AU1077" s="220"/>
      <c r="AV1077" s="220"/>
      <c r="AW1077" s="220"/>
      <c r="AX1077" s="220"/>
      <c r="AY1077">
        <f>COUNTA($C$1077)</f>
        <v>0</v>
      </c>
    </row>
    <row r="1078" spans="1:51" ht="24.75" customHeight="1" x14ac:dyDescent="0.2">
      <c r="A1078" s="881">
        <v>19</v>
      </c>
      <c r="B1078" s="881">
        <v>1</v>
      </c>
      <c r="C1078" s="244"/>
      <c r="D1078" s="244"/>
      <c r="E1078" s="244"/>
      <c r="F1078" s="244"/>
      <c r="G1078" s="244"/>
      <c r="H1078" s="244"/>
      <c r="I1078" s="244"/>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882"/>
      <c r="AI1078" s="883"/>
      <c r="AJ1078" s="883"/>
      <c r="AK1078" s="883"/>
      <c r="AL1078" s="217"/>
      <c r="AM1078" s="218"/>
      <c r="AN1078" s="218"/>
      <c r="AO1078" s="219"/>
      <c r="AP1078" s="220"/>
      <c r="AQ1078" s="220"/>
      <c r="AR1078" s="220"/>
      <c r="AS1078" s="220"/>
      <c r="AT1078" s="220"/>
      <c r="AU1078" s="220"/>
      <c r="AV1078" s="220"/>
      <c r="AW1078" s="220"/>
      <c r="AX1078" s="220"/>
      <c r="AY1078">
        <f>COUNTA($C$1078)</f>
        <v>0</v>
      </c>
    </row>
    <row r="1079" spans="1:51" ht="24.75" customHeight="1" x14ac:dyDescent="0.2">
      <c r="A1079" s="881">
        <v>20</v>
      </c>
      <c r="B1079" s="881">
        <v>1</v>
      </c>
      <c r="C1079" s="244"/>
      <c r="D1079" s="244"/>
      <c r="E1079" s="244"/>
      <c r="F1079" s="244"/>
      <c r="G1079" s="244"/>
      <c r="H1079" s="244"/>
      <c r="I1079" s="244"/>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882"/>
      <c r="AI1079" s="883"/>
      <c r="AJ1079" s="883"/>
      <c r="AK1079" s="883"/>
      <c r="AL1079" s="217"/>
      <c r="AM1079" s="218"/>
      <c r="AN1079" s="218"/>
      <c r="AO1079" s="219"/>
      <c r="AP1079" s="220"/>
      <c r="AQ1079" s="220"/>
      <c r="AR1079" s="220"/>
      <c r="AS1079" s="220"/>
      <c r="AT1079" s="220"/>
      <c r="AU1079" s="220"/>
      <c r="AV1079" s="220"/>
      <c r="AW1079" s="220"/>
      <c r="AX1079" s="220"/>
      <c r="AY1079">
        <f>COUNTA($C$1079)</f>
        <v>0</v>
      </c>
    </row>
    <row r="1080" spans="1:51" ht="24.75" customHeight="1" x14ac:dyDescent="0.2">
      <c r="A1080" s="881">
        <v>21</v>
      </c>
      <c r="B1080" s="881">
        <v>1</v>
      </c>
      <c r="C1080" s="244"/>
      <c r="D1080" s="244"/>
      <c r="E1080" s="244"/>
      <c r="F1080" s="244"/>
      <c r="G1080" s="244"/>
      <c r="H1080" s="244"/>
      <c r="I1080" s="244"/>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882"/>
      <c r="AI1080" s="883"/>
      <c r="AJ1080" s="883"/>
      <c r="AK1080" s="883"/>
      <c r="AL1080" s="217"/>
      <c r="AM1080" s="218"/>
      <c r="AN1080" s="218"/>
      <c r="AO1080" s="219"/>
      <c r="AP1080" s="220"/>
      <c r="AQ1080" s="220"/>
      <c r="AR1080" s="220"/>
      <c r="AS1080" s="220"/>
      <c r="AT1080" s="220"/>
      <c r="AU1080" s="220"/>
      <c r="AV1080" s="220"/>
      <c r="AW1080" s="220"/>
      <c r="AX1080" s="220"/>
      <c r="AY1080">
        <f>COUNTA($C$1080)</f>
        <v>0</v>
      </c>
    </row>
    <row r="1081" spans="1:51" ht="24.75" customHeight="1" x14ac:dyDescent="0.2">
      <c r="A1081" s="881">
        <v>22</v>
      </c>
      <c r="B1081" s="881">
        <v>1</v>
      </c>
      <c r="C1081" s="244"/>
      <c r="D1081" s="244"/>
      <c r="E1081" s="244"/>
      <c r="F1081" s="244"/>
      <c r="G1081" s="244"/>
      <c r="H1081" s="244"/>
      <c r="I1081" s="244"/>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882"/>
      <c r="AI1081" s="883"/>
      <c r="AJ1081" s="883"/>
      <c r="AK1081" s="883"/>
      <c r="AL1081" s="217"/>
      <c r="AM1081" s="218"/>
      <c r="AN1081" s="218"/>
      <c r="AO1081" s="219"/>
      <c r="AP1081" s="220"/>
      <c r="AQ1081" s="220"/>
      <c r="AR1081" s="220"/>
      <c r="AS1081" s="220"/>
      <c r="AT1081" s="220"/>
      <c r="AU1081" s="220"/>
      <c r="AV1081" s="220"/>
      <c r="AW1081" s="220"/>
      <c r="AX1081" s="220"/>
      <c r="AY1081">
        <f>COUNTA($C$1081)</f>
        <v>0</v>
      </c>
    </row>
    <row r="1082" spans="1:51" ht="24.75" customHeight="1" x14ac:dyDescent="0.2">
      <c r="A1082" s="881">
        <v>23</v>
      </c>
      <c r="B1082" s="881">
        <v>1</v>
      </c>
      <c r="C1082" s="244"/>
      <c r="D1082" s="244"/>
      <c r="E1082" s="244"/>
      <c r="F1082" s="244"/>
      <c r="G1082" s="244"/>
      <c r="H1082" s="244"/>
      <c r="I1082" s="244"/>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882"/>
      <c r="AI1082" s="883"/>
      <c r="AJ1082" s="883"/>
      <c r="AK1082" s="883"/>
      <c r="AL1082" s="217"/>
      <c r="AM1082" s="218"/>
      <c r="AN1082" s="218"/>
      <c r="AO1082" s="219"/>
      <c r="AP1082" s="220"/>
      <c r="AQ1082" s="220"/>
      <c r="AR1082" s="220"/>
      <c r="AS1082" s="220"/>
      <c r="AT1082" s="220"/>
      <c r="AU1082" s="220"/>
      <c r="AV1082" s="220"/>
      <c r="AW1082" s="220"/>
      <c r="AX1082" s="220"/>
      <c r="AY1082">
        <f>COUNTA($C$1082)</f>
        <v>0</v>
      </c>
    </row>
    <row r="1083" spans="1:51" ht="24.75" customHeight="1" x14ac:dyDescent="0.2">
      <c r="A1083" s="881">
        <v>24</v>
      </c>
      <c r="B1083" s="881">
        <v>1</v>
      </c>
      <c r="C1083" s="244"/>
      <c r="D1083" s="244"/>
      <c r="E1083" s="244"/>
      <c r="F1083" s="244"/>
      <c r="G1083" s="244"/>
      <c r="H1083" s="244"/>
      <c r="I1083" s="244"/>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882"/>
      <c r="AI1083" s="883"/>
      <c r="AJ1083" s="883"/>
      <c r="AK1083" s="883"/>
      <c r="AL1083" s="217"/>
      <c r="AM1083" s="218"/>
      <c r="AN1083" s="218"/>
      <c r="AO1083" s="219"/>
      <c r="AP1083" s="220"/>
      <c r="AQ1083" s="220"/>
      <c r="AR1083" s="220"/>
      <c r="AS1083" s="220"/>
      <c r="AT1083" s="220"/>
      <c r="AU1083" s="220"/>
      <c r="AV1083" s="220"/>
      <c r="AW1083" s="220"/>
      <c r="AX1083" s="220"/>
      <c r="AY1083">
        <f>COUNTA($C$1083)</f>
        <v>0</v>
      </c>
    </row>
    <row r="1084" spans="1:51" ht="24.75" customHeight="1" x14ac:dyDescent="0.2">
      <c r="A1084" s="881">
        <v>25</v>
      </c>
      <c r="B1084" s="881">
        <v>1</v>
      </c>
      <c r="C1084" s="244"/>
      <c r="D1084" s="244"/>
      <c r="E1084" s="244"/>
      <c r="F1084" s="244"/>
      <c r="G1084" s="244"/>
      <c r="H1084" s="244"/>
      <c r="I1084" s="244"/>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882"/>
      <c r="AI1084" s="883"/>
      <c r="AJ1084" s="883"/>
      <c r="AK1084" s="883"/>
      <c r="AL1084" s="217"/>
      <c r="AM1084" s="218"/>
      <c r="AN1084" s="218"/>
      <c r="AO1084" s="219"/>
      <c r="AP1084" s="220"/>
      <c r="AQ1084" s="220"/>
      <c r="AR1084" s="220"/>
      <c r="AS1084" s="220"/>
      <c r="AT1084" s="220"/>
      <c r="AU1084" s="220"/>
      <c r="AV1084" s="220"/>
      <c r="AW1084" s="220"/>
      <c r="AX1084" s="220"/>
      <c r="AY1084">
        <f>COUNTA($C$1084)</f>
        <v>0</v>
      </c>
    </row>
    <row r="1085" spans="1:51" ht="24.75" customHeight="1" x14ac:dyDescent="0.2">
      <c r="A1085" s="881">
        <v>26</v>
      </c>
      <c r="B1085" s="881">
        <v>1</v>
      </c>
      <c r="C1085" s="244"/>
      <c r="D1085" s="244"/>
      <c r="E1085" s="244"/>
      <c r="F1085" s="244"/>
      <c r="G1085" s="244"/>
      <c r="H1085" s="244"/>
      <c r="I1085" s="244"/>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882"/>
      <c r="AI1085" s="883"/>
      <c r="AJ1085" s="883"/>
      <c r="AK1085" s="883"/>
      <c r="AL1085" s="217"/>
      <c r="AM1085" s="218"/>
      <c r="AN1085" s="218"/>
      <c r="AO1085" s="219"/>
      <c r="AP1085" s="220"/>
      <c r="AQ1085" s="220"/>
      <c r="AR1085" s="220"/>
      <c r="AS1085" s="220"/>
      <c r="AT1085" s="220"/>
      <c r="AU1085" s="220"/>
      <c r="AV1085" s="220"/>
      <c r="AW1085" s="220"/>
      <c r="AX1085" s="220"/>
      <c r="AY1085">
        <f>COUNTA($C$1085)</f>
        <v>0</v>
      </c>
    </row>
    <row r="1086" spans="1:51" ht="24.75" customHeight="1" x14ac:dyDescent="0.2">
      <c r="A1086" s="881">
        <v>27</v>
      </c>
      <c r="B1086" s="881">
        <v>1</v>
      </c>
      <c r="C1086" s="244"/>
      <c r="D1086" s="244"/>
      <c r="E1086" s="244"/>
      <c r="F1086" s="244"/>
      <c r="G1086" s="244"/>
      <c r="H1086" s="244"/>
      <c r="I1086" s="244"/>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882"/>
      <c r="AI1086" s="883"/>
      <c r="AJ1086" s="883"/>
      <c r="AK1086" s="883"/>
      <c r="AL1086" s="217"/>
      <c r="AM1086" s="218"/>
      <c r="AN1086" s="218"/>
      <c r="AO1086" s="219"/>
      <c r="AP1086" s="220"/>
      <c r="AQ1086" s="220"/>
      <c r="AR1086" s="220"/>
      <c r="AS1086" s="220"/>
      <c r="AT1086" s="220"/>
      <c r="AU1086" s="220"/>
      <c r="AV1086" s="220"/>
      <c r="AW1086" s="220"/>
      <c r="AX1086" s="220"/>
      <c r="AY1086">
        <f>COUNTA($C$1086)</f>
        <v>0</v>
      </c>
    </row>
    <row r="1087" spans="1:51" ht="24.75" customHeight="1" x14ac:dyDescent="0.2">
      <c r="A1087" s="881">
        <v>28</v>
      </c>
      <c r="B1087" s="881">
        <v>1</v>
      </c>
      <c r="C1087" s="244"/>
      <c r="D1087" s="244"/>
      <c r="E1087" s="244"/>
      <c r="F1087" s="244"/>
      <c r="G1087" s="244"/>
      <c r="H1087" s="244"/>
      <c r="I1087" s="244"/>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882"/>
      <c r="AI1087" s="883"/>
      <c r="AJ1087" s="883"/>
      <c r="AK1087" s="883"/>
      <c r="AL1087" s="217"/>
      <c r="AM1087" s="218"/>
      <c r="AN1087" s="218"/>
      <c r="AO1087" s="219"/>
      <c r="AP1087" s="220"/>
      <c r="AQ1087" s="220"/>
      <c r="AR1087" s="220"/>
      <c r="AS1087" s="220"/>
      <c r="AT1087" s="220"/>
      <c r="AU1087" s="220"/>
      <c r="AV1087" s="220"/>
      <c r="AW1087" s="220"/>
      <c r="AX1087" s="220"/>
      <c r="AY1087">
        <f>COUNTA($C$1087)</f>
        <v>0</v>
      </c>
    </row>
    <row r="1088" spans="1:51" ht="24.75" customHeight="1" x14ac:dyDescent="0.2">
      <c r="A1088" s="881">
        <v>29</v>
      </c>
      <c r="B1088" s="881">
        <v>1</v>
      </c>
      <c r="C1088" s="244"/>
      <c r="D1088" s="244"/>
      <c r="E1088" s="244"/>
      <c r="F1088" s="244"/>
      <c r="G1088" s="244"/>
      <c r="H1088" s="244"/>
      <c r="I1088" s="244"/>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882"/>
      <c r="AI1088" s="883"/>
      <c r="AJ1088" s="883"/>
      <c r="AK1088" s="883"/>
      <c r="AL1088" s="217"/>
      <c r="AM1088" s="218"/>
      <c r="AN1088" s="218"/>
      <c r="AO1088" s="219"/>
      <c r="AP1088" s="220"/>
      <c r="AQ1088" s="220"/>
      <c r="AR1088" s="220"/>
      <c r="AS1088" s="220"/>
      <c r="AT1088" s="220"/>
      <c r="AU1088" s="220"/>
      <c r="AV1088" s="220"/>
      <c r="AW1088" s="220"/>
      <c r="AX1088" s="220"/>
      <c r="AY1088">
        <f>COUNTA($C$1088)</f>
        <v>0</v>
      </c>
    </row>
    <row r="1089" spans="1:51" ht="24.75" customHeight="1" x14ac:dyDescent="0.2">
      <c r="A1089" s="881">
        <v>30</v>
      </c>
      <c r="B1089" s="881">
        <v>1</v>
      </c>
      <c r="C1089" s="244"/>
      <c r="D1089" s="244"/>
      <c r="E1089" s="244"/>
      <c r="F1089" s="244"/>
      <c r="G1089" s="244"/>
      <c r="H1089" s="244"/>
      <c r="I1089" s="244"/>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882"/>
      <c r="AI1089" s="883"/>
      <c r="AJ1089" s="883"/>
      <c r="AK1089" s="883"/>
      <c r="AL1089" s="217"/>
      <c r="AM1089" s="218"/>
      <c r="AN1089" s="218"/>
      <c r="AO1089" s="219"/>
      <c r="AP1089" s="220"/>
      <c r="AQ1089" s="220"/>
      <c r="AR1089" s="220"/>
      <c r="AS1089" s="220"/>
      <c r="AT1089" s="220"/>
      <c r="AU1089" s="220"/>
      <c r="AV1089" s="220"/>
      <c r="AW1089" s="220"/>
      <c r="AX1089" s="220"/>
      <c r="AY1089">
        <f>COUNTA($C$1089)</f>
        <v>0</v>
      </c>
    </row>
    <row r="1090" spans="1:51" x14ac:dyDescent="0.2">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
      <c r="A1091" s="4"/>
      <c r="B1091" s="9" t="s">
        <v>293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
      <c r="A1092" s="881"/>
      <c r="B1092" s="881"/>
      <c r="C1092" s="479" t="s">
        <v>86</v>
      </c>
      <c r="D1092" s="479"/>
      <c r="E1092" s="479"/>
      <c r="F1092" s="479"/>
      <c r="G1092" s="479"/>
      <c r="H1092" s="479"/>
      <c r="I1092" s="479"/>
      <c r="J1092" s="886" t="s">
        <v>64</v>
      </c>
      <c r="K1092" s="886"/>
      <c r="L1092" s="886"/>
      <c r="M1092" s="886"/>
      <c r="N1092" s="886"/>
      <c r="O1092" s="886"/>
      <c r="P1092" s="479" t="s">
        <v>87</v>
      </c>
      <c r="Q1092" s="479"/>
      <c r="R1092" s="479"/>
      <c r="S1092" s="479"/>
      <c r="T1092" s="479"/>
      <c r="U1092" s="479"/>
      <c r="V1092" s="479"/>
      <c r="W1092" s="479"/>
      <c r="X1092" s="479"/>
      <c r="Y1092" s="479" t="s">
        <v>88</v>
      </c>
      <c r="Z1092" s="479"/>
      <c r="AA1092" s="479"/>
      <c r="AB1092" s="479"/>
      <c r="AC1092" s="887" t="s">
        <v>215</v>
      </c>
      <c r="AD1092" s="887"/>
      <c r="AE1092" s="887"/>
      <c r="AF1092" s="887"/>
      <c r="AG1092" s="887"/>
      <c r="AH1092" s="479" t="s">
        <v>63</v>
      </c>
      <c r="AI1092" s="479"/>
      <c r="AJ1092" s="479"/>
      <c r="AK1092" s="479"/>
      <c r="AL1092" s="479" t="s">
        <v>17</v>
      </c>
      <c r="AM1092" s="479"/>
      <c r="AN1092" s="479"/>
      <c r="AO1092" s="884"/>
      <c r="AP1092" s="885" t="s">
        <v>303</v>
      </c>
      <c r="AQ1092" s="885"/>
      <c r="AR1092" s="885"/>
      <c r="AS1092" s="885"/>
      <c r="AT1092" s="885"/>
      <c r="AU1092" s="885"/>
      <c r="AV1092" s="885"/>
      <c r="AW1092" s="885"/>
      <c r="AX1092" s="885"/>
      <c r="AY1092">
        <f t="shared" ref="AY1092:AY1093" si="32">$AY$1090</f>
        <v>0</v>
      </c>
    </row>
    <row r="1093" spans="1:51" ht="24.75" customHeight="1" x14ac:dyDescent="0.2">
      <c r="A1093" s="881">
        <v>1</v>
      </c>
      <c r="B1093" s="881">
        <v>1</v>
      </c>
      <c r="C1093" s="244"/>
      <c r="D1093" s="244"/>
      <c r="E1093" s="244"/>
      <c r="F1093" s="244"/>
      <c r="G1093" s="244"/>
      <c r="H1093" s="244"/>
      <c r="I1093" s="244"/>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882"/>
      <c r="AI1093" s="883"/>
      <c r="AJ1093" s="883"/>
      <c r="AK1093" s="883"/>
      <c r="AL1093" s="217"/>
      <c r="AM1093" s="218"/>
      <c r="AN1093" s="218"/>
      <c r="AO1093" s="219"/>
      <c r="AP1093" s="220"/>
      <c r="AQ1093" s="220"/>
      <c r="AR1093" s="220"/>
      <c r="AS1093" s="220"/>
      <c r="AT1093" s="220"/>
      <c r="AU1093" s="220"/>
      <c r="AV1093" s="220"/>
      <c r="AW1093" s="220"/>
      <c r="AX1093" s="220"/>
      <c r="AY1093">
        <f t="shared" si="32"/>
        <v>0</v>
      </c>
    </row>
    <row r="1094" spans="1:51" ht="24.75" customHeight="1" x14ac:dyDescent="0.2">
      <c r="A1094" s="881">
        <v>2</v>
      </c>
      <c r="B1094" s="881">
        <v>1</v>
      </c>
      <c r="C1094" s="244"/>
      <c r="D1094" s="244"/>
      <c r="E1094" s="244"/>
      <c r="F1094" s="244"/>
      <c r="G1094" s="244"/>
      <c r="H1094" s="244"/>
      <c r="I1094" s="244"/>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882"/>
      <c r="AI1094" s="883"/>
      <c r="AJ1094" s="883"/>
      <c r="AK1094" s="883"/>
      <c r="AL1094" s="217"/>
      <c r="AM1094" s="218"/>
      <c r="AN1094" s="218"/>
      <c r="AO1094" s="219"/>
      <c r="AP1094" s="220"/>
      <c r="AQ1094" s="220"/>
      <c r="AR1094" s="220"/>
      <c r="AS1094" s="220"/>
      <c r="AT1094" s="220"/>
      <c r="AU1094" s="220"/>
      <c r="AV1094" s="220"/>
      <c r="AW1094" s="220"/>
      <c r="AX1094" s="220"/>
      <c r="AY1094">
        <f>COUNTA($C$1094)</f>
        <v>0</v>
      </c>
    </row>
    <row r="1095" spans="1:51" ht="24.75" customHeight="1" x14ac:dyDescent="0.2">
      <c r="A1095" s="881">
        <v>3</v>
      </c>
      <c r="B1095" s="881">
        <v>1</v>
      </c>
      <c r="C1095" s="244"/>
      <c r="D1095" s="244"/>
      <c r="E1095" s="244"/>
      <c r="F1095" s="244"/>
      <c r="G1095" s="244"/>
      <c r="H1095" s="244"/>
      <c r="I1095" s="244"/>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882"/>
      <c r="AI1095" s="883"/>
      <c r="AJ1095" s="883"/>
      <c r="AK1095" s="883"/>
      <c r="AL1095" s="217"/>
      <c r="AM1095" s="218"/>
      <c r="AN1095" s="218"/>
      <c r="AO1095" s="219"/>
      <c r="AP1095" s="220"/>
      <c r="AQ1095" s="220"/>
      <c r="AR1095" s="220"/>
      <c r="AS1095" s="220"/>
      <c r="AT1095" s="220"/>
      <c r="AU1095" s="220"/>
      <c r="AV1095" s="220"/>
      <c r="AW1095" s="220"/>
      <c r="AX1095" s="220"/>
      <c r="AY1095">
        <f>COUNTA($C$1095)</f>
        <v>0</v>
      </c>
    </row>
    <row r="1096" spans="1:51" ht="24.75" customHeight="1" x14ac:dyDescent="0.2">
      <c r="A1096" s="881">
        <v>4</v>
      </c>
      <c r="B1096" s="881">
        <v>1</v>
      </c>
      <c r="C1096" s="244"/>
      <c r="D1096" s="244"/>
      <c r="E1096" s="244"/>
      <c r="F1096" s="244"/>
      <c r="G1096" s="244"/>
      <c r="H1096" s="244"/>
      <c r="I1096" s="244"/>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882"/>
      <c r="AI1096" s="883"/>
      <c r="AJ1096" s="883"/>
      <c r="AK1096" s="883"/>
      <c r="AL1096" s="217"/>
      <c r="AM1096" s="218"/>
      <c r="AN1096" s="218"/>
      <c r="AO1096" s="219"/>
      <c r="AP1096" s="220"/>
      <c r="AQ1096" s="220"/>
      <c r="AR1096" s="220"/>
      <c r="AS1096" s="220"/>
      <c r="AT1096" s="220"/>
      <c r="AU1096" s="220"/>
      <c r="AV1096" s="220"/>
      <c r="AW1096" s="220"/>
      <c r="AX1096" s="220"/>
      <c r="AY1096">
        <f>COUNTA($C$1096)</f>
        <v>0</v>
      </c>
    </row>
    <row r="1097" spans="1:51" ht="24.75" customHeight="1" x14ac:dyDescent="0.2">
      <c r="A1097" s="881">
        <v>5</v>
      </c>
      <c r="B1097" s="881">
        <v>1</v>
      </c>
      <c r="C1097" s="244"/>
      <c r="D1097" s="244"/>
      <c r="E1097" s="244"/>
      <c r="F1097" s="244"/>
      <c r="G1097" s="244"/>
      <c r="H1097" s="244"/>
      <c r="I1097" s="244"/>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882"/>
      <c r="AI1097" s="883"/>
      <c r="AJ1097" s="883"/>
      <c r="AK1097" s="883"/>
      <c r="AL1097" s="217"/>
      <c r="AM1097" s="218"/>
      <c r="AN1097" s="218"/>
      <c r="AO1097" s="219"/>
      <c r="AP1097" s="220"/>
      <c r="AQ1097" s="220"/>
      <c r="AR1097" s="220"/>
      <c r="AS1097" s="220"/>
      <c r="AT1097" s="220"/>
      <c r="AU1097" s="220"/>
      <c r="AV1097" s="220"/>
      <c r="AW1097" s="220"/>
      <c r="AX1097" s="220"/>
      <c r="AY1097">
        <f>COUNTA($C$1097)</f>
        <v>0</v>
      </c>
    </row>
    <row r="1098" spans="1:51" ht="24.75" customHeight="1" x14ac:dyDescent="0.2">
      <c r="A1098" s="881">
        <v>6</v>
      </c>
      <c r="B1098" s="881">
        <v>1</v>
      </c>
      <c r="C1098" s="244"/>
      <c r="D1098" s="244"/>
      <c r="E1098" s="244"/>
      <c r="F1098" s="244"/>
      <c r="G1098" s="244"/>
      <c r="H1098" s="244"/>
      <c r="I1098" s="244"/>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882"/>
      <c r="AI1098" s="883"/>
      <c r="AJ1098" s="883"/>
      <c r="AK1098" s="883"/>
      <c r="AL1098" s="217"/>
      <c r="AM1098" s="218"/>
      <c r="AN1098" s="218"/>
      <c r="AO1098" s="219"/>
      <c r="AP1098" s="220"/>
      <c r="AQ1098" s="220"/>
      <c r="AR1098" s="220"/>
      <c r="AS1098" s="220"/>
      <c r="AT1098" s="220"/>
      <c r="AU1098" s="220"/>
      <c r="AV1098" s="220"/>
      <c r="AW1098" s="220"/>
      <c r="AX1098" s="220"/>
      <c r="AY1098">
        <f>COUNTA($C$1098)</f>
        <v>0</v>
      </c>
    </row>
    <row r="1099" spans="1:51" ht="24.75" customHeight="1" x14ac:dyDescent="0.2">
      <c r="A1099" s="881">
        <v>7</v>
      </c>
      <c r="B1099" s="881">
        <v>1</v>
      </c>
      <c r="C1099" s="244"/>
      <c r="D1099" s="244"/>
      <c r="E1099" s="244"/>
      <c r="F1099" s="244"/>
      <c r="G1099" s="244"/>
      <c r="H1099" s="244"/>
      <c r="I1099" s="244"/>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882"/>
      <c r="AI1099" s="883"/>
      <c r="AJ1099" s="883"/>
      <c r="AK1099" s="883"/>
      <c r="AL1099" s="217"/>
      <c r="AM1099" s="218"/>
      <c r="AN1099" s="218"/>
      <c r="AO1099" s="219"/>
      <c r="AP1099" s="220"/>
      <c r="AQ1099" s="220"/>
      <c r="AR1099" s="220"/>
      <c r="AS1099" s="220"/>
      <c r="AT1099" s="220"/>
      <c r="AU1099" s="220"/>
      <c r="AV1099" s="220"/>
      <c r="AW1099" s="220"/>
      <c r="AX1099" s="220"/>
      <c r="AY1099">
        <f>COUNTA($C$1099)</f>
        <v>0</v>
      </c>
    </row>
    <row r="1100" spans="1:51" ht="24.75" customHeight="1" x14ac:dyDescent="0.2">
      <c r="A1100" s="881">
        <v>8</v>
      </c>
      <c r="B1100" s="881">
        <v>1</v>
      </c>
      <c r="C1100" s="244"/>
      <c r="D1100" s="244"/>
      <c r="E1100" s="244"/>
      <c r="F1100" s="244"/>
      <c r="G1100" s="244"/>
      <c r="H1100" s="244"/>
      <c r="I1100" s="244"/>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882"/>
      <c r="AI1100" s="883"/>
      <c r="AJ1100" s="883"/>
      <c r="AK1100" s="883"/>
      <c r="AL1100" s="217"/>
      <c r="AM1100" s="218"/>
      <c r="AN1100" s="218"/>
      <c r="AO1100" s="219"/>
      <c r="AP1100" s="220"/>
      <c r="AQ1100" s="220"/>
      <c r="AR1100" s="220"/>
      <c r="AS1100" s="220"/>
      <c r="AT1100" s="220"/>
      <c r="AU1100" s="220"/>
      <c r="AV1100" s="220"/>
      <c r="AW1100" s="220"/>
      <c r="AX1100" s="220"/>
      <c r="AY1100">
        <f>COUNTA($C$1100)</f>
        <v>0</v>
      </c>
    </row>
    <row r="1101" spans="1:51" ht="24.75" customHeight="1" x14ac:dyDescent="0.2">
      <c r="A1101" s="881">
        <v>9</v>
      </c>
      <c r="B1101" s="881">
        <v>1</v>
      </c>
      <c r="C1101" s="244"/>
      <c r="D1101" s="244"/>
      <c r="E1101" s="244"/>
      <c r="F1101" s="244"/>
      <c r="G1101" s="244"/>
      <c r="H1101" s="244"/>
      <c r="I1101" s="244"/>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882"/>
      <c r="AI1101" s="883"/>
      <c r="AJ1101" s="883"/>
      <c r="AK1101" s="883"/>
      <c r="AL1101" s="217"/>
      <c r="AM1101" s="218"/>
      <c r="AN1101" s="218"/>
      <c r="AO1101" s="219"/>
      <c r="AP1101" s="220"/>
      <c r="AQ1101" s="220"/>
      <c r="AR1101" s="220"/>
      <c r="AS1101" s="220"/>
      <c r="AT1101" s="220"/>
      <c r="AU1101" s="220"/>
      <c r="AV1101" s="220"/>
      <c r="AW1101" s="220"/>
      <c r="AX1101" s="220"/>
      <c r="AY1101">
        <f>COUNTA($C$1101)</f>
        <v>0</v>
      </c>
    </row>
    <row r="1102" spans="1:51" ht="24.75" customHeight="1" x14ac:dyDescent="0.2">
      <c r="A1102" s="881">
        <v>10</v>
      </c>
      <c r="B1102" s="881">
        <v>1</v>
      </c>
      <c r="C1102" s="244"/>
      <c r="D1102" s="244"/>
      <c r="E1102" s="244"/>
      <c r="F1102" s="244"/>
      <c r="G1102" s="244"/>
      <c r="H1102" s="244"/>
      <c r="I1102" s="244"/>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882"/>
      <c r="AI1102" s="883"/>
      <c r="AJ1102" s="883"/>
      <c r="AK1102" s="883"/>
      <c r="AL1102" s="217"/>
      <c r="AM1102" s="218"/>
      <c r="AN1102" s="218"/>
      <c r="AO1102" s="219"/>
      <c r="AP1102" s="220"/>
      <c r="AQ1102" s="220"/>
      <c r="AR1102" s="220"/>
      <c r="AS1102" s="220"/>
      <c r="AT1102" s="220"/>
      <c r="AU1102" s="220"/>
      <c r="AV1102" s="220"/>
      <c r="AW1102" s="220"/>
      <c r="AX1102" s="220"/>
      <c r="AY1102">
        <f>COUNTA($C$1102)</f>
        <v>0</v>
      </c>
    </row>
    <row r="1103" spans="1:51" ht="24.75" customHeight="1" x14ac:dyDescent="0.2">
      <c r="A1103" s="881">
        <v>11</v>
      </c>
      <c r="B1103" s="881">
        <v>1</v>
      </c>
      <c r="C1103" s="244"/>
      <c r="D1103" s="244"/>
      <c r="E1103" s="244"/>
      <c r="F1103" s="244"/>
      <c r="G1103" s="244"/>
      <c r="H1103" s="244"/>
      <c r="I1103" s="244"/>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882"/>
      <c r="AI1103" s="883"/>
      <c r="AJ1103" s="883"/>
      <c r="AK1103" s="883"/>
      <c r="AL1103" s="217"/>
      <c r="AM1103" s="218"/>
      <c r="AN1103" s="218"/>
      <c r="AO1103" s="219"/>
      <c r="AP1103" s="220"/>
      <c r="AQ1103" s="220"/>
      <c r="AR1103" s="220"/>
      <c r="AS1103" s="220"/>
      <c r="AT1103" s="220"/>
      <c r="AU1103" s="220"/>
      <c r="AV1103" s="220"/>
      <c r="AW1103" s="220"/>
      <c r="AX1103" s="220"/>
      <c r="AY1103">
        <f>COUNTA($C$1103)</f>
        <v>0</v>
      </c>
    </row>
    <row r="1104" spans="1:51" ht="24.75" customHeight="1" x14ac:dyDescent="0.2">
      <c r="A1104" s="881">
        <v>12</v>
      </c>
      <c r="B1104" s="881">
        <v>1</v>
      </c>
      <c r="C1104" s="244"/>
      <c r="D1104" s="244"/>
      <c r="E1104" s="244"/>
      <c r="F1104" s="244"/>
      <c r="G1104" s="244"/>
      <c r="H1104" s="244"/>
      <c r="I1104" s="244"/>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882"/>
      <c r="AI1104" s="883"/>
      <c r="AJ1104" s="883"/>
      <c r="AK1104" s="883"/>
      <c r="AL1104" s="217"/>
      <c r="AM1104" s="218"/>
      <c r="AN1104" s="218"/>
      <c r="AO1104" s="219"/>
      <c r="AP1104" s="220"/>
      <c r="AQ1104" s="220"/>
      <c r="AR1104" s="220"/>
      <c r="AS1104" s="220"/>
      <c r="AT1104" s="220"/>
      <c r="AU1104" s="220"/>
      <c r="AV1104" s="220"/>
      <c r="AW1104" s="220"/>
      <c r="AX1104" s="220"/>
      <c r="AY1104">
        <f>COUNTA($C$1104)</f>
        <v>0</v>
      </c>
    </row>
    <row r="1105" spans="1:51" ht="24.75" customHeight="1" x14ac:dyDescent="0.2">
      <c r="A1105" s="881">
        <v>13</v>
      </c>
      <c r="B1105" s="881">
        <v>1</v>
      </c>
      <c r="C1105" s="244"/>
      <c r="D1105" s="244"/>
      <c r="E1105" s="244"/>
      <c r="F1105" s="244"/>
      <c r="G1105" s="244"/>
      <c r="H1105" s="244"/>
      <c r="I1105" s="244"/>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882"/>
      <c r="AI1105" s="883"/>
      <c r="AJ1105" s="883"/>
      <c r="AK1105" s="883"/>
      <c r="AL1105" s="217"/>
      <c r="AM1105" s="218"/>
      <c r="AN1105" s="218"/>
      <c r="AO1105" s="219"/>
      <c r="AP1105" s="220"/>
      <c r="AQ1105" s="220"/>
      <c r="AR1105" s="220"/>
      <c r="AS1105" s="220"/>
      <c r="AT1105" s="220"/>
      <c r="AU1105" s="220"/>
      <c r="AV1105" s="220"/>
      <c r="AW1105" s="220"/>
      <c r="AX1105" s="220"/>
      <c r="AY1105">
        <f>COUNTA($C$1105)</f>
        <v>0</v>
      </c>
    </row>
    <row r="1106" spans="1:51" ht="24.75" customHeight="1" x14ac:dyDescent="0.2">
      <c r="A1106" s="881">
        <v>14</v>
      </c>
      <c r="B1106" s="881">
        <v>1</v>
      </c>
      <c r="C1106" s="244"/>
      <c r="D1106" s="244"/>
      <c r="E1106" s="244"/>
      <c r="F1106" s="244"/>
      <c r="G1106" s="244"/>
      <c r="H1106" s="244"/>
      <c r="I1106" s="244"/>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882"/>
      <c r="AI1106" s="883"/>
      <c r="AJ1106" s="883"/>
      <c r="AK1106" s="883"/>
      <c r="AL1106" s="217"/>
      <c r="AM1106" s="218"/>
      <c r="AN1106" s="218"/>
      <c r="AO1106" s="219"/>
      <c r="AP1106" s="220"/>
      <c r="AQ1106" s="220"/>
      <c r="AR1106" s="220"/>
      <c r="AS1106" s="220"/>
      <c r="AT1106" s="220"/>
      <c r="AU1106" s="220"/>
      <c r="AV1106" s="220"/>
      <c r="AW1106" s="220"/>
      <c r="AX1106" s="220"/>
      <c r="AY1106">
        <f>COUNTA($C$1106)</f>
        <v>0</v>
      </c>
    </row>
    <row r="1107" spans="1:51" ht="24.75" customHeight="1" x14ac:dyDescent="0.2">
      <c r="A1107" s="881">
        <v>15</v>
      </c>
      <c r="B1107" s="881">
        <v>1</v>
      </c>
      <c r="C1107" s="244"/>
      <c r="D1107" s="244"/>
      <c r="E1107" s="244"/>
      <c r="F1107" s="244"/>
      <c r="G1107" s="244"/>
      <c r="H1107" s="244"/>
      <c r="I1107" s="244"/>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882"/>
      <c r="AI1107" s="883"/>
      <c r="AJ1107" s="883"/>
      <c r="AK1107" s="883"/>
      <c r="AL1107" s="217"/>
      <c r="AM1107" s="218"/>
      <c r="AN1107" s="218"/>
      <c r="AO1107" s="219"/>
      <c r="AP1107" s="220"/>
      <c r="AQ1107" s="220"/>
      <c r="AR1107" s="220"/>
      <c r="AS1107" s="220"/>
      <c r="AT1107" s="220"/>
      <c r="AU1107" s="220"/>
      <c r="AV1107" s="220"/>
      <c r="AW1107" s="220"/>
      <c r="AX1107" s="220"/>
      <c r="AY1107">
        <f>COUNTA($C$1107)</f>
        <v>0</v>
      </c>
    </row>
    <row r="1108" spans="1:51" ht="24.75" customHeight="1" x14ac:dyDescent="0.2">
      <c r="A1108" s="881">
        <v>16</v>
      </c>
      <c r="B1108" s="881">
        <v>1</v>
      </c>
      <c r="C1108" s="244"/>
      <c r="D1108" s="244"/>
      <c r="E1108" s="244"/>
      <c r="F1108" s="244"/>
      <c r="G1108" s="244"/>
      <c r="H1108" s="244"/>
      <c r="I1108" s="244"/>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882"/>
      <c r="AI1108" s="883"/>
      <c r="AJ1108" s="883"/>
      <c r="AK1108" s="883"/>
      <c r="AL1108" s="217"/>
      <c r="AM1108" s="218"/>
      <c r="AN1108" s="218"/>
      <c r="AO1108" s="219"/>
      <c r="AP1108" s="220"/>
      <c r="AQ1108" s="220"/>
      <c r="AR1108" s="220"/>
      <c r="AS1108" s="220"/>
      <c r="AT1108" s="220"/>
      <c r="AU1108" s="220"/>
      <c r="AV1108" s="220"/>
      <c r="AW1108" s="220"/>
      <c r="AX1108" s="220"/>
      <c r="AY1108">
        <f>COUNTA($C$1108)</f>
        <v>0</v>
      </c>
    </row>
    <row r="1109" spans="1:51" ht="24.75" customHeight="1" x14ac:dyDescent="0.2">
      <c r="A1109" s="881">
        <v>17</v>
      </c>
      <c r="B1109" s="881">
        <v>1</v>
      </c>
      <c r="C1109" s="244"/>
      <c r="D1109" s="244"/>
      <c r="E1109" s="244"/>
      <c r="F1109" s="244"/>
      <c r="G1109" s="244"/>
      <c r="H1109" s="244"/>
      <c r="I1109" s="244"/>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882"/>
      <c r="AI1109" s="883"/>
      <c r="AJ1109" s="883"/>
      <c r="AK1109" s="883"/>
      <c r="AL1109" s="217"/>
      <c r="AM1109" s="218"/>
      <c r="AN1109" s="218"/>
      <c r="AO1109" s="219"/>
      <c r="AP1109" s="220"/>
      <c r="AQ1109" s="220"/>
      <c r="AR1109" s="220"/>
      <c r="AS1109" s="220"/>
      <c r="AT1109" s="220"/>
      <c r="AU1109" s="220"/>
      <c r="AV1109" s="220"/>
      <c r="AW1109" s="220"/>
      <c r="AX1109" s="220"/>
      <c r="AY1109">
        <f>COUNTA($C$1109)</f>
        <v>0</v>
      </c>
    </row>
    <row r="1110" spans="1:51" ht="24.75" customHeight="1" x14ac:dyDescent="0.2">
      <c r="A1110" s="881">
        <v>18</v>
      </c>
      <c r="B1110" s="881">
        <v>1</v>
      </c>
      <c r="C1110" s="244"/>
      <c r="D1110" s="244"/>
      <c r="E1110" s="244"/>
      <c r="F1110" s="244"/>
      <c r="G1110" s="244"/>
      <c r="H1110" s="244"/>
      <c r="I1110" s="244"/>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882"/>
      <c r="AI1110" s="883"/>
      <c r="AJ1110" s="883"/>
      <c r="AK1110" s="883"/>
      <c r="AL1110" s="217"/>
      <c r="AM1110" s="218"/>
      <c r="AN1110" s="218"/>
      <c r="AO1110" s="219"/>
      <c r="AP1110" s="220"/>
      <c r="AQ1110" s="220"/>
      <c r="AR1110" s="220"/>
      <c r="AS1110" s="220"/>
      <c r="AT1110" s="220"/>
      <c r="AU1110" s="220"/>
      <c r="AV1110" s="220"/>
      <c r="AW1110" s="220"/>
      <c r="AX1110" s="220"/>
      <c r="AY1110">
        <f>COUNTA($C$1110)</f>
        <v>0</v>
      </c>
    </row>
    <row r="1111" spans="1:51" ht="24.75" customHeight="1" x14ac:dyDescent="0.2">
      <c r="A1111" s="881">
        <v>19</v>
      </c>
      <c r="B1111" s="881">
        <v>1</v>
      </c>
      <c r="C1111" s="244"/>
      <c r="D1111" s="244"/>
      <c r="E1111" s="244"/>
      <c r="F1111" s="244"/>
      <c r="G1111" s="244"/>
      <c r="H1111" s="244"/>
      <c r="I1111" s="244"/>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882"/>
      <c r="AI1111" s="883"/>
      <c r="AJ1111" s="883"/>
      <c r="AK1111" s="883"/>
      <c r="AL1111" s="217"/>
      <c r="AM1111" s="218"/>
      <c r="AN1111" s="218"/>
      <c r="AO1111" s="219"/>
      <c r="AP1111" s="220"/>
      <c r="AQ1111" s="220"/>
      <c r="AR1111" s="220"/>
      <c r="AS1111" s="220"/>
      <c r="AT1111" s="220"/>
      <c r="AU1111" s="220"/>
      <c r="AV1111" s="220"/>
      <c r="AW1111" s="220"/>
      <c r="AX1111" s="220"/>
      <c r="AY1111">
        <f>COUNTA($C$1111)</f>
        <v>0</v>
      </c>
    </row>
    <row r="1112" spans="1:51" ht="24.75" customHeight="1" x14ac:dyDescent="0.2">
      <c r="A1112" s="881">
        <v>20</v>
      </c>
      <c r="B1112" s="881">
        <v>1</v>
      </c>
      <c r="C1112" s="244"/>
      <c r="D1112" s="244"/>
      <c r="E1112" s="244"/>
      <c r="F1112" s="244"/>
      <c r="G1112" s="244"/>
      <c r="H1112" s="244"/>
      <c r="I1112" s="244"/>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882"/>
      <c r="AI1112" s="883"/>
      <c r="AJ1112" s="883"/>
      <c r="AK1112" s="883"/>
      <c r="AL1112" s="217"/>
      <c r="AM1112" s="218"/>
      <c r="AN1112" s="218"/>
      <c r="AO1112" s="219"/>
      <c r="AP1112" s="220"/>
      <c r="AQ1112" s="220"/>
      <c r="AR1112" s="220"/>
      <c r="AS1112" s="220"/>
      <c r="AT1112" s="220"/>
      <c r="AU1112" s="220"/>
      <c r="AV1112" s="220"/>
      <c r="AW1112" s="220"/>
      <c r="AX1112" s="220"/>
      <c r="AY1112">
        <f>COUNTA($C$1112)</f>
        <v>0</v>
      </c>
    </row>
    <row r="1113" spans="1:51" ht="24.75" customHeight="1" x14ac:dyDescent="0.2">
      <c r="A1113" s="881">
        <v>21</v>
      </c>
      <c r="B1113" s="881">
        <v>1</v>
      </c>
      <c r="C1113" s="244"/>
      <c r="D1113" s="244"/>
      <c r="E1113" s="244"/>
      <c r="F1113" s="244"/>
      <c r="G1113" s="244"/>
      <c r="H1113" s="244"/>
      <c r="I1113" s="244"/>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882"/>
      <c r="AI1113" s="883"/>
      <c r="AJ1113" s="883"/>
      <c r="AK1113" s="883"/>
      <c r="AL1113" s="217"/>
      <c r="AM1113" s="218"/>
      <c r="AN1113" s="218"/>
      <c r="AO1113" s="219"/>
      <c r="AP1113" s="220"/>
      <c r="AQ1113" s="220"/>
      <c r="AR1113" s="220"/>
      <c r="AS1113" s="220"/>
      <c r="AT1113" s="220"/>
      <c r="AU1113" s="220"/>
      <c r="AV1113" s="220"/>
      <c r="AW1113" s="220"/>
      <c r="AX1113" s="220"/>
      <c r="AY1113">
        <f>COUNTA($C$1113)</f>
        <v>0</v>
      </c>
    </row>
    <row r="1114" spans="1:51" ht="24.75" customHeight="1" x14ac:dyDescent="0.2">
      <c r="A1114" s="881">
        <v>22</v>
      </c>
      <c r="B1114" s="881">
        <v>1</v>
      </c>
      <c r="C1114" s="244"/>
      <c r="D1114" s="244"/>
      <c r="E1114" s="244"/>
      <c r="F1114" s="244"/>
      <c r="G1114" s="244"/>
      <c r="H1114" s="244"/>
      <c r="I1114" s="244"/>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882"/>
      <c r="AI1114" s="883"/>
      <c r="AJ1114" s="883"/>
      <c r="AK1114" s="883"/>
      <c r="AL1114" s="217"/>
      <c r="AM1114" s="218"/>
      <c r="AN1114" s="218"/>
      <c r="AO1114" s="219"/>
      <c r="AP1114" s="220"/>
      <c r="AQ1114" s="220"/>
      <c r="AR1114" s="220"/>
      <c r="AS1114" s="220"/>
      <c r="AT1114" s="220"/>
      <c r="AU1114" s="220"/>
      <c r="AV1114" s="220"/>
      <c r="AW1114" s="220"/>
      <c r="AX1114" s="220"/>
      <c r="AY1114">
        <f>COUNTA($C$1114)</f>
        <v>0</v>
      </c>
    </row>
    <row r="1115" spans="1:51" ht="24.75" customHeight="1" x14ac:dyDescent="0.2">
      <c r="A1115" s="881">
        <v>23</v>
      </c>
      <c r="B1115" s="881">
        <v>1</v>
      </c>
      <c r="C1115" s="244"/>
      <c r="D1115" s="244"/>
      <c r="E1115" s="244"/>
      <c r="F1115" s="244"/>
      <c r="G1115" s="244"/>
      <c r="H1115" s="244"/>
      <c r="I1115" s="244"/>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882"/>
      <c r="AI1115" s="883"/>
      <c r="AJ1115" s="883"/>
      <c r="AK1115" s="883"/>
      <c r="AL1115" s="217"/>
      <c r="AM1115" s="218"/>
      <c r="AN1115" s="218"/>
      <c r="AO1115" s="219"/>
      <c r="AP1115" s="220"/>
      <c r="AQ1115" s="220"/>
      <c r="AR1115" s="220"/>
      <c r="AS1115" s="220"/>
      <c r="AT1115" s="220"/>
      <c r="AU1115" s="220"/>
      <c r="AV1115" s="220"/>
      <c r="AW1115" s="220"/>
      <c r="AX1115" s="220"/>
      <c r="AY1115">
        <f>COUNTA($C$1115)</f>
        <v>0</v>
      </c>
    </row>
    <row r="1116" spans="1:51" ht="24.75" customHeight="1" x14ac:dyDescent="0.2">
      <c r="A1116" s="881">
        <v>24</v>
      </c>
      <c r="B1116" s="881">
        <v>1</v>
      </c>
      <c r="C1116" s="244"/>
      <c r="D1116" s="244"/>
      <c r="E1116" s="244"/>
      <c r="F1116" s="244"/>
      <c r="G1116" s="244"/>
      <c r="H1116" s="244"/>
      <c r="I1116" s="244"/>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882"/>
      <c r="AI1116" s="883"/>
      <c r="AJ1116" s="883"/>
      <c r="AK1116" s="883"/>
      <c r="AL1116" s="217"/>
      <c r="AM1116" s="218"/>
      <c r="AN1116" s="218"/>
      <c r="AO1116" s="219"/>
      <c r="AP1116" s="220"/>
      <c r="AQ1116" s="220"/>
      <c r="AR1116" s="220"/>
      <c r="AS1116" s="220"/>
      <c r="AT1116" s="220"/>
      <c r="AU1116" s="220"/>
      <c r="AV1116" s="220"/>
      <c r="AW1116" s="220"/>
      <c r="AX1116" s="220"/>
      <c r="AY1116">
        <f>COUNTA($C$1116)</f>
        <v>0</v>
      </c>
    </row>
    <row r="1117" spans="1:51" ht="24.75" customHeight="1" x14ac:dyDescent="0.2">
      <c r="A1117" s="881">
        <v>25</v>
      </c>
      <c r="B1117" s="881">
        <v>1</v>
      </c>
      <c r="C1117" s="244"/>
      <c r="D1117" s="244"/>
      <c r="E1117" s="244"/>
      <c r="F1117" s="244"/>
      <c r="G1117" s="244"/>
      <c r="H1117" s="244"/>
      <c r="I1117" s="244"/>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882"/>
      <c r="AI1117" s="883"/>
      <c r="AJ1117" s="883"/>
      <c r="AK1117" s="883"/>
      <c r="AL1117" s="217"/>
      <c r="AM1117" s="218"/>
      <c r="AN1117" s="218"/>
      <c r="AO1117" s="219"/>
      <c r="AP1117" s="220"/>
      <c r="AQ1117" s="220"/>
      <c r="AR1117" s="220"/>
      <c r="AS1117" s="220"/>
      <c r="AT1117" s="220"/>
      <c r="AU1117" s="220"/>
      <c r="AV1117" s="220"/>
      <c r="AW1117" s="220"/>
      <c r="AX1117" s="220"/>
      <c r="AY1117">
        <f>COUNTA($C$1117)</f>
        <v>0</v>
      </c>
    </row>
    <row r="1118" spans="1:51" ht="24.75" customHeight="1" x14ac:dyDescent="0.2">
      <c r="A1118" s="881">
        <v>26</v>
      </c>
      <c r="B1118" s="881">
        <v>1</v>
      </c>
      <c r="C1118" s="244"/>
      <c r="D1118" s="244"/>
      <c r="E1118" s="244"/>
      <c r="F1118" s="244"/>
      <c r="G1118" s="244"/>
      <c r="H1118" s="244"/>
      <c r="I1118" s="244"/>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882"/>
      <c r="AI1118" s="883"/>
      <c r="AJ1118" s="883"/>
      <c r="AK1118" s="883"/>
      <c r="AL1118" s="217"/>
      <c r="AM1118" s="218"/>
      <c r="AN1118" s="218"/>
      <c r="AO1118" s="219"/>
      <c r="AP1118" s="220"/>
      <c r="AQ1118" s="220"/>
      <c r="AR1118" s="220"/>
      <c r="AS1118" s="220"/>
      <c r="AT1118" s="220"/>
      <c r="AU1118" s="220"/>
      <c r="AV1118" s="220"/>
      <c r="AW1118" s="220"/>
      <c r="AX1118" s="220"/>
      <c r="AY1118">
        <f>COUNTA($C$1118)</f>
        <v>0</v>
      </c>
    </row>
    <row r="1119" spans="1:51" ht="24.75" customHeight="1" x14ac:dyDescent="0.2">
      <c r="A1119" s="881">
        <v>27</v>
      </c>
      <c r="B1119" s="881">
        <v>1</v>
      </c>
      <c r="C1119" s="244"/>
      <c r="D1119" s="244"/>
      <c r="E1119" s="244"/>
      <c r="F1119" s="244"/>
      <c r="G1119" s="244"/>
      <c r="H1119" s="244"/>
      <c r="I1119" s="244"/>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882"/>
      <c r="AI1119" s="883"/>
      <c r="AJ1119" s="883"/>
      <c r="AK1119" s="883"/>
      <c r="AL1119" s="217"/>
      <c r="AM1119" s="218"/>
      <c r="AN1119" s="218"/>
      <c r="AO1119" s="219"/>
      <c r="AP1119" s="220"/>
      <c r="AQ1119" s="220"/>
      <c r="AR1119" s="220"/>
      <c r="AS1119" s="220"/>
      <c r="AT1119" s="220"/>
      <c r="AU1119" s="220"/>
      <c r="AV1119" s="220"/>
      <c r="AW1119" s="220"/>
      <c r="AX1119" s="220"/>
      <c r="AY1119">
        <f>COUNTA($C$1119)</f>
        <v>0</v>
      </c>
    </row>
    <row r="1120" spans="1:51" ht="24.75" customHeight="1" x14ac:dyDescent="0.2">
      <c r="A1120" s="881">
        <v>28</v>
      </c>
      <c r="B1120" s="881">
        <v>1</v>
      </c>
      <c r="C1120" s="244"/>
      <c r="D1120" s="244"/>
      <c r="E1120" s="244"/>
      <c r="F1120" s="244"/>
      <c r="G1120" s="244"/>
      <c r="H1120" s="244"/>
      <c r="I1120" s="244"/>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882"/>
      <c r="AI1120" s="883"/>
      <c r="AJ1120" s="883"/>
      <c r="AK1120" s="883"/>
      <c r="AL1120" s="217"/>
      <c r="AM1120" s="218"/>
      <c r="AN1120" s="218"/>
      <c r="AO1120" s="219"/>
      <c r="AP1120" s="220"/>
      <c r="AQ1120" s="220"/>
      <c r="AR1120" s="220"/>
      <c r="AS1120" s="220"/>
      <c r="AT1120" s="220"/>
      <c r="AU1120" s="220"/>
      <c r="AV1120" s="220"/>
      <c r="AW1120" s="220"/>
      <c r="AX1120" s="220"/>
      <c r="AY1120">
        <f>COUNTA($C$1120)</f>
        <v>0</v>
      </c>
    </row>
    <row r="1121" spans="1:51" ht="24.75" customHeight="1" x14ac:dyDescent="0.2">
      <c r="A1121" s="881">
        <v>29</v>
      </c>
      <c r="B1121" s="881">
        <v>1</v>
      </c>
      <c r="C1121" s="244"/>
      <c r="D1121" s="244"/>
      <c r="E1121" s="244"/>
      <c r="F1121" s="244"/>
      <c r="G1121" s="244"/>
      <c r="H1121" s="244"/>
      <c r="I1121" s="244"/>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882"/>
      <c r="AI1121" s="883"/>
      <c r="AJ1121" s="883"/>
      <c r="AK1121" s="883"/>
      <c r="AL1121" s="217"/>
      <c r="AM1121" s="218"/>
      <c r="AN1121" s="218"/>
      <c r="AO1121" s="219"/>
      <c r="AP1121" s="220"/>
      <c r="AQ1121" s="220"/>
      <c r="AR1121" s="220"/>
      <c r="AS1121" s="220"/>
      <c r="AT1121" s="220"/>
      <c r="AU1121" s="220"/>
      <c r="AV1121" s="220"/>
      <c r="AW1121" s="220"/>
      <c r="AX1121" s="220"/>
      <c r="AY1121">
        <f>COUNTA($C$1121)</f>
        <v>0</v>
      </c>
    </row>
    <row r="1122" spans="1:51" ht="24.75" customHeight="1" x14ac:dyDescent="0.2">
      <c r="A1122" s="881">
        <v>30</v>
      </c>
      <c r="B1122" s="881">
        <v>1</v>
      </c>
      <c r="C1122" s="244"/>
      <c r="D1122" s="244"/>
      <c r="E1122" s="244"/>
      <c r="F1122" s="244"/>
      <c r="G1122" s="244"/>
      <c r="H1122" s="244"/>
      <c r="I1122" s="244"/>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882"/>
      <c r="AI1122" s="883"/>
      <c r="AJ1122" s="883"/>
      <c r="AK1122" s="883"/>
      <c r="AL1122" s="217"/>
      <c r="AM1122" s="218"/>
      <c r="AN1122" s="218"/>
      <c r="AO1122" s="219"/>
      <c r="AP1122" s="220"/>
      <c r="AQ1122" s="220"/>
      <c r="AR1122" s="220"/>
      <c r="AS1122" s="220"/>
      <c r="AT1122" s="220"/>
      <c r="AU1122" s="220"/>
      <c r="AV1122" s="220"/>
      <c r="AW1122" s="220"/>
      <c r="AX1122" s="220"/>
      <c r="AY1122">
        <f>COUNTA($C$1122)</f>
        <v>0</v>
      </c>
    </row>
    <row r="1123" spans="1:51" x14ac:dyDescent="0.2">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
      <c r="A1124" s="4"/>
      <c r="B1124" s="9" t="s">
        <v>294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
      <c r="A1125" s="881"/>
      <c r="B1125" s="881"/>
      <c r="C1125" s="479" t="s">
        <v>86</v>
      </c>
      <c r="D1125" s="479"/>
      <c r="E1125" s="479"/>
      <c r="F1125" s="479"/>
      <c r="G1125" s="479"/>
      <c r="H1125" s="479"/>
      <c r="I1125" s="479"/>
      <c r="J1125" s="886" t="s">
        <v>64</v>
      </c>
      <c r="K1125" s="886"/>
      <c r="L1125" s="886"/>
      <c r="M1125" s="886"/>
      <c r="N1125" s="886"/>
      <c r="O1125" s="886"/>
      <c r="P1125" s="479" t="s">
        <v>87</v>
      </c>
      <c r="Q1125" s="479"/>
      <c r="R1125" s="479"/>
      <c r="S1125" s="479"/>
      <c r="T1125" s="479"/>
      <c r="U1125" s="479"/>
      <c r="V1125" s="479"/>
      <c r="W1125" s="479"/>
      <c r="X1125" s="479"/>
      <c r="Y1125" s="479" t="s">
        <v>88</v>
      </c>
      <c r="Z1125" s="479"/>
      <c r="AA1125" s="479"/>
      <c r="AB1125" s="479"/>
      <c r="AC1125" s="887" t="s">
        <v>215</v>
      </c>
      <c r="AD1125" s="887"/>
      <c r="AE1125" s="887"/>
      <c r="AF1125" s="887"/>
      <c r="AG1125" s="887"/>
      <c r="AH1125" s="479" t="s">
        <v>63</v>
      </c>
      <c r="AI1125" s="479"/>
      <c r="AJ1125" s="479"/>
      <c r="AK1125" s="479"/>
      <c r="AL1125" s="479" t="s">
        <v>17</v>
      </c>
      <c r="AM1125" s="479"/>
      <c r="AN1125" s="479"/>
      <c r="AO1125" s="884"/>
      <c r="AP1125" s="885" t="s">
        <v>303</v>
      </c>
      <c r="AQ1125" s="885"/>
      <c r="AR1125" s="885"/>
      <c r="AS1125" s="885"/>
      <c r="AT1125" s="885"/>
      <c r="AU1125" s="885"/>
      <c r="AV1125" s="885"/>
      <c r="AW1125" s="885"/>
      <c r="AX1125" s="885"/>
      <c r="AY1125">
        <f t="shared" ref="AY1125:AY1126" si="33">$AY$1123</f>
        <v>0</v>
      </c>
    </row>
    <row r="1126" spans="1:51" ht="24.75" customHeight="1" x14ac:dyDescent="0.2">
      <c r="A1126" s="881">
        <v>1</v>
      </c>
      <c r="B1126" s="881">
        <v>1</v>
      </c>
      <c r="C1126" s="244"/>
      <c r="D1126" s="244"/>
      <c r="E1126" s="244"/>
      <c r="F1126" s="244"/>
      <c r="G1126" s="244"/>
      <c r="H1126" s="244"/>
      <c r="I1126" s="244"/>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882"/>
      <c r="AI1126" s="883"/>
      <c r="AJ1126" s="883"/>
      <c r="AK1126" s="883"/>
      <c r="AL1126" s="217"/>
      <c r="AM1126" s="218"/>
      <c r="AN1126" s="218"/>
      <c r="AO1126" s="219"/>
      <c r="AP1126" s="220"/>
      <c r="AQ1126" s="220"/>
      <c r="AR1126" s="220"/>
      <c r="AS1126" s="220"/>
      <c r="AT1126" s="220"/>
      <c r="AU1126" s="220"/>
      <c r="AV1126" s="220"/>
      <c r="AW1126" s="220"/>
      <c r="AX1126" s="220"/>
      <c r="AY1126">
        <f t="shared" si="33"/>
        <v>0</v>
      </c>
    </row>
    <row r="1127" spans="1:51" ht="24.75" customHeight="1" x14ac:dyDescent="0.2">
      <c r="A1127" s="881">
        <v>2</v>
      </c>
      <c r="B1127" s="881">
        <v>1</v>
      </c>
      <c r="C1127" s="244"/>
      <c r="D1127" s="244"/>
      <c r="E1127" s="244"/>
      <c r="F1127" s="244"/>
      <c r="G1127" s="244"/>
      <c r="H1127" s="244"/>
      <c r="I1127" s="244"/>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882"/>
      <c r="AI1127" s="883"/>
      <c r="AJ1127" s="883"/>
      <c r="AK1127" s="883"/>
      <c r="AL1127" s="217"/>
      <c r="AM1127" s="218"/>
      <c r="AN1127" s="218"/>
      <c r="AO1127" s="219"/>
      <c r="AP1127" s="220"/>
      <c r="AQ1127" s="220"/>
      <c r="AR1127" s="220"/>
      <c r="AS1127" s="220"/>
      <c r="AT1127" s="220"/>
      <c r="AU1127" s="220"/>
      <c r="AV1127" s="220"/>
      <c r="AW1127" s="220"/>
      <c r="AX1127" s="220"/>
      <c r="AY1127">
        <f>COUNTA($C$1127)</f>
        <v>0</v>
      </c>
    </row>
    <row r="1128" spans="1:51" ht="24.75" customHeight="1" x14ac:dyDescent="0.2">
      <c r="A1128" s="881">
        <v>3</v>
      </c>
      <c r="B1128" s="881">
        <v>1</v>
      </c>
      <c r="C1128" s="244"/>
      <c r="D1128" s="244"/>
      <c r="E1128" s="244"/>
      <c r="F1128" s="244"/>
      <c r="G1128" s="244"/>
      <c r="H1128" s="244"/>
      <c r="I1128" s="244"/>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882"/>
      <c r="AI1128" s="883"/>
      <c r="AJ1128" s="883"/>
      <c r="AK1128" s="883"/>
      <c r="AL1128" s="217"/>
      <c r="AM1128" s="218"/>
      <c r="AN1128" s="218"/>
      <c r="AO1128" s="219"/>
      <c r="AP1128" s="220"/>
      <c r="AQ1128" s="220"/>
      <c r="AR1128" s="220"/>
      <c r="AS1128" s="220"/>
      <c r="AT1128" s="220"/>
      <c r="AU1128" s="220"/>
      <c r="AV1128" s="220"/>
      <c r="AW1128" s="220"/>
      <c r="AX1128" s="220"/>
      <c r="AY1128">
        <f>COUNTA($C$1128)</f>
        <v>0</v>
      </c>
    </row>
    <row r="1129" spans="1:51" ht="24.75" customHeight="1" x14ac:dyDescent="0.2">
      <c r="A1129" s="881">
        <v>4</v>
      </c>
      <c r="B1129" s="881">
        <v>1</v>
      </c>
      <c r="C1129" s="244"/>
      <c r="D1129" s="244"/>
      <c r="E1129" s="244"/>
      <c r="F1129" s="244"/>
      <c r="G1129" s="244"/>
      <c r="H1129" s="244"/>
      <c r="I1129" s="244"/>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882"/>
      <c r="AI1129" s="883"/>
      <c r="AJ1129" s="883"/>
      <c r="AK1129" s="883"/>
      <c r="AL1129" s="217"/>
      <c r="AM1129" s="218"/>
      <c r="AN1129" s="218"/>
      <c r="AO1129" s="219"/>
      <c r="AP1129" s="220"/>
      <c r="AQ1129" s="220"/>
      <c r="AR1129" s="220"/>
      <c r="AS1129" s="220"/>
      <c r="AT1129" s="220"/>
      <c r="AU1129" s="220"/>
      <c r="AV1129" s="220"/>
      <c r="AW1129" s="220"/>
      <c r="AX1129" s="220"/>
      <c r="AY1129">
        <f>COUNTA($C$1129)</f>
        <v>0</v>
      </c>
    </row>
    <row r="1130" spans="1:51" ht="24.75" customHeight="1" x14ac:dyDescent="0.2">
      <c r="A1130" s="881">
        <v>5</v>
      </c>
      <c r="B1130" s="881">
        <v>1</v>
      </c>
      <c r="C1130" s="244"/>
      <c r="D1130" s="244"/>
      <c r="E1130" s="244"/>
      <c r="F1130" s="244"/>
      <c r="G1130" s="244"/>
      <c r="H1130" s="244"/>
      <c r="I1130" s="244"/>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882"/>
      <c r="AI1130" s="883"/>
      <c r="AJ1130" s="883"/>
      <c r="AK1130" s="883"/>
      <c r="AL1130" s="217"/>
      <c r="AM1130" s="218"/>
      <c r="AN1130" s="218"/>
      <c r="AO1130" s="219"/>
      <c r="AP1130" s="220"/>
      <c r="AQ1130" s="220"/>
      <c r="AR1130" s="220"/>
      <c r="AS1130" s="220"/>
      <c r="AT1130" s="220"/>
      <c r="AU1130" s="220"/>
      <c r="AV1130" s="220"/>
      <c r="AW1130" s="220"/>
      <c r="AX1130" s="220"/>
      <c r="AY1130">
        <f>COUNTA($C$1130)</f>
        <v>0</v>
      </c>
    </row>
    <row r="1131" spans="1:51" ht="24.75" customHeight="1" x14ac:dyDescent="0.2">
      <c r="A1131" s="881">
        <v>6</v>
      </c>
      <c r="B1131" s="881">
        <v>1</v>
      </c>
      <c r="C1131" s="244"/>
      <c r="D1131" s="244"/>
      <c r="E1131" s="244"/>
      <c r="F1131" s="244"/>
      <c r="G1131" s="244"/>
      <c r="H1131" s="244"/>
      <c r="I1131" s="244"/>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882"/>
      <c r="AI1131" s="883"/>
      <c r="AJ1131" s="883"/>
      <c r="AK1131" s="883"/>
      <c r="AL1131" s="217"/>
      <c r="AM1131" s="218"/>
      <c r="AN1131" s="218"/>
      <c r="AO1131" s="219"/>
      <c r="AP1131" s="220"/>
      <c r="AQ1131" s="220"/>
      <c r="AR1131" s="220"/>
      <c r="AS1131" s="220"/>
      <c r="AT1131" s="220"/>
      <c r="AU1131" s="220"/>
      <c r="AV1131" s="220"/>
      <c r="AW1131" s="220"/>
      <c r="AX1131" s="220"/>
      <c r="AY1131">
        <f>COUNTA($C$1131)</f>
        <v>0</v>
      </c>
    </row>
    <row r="1132" spans="1:51" ht="24.75" customHeight="1" x14ac:dyDescent="0.2">
      <c r="A1132" s="881">
        <v>7</v>
      </c>
      <c r="B1132" s="881">
        <v>1</v>
      </c>
      <c r="C1132" s="244"/>
      <c r="D1132" s="244"/>
      <c r="E1132" s="244"/>
      <c r="F1132" s="244"/>
      <c r="G1132" s="244"/>
      <c r="H1132" s="244"/>
      <c r="I1132" s="244"/>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882"/>
      <c r="AI1132" s="883"/>
      <c r="AJ1132" s="883"/>
      <c r="AK1132" s="883"/>
      <c r="AL1132" s="217"/>
      <c r="AM1132" s="218"/>
      <c r="AN1132" s="218"/>
      <c r="AO1132" s="219"/>
      <c r="AP1132" s="220"/>
      <c r="AQ1132" s="220"/>
      <c r="AR1132" s="220"/>
      <c r="AS1132" s="220"/>
      <c r="AT1132" s="220"/>
      <c r="AU1132" s="220"/>
      <c r="AV1132" s="220"/>
      <c r="AW1132" s="220"/>
      <c r="AX1132" s="220"/>
      <c r="AY1132">
        <f>COUNTA($C$1132)</f>
        <v>0</v>
      </c>
    </row>
    <row r="1133" spans="1:51" ht="24.75" customHeight="1" x14ac:dyDescent="0.2">
      <c r="A1133" s="881">
        <v>8</v>
      </c>
      <c r="B1133" s="881">
        <v>1</v>
      </c>
      <c r="C1133" s="244"/>
      <c r="D1133" s="244"/>
      <c r="E1133" s="244"/>
      <c r="F1133" s="244"/>
      <c r="G1133" s="244"/>
      <c r="H1133" s="244"/>
      <c r="I1133" s="244"/>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882"/>
      <c r="AI1133" s="883"/>
      <c r="AJ1133" s="883"/>
      <c r="AK1133" s="883"/>
      <c r="AL1133" s="217"/>
      <c r="AM1133" s="218"/>
      <c r="AN1133" s="218"/>
      <c r="AO1133" s="219"/>
      <c r="AP1133" s="220"/>
      <c r="AQ1133" s="220"/>
      <c r="AR1133" s="220"/>
      <c r="AS1133" s="220"/>
      <c r="AT1133" s="220"/>
      <c r="AU1133" s="220"/>
      <c r="AV1133" s="220"/>
      <c r="AW1133" s="220"/>
      <c r="AX1133" s="220"/>
      <c r="AY1133">
        <f>COUNTA($C$1133)</f>
        <v>0</v>
      </c>
    </row>
    <row r="1134" spans="1:51" ht="24.75" customHeight="1" x14ac:dyDescent="0.2">
      <c r="A1134" s="881">
        <v>9</v>
      </c>
      <c r="B1134" s="881">
        <v>1</v>
      </c>
      <c r="C1134" s="244"/>
      <c r="D1134" s="244"/>
      <c r="E1134" s="244"/>
      <c r="F1134" s="244"/>
      <c r="G1134" s="244"/>
      <c r="H1134" s="244"/>
      <c r="I1134" s="244"/>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882"/>
      <c r="AI1134" s="883"/>
      <c r="AJ1134" s="883"/>
      <c r="AK1134" s="883"/>
      <c r="AL1134" s="217"/>
      <c r="AM1134" s="218"/>
      <c r="AN1134" s="218"/>
      <c r="AO1134" s="219"/>
      <c r="AP1134" s="220"/>
      <c r="AQ1134" s="220"/>
      <c r="AR1134" s="220"/>
      <c r="AS1134" s="220"/>
      <c r="AT1134" s="220"/>
      <c r="AU1134" s="220"/>
      <c r="AV1134" s="220"/>
      <c r="AW1134" s="220"/>
      <c r="AX1134" s="220"/>
      <c r="AY1134">
        <f>COUNTA($C$1134)</f>
        <v>0</v>
      </c>
    </row>
    <row r="1135" spans="1:51" ht="24.75" customHeight="1" x14ac:dyDescent="0.2">
      <c r="A1135" s="881">
        <v>10</v>
      </c>
      <c r="B1135" s="881">
        <v>1</v>
      </c>
      <c r="C1135" s="244"/>
      <c r="D1135" s="244"/>
      <c r="E1135" s="244"/>
      <c r="F1135" s="244"/>
      <c r="G1135" s="244"/>
      <c r="H1135" s="244"/>
      <c r="I1135" s="244"/>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882"/>
      <c r="AI1135" s="883"/>
      <c r="AJ1135" s="883"/>
      <c r="AK1135" s="883"/>
      <c r="AL1135" s="217"/>
      <c r="AM1135" s="218"/>
      <c r="AN1135" s="218"/>
      <c r="AO1135" s="219"/>
      <c r="AP1135" s="220"/>
      <c r="AQ1135" s="220"/>
      <c r="AR1135" s="220"/>
      <c r="AS1135" s="220"/>
      <c r="AT1135" s="220"/>
      <c r="AU1135" s="220"/>
      <c r="AV1135" s="220"/>
      <c r="AW1135" s="220"/>
      <c r="AX1135" s="220"/>
      <c r="AY1135">
        <f>COUNTA($C$1135)</f>
        <v>0</v>
      </c>
    </row>
    <row r="1136" spans="1:51" ht="24.75" customHeight="1" x14ac:dyDescent="0.2">
      <c r="A1136" s="881">
        <v>11</v>
      </c>
      <c r="B1136" s="881">
        <v>1</v>
      </c>
      <c r="C1136" s="244"/>
      <c r="D1136" s="244"/>
      <c r="E1136" s="244"/>
      <c r="F1136" s="244"/>
      <c r="G1136" s="244"/>
      <c r="H1136" s="244"/>
      <c r="I1136" s="244"/>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882"/>
      <c r="AI1136" s="883"/>
      <c r="AJ1136" s="883"/>
      <c r="AK1136" s="883"/>
      <c r="AL1136" s="217"/>
      <c r="AM1136" s="218"/>
      <c r="AN1136" s="218"/>
      <c r="AO1136" s="219"/>
      <c r="AP1136" s="220"/>
      <c r="AQ1136" s="220"/>
      <c r="AR1136" s="220"/>
      <c r="AS1136" s="220"/>
      <c r="AT1136" s="220"/>
      <c r="AU1136" s="220"/>
      <c r="AV1136" s="220"/>
      <c r="AW1136" s="220"/>
      <c r="AX1136" s="220"/>
      <c r="AY1136">
        <f>COUNTA($C$1136)</f>
        <v>0</v>
      </c>
    </row>
    <row r="1137" spans="1:51" ht="24.75" customHeight="1" x14ac:dyDescent="0.2">
      <c r="A1137" s="881">
        <v>12</v>
      </c>
      <c r="B1137" s="881">
        <v>1</v>
      </c>
      <c r="C1137" s="244"/>
      <c r="D1137" s="244"/>
      <c r="E1137" s="244"/>
      <c r="F1137" s="244"/>
      <c r="G1137" s="244"/>
      <c r="H1137" s="244"/>
      <c r="I1137" s="244"/>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882"/>
      <c r="AI1137" s="883"/>
      <c r="AJ1137" s="883"/>
      <c r="AK1137" s="883"/>
      <c r="AL1137" s="217"/>
      <c r="AM1137" s="218"/>
      <c r="AN1137" s="218"/>
      <c r="AO1137" s="219"/>
      <c r="AP1137" s="220"/>
      <c r="AQ1137" s="220"/>
      <c r="AR1137" s="220"/>
      <c r="AS1137" s="220"/>
      <c r="AT1137" s="220"/>
      <c r="AU1137" s="220"/>
      <c r="AV1137" s="220"/>
      <c r="AW1137" s="220"/>
      <c r="AX1137" s="220"/>
      <c r="AY1137">
        <f>COUNTA($C$1137)</f>
        <v>0</v>
      </c>
    </row>
    <row r="1138" spans="1:51" ht="24.75" customHeight="1" x14ac:dyDescent="0.2">
      <c r="A1138" s="881">
        <v>13</v>
      </c>
      <c r="B1138" s="881">
        <v>1</v>
      </c>
      <c r="C1138" s="244"/>
      <c r="D1138" s="244"/>
      <c r="E1138" s="244"/>
      <c r="F1138" s="244"/>
      <c r="G1138" s="244"/>
      <c r="H1138" s="244"/>
      <c r="I1138" s="244"/>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882"/>
      <c r="AI1138" s="883"/>
      <c r="AJ1138" s="883"/>
      <c r="AK1138" s="883"/>
      <c r="AL1138" s="217"/>
      <c r="AM1138" s="218"/>
      <c r="AN1138" s="218"/>
      <c r="AO1138" s="219"/>
      <c r="AP1138" s="220"/>
      <c r="AQ1138" s="220"/>
      <c r="AR1138" s="220"/>
      <c r="AS1138" s="220"/>
      <c r="AT1138" s="220"/>
      <c r="AU1138" s="220"/>
      <c r="AV1138" s="220"/>
      <c r="AW1138" s="220"/>
      <c r="AX1138" s="220"/>
      <c r="AY1138">
        <f>COUNTA($C$1138)</f>
        <v>0</v>
      </c>
    </row>
    <row r="1139" spans="1:51" ht="24.75" customHeight="1" x14ac:dyDescent="0.2">
      <c r="A1139" s="881">
        <v>14</v>
      </c>
      <c r="B1139" s="881">
        <v>1</v>
      </c>
      <c r="C1139" s="244"/>
      <c r="D1139" s="244"/>
      <c r="E1139" s="244"/>
      <c r="F1139" s="244"/>
      <c r="G1139" s="244"/>
      <c r="H1139" s="244"/>
      <c r="I1139" s="244"/>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882"/>
      <c r="AI1139" s="883"/>
      <c r="AJ1139" s="883"/>
      <c r="AK1139" s="883"/>
      <c r="AL1139" s="217"/>
      <c r="AM1139" s="218"/>
      <c r="AN1139" s="218"/>
      <c r="AO1139" s="219"/>
      <c r="AP1139" s="220"/>
      <c r="AQ1139" s="220"/>
      <c r="AR1139" s="220"/>
      <c r="AS1139" s="220"/>
      <c r="AT1139" s="220"/>
      <c r="AU1139" s="220"/>
      <c r="AV1139" s="220"/>
      <c r="AW1139" s="220"/>
      <c r="AX1139" s="220"/>
      <c r="AY1139">
        <f>COUNTA($C$1139)</f>
        <v>0</v>
      </c>
    </row>
    <row r="1140" spans="1:51" ht="24.75" customHeight="1" x14ac:dyDescent="0.2">
      <c r="A1140" s="881">
        <v>15</v>
      </c>
      <c r="B1140" s="881">
        <v>1</v>
      </c>
      <c r="C1140" s="244"/>
      <c r="D1140" s="244"/>
      <c r="E1140" s="244"/>
      <c r="F1140" s="244"/>
      <c r="G1140" s="244"/>
      <c r="H1140" s="244"/>
      <c r="I1140" s="244"/>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882"/>
      <c r="AI1140" s="883"/>
      <c r="AJ1140" s="883"/>
      <c r="AK1140" s="883"/>
      <c r="AL1140" s="217"/>
      <c r="AM1140" s="218"/>
      <c r="AN1140" s="218"/>
      <c r="AO1140" s="219"/>
      <c r="AP1140" s="220"/>
      <c r="AQ1140" s="220"/>
      <c r="AR1140" s="220"/>
      <c r="AS1140" s="220"/>
      <c r="AT1140" s="220"/>
      <c r="AU1140" s="220"/>
      <c r="AV1140" s="220"/>
      <c r="AW1140" s="220"/>
      <c r="AX1140" s="220"/>
      <c r="AY1140">
        <f>COUNTA($C$1140)</f>
        <v>0</v>
      </c>
    </row>
    <row r="1141" spans="1:51" ht="24.75" customHeight="1" x14ac:dyDescent="0.2">
      <c r="A1141" s="881">
        <v>16</v>
      </c>
      <c r="B1141" s="881">
        <v>1</v>
      </c>
      <c r="C1141" s="244"/>
      <c r="D1141" s="244"/>
      <c r="E1141" s="244"/>
      <c r="F1141" s="244"/>
      <c r="G1141" s="244"/>
      <c r="H1141" s="244"/>
      <c r="I1141" s="244"/>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882"/>
      <c r="AI1141" s="883"/>
      <c r="AJ1141" s="883"/>
      <c r="AK1141" s="883"/>
      <c r="AL1141" s="217"/>
      <c r="AM1141" s="218"/>
      <c r="AN1141" s="218"/>
      <c r="AO1141" s="219"/>
      <c r="AP1141" s="220"/>
      <c r="AQ1141" s="220"/>
      <c r="AR1141" s="220"/>
      <c r="AS1141" s="220"/>
      <c r="AT1141" s="220"/>
      <c r="AU1141" s="220"/>
      <c r="AV1141" s="220"/>
      <c r="AW1141" s="220"/>
      <c r="AX1141" s="220"/>
      <c r="AY1141">
        <f>COUNTA($C$1141)</f>
        <v>0</v>
      </c>
    </row>
    <row r="1142" spans="1:51" ht="24.75" customHeight="1" x14ac:dyDescent="0.2">
      <c r="A1142" s="881">
        <v>17</v>
      </c>
      <c r="B1142" s="881">
        <v>1</v>
      </c>
      <c r="C1142" s="244"/>
      <c r="D1142" s="244"/>
      <c r="E1142" s="244"/>
      <c r="F1142" s="244"/>
      <c r="G1142" s="244"/>
      <c r="H1142" s="244"/>
      <c r="I1142" s="244"/>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882"/>
      <c r="AI1142" s="883"/>
      <c r="AJ1142" s="883"/>
      <c r="AK1142" s="883"/>
      <c r="AL1142" s="217"/>
      <c r="AM1142" s="218"/>
      <c r="AN1142" s="218"/>
      <c r="AO1142" s="219"/>
      <c r="AP1142" s="220"/>
      <c r="AQ1142" s="220"/>
      <c r="AR1142" s="220"/>
      <c r="AS1142" s="220"/>
      <c r="AT1142" s="220"/>
      <c r="AU1142" s="220"/>
      <c r="AV1142" s="220"/>
      <c r="AW1142" s="220"/>
      <c r="AX1142" s="220"/>
      <c r="AY1142">
        <f>COUNTA($C$1142)</f>
        <v>0</v>
      </c>
    </row>
    <row r="1143" spans="1:51" ht="24.75" customHeight="1" x14ac:dyDescent="0.2">
      <c r="A1143" s="881">
        <v>18</v>
      </c>
      <c r="B1143" s="881">
        <v>1</v>
      </c>
      <c r="C1143" s="244"/>
      <c r="D1143" s="244"/>
      <c r="E1143" s="244"/>
      <c r="F1143" s="244"/>
      <c r="G1143" s="244"/>
      <c r="H1143" s="244"/>
      <c r="I1143" s="244"/>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882"/>
      <c r="AI1143" s="883"/>
      <c r="AJ1143" s="883"/>
      <c r="AK1143" s="883"/>
      <c r="AL1143" s="217"/>
      <c r="AM1143" s="218"/>
      <c r="AN1143" s="218"/>
      <c r="AO1143" s="219"/>
      <c r="AP1143" s="220"/>
      <c r="AQ1143" s="220"/>
      <c r="AR1143" s="220"/>
      <c r="AS1143" s="220"/>
      <c r="AT1143" s="220"/>
      <c r="AU1143" s="220"/>
      <c r="AV1143" s="220"/>
      <c r="AW1143" s="220"/>
      <c r="AX1143" s="220"/>
      <c r="AY1143">
        <f>COUNTA($C$1143)</f>
        <v>0</v>
      </c>
    </row>
    <row r="1144" spans="1:51" ht="24.75" customHeight="1" x14ac:dyDescent="0.2">
      <c r="A1144" s="881">
        <v>19</v>
      </c>
      <c r="B1144" s="881">
        <v>1</v>
      </c>
      <c r="C1144" s="244"/>
      <c r="D1144" s="244"/>
      <c r="E1144" s="244"/>
      <c r="F1144" s="244"/>
      <c r="G1144" s="244"/>
      <c r="H1144" s="244"/>
      <c r="I1144" s="244"/>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882"/>
      <c r="AI1144" s="883"/>
      <c r="AJ1144" s="883"/>
      <c r="AK1144" s="883"/>
      <c r="AL1144" s="217"/>
      <c r="AM1144" s="218"/>
      <c r="AN1144" s="218"/>
      <c r="AO1144" s="219"/>
      <c r="AP1144" s="220"/>
      <c r="AQ1144" s="220"/>
      <c r="AR1144" s="220"/>
      <c r="AS1144" s="220"/>
      <c r="AT1144" s="220"/>
      <c r="AU1144" s="220"/>
      <c r="AV1144" s="220"/>
      <c r="AW1144" s="220"/>
      <c r="AX1144" s="220"/>
      <c r="AY1144">
        <f>COUNTA($C$1144)</f>
        <v>0</v>
      </c>
    </row>
    <row r="1145" spans="1:51" ht="24.75" customHeight="1" x14ac:dyDescent="0.2">
      <c r="A1145" s="881">
        <v>20</v>
      </c>
      <c r="B1145" s="881">
        <v>1</v>
      </c>
      <c r="C1145" s="244"/>
      <c r="D1145" s="244"/>
      <c r="E1145" s="244"/>
      <c r="F1145" s="244"/>
      <c r="G1145" s="244"/>
      <c r="H1145" s="244"/>
      <c r="I1145" s="244"/>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882"/>
      <c r="AI1145" s="883"/>
      <c r="AJ1145" s="883"/>
      <c r="AK1145" s="883"/>
      <c r="AL1145" s="217"/>
      <c r="AM1145" s="218"/>
      <c r="AN1145" s="218"/>
      <c r="AO1145" s="219"/>
      <c r="AP1145" s="220"/>
      <c r="AQ1145" s="220"/>
      <c r="AR1145" s="220"/>
      <c r="AS1145" s="220"/>
      <c r="AT1145" s="220"/>
      <c r="AU1145" s="220"/>
      <c r="AV1145" s="220"/>
      <c r="AW1145" s="220"/>
      <c r="AX1145" s="220"/>
      <c r="AY1145">
        <f>COUNTA($C$1145)</f>
        <v>0</v>
      </c>
    </row>
    <row r="1146" spans="1:51" ht="24.75" customHeight="1" x14ac:dyDescent="0.2">
      <c r="A1146" s="881">
        <v>21</v>
      </c>
      <c r="B1146" s="881">
        <v>1</v>
      </c>
      <c r="C1146" s="244"/>
      <c r="D1146" s="244"/>
      <c r="E1146" s="244"/>
      <c r="F1146" s="244"/>
      <c r="G1146" s="244"/>
      <c r="H1146" s="244"/>
      <c r="I1146" s="244"/>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882"/>
      <c r="AI1146" s="883"/>
      <c r="AJ1146" s="883"/>
      <c r="AK1146" s="883"/>
      <c r="AL1146" s="217"/>
      <c r="AM1146" s="218"/>
      <c r="AN1146" s="218"/>
      <c r="AO1146" s="219"/>
      <c r="AP1146" s="220"/>
      <c r="AQ1146" s="220"/>
      <c r="AR1146" s="220"/>
      <c r="AS1146" s="220"/>
      <c r="AT1146" s="220"/>
      <c r="AU1146" s="220"/>
      <c r="AV1146" s="220"/>
      <c r="AW1146" s="220"/>
      <c r="AX1146" s="220"/>
      <c r="AY1146">
        <f>COUNTA($C$1146)</f>
        <v>0</v>
      </c>
    </row>
    <row r="1147" spans="1:51" ht="24.75" customHeight="1" x14ac:dyDescent="0.2">
      <c r="A1147" s="881">
        <v>22</v>
      </c>
      <c r="B1147" s="881">
        <v>1</v>
      </c>
      <c r="C1147" s="244"/>
      <c r="D1147" s="244"/>
      <c r="E1147" s="244"/>
      <c r="F1147" s="244"/>
      <c r="G1147" s="244"/>
      <c r="H1147" s="244"/>
      <c r="I1147" s="244"/>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882"/>
      <c r="AI1147" s="883"/>
      <c r="AJ1147" s="883"/>
      <c r="AK1147" s="883"/>
      <c r="AL1147" s="217"/>
      <c r="AM1147" s="218"/>
      <c r="AN1147" s="218"/>
      <c r="AO1147" s="219"/>
      <c r="AP1147" s="220"/>
      <c r="AQ1147" s="220"/>
      <c r="AR1147" s="220"/>
      <c r="AS1147" s="220"/>
      <c r="AT1147" s="220"/>
      <c r="AU1147" s="220"/>
      <c r="AV1147" s="220"/>
      <c r="AW1147" s="220"/>
      <c r="AX1147" s="220"/>
      <c r="AY1147">
        <f>COUNTA($C$1147)</f>
        <v>0</v>
      </c>
    </row>
    <row r="1148" spans="1:51" ht="24.75" customHeight="1" x14ac:dyDescent="0.2">
      <c r="A1148" s="881">
        <v>23</v>
      </c>
      <c r="B1148" s="881">
        <v>1</v>
      </c>
      <c r="C1148" s="244"/>
      <c r="D1148" s="244"/>
      <c r="E1148" s="244"/>
      <c r="F1148" s="244"/>
      <c r="G1148" s="244"/>
      <c r="H1148" s="244"/>
      <c r="I1148" s="244"/>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882"/>
      <c r="AI1148" s="883"/>
      <c r="AJ1148" s="883"/>
      <c r="AK1148" s="883"/>
      <c r="AL1148" s="217"/>
      <c r="AM1148" s="218"/>
      <c r="AN1148" s="218"/>
      <c r="AO1148" s="219"/>
      <c r="AP1148" s="220"/>
      <c r="AQ1148" s="220"/>
      <c r="AR1148" s="220"/>
      <c r="AS1148" s="220"/>
      <c r="AT1148" s="220"/>
      <c r="AU1148" s="220"/>
      <c r="AV1148" s="220"/>
      <c r="AW1148" s="220"/>
      <c r="AX1148" s="220"/>
      <c r="AY1148">
        <f>COUNTA($C$1148)</f>
        <v>0</v>
      </c>
    </row>
    <row r="1149" spans="1:51" ht="24.75" customHeight="1" x14ac:dyDescent="0.2">
      <c r="A1149" s="881">
        <v>24</v>
      </c>
      <c r="B1149" s="881">
        <v>1</v>
      </c>
      <c r="C1149" s="244"/>
      <c r="D1149" s="244"/>
      <c r="E1149" s="244"/>
      <c r="F1149" s="244"/>
      <c r="G1149" s="244"/>
      <c r="H1149" s="244"/>
      <c r="I1149" s="244"/>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882"/>
      <c r="AI1149" s="883"/>
      <c r="AJ1149" s="883"/>
      <c r="AK1149" s="883"/>
      <c r="AL1149" s="217"/>
      <c r="AM1149" s="218"/>
      <c r="AN1149" s="218"/>
      <c r="AO1149" s="219"/>
      <c r="AP1149" s="220"/>
      <c r="AQ1149" s="220"/>
      <c r="AR1149" s="220"/>
      <c r="AS1149" s="220"/>
      <c r="AT1149" s="220"/>
      <c r="AU1149" s="220"/>
      <c r="AV1149" s="220"/>
      <c r="AW1149" s="220"/>
      <c r="AX1149" s="220"/>
      <c r="AY1149">
        <f>COUNTA($C$1149)</f>
        <v>0</v>
      </c>
    </row>
    <row r="1150" spans="1:51" ht="24.75" customHeight="1" x14ac:dyDescent="0.2">
      <c r="A1150" s="881">
        <v>25</v>
      </c>
      <c r="B1150" s="881">
        <v>1</v>
      </c>
      <c r="C1150" s="244"/>
      <c r="D1150" s="244"/>
      <c r="E1150" s="244"/>
      <c r="F1150" s="244"/>
      <c r="G1150" s="244"/>
      <c r="H1150" s="244"/>
      <c r="I1150" s="244"/>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882"/>
      <c r="AI1150" s="883"/>
      <c r="AJ1150" s="883"/>
      <c r="AK1150" s="883"/>
      <c r="AL1150" s="217"/>
      <c r="AM1150" s="218"/>
      <c r="AN1150" s="218"/>
      <c r="AO1150" s="219"/>
      <c r="AP1150" s="220"/>
      <c r="AQ1150" s="220"/>
      <c r="AR1150" s="220"/>
      <c r="AS1150" s="220"/>
      <c r="AT1150" s="220"/>
      <c r="AU1150" s="220"/>
      <c r="AV1150" s="220"/>
      <c r="AW1150" s="220"/>
      <c r="AX1150" s="220"/>
      <c r="AY1150">
        <f>COUNTA($C$1150)</f>
        <v>0</v>
      </c>
    </row>
    <row r="1151" spans="1:51" ht="24.75" customHeight="1" x14ac:dyDescent="0.2">
      <c r="A1151" s="881">
        <v>26</v>
      </c>
      <c r="B1151" s="881">
        <v>1</v>
      </c>
      <c r="C1151" s="244"/>
      <c r="D1151" s="244"/>
      <c r="E1151" s="244"/>
      <c r="F1151" s="244"/>
      <c r="G1151" s="244"/>
      <c r="H1151" s="244"/>
      <c r="I1151" s="244"/>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882"/>
      <c r="AI1151" s="883"/>
      <c r="AJ1151" s="883"/>
      <c r="AK1151" s="883"/>
      <c r="AL1151" s="217"/>
      <c r="AM1151" s="218"/>
      <c r="AN1151" s="218"/>
      <c r="AO1151" s="219"/>
      <c r="AP1151" s="220"/>
      <c r="AQ1151" s="220"/>
      <c r="AR1151" s="220"/>
      <c r="AS1151" s="220"/>
      <c r="AT1151" s="220"/>
      <c r="AU1151" s="220"/>
      <c r="AV1151" s="220"/>
      <c r="AW1151" s="220"/>
      <c r="AX1151" s="220"/>
      <c r="AY1151">
        <f>COUNTA($C$1151)</f>
        <v>0</v>
      </c>
    </row>
    <row r="1152" spans="1:51" ht="24.75" customHeight="1" x14ac:dyDescent="0.2">
      <c r="A1152" s="881">
        <v>27</v>
      </c>
      <c r="B1152" s="881">
        <v>1</v>
      </c>
      <c r="C1152" s="244"/>
      <c r="D1152" s="244"/>
      <c r="E1152" s="244"/>
      <c r="F1152" s="244"/>
      <c r="G1152" s="244"/>
      <c r="H1152" s="244"/>
      <c r="I1152" s="244"/>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882"/>
      <c r="AI1152" s="883"/>
      <c r="AJ1152" s="883"/>
      <c r="AK1152" s="883"/>
      <c r="AL1152" s="217"/>
      <c r="AM1152" s="218"/>
      <c r="AN1152" s="218"/>
      <c r="AO1152" s="219"/>
      <c r="AP1152" s="220"/>
      <c r="AQ1152" s="220"/>
      <c r="AR1152" s="220"/>
      <c r="AS1152" s="220"/>
      <c r="AT1152" s="220"/>
      <c r="AU1152" s="220"/>
      <c r="AV1152" s="220"/>
      <c r="AW1152" s="220"/>
      <c r="AX1152" s="220"/>
      <c r="AY1152">
        <f>COUNTA($C$1152)</f>
        <v>0</v>
      </c>
    </row>
    <row r="1153" spans="1:51" ht="24.75" customHeight="1" x14ac:dyDescent="0.2">
      <c r="A1153" s="881">
        <v>28</v>
      </c>
      <c r="B1153" s="881">
        <v>1</v>
      </c>
      <c r="C1153" s="244"/>
      <c r="D1153" s="244"/>
      <c r="E1153" s="244"/>
      <c r="F1153" s="244"/>
      <c r="G1153" s="244"/>
      <c r="H1153" s="244"/>
      <c r="I1153" s="244"/>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882"/>
      <c r="AI1153" s="883"/>
      <c r="AJ1153" s="883"/>
      <c r="AK1153" s="883"/>
      <c r="AL1153" s="217"/>
      <c r="AM1153" s="218"/>
      <c r="AN1153" s="218"/>
      <c r="AO1153" s="219"/>
      <c r="AP1153" s="220"/>
      <c r="AQ1153" s="220"/>
      <c r="AR1153" s="220"/>
      <c r="AS1153" s="220"/>
      <c r="AT1153" s="220"/>
      <c r="AU1153" s="220"/>
      <c r="AV1153" s="220"/>
      <c r="AW1153" s="220"/>
      <c r="AX1153" s="220"/>
      <c r="AY1153">
        <f>COUNTA($C$1153)</f>
        <v>0</v>
      </c>
    </row>
    <row r="1154" spans="1:51" ht="24.75" customHeight="1" x14ac:dyDescent="0.2">
      <c r="A1154" s="881">
        <v>29</v>
      </c>
      <c r="B1154" s="881">
        <v>1</v>
      </c>
      <c r="C1154" s="244"/>
      <c r="D1154" s="244"/>
      <c r="E1154" s="244"/>
      <c r="F1154" s="244"/>
      <c r="G1154" s="244"/>
      <c r="H1154" s="244"/>
      <c r="I1154" s="244"/>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882"/>
      <c r="AI1154" s="883"/>
      <c r="AJ1154" s="883"/>
      <c r="AK1154" s="883"/>
      <c r="AL1154" s="217"/>
      <c r="AM1154" s="218"/>
      <c r="AN1154" s="218"/>
      <c r="AO1154" s="219"/>
      <c r="AP1154" s="220"/>
      <c r="AQ1154" s="220"/>
      <c r="AR1154" s="220"/>
      <c r="AS1154" s="220"/>
      <c r="AT1154" s="220"/>
      <c r="AU1154" s="220"/>
      <c r="AV1154" s="220"/>
      <c r="AW1154" s="220"/>
      <c r="AX1154" s="220"/>
      <c r="AY1154">
        <f>COUNTA($C$1154)</f>
        <v>0</v>
      </c>
    </row>
    <row r="1155" spans="1:51" ht="24.75" customHeight="1" x14ac:dyDescent="0.2">
      <c r="A1155" s="881">
        <v>30</v>
      </c>
      <c r="B1155" s="881">
        <v>1</v>
      </c>
      <c r="C1155" s="244"/>
      <c r="D1155" s="244"/>
      <c r="E1155" s="244"/>
      <c r="F1155" s="244"/>
      <c r="G1155" s="244"/>
      <c r="H1155" s="244"/>
      <c r="I1155" s="244"/>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882"/>
      <c r="AI1155" s="883"/>
      <c r="AJ1155" s="883"/>
      <c r="AK1155" s="883"/>
      <c r="AL1155" s="217"/>
      <c r="AM1155" s="218"/>
      <c r="AN1155" s="218"/>
      <c r="AO1155" s="219"/>
      <c r="AP1155" s="220"/>
      <c r="AQ1155" s="220"/>
      <c r="AR1155" s="220"/>
      <c r="AS1155" s="220"/>
      <c r="AT1155" s="220"/>
      <c r="AU1155" s="220"/>
      <c r="AV1155" s="220"/>
      <c r="AW1155" s="220"/>
      <c r="AX1155" s="220"/>
      <c r="AY1155">
        <f>COUNTA($C$1155)</f>
        <v>0</v>
      </c>
    </row>
    <row r="1156" spans="1:51" x14ac:dyDescent="0.2">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
      <c r="A1157" s="4"/>
      <c r="B1157" s="9" t="s">
        <v>295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
      <c r="A1158" s="881"/>
      <c r="B1158" s="881"/>
      <c r="C1158" s="479" t="s">
        <v>86</v>
      </c>
      <c r="D1158" s="479"/>
      <c r="E1158" s="479"/>
      <c r="F1158" s="479"/>
      <c r="G1158" s="479"/>
      <c r="H1158" s="479"/>
      <c r="I1158" s="479"/>
      <c r="J1158" s="886" t="s">
        <v>64</v>
      </c>
      <c r="K1158" s="886"/>
      <c r="L1158" s="886"/>
      <c r="M1158" s="886"/>
      <c r="N1158" s="886"/>
      <c r="O1158" s="886"/>
      <c r="P1158" s="479" t="s">
        <v>87</v>
      </c>
      <c r="Q1158" s="479"/>
      <c r="R1158" s="479"/>
      <c r="S1158" s="479"/>
      <c r="T1158" s="479"/>
      <c r="U1158" s="479"/>
      <c r="V1158" s="479"/>
      <c r="W1158" s="479"/>
      <c r="X1158" s="479"/>
      <c r="Y1158" s="479" t="s">
        <v>88</v>
      </c>
      <c r="Z1158" s="479"/>
      <c r="AA1158" s="479"/>
      <c r="AB1158" s="479"/>
      <c r="AC1158" s="887" t="s">
        <v>215</v>
      </c>
      <c r="AD1158" s="887"/>
      <c r="AE1158" s="887"/>
      <c r="AF1158" s="887"/>
      <c r="AG1158" s="887"/>
      <c r="AH1158" s="479" t="s">
        <v>63</v>
      </c>
      <c r="AI1158" s="479"/>
      <c r="AJ1158" s="479"/>
      <c r="AK1158" s="479"/>
      <c r="AL1158" s="479" t="s">
        <v>17</v>
      </c>
      <c r="AM1158" s="479"/>
      <c r="AN1158" s="479"/>
      <c r="AO1158" s="884"/>
      <c r="AP1158" s="885" t="s">
        <v>303</v>
      </c>
      <c r="AQ1158" s="885"/>
      <c r="AR1158" s="885"/>
      <c r="AS1158" s="885"/>
      <c r="AT1158" s="885"/>
      <c r="AU1158" s="885"/>
      <c r="AV1158" s="885"/>
      <c r="AW1158" s="885"/>
      <c r="AX1158" s="885"/>
      <c r="AY1158">
        <f t="shared" ref="AY1158:AY1159" si="34">$AY$1156</f>
        <v>0</v>
      </c>
    </row>
    <row r="1159" spans="1:51" ht="24.75" customHeight="1" x14ac:dyDescent="0.2">
      <c r="A1159" s="881">
        <v>1</v>
      </c>
      <c r="B1159" s="881">
        <v>1</v>
      </c>
      <c r="C1159" s="244"/>
      <c r="D1159" s="244"/>
      <c r="E1159" s="244"/>
      <c r="F1159" s="244"/>
      <c r="G1159" s="244"/>
      <c r="H1159" s="244"/>
      <c r="I1159" s="244"/>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882"/>
      <c r="AI1159" s="883"/>
      <c r="AJ1159" s="883"/>
      <c r="AK1159" s="883"/>
      <c r="AL1159" s="217"/>
      <c r="AM1159" s="218"/>
      <c r="AN1159" s="218"/>
      <c r="AO1159" s="219"/>
      <c r="AP1159" s="220"/>
      <c r="AQ1159" s="220"/>
      <c r="AR1159" s="220"/>
      <c r="AS1159" s="220"/>
      <c r="AT1159" s="220"/>
      <c r="AU1159" s="220"/>
      <c r="AV1159" s="220"/>
      <c r="AW1159" s="220"/>
      <c r="AX1159" s="220"/>
      <c r="AY1159">
        <f t="shared" si="34"/>
        <v>0</v>
      </c>
    </row>
    <row r="1160" spans="1:51" ht="24.75" customHeight="1" x14ac:dyDescent="0.2">
      <c r="A1160" s="881">
        <v>2</v>
      </c>
      <c r="B1160" s="881">
        <v>1</v>
      </c>
      <c r="C1160" s="244"/>
      <c r="D1160" s="244"/>
      <c r="E1160" s="244"/>
      <c r="F1160" s="244"/>
      <c r="G1160" s="244"/>
      <c r="H1160" s="244"/>
      <c r="I1160" s="244"/>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882"/>
      <c r="AI1160" s="883"/>
      <c r="AJ1160" s="883"/>
      <c r="AK1160" s="883"/>
      <c r="AL1160" s="217"/>
      <c r="AM1160" s="218"/>
      <c r="AN1160" s="218"/>
      <c r="AO1160" s="219"/>
      <c r="AP1160" s="220"/>
      <c r="AQ1160" s="220"/>
      <c r="AR1160" s="220"/>
      <c r="AS1160" s="220"/>
      <c r="AT1160" s="220"/>
      <c r="AU1160" s="220"/>
      <c r="AV1160" s="220"/>
      <c r="AW1160" s="220"/>
      <c r="AX1160" s="220"/>
      <c r="AY1160">
        <f>COUNTA($C$1160)</f>
        <v>0</v>
      </c>
    </row>
    <row r="1161" spans="1:51" ht="24.75" customHeight="1" x14ac:dyDescent="0.2">
      <c r="A1161" s="881">
        <v>3</v>
      </c>
      <c r="B1161" s="881">
        <v>1</v>
      </c>
      <c r="C1161" s="244"/>
      <c r="D1161" s="244"/>
      <c r="E1161" s="244"/>
      <c r="F1161" s="244"/>
      <c r="G1161" s="244"/>
      <c r="H1161" s="244"/>
      <c r="I1161" s="244"/>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882"/>
      <c r="AI1161" s="883"/>
      <c r="AJ1161" s="883"/>
      <c r="AK1161" s="883"/>
      <c r="AL1161" s="217"/>
      <c r="AM1161" s="218"/>
      <c r="AN1161" s="218"/>
      <c r="AO1161" s="219"/>
      <c r="AP1161" s="220"/>
      <c r="AQ1161" s="220"/>
      <c r="AR1161" s="220"/>
      <c r="AS1161" s="220"/>
      <c r="AT1161" s="220"/>
      <c r="AU1161" s="220"/>
      <c r="AV1161" s="220"/>
      <c r="AW1161" s="220"/>
      <c r="AX1161" s="220"/>
      <c r="AY1161">
        <f>COUNTA($C$1161)</f>
        <v>0</v>
      </c>
    </row>
    <row r="1162" spans="1:51" ht="24.75" customHeight="1" x14ac:dyDescent="0.2">
      <c r="A1162" s="881">
        <v>4</v>
      </c>
      <c r="B1162" s="881">
        <v>1</v>
      </c>
      <c r="C1162" s="244"/>
      <c r="D1162" s="244"/>
      <c r="E1162" s="244"/>
      <c r="F1162" s="244"/>
      <c r="G1162" s="244"/>
      <c r="H1162" s="244"/>
      <c r="I1162" s="244"/>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882"/>
      <c r="AI1162" s="883"/>
      <c r="AJ1162" s="883"/>
      <c r="AK1162" s="883"/>
      <c r="AL1162" s="217"/>
      <c r="AM1162" s="218"/>
      <c r="AN1162" s="218"/>
      <c r="AO1162" s="219"/>
      <c r="AP1162" s="220"/>
      <c r="AQ1162" s="220"/>
      <c r="AR1162" s="220"/>
      <c r="AS1162" s="220"/>
      <c r="AT1162" s="220"/>
      <c r="AU1162" s="220"/>
      <c r="AV1162" s="220"/>
      <c r="AW1162" s="220"/>
      <c r="AX1162" s="220"/>
      <c r="AY1162">
        <f>COUNTA($C$1162)</f>
        <v>0</v>
      </c>
    </row>
    <row r="1163" spans="1:51" ht="24.75" customHeight="1" x14ac:dyDescent="0.2">
      <c r="A1163" s="881">
        <v>5</v>
      </c>
      <c r="B1163" s="881">
        <v>1</v>
      </c>
      <c r="C1163" s="244"/>
      <c r="D1163" s="244"/>
      <c r="E1163" s="244"/>
      <c r="F1163" s="244"/>
      <c r="G1163" s="244"/>
      <c r="H1163" s="244"/>
      <c r="I1163" s="244"/>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882"/>
      <c r="AI1163" s="883"/>
      <c r="AJ1163" s="883"/>
      <c r="AK1163" s="883"/>
      <c r="AL1163" s="217"/>
      <c r="AM1163" s="218"/>
      <c r="AN1163" s="218"/>
      <c r="AO1163" s="219"/>
      <c r="AP1163" s="220"/>
      <c r="AQ1163" s="220"/>
      <c r="AR1163" s="220"/>
      <c r="AS1163" s="220"/>
      <c r="AT1163" s="220"/>
      <c r="AU1163" s="220"/>
      <c r="AV1163" s="220"/>
      <c r="AW1163" s="220"/>
      <c r="AX1163" s="220"/>
      <c r="AY1163">
        <f>COUNTA($C$1163)</f>
        <v>0</v>
      </c>
    </row>
    <row r="1164" spans="1:51" ht="24.75" customHeight="1" x14ac:dyDescent="0.2">
      <c r="A1164" s="881">
        <v>6</v>
      </c>
      <c r="B1164" s="881">
        <v>1</v>
      </c>
      <c r="C1164" s="244"/>
      <c r="D1164" s="244"/>
      <c r="E1164" s="244"/>
      <c r="F1164" s="244"/>
      <c r="G1164" s="244"/>
      <c r="H1164" s="244"/>
      <c r="I1164" s="244"/>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882"/>
      <c r="AI1164" s="883"/>
      <c r="AJ1164" s="883"/>
      <c r="AK1164" s="883"/>
      <c r="AL1164" s="217"/>
      <c r="AM1164" s="218"/>
      <c r="AN1164" s="218"/>
      <c r="AO1164" s="219"/>
      <c r="AP1164" s="220"/>
      <c r="AQ1164" s="220"/>
      <c r="AR1164" s="220"/>
      <c r="AS1164" s="220"/>
      <c r="AT1164" s="220"/>
      <c r="AU1164" s="220"/>
      <c r="AV1164" s="220"/>
      <c r="AW1164" s="220"/>
      <c r="AX1164" s="220"/>
      <c r="AY1164">
        <f>COUNTA($C$1164)</f>
        <v>0</v>
      </c>
    </row>
    <row r="1165" spans="1:51" ht="24.75" customHeight="1" x14ac:dyDescent="0.2">
      <c r="A1165" s="881">
        <v>7</v>
      </c>
      <c r="B1165" s="881">
        <v>1</v>
      </c>
      <c r="C1165" s="244"/>
      <c r="D1165" s="244"/>
      <c r="E1165" s="244"/>
      <c r="F1165" s="244"/>
      <c r="G1165" s="244"/>
      <c r="H1165" s="244"/>
      <c r="I1165" s="244"/>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882"/>
      <c r="AI1165" s="883"/>
      <c r="AJ1165" s="883"/>
      <c r="AK1165" s="883"/>
      <c r="AL1165" s="217"/>
      <c r="AM1165" s="218"/>
      <c r="AN1165" s="218"/>
      <c r="AO1165" s="219"/>
      <c r="AP1165" s="220"/>
      <c r="AQ1165" s="220"/>
      <c r="AR1165" s="220"/>
      <c r="AS1165" s="220"/>
      <c r="AT1165" s="220"/>
      <c r="AU1165" s="220"/>
      <c r="AV1165" s="220"/>
      <c r="AW1165" s="220"/>
      <c r="AX1165" s="220"/>
      <c r="AY1165">
        <f>COUNTA($C$1165)</f>
        <v>0</v>
      </c>
    </row>
    <row r="1166" spans="1:51" ht="24.75" customHeight="1" x14ac:dyDescent="0.2">
      <c r="A1166" s="881">
        <v>8</v>
      </c>
      <c r="B1166" s="881">
        <v>1</v>
      </c>
      <c r="C1166" s="244"/>
      <c r="D1166" s="244"/>
      <c r="E1166" s="244"/>
      <c r="F1166" s="244"/>
      <c r="G1166" s="244"/>
      <c r="H1166" s="244"/>
      <c r="I1166" s="244"/>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882"/>
      <c r="AI1166" s="883"/>
      <c r="AJ1166" s="883"/>
      <c r="AK1166" s="883"/>
      <c r="AL1166" s="217"/>
      <c r="AM1166" s="218"/>
      <c r="AN1166" s="218"/>
      <c r="AO1166" s="219"/>
      <c r="AP1166" s="220"/>
      <c r="AQ1166" s="220"/>
      <c r="AR1166" s="220"/>
      <c r="AS1166" s="220"/>
      <c r="AT1166" s="220"/>
      <c r="AU1166" s="220"/>
      <c r="AV1166" s="220"/>
      <c r="AW1166" s="220"/>
      <c r="AX1166" s="220"/>
      <c r="AY1166">
        <f>COUNTA($C$1166)</f>
        <v>0</v>
      </c>
    </row>
    <row r="1167" spans="1:51" ht="24.75" customHeight="1" x14ac:dyDescent="0.2">
      <c r="A1167" s="881">
        <v>9</v>
      </c>
      <c r="B1167" s="881">
        <v>1</v>
      </c>
      <c r="C1167" s="244"/>
      <c r="D1167" s="244"/>
      <c r="E1167" s="244"/>
      <c r="F1167" s="244"/>
      <c r="G1167" s="244"/>
      <c r="H1167" s="244"/>
      <c r="I1167" s="244"/>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882"/>
      <c r="AI1167" s="883"/>
      <c r="AJ1167" s="883"/>
      <c r="AK1167" s="883"/>
      <c r="AL1167" s="217"/>
      <c r="AM1167" s="218"/>
      <c r="AN1167" s="218"/>
      <c r="AO1167" s="219"/>
      <c r="AP1167" s="220"/>
      <c r="AQ1167" s="220"/>
      <c r="AR1167" s="220"/>
      <c r="AS1167" s="220"/>
      <c r="AT1167" s="220"/>
      <c r="AU1167" s="220"/>
      <c r="AV1167" s="220"/>
      <c r="AW1167" s="220"/>
      <c r="AX1167" s="220"/>
      <c r="AY1167">
        <f>COUNTA($C$1167)</f>
        <v>0</v>
      </c>
    </row>
    <row r="1168" spans="1:51" ht="24.75" customHeight="1" x14ac:dyDescent="0.2">
      <c r="A1168" s="881">
        <v>10</v>
      </c>
      <c r="B1168" s="881">
        <v>1</v>
      </c>
      <c r="C1168" s="244"/>
      <c r="D1168" s="244"/>
      <c r="E1168" s="244"/>
      <c r="F1168" s="244"/>
      <c r="G1168" s="244"/>
      <c r="H1168" s="244"/>
      <c r="I1168" s="244"/>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882"/>
      <c r="AI1168" s="883"/>
      <c r="AJ1168" s="883"/>
      <c r="AK1168" s="883"/>
      <c r="AL1168" s="217"/>
      <c r="AM1168" s="218"/>
      <c r="AN1168" s="218"/>
      <c r="AO1168" s="219"/>
      <c r="AP1168" s="220"/>
      <c r="AQ1168" s="220"/>
      <c r="AR1168" s="220"/>
      <c r="AS1168" s="220"/>
      <c r="AT1168" s="220"/>
      <c r="AU1168" s="220"/>
      <c r="AV1168" s="220"/>
      <c r="AW1168" s="220"/>
      <c r="AX1168" s="220"/>
      <c r="AY1168">
        <f>COUNTA($C$1168)</f>
        <v>0</v>
      </c>
    </row>
    <row r="1169" spans="1:51" ht="24.75" customHeight="1" x14ac:dyDescent="0.2">
      <c r="A1169" s="881">
        <v>11</v>
      </c>
      <c r="B1169" s="881">
        <v>1</v>
      </c>
      <c r="C1169" s="244"/>
      <c r="D1169" s="244"/>
      <c r="E1169" s="244"/>
      <c r="F1169" s="244"/>
      <c r="G1169" s="244"/>
      <c r="H1169" s="244"/>
      <c r="I1169" s="244"/>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882"/>
      <c r="AI1169" s="883"/>
      <c r="AJ1169" s="883"/>
      <c r="AK1169" s="883"/>
      <c r="AL1169" s="217"/>
      <c r="AM1169" s="218"/>
      <c r="AN1169" s="218"/>
      <c r="AO1169" s="219"/>
      <c r="AP1169" s="220"/>
      <c r="AQ1169" s="220"/>
      <c r="AR1169" s="220"/>
      <c r="AS1169" s="220"/>
      <c r="AT1169" s="220"/>
      <c r="AU1169" s="220"/>
      <c r="AV1169" s="220"/>
      <c r="AW1169" s="220"/>
      <c r="AX1169" s="220"/>
      <c r="AY1169">
        <f>COUNTA($C$1169)</f>
        <v>0</v>
      </c>
    </row>
    <row r="1170" spans="1:51" ht="24.75" customHeight="1" x14ac:dyDescent="0.2">
      <c r="A1170" s="881">
        <v>12</v>
      </c>
      <c r="B1170" s="881">
        <v>1</v>
      </c>
      <c r="C1170" s="244"/>
      <c r="D1170" s="244"/>
      <c r="E1170" s="244"/>
      <c r="F1170" s="244"/>
      <c r="G1170" s="244"/>
      <c r="H1170" s="244"/>
      <c r="I1170" s="244"/>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882"/>
      <c r="AI1170" s="883"/>
      <c r="AJ1170" s="883"/>
      <c r="AK1170" s="883"/>
      <c r="AL1170" s="217"/>
      <c r="AM1170" s="218"/>
      <c r="AN1170" s="218"/>
      <c r="AO1170" s="219"/>
      <c r="AP1170" s="220"/>
      <c r="AQ1170" s="220"/>
      <c r="AR1170" s="220"/>
      <c r="AS1170" s="220"/>
      <c r="AT1170" s="220"/>
      <c r="AU1170" s="220"/>
      <c r="AV1170" s="220"/>
      <c r="AW1170" s="220"/>
      <c r="AX1170" s="220"/>
      <c r="AY1170">
        <f>COUNTA($C$1170)</f>
        <v>0</v>
      </c>
    </row>
    <row r="1171" spans="1:51" ht="24.75" customHeight="1" x14ac:dyDescent="0.2">
      <c r="A1171" s="881">
        <v>13</v>
      </c>
      <c r="B1171" s="881">
        <v>1</v>
      </c>
      <c r="C1171" s="244"/>
      <c r="D1171" s="244"/>
      <c r="E1171" s="244"/>
      <c r="F1171" s="244"/>
      <c r="G1171" s="244"/>
      <c r="H1171" s="244"/>
      <c r="I1171" s="244"/>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882"/>
      <c r="AI1171" s="883"/>
      <c r="AJ1171" s="883"/>
      <c r="AK1171" s="883"/>
      <c r="AL1171" s="217"/>
      <c r="AM1171" s="218"/>
      <c r="AN1171" s="218"/>
      <c r="AO1171" s="219"/>
      <c r="AP1171" s="220"/>
      <c r="AQ1171" s="220"/>
      <c r="AR1171" s="220"/>
      <c r="AS1171" s="220"/>
      <c r="AT1171" s="220"/>
      <c r="AU1171" s="220"/>
      <c r="AV1171" s="220"/>
      <c r="AW1171" s="220"/>
      <c r="AX1171" s="220"/>
      <c r="AY1171">
        <f>COUNTA($C$1171)</f>
        <v>0</v>
      </c>
    </row>
    <row r="1172" spans="1:51" ht="24.75" customHeight="1" x14ac:dyDescent="0.2">
      <c r="A1172" s="881">
        <v>14</v>
      </c>
      <c r="B1172" s="881">
        <v>1</v>
      </c>
      <c r="C1172" s="244"/>
      <c r="D1172" s="244"/>
      <c r="E1172" s="244"/>
      <c r="F1172" s="244"/>
      <c r="G1172" s="244"/>
      <c r="H1172" s="244"/>
      <c r="I1172" s="244"/>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882"/>
      <c r="AI1172" s="883"/>
      <c r="AJ1172" s="883"/>
      <c r="AK1172" s="883"/>
      <c r="AL1172" s="217"/>
      <c r="AM1172" s="218"/>
      <c r="AN1172" s="218"/>
      <c r="AO1172" s="219"/>
      <c r="AP1172" s="220"/>
      <c r="AQ1172" s="220"/>
      <c r="AR1172" s="220"/>
      <c r="AS1172" s="220"/>
      <c r="AT1172" s="220"/>
      <c r="AU1172" s="220"/>
      <c r="AV1172" s="220"/>
      <c r="AW1172" s="220"/>
      <c r="AX1172" s="220"/>
      <c r="AY1172">
        <f>COUNTA($C$1172)</f>
        <v>0</v>
      </c>
    </row>
    <row r="1173" spans="1:51" ht="24.75" customHeight="1" x14ac:dyDescent="0.2">
      <c r="A1173" s="881">
        <v>15</v>
      </c>
      <c r="B1173" s="881">
        <v>1</v>
      </c>
      <c r="C1173" s="244"/>
      <c r="D1173" s="244"/>
      <c r="E1173" s="244"/>
      <c r="F1173" s="244"/>
      <c r="G1173" s="244"/>
      <c r="H1173" s="244"/>
      <c r="I1173" s="244"/>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882"/>
      <c r="AI1173" s="883"/>
      <c r="AJ1173" s="883"/>
      <c r="AK1173" s="883"/>
      <c r="AL1173" s="217"/>
      <c r="AM1173" s="218"/>
      <c r="AN1173" s="218"/>
      <c r="AO1173" s="219"/>
      <c r="AP1173" s="220"/>
      <c r="AQ1173" s="220"/>
      <c r="AR1173" s="220"/>
      <c r="AS1173" s="220"/>
      <c r="AT1173" s="220"/>
      <c r="AU1173" s="220"/>
      <c r="AV1173" s="220"/>
      <c r="AW1173" s="220"/>
      <c r="AX1173" s="220"/>
      <c r="AY1173">
        <f>COUNTA($C$1173)</f>
        <v>0</v>
      </c>
    </row>
    <row r="1174" spans="1:51" ht="24.75" customHeight="1" x14ac:dyDescent="0.2">
      <c r="A1174" s="881">
        <v>16</v>
      </c>
      <c r="B1174" s="881">
        <v>1</v>
      </c>
      <c r="C1174" s="244"/>
      <c r="D1174" s="244"/>
      <c r="E1174" s="244"/>
      <c r="F1174" s="244"/>
      <c r="G1174" s="244"/>
      <c r="H1174" s="244"/>
      <c r="I1174" s="244"/>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882"/>
      <c r="AI1174" s="883"/>
      <c r="AJ1174" s="883"/>
      <c r="AK1174" s="883"/>
      <c r="AL1174" s="217"/>
      <c r="AM1174" s="218"/>
      <c r="AN1174" s="218"/>
      <c r="AO1174" s="219"/>
      <c r="AP1174" s="220"/>
      <c r="AQ1174" s="220"/>
      <c r="AR1174" s="220"/>
      <c r="AS1174" s="220"/>
      <c r="AT1174" s="220"/>
      <c r="AU1174" s="220"/>
      <c r="AV1174" s="220"/>
      <c r="AW1174" s="220"/>
      <c r="AX1174" s="220"/>
      <c r="AY1174">
        <f>COUNTA($C$1174)</f>
        <v>0</v>
      </c>
    </row>
    <row r="1175" spans="1:51" ht="24.75" customHeight="1" x14ac:dyDescent="0.2">
      <c r="A1175" s="881">
        <v>17</v>
      </c>
      <c r="B1175" s="881">
        <v>1</v>
      </c>
      <c r="C1175" s="244"/>
      <c r="D1175" s="244"/>
      <c r="E1175" s="244"/>
      <c r="F1175" s="244"/>
      <c r="G1175" s="244"/>
      <c r="H1175" s="244"/>
      <c r="I1175" s="244"/>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882"/>
      <c r="AI1175" s="883"/>
      <c r="AJ1175" s="883"/>
      <c r="AK1175" s="883"/>
      <c r="AL1175" s="217"/>
      <c r="AM1175" s="218"/>
      <c r="AN1175" s="218"/>
      <c r="AO1175" s="219"/>
      <c r="AP1175" s="220"/>
      <c r="AQ1175" s="220"/>
      <c r="AR1175" s="220"/>
      <c r="AS1175" s="220"/>
      <c r="AT1175" s="220"/>
      <c r="AU1175" s="220"/>
      <c r="AV1175" s="220"/>
      <c r="AW1175" s="220"/>
      <c r="AX1175" s="220"/>
      <c r="AY1175">
        <f>COUNTA($C$1175)</f>
        <v>0</v>
      </c>
    </row>
    <row r="1176" spans="1:51" ht="24.75" customHeight="1" x14ac:dyDescent="0.2">
      <c r="A1176" s="881">
        <v>18</v>
      </c>
      <c r="B1176" s="881">
        <v>1</v>
      </c>
      <c r="C1176" s="244"/>
      <c r="D1176" s="244"/>
      <c r="E1176" s="244"/>
      <c r="F1176" s="244"/>
      <c r="G1176" s="244"/>
      <c r="H1176" s="244"/>
      <c r="I1176" s="244"/>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882"/>
      <c r="AI1176" s="883"/>
      <c r="AJ1176" s="883"/>
      <c r="AK1176" s="883"/>
      <c r="AL1176" s="217"/>
      <c r="AM1176" s="218"/>
      <c r="AN1176" s="218"/>
      <c r="AO1176" s="219"/>
      <c r="AP1176" s="220"/>
      <c r="AQ1176" s="220"/>
      <c r="AR1176" s="220"/>
      <c r="AS1176" s="220"/>
      <c r="AT1176" s="220"/>
      <c r="AU1176" s="220"/>
      <c r="AV1176" s="220"/>
      <c r="AW1176" s="220"/>
      <c r="AX1176" s="220"/>
      <c r="AY1176">
        <f>COUNTA($C$1176)</f>
        <v>0</v>
      </c>
    </row>
    <row r="1177" spans="1:51" ht="24.75" customHeight="1" x14ac:dyDescent="0.2">
      <c r="A1177" s="881">
        <v>19</v>
      </c>
      <c r="B1177" s="881">
        <v>1</v>
      </c>
      <c r="C1177" s="244"/>
      <c r="D1177" s="244"/>
      <c r="E1177" s="244"/>
      <c r="F1177" s="244"/>
      <c r="G1177" s="244"/>
      <c r="H1177" s="244"/>
      <c r="I1177" s="244"/>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882"/>
      <c r="AI1177" s="883"/>
      <c r="AJ1177" s="883"/>
      <c r="AK1177" s="883"/>
      <c r="AL1177" s="217"/>
      <c r="AM1177" s="218"/>
      <c r="AN1177" s="218"/>
      <c r="AO1177" s="219"/>
      <c r="AP1177" s="220"/>
      <c r="AQ1177" s="220"/>
      <c r="AR1177" s="220"/>
      <c r="AS1177" s="220"/>
      <c r="AT1177" s="220"/>
      <c r="AU1177" s="220"/>
      <c r="AV1177" s="220"/>
      <c r="AW1177" s="220"/>
      <c r="AX1177" s="220"/>
      <c r="AY1177">
        <f>COUNTA($C$1177)</f>
        <v>0</v>
      </c>
    </row>
    <row r="1178" spans="1:51" ht="24.75" customHeight="1" x14ac:dyDescent="0.2">
      <c r="A1178" s="881">
        <v>20</v>
      </c>
      <c r="B1178" s="881">
        <v>1</v>
      </c>
      <c r="C1178" s="244"/>
      <c r="D1178" s="244"/>
      <c r="E1178" s="244"/>
      <c r="F1178" s="244"/>
      <c r="G1178" s="244"/>
      <c r="H1178" s="244"/>
      <c r="I1178" s="244"/>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882"/>
      <c r="AI1178" s="883"/>
      <c r="AJ1178" s="883"/>
      <c r="AK1178" s="883"/>
      <c r="AL1178" s="217"/>
      <c r="AM1178" s="218"/>
      <c r="AN1178" s="218"/>
      <c r="AO1178" s="219"/>
      <c r="AP1178" s="220"/>
      <c r="AQ1178" s="220"/>
      <c r="AR1178" s="220"/>
      <c r="AS1178" s="220"/>
      <c r="AT1178" s="220"/>
      <c r="AU1178" s="220"/>
      <c r="AV1178" s="220"/>
      <c r="AW1178" s="220"/>
      <c r="AX1178" s="220"/>
      <c r="AY1178">
        <f>COUNTA($C$1178)</f>
        <v>0</v>
      </c>
    </row>
    <row r="1179" spans="1:51" ht="24.75" customHeight="1" x14ac:dyDescent="0.2">
      <c r="A1179" s="881">
        <v>21</v>
      </c>
      <c r="B1179" s="881">
        <v>1</v>
      </c>
      <c r="C1179" s="244"/>
      <c r="D1179" s="244"/>
      <c r="E1179" s="244"/>
      <c r="F1179" s="244"/>
      <c r="G1179" s="244"/>
      <c r="H1179" s="244"/>
      <c r="I1179" s="244"/>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882"/>
      <c r="AI1179" s="883"/>
      <c r="AJ1179" s="883"/>
      <c r="AK1179" s="883"/>
      <c r="AL1179" s="217"/>
      <c r="AM1179" s="218"/>
      <c r="AN1179" s="218"/>
      <c r="AO1179" s="219"/>
      <c r="AP1179" s="220"/>
      <c r="AQ1179" s="220"/>
      <c r="AR1179" s="220"/>
      <c r="AS1179" s="220"/>
      <c r="AT1179" s="220"/>
      <c r="AU1179" s="220"/>
      <c r="AV1179" s="220"/>
      <c r="AW1179" s="220"/>
      <c r="AX1179" s="220"/>
      <c r="AY1179">
        <f>COUNTA($C$1179)</f>
        <v>0</v>
      </c>
    </row>
    <row r="1180" spans="1:51" ht="24.75" customHeight="1" x14ac:dyDescent="0.2">
      <c r="A1180" s="881">
        <v>22</v>
      </c>
      <c r="B1180" s="881">
        <v>1</v>
      </c>
      <c r="C1180" s="244"/>
      <c r="D1180" s="244"/>
      <c r="E1180" s="244"/>
      <c r="F1180" s="244"/>
      <c r="G1180" s="244"/>
      <c r="H1180" s="244"/>
      <c r="I1180" s="244"/>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882"/>
      <c r="AI1180" s="883"/>
      <c r="AJ1180" s="883"/>
      <c r="AK1180" s="883"/>
      <c r="AL1180" s="217"/>
      <c r="AM1180" s="218"/>
      <c r="AN1180" s="218"/>
      <c r="AO1180" s="219"/>
      <c r="AP1180" s="220"/>
      <c r="AQ1180" s="220"/>
      <c r="AR1180" s="220"/>
      <c r="AS1180" s="220"/>
      <c r="AT1180" s="220"/>
      <c r="AU1180" s="220"/>
      <c r="AV1180" s="220"/>
      <c r="AW1180" s="220"/>
      <c r="AX1180" s="220"/>
      <c r="AY1180">
        <f>COUNTA($C$1180)</f>
        <v>0</v>
      </c>
    </row>
    <row r="1181" spans="1:51" ht="24.75" customHeight="1" x14ac:dyDescent="0.2">
      <c r="A1181" s="881">
        <v>23</v>
      </c>
      <c r="B1181" s="881">
        <v>1</v>
      </c>
      <c r="C1181" s="244"/>
      <c r="D1181" s="244"/>
      <c r="E1181" s="244"/>
      <c r="F1181" s="244"/>
      <c r="G1181" s="244"/>
      <c r="H1181" s="244"/>
      <c r="I1181" s="244"/>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882"/>
      <c r="AI1181" s="883"/>
      <c r="AJ1181" s="883"/>
      <c r="AK1181" s="883"/>
      <c r="AL1181" s="217"/>
      <c r="AM1181" s="218"/>
      <c r="AN1181" s="218"/>
      <c r="AO1181" s="219"/>
      <c r="AP1181" s="220"/>
      <c r="AQ1181" s="220"/>
      <c r="AR1181" s="220"/>
      <c r="AS1181" s="220"/>
      <c r="AT1181" s="220"/>
      <c r="AU1181" s="220"/>
      <c r="AV1181" s="220"/>
      <c r="AW1181" s="220"/>
      <c r="AX1181" s="220"/>
      <c r="AY1181">
        <f>COUNTA($C$1181)</f>
        <v>0</v>
      </c>
    </row>
    <row r="1182" spans="1:51" ht="24.75" customHeight="1" x14ac:dyDescent="0.2">
      <c r="A1182" s="881">
        <v>24</v>
      </c>
      <c r="B1182" s="881">
        <v>1</v>
      </c>
      <c r="C1182" s="244"/>
      <c r="D1182" s="244"/>
      <c r="E1182" s="244"/>
      <c r="F1182" s="244"/>
      <c r="G1182" s="244"/>
      <c r="H1182" s="244"/>
      <c r="I1182" s="244"/>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882"/>
      <c r="AI1182" s="883"/>
      <c r="AJ1182" s="883"/>
      <c r="AK1182" s="883"/>
      <c r="AL1182" s="217"/>
      <c r="AM1182" s="218"/>
      <c r="AN1182" s="218"/>
      <c r="AO1182" s="219"/>
      <c r="AP1182" s="220"/>
      <c r="AQ1182" s="220"/>
      <c r="AR1182" s="220"/>
      <c r="AS1182" s="220"/>
      <c r="AT1182" s="220"/>
      <c r="AU1182" s="220"/>
      <c r="AV1182" s="220"/>
      <c r="AW1182" s="220"/>
      <c r="AX1182" s="220"/>
      <c r="AY1182">
        <f>COUNTA($C$1182)</f>
        <v>0</v>
      </c>
    </row>
    <row r="1183" spans="1:51" ht="24.75" customHeight="1" x14ac:dyDescent="0.2">
      <c r="A1183" s="881">
        <v>25</v>
      </c>
      <c r="B1183" s="881">
        <v>1</v>
      </c>
      <c r="C1183" s="244"/>
      <c r="D1183" s="244"/>
      <c r="E1183" s="244"/>
      <c r="F1183" s="244"/>
      <c r="G1183" s="244"/>
      <c r="H1183" s="244"/>
      <c r="I1183" s="244"/>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882"/>
      <c r="AI1183" s="883"/>
      <c r="AJ1183" s="883"/>
      <c r="AK1183" s="883"/>
      <c r="AL1183" s="217"/>
      <c r="AM1183" s="218"/>
      <c r="AN1183" s="218"/>
      <c r="AO1183" s="219"/>
      <c r="AP1183" s="220"/>
      <c r="AQ1183" s="220"/>
      <c r="AR1183" s="220"/>
      <c r="AS1183" s="220"/>
      <c r="AT1183" s="220"/>
      <c r="AU1183" s="220"/>
      <c r="AV1183" s="220"/>
      <c r="AW1183" s="220"/>
      <c r="AX1183" s="220"/>
      <c r="AY1183">
        <f>COUNTA($C$1183)</f>
        <v>0</v>
      </c>
    </row>
    <row r="1184" spans="1:51" ht="24.75" customHeight="1" x14ac:dyDescent="0.2">
      <c r="A1184" s="881">
        <v>26</v>
      </c>
      <c r="B1184" s="881">
        <v>1</v>
      </c>
      <c r="C1184" s="244"/>
      <c r="D1184" s="244"/>
      <c r="E1184" s="244"/>
      <c r="F1184" s="244"/>
      <c r="G1184" s="244"/>
      <c r="H1184" s="244"/>
      <c r="I1184" s="244"/>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882"/>
      <c r="AI1184" s="883"/>
      <c r="AJ1184" s="883"/>
      <c r="AK1184" s="883"/>
      <c r="AL1184" s="217"/>
      <c r="AM1184" s="218"/>
      <c r="AN1184" s="218"/>
      <c r="AO1184" s="219"/>
      <c r="AP1184" s="220"/>
      <c r="AQ1184" s="220"/>
      <c r="AR1184" s="220"/>
      <c r="AS1184" s="220"/>
      <c r="AT1184" s="220"/>
      <c r="AU1184" s="220"/>
      <c r="AV1184" s="220"/>
      <c r="AW1184" s="220"/>
      <c r="AX1184" s="220"/>
      <c r="AY1184">
        <f>COUNTA($C$1184)</f>
        <v>0</v>
      </c>
    </row>
    <row r="1185" spans="1:51" ht="24.75" customHeight="1" x14ac:dyDescent="0.2">
      <c r="A1185" s="881">
        <v>27</v>
      </c>
      <c r="B1185" s="881">
        <v>1</v>
      </c>
      <c r="C1185" s="244"/>
      <c r="D1185" s="244"/>
      <c r="E1185" s="244"/>
      <c r="F1185" s="244"/>
      <c r="G1185" s="244"/>
      <c r="H1185" s="244"/>
      <c r="I1185" s="244"/>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882"/>
      <c r="AI1185" s="883"/>
      <c r="AJ1185" s="883"/>
      <c r="AK1185" s="883"/>
      <c r="AL1185" s="217"/>
      <c r="AM1185" s="218"/>
      <c r="AN1185" s="218"/>
      <c r="AO1185" s="219"/>
      <c r="AP1185" s="220"/>
      <c r="AQ1185" s="220"/>
      <c r="AR1185" s="220"/>
      <c r="AS1185" s="220"/>
      <c r="AT1185" s="220"/>
      <c r="AU1185" s="220"/>
      <c r="AV1185" s="220"/>
      <c r="AW1185" s="220"/>
      <c r="AX1185" s="220"/>
      <c r="AY1185">
        <f>COUNTA($C$1185)</f>
        <v>0</v>
      </c>
    </row>
    <row r="1186" spans="1:51" ht="24.75" customHeight="1" x14ac:dyDescent="0.2">
      <c r="A1186" s="881">
        <v>28</v>
      </c>
      <c r="B1186" s="881">
        <v>1</v>
      </c>
      <c r="C1186" s="244"/>
      <c r="D1186" s="244"/>
      <c r="E1186" s="244"/>
      <c r="F1186" s="244"/>
      <c r="G1186" s="244"/>
      <c r="H1186" s="244"/>
      <c r="I1186" s="244"/>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882"/>
      <c r="AI1186" s="883"/>
      <c r="AJ1186" s="883"/>
      <c r="AK1186" s="883"/>
      <c r="AL1186" s="217"/>
      <c r="AM1186" s="218"/>
      <c r="AN1186" s="218"/>
      <c r="AO1186" s="219"/>
      <c r="AP1186" s="220"/>
      <c r="AQ1186" s="220"/>
      <c r="AR1186" s="220"/>
      <c r="AS1186" s="220"/>
      <c r="AT1186" s="220"/>
      <c r="AU1186" s="220"/>
      <c r="AV1186" s="220"/>
      <c r="AW1186" s="220"/>
      <c r="AX1186" s="220"/>
      <c r="AY1186">
        <f>COUNTA($C$1186)</f>
        <v>0</v>
      </c>
    </row>
    <row r="1187" spans="1:51" ht="24.75" customHeight="1" x14ac:dyDescent="0.2">
      <c r="A1187" s="881">
        <v>29</v>
      </c>
      <c r="B1187" s="881">
        <v>1</v>
      </c>
      <c r="C1187" s="244"/>
      <c r="D1187" s="244"/>
      <c r="E1187" s="244"/>
      <c r="F1187" s="244"/>
      <c r="G1187" s="244"/>
      <c r="H1187" s="244"/>
      <c r="I1187" s="244"/>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882"/>
      <c r="AI1187" s="883"/>
      <c r="AJ1187" s="883"/>
      <c r="AK1187" s="883"/>
      <c r="AL1187" s="217"/>
      <c r="AM1187" s="218"/>
      <c r="AN1187" s="218"/>
      <c r="AO1187" s="219"/>
      <c r="AP1187" s="220"/>
      <c r="AQ1187" s="220"/>
      <c r="AR1187" s="220"/>
      <c r="AS1187" s="220"/>
      <c r="AT1187" s="220"/>
      <c r="AU1187" s="220"/>
      <c r="AV1187" s="220"/>
      <c r="AW1187" s="220"/>
      <c r="AX1187" s="220"/>
      <c r="AY1187">
        <f>COUNTA($C$1187)</f>
        <v>0</v>
      </c>
    </row>
    <row r="1188" spans="1:51" ht="24.75" customHeight="1" x14ac:dyDescent="0.2">
      <c r="A1188" s="881">
        <v>30</v>
      </c>
      <c r="B1188" s="881">
        <v>1</v>
      </c>
      <c r="C1188" s="244"/>
      <c r="D1188" s="244"/>
      <c r="E1188" s="244"/>
      <c r="F1188" s="244"/>
      <c r="G1188" s="244"/>
      <c r="H1188" s="244"/>
      <c r="I1188" s="244"/>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882"/>
      <c r="AI1188" s="883"/>
      <c r="AJ1188" s="883"/>
      <c r="AK1188" s="883"/>
      <c r="AL1188" s="217"/>
      <c r="AM1188" s="218"/>
      <c r="AN1188" s="218"/>
      <c r="AO1188" s="219"/>
      <c r="AP1188" s="220"/>
      <c r="AQ1188" s="220"/>
      <c r="AR1188" s="220"/>
      <c r="AS1188" s="220"/>
      <c r="AT1188" s="220"/>
      <c r="AU1188" s="220"/>
      <c r="AV1188" s="220"/>
      <c r="AW1188" s="220"/>
      <c r="AX1188" s="220"/>
      <c r="AY1188">
        <f>COUNTA($C$1188)</f>
        <v>0</v>
      </c>
    </row>
    <row r="1189" spans="1:51" x14ac:dyDescent="0.2">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
      <c r="A1190" s="4"/>
      <c r="B1190" s="9" t="s">
        <v>296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
      <c r="A1191" s="881"/>
      <c r="B1191" s="881"/>
      <c r="C1191" s="479" t="s">
        <v>86</v>
      </c>
      <c r="D1191" s="479"/>
      <c r="E1191" s="479"/>
      <c r="F1191" s="479"/>
      <c r="G1191" s="479"/>
      <c r="H1191" s="479"/>
      <c r="I1191" s="479"/>
      <c r="J1191" s="886" t="s">
        <v>64</v>
      </c>
      <c r="K1191" s="886"/>
      <c r="L1191" s="886"/>
      <c r="M1191" s="886"/>
      <c r="N1191" s="886"/>
      <c r="O1191" s="886"/>
      <c r="P1191" s="479" t="s">
        <v>87</v>
      </c>
      <c r="Q1191" s="479"/>
      <c r="R1191" s="479"/>
      <c r="S1191" s="479"/>
      <c r="T1191" s="479"/>
      <c r="U1191" s="479"/>
      <c r="V1191" s="479"/>
      <c r="W1191" s="479"/>
      <c r="X1191" s="479"/>
      <c r="Y1191" s="479" t="s">
        <v>88</v>
      </c>
      <c r="Z1191" s="479"/>
      <c r="AA1191" s="479"/>
      <c r="AB1191" s="479"/>
      <c r="AC1191" s="887" t="s">
        <v>215</v>
      </c>
      <c r="AD1191" s="887"/>
      <c r="AE1191" s="887"/>
      <c r="AF1191" s="887"/>
      <c r="AG1191" s="887"/>
      <c r="AH1191" s="479" t="s">
        <v>63</v>
      </c>
      <c r="AI1191" s="479"/>
      <c r="AJ1191" s="479"/>
      <c r="AK1191" s="479"/>
      <c r="AL1191" s="479" t="s">
        <v>17</v>
      </c>
      <c r="AM1191" s="479"/>
      <c r="AN1191" s="479"/>
      <c r="AO1191" s="884"/>
      <c r="AP1191" s="885" t="s">
        <v>303</v>
      </c>
      <c r="AQ1191" s="885"/>
      <c r="AR1191" s="885"/>
      <c r="AS1191" s="885"/>
      <c r="AT1191" s="885"/>
      <c r="AU1191" s="885"/>
      <c r="AV1191" s="885"/>
      <c r="AW1191" s="885"/>
      <c r="AX1191" s="885"/>
      <c r="AY1191">
        <f t="shared" ref="AY1191:AY1192" si="35">$AY$1189</f>
        <v>0</v>
      </c>
    </row>
    <row r="1192" spans="1:51" ht="24.75" customHeight="1" x14ac:dyDescent="0.2">
      <c r="A1192" s="881">
        <v>1</v>
      </c>
      <c r="B1192" s="881">
        <v>1</v>
      </c>
      <c r="C1192" s="244"/>
      <c r="D1192" s="244"/>
      <c r="E1192" s="244"/>
      <c r="F1192" s="244"/>
      <c r="G1192" s="244"/>
      <c r="H1192" s="244"/>
      <c r="I1192" s="244"/>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882"/>
      <c r="AI1192" s="883"/>
      <c r="AJ1192" s="883"/>
      <c r="AK1192" s="883"/>
      <c r="AL1192" s="217"/>
      <c r="AM1192" s="218"/>
      <c r="AN1192" s="218"/>
      <c r="AO1192" s="219"/>
      <c r="AP1192" s="220"/>
      <c r="AQ1192" s="220"/>
      <c r="AR1192" s="220"/>
      <c r="AS1192" s="220"/>
      <c r="AT1192" s="220"/>
      <c r="AU1192" s="220"/>
      <c r="AV1192" s="220"/>
      <c r="AW1192" s="220"/>
      <c r="AX1192" s="220"/>
      <c r="AY1192">
        <f t="shared" si="35"/>
        <v>0</v>
      </c>
    </row>
    <row r="1193" spans="1:51" ht="24.75" customHeight="1" x14ac:dyDescent="0.2">
      <c r="A1193" s="881">
        <v>2</v>
      </c>
      <c r="B1193" s="881">
        <v>1</v>
      </c>
      <c r="C1193" s="244"/>
      <c r="D1193" s="244"/>
      <c r="E1193" s="244"/>
      <c r="F1193" s="244"/>
      <c r="G1193" s="244"/>
      <c r="H1193" s="244"/>
      <c r="I1193" s="244"/>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882"/>
      <c r="AI1193" s="883"/>
      <c r="AJ1193" s="883"/>
      <c r="AK1193" s="883"/>
      <c r="AL1193" s="217"/>
      <c r="AM1193" s="218"/>
      <c r="AN1193" s="218"/>
      <c r="AO1193" s="219"/>
      <c r="AP1193" s="220"/>
      <c r="AQ1193" s="220"/>
      <c r="AR1193" s="220"/>
      <c r="AS1193" s="220"/>
      <c r="AT1193" s="220"/>
      <c r="AU1193" s="220"/>
      <c r="AV1193" s="220"/>
      <c r="AW1193" s="220"/>
      <c r="AX1193" s="220"/>
      <c r="AY1193">
        <f>COUNTA($C$1193)</f>
        <v>0</v>
      </c>
    </row>
    <row r="1194" spans="1:51" ht="24.75" customHeight="1" x14ac:dyDescent="0.2">
      <c r="A1194" s="881">
        <v>3</v>
      </c>
      <c r="B1194" s="881">
        <v>1</v>
      </c>
      <c r="C1194" s="244"/>
      <c r="D1194" s="244"/>
      <c r="E1194" s="244"/>
      <c r="F1194" s="244"/>
      <c r="G1194" s="244"/>
      <c r="H1194" s="244"/>
      <c r="I1194" s="244"/>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882"/>
      <c r="AI1194" s="883"/>
      <c r="AJ1194" s="883"/>
      <c r="AK1194" s="883"/>
      <c r="AL1194" s="217"/>
      <c r="AM1194" s="218"/>
      <c r="AN1194" s="218"/>
      <c r="AO1194" s="219"/>
      <c r="AP1194" s="220"/>
      <c r="AQ1194" s="220"/>
      <c r="AR1194" s="220"/>
      <c r="AS1194" s="220"/>
      <c r="AT1194" s="220"/>
      <c r="AU1194" s="220"/>
      <c r="AV1194" s="220"/>
      <c r="AW1194" s="220"/>
      <c r="AX1194" s="220"/>
      <c r="AY1194">
        <f>COUNTA($C$1194)</f>
        <v>0</v>
      </c>
    </row>
    <row r="1195" spans="1:51" ht="24.75" customHeight="1" x14ac:dyDescent="0.2">
      <c r="A1195" s="881">
        <v>4</v>
      </c>
      <c r="B1195" s="881">
        <v>1</v>
      </c>
      <c r="C1195" s="244"/>
      <c r="D1195" s="244"/>
      <c r="E1195" s="244"/>
      <c r="F1195" s="244"/>
      <c r="G1195" s="244"/>
      <c r="H1195" s="244"/>
      <c r="I1195" s="244"/>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882"/>
      <c r="AI1195" s="883"/>
      <c r="AJ1195" s="883"/>
      <c r="AK1195" s="883"/>
      <c r="AL1195" s="217"/>
      <c r="AM1195" s="218"/>
      <c r="AN1195" s="218"/>
      <c r="AO1195" s="219"/>
      <c r="AP1195" s="220"/>
      <c r="AQ1195" s="220"/>
      <c r="AR1195" s="220"/>
      <c r="AS1195" s="220"/>
      <c r="AT1195" s="220"/>
      <c r="AU1195" s="220"/>
      <c r="AV1195" s="220"/>
      <c r="AW1195" s="220"/>
      <c r="AX1195" s="220"/>
      <c r="AY1195">
        <f>COUNTA($C$1195)</f>
        <v>0</v>
      </c>
    </row>
    <row r="1196" spans="1:51" ht="24.75" customHeight="1" x14ac:dyDescent="0.2">
      <c r="A1196" s="881">
        <v>5</v>
      </c>
      <c r="B1196" s="881">
        <v>1</v>
      </c>
      <c r="C1196" s="244"/>
      <c r="D1196" s="244"/>
      <c r="E1196" s="244"/>
      <c r="F1196" s="244"/>
      <c r="G1196" s="244"/>
      <c r="H1196" s="244"/>
      <c r="I1196" s="244"/>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882"/>
      <c r="AI1196" s="883"/>
      <c r="AJ1196" s="883"/>
      <c r="AK1196" s="883"/>
      <c r="AL1196" s="217"/>
      <c r="AM1196" s="218"/>
      <c r="AN1196" s="218"/>
      <c r="AO1196" s="219"/>
      <c r="AP1196" s="220"/>
      <c r="AQ1196" s="220"/>
      <c r="AR1196" s="220"/>
      <c r="AS1196" s="220"/>
      <c r="AT1196" s="220"/>
      <c r="AU1196" s="220"/>
      <c r="AV1196" s="220"/>
      <c r="AW1196" s="220"/>
      <c r="AX1196" s="220"/>
      <c r="AY1196">
        <f>COUNTA($C$1196)</f>
        <v>0</v>
      </c>
    </row>
    <row r="1197" spans="1:51" ht="24.75" customHeight="1" x14ac:dyDescent="0.2">
      <c r="A1197" s="881">
        <v>6</v>
      </c>
      <c r="B1197" s="881">
        <v>1</v>
      </c>
      <c r="C1197" s="244"/>
      <c r="D1197" s="244"/>
      <c r="E1197" s="244"/>
      <c r="F1197" s="244"/>
      <c r="G1197" s="244"/>
      <c r="H1197" s="244"/>
      <c r="I1197" s="244"/>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882"/>
      <c r="AI1197" s="883"/>
      <c r="AJ1197" s="883"/>
      <c r="AK1197" s="883"/>
      <c r="AL1197" s="217"/>
      <c r="AM1197" s="218"/>
      <c r="AN1197" s="218"/>
      <c r="AO1197" s="219"/>
      <c r="AP1197" s="220"/>
      <c r="AQ1197" s="220"/>
      <c r="AR1197" s="220"/>
      <c r="AS1197" s="220"/>
      <c r="AT1197" s="220"/>
      <c r="AU1197" s="220"/>
      <c r="AV1197" s="220"/>
      <c r="AW1197" s="220"/>
      <c r="AX1197" s="220"/>
      <c r="AY1197">
        <f>COUNTA($C$1197)</f>
        <v>0</v>
      </c>
    </row>
    <row r="1198" spans="1:51" ht="24.75" customHeight="1" x14ac:dyDescent="0.2">
      <c r="A1198" s="881">
        <v>7</v>
      </c>
      <c r="B1198" s="881">
        <v>1</v>
      </c>
      <c r="C1198" s="244"/>
      <c r="D1198" s="244"/>
      <c r="E1198" s="244"/>
      <c r="F1198" s="244"/>
      <c r="G1198" s="244"/>
      <c r="H1198" s="244"/>
      <c r="I1198" s="244"/>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882"/>
      <c r="AI1198" s="883"/>
      <c r="AJ1198" s="883"/>
      <c r="AK1198" s="883"/>
      <c r="AL1198" s="217"/>
      <c r="AM1198" s="218"/>
      <c r="AN1198" s="218"/>
      <c r="AO1198" s="219"/>
      <c r="AP1198" s="220"/>
      <c r="AQ1198" s="220"/>
      <c r="AR1198" s="220"/>
      <c r="AS1198" s="220"/>
      <c r="AT1198" s="220"/>
      <c r="AU1198" s="220"/>
      <c r="AV1198" s="220"/>
      <c r="AW1198" s="220"/>
      <c r="AX1198" s="220"/>
      <c r="AY1198">
        <f>COUNTA($C$1198)</f>
        <v>0</v>
      </c>
    </row>
    <row r="1199" spans="1:51" ht="24.75" customHeight="1" x14ac:dyDescent="0.2">
      <c r="A1199" s="881">
        <v>8</v>
      </c>
      <c r="B1199" s="881">
        <v>1</v>
      </c>
      <c r="C1199" s="244"/>
      <c r="D1199" s="244"/>
      <c r="E1199" s="244"/>
      <c r="F1199" s="244"/>
      <c r="G1199" s="244"/>
      <c r="H1199" s="244"/>
      <c r="I1199" s="244"/>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882"/>
      <c r="AI1199" s="883"/>
      <c r="AJ1199" s="883"/>
      <c r="AK1199" s="883"/>
      <c r="AL1199" s="217"/>
      <c r="AM1199" s="218"/>
      <c r="AN1199" s="218"/>
      <c r="AO1199" s="219"/>
      <c r="AP1199" s="220"/>
      <c r="AQ1199" s="220"/>
      <c r="AR1199" s="220"/>
      <c r="AS1199" s="220"/>
      <c r="AT1199" s="220"/>
      <c r="AU1199" s="220"/>
      <c r="AV1199" s="220"/>
      <c r="AW1199" s="220"/>
      <c r="AX1199" s="220"/>
      <c r="AY1199">
        <f>COUNTA($C$1199)</f>
        <v>0</v>
      </c>
    </row>
    <row r="1200" spans="1:51" ht="24.75" customHeight="1" x14ac:dyDescent="0.2">
      <c r="A1200" s="881">
        <v>9</v>
      </c>
      <c r="B1200" s="881">
        <v>1</v>
      </c>
      <c r="C1200" s="244"/>
      <c r="D1200" s="244"/>
      <c r="E1200" s="244"/>
      <c r="F1200" s="244"/>
      <c r="G1200" s="244"/>
      <c r="H1200" s="244"/>
      <c r="I1200" s="244"/>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882"/>
      <c r="AI1200" s="883"/>
      <c r="AJ1200" s="883"/>
      <c r="AK1200" s="883"/>
      <c r="AL1200" s="217"/>
      <c r="AM1200" s="218"/>
      <c r="AN1200" s="218"/>
      <c r="AO1200" s="219"/>
      <c r="AP1200" s="220"/>
      <c r="AQ1200" s="220"/>
      <c r="AR1200" s="220"/>
      <c r="AS1200" s="220"/>
      <c r="AT1200" s="220"/>
      <c r="AU1200" s="220"/>
      <c r="AV1200" s="220"/>
      <c r="AW1200" s="220"/>
      <c r="AX1200" s="220"/>
      <c r="AY1200">
        <f>COUNTA($C$1200)</f>
        <v>0</v>
      </c>
    </row>
    <row r="1201" spans="1:51" ht="24.75" customHeight="1" x14ac:dyDescent="0.2">
      <c r="A1201" s="881">
        <v>10</v>
      </c>
      <c r="B1201" s="881">
        <v>1</v>
      </c>
      <c r="C1201" s="244"/>
      <c r="D1201" s="244"/>
      <c r="E1201" s="244"/>
      <c r="F1201" s="244"/>
      <c r="G1201" s="244"/>
      <c r="H1201" s="244"/>
      <c r="I1201" s="244"/>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882"/>
      <c r="AI1201" s="883"/>
      <c r="AJ1201" s="883"/>
      <c r="AK1201" s="883"/>
      <c r="AL1201" s="217"/>
      <c r="AM1201" s="218"/>
      <c r="AN1201" s="218"/>
      <c r="AO1201" s="219"/>
      <c r="AP1201" s="220"/>
      <c r="AQ1201" s="220"/>
      <c r="AR1201" s="220"/>
      <c r="AS1201" s="220"/>
      <c r="AT1201" s="220"/>
      <c r="AU1201" s="220"/>
      <c r="AV1201" s="220"/>
      <c r="AW1201" s="220"/>
      <c r="AX1201" s="220"/>
      <c r="AY1201">
        <f>COUNTA($C$1201)</f>
        <v>0</v>
      </c>
    </row>
    <row r="1202" spans="1:51" ht="24.75" customHeight="1" x14ac:dyDescent="0.2">
      <c r="A1202" s="881">
        <v>11</v>
      </c>
      <c r="B1202" s="881">
        <v>1</v>
      </c>
      <c r="C1202" s="244"/>
      <c r="D1202" s="244"/>
      <c r="E1202" s="244"/>
      <c r="F1202" s="244"/>
      <c r="G1202" s="244"/>
      <c r="H1202" s="244"/>
      <c r="I1202" s="244"/>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882"/>
      <c r="AI1202" s="883"/>
      <c r="AJ1202" s="883"/>
      <c r="AK1202" s="883"/>
      <c r="AL1202" s="217"/>
      <c r="AM1202" s="218"/>
      <c r="AN1202" s="218"/>
      <c r="AO1202" s="219"/>
      <c r="AP1202" s="220"/>
      <c r="AQ1202" s="220"/>
      <c r="AR1202" s="220"/>
      <c r="AS1202" s="220"/>
      <c r="AT1202" s="220"/>
      <c r="AU1202" s="220"/>
      <c r="AV1202" s="220"/>
      <c r="AW1202" s="220"/>
      <c r="AX1202" s="220"/>
      <c r="AY1202">
        <f>COUNTA($C$1202)</f>
        <v>0</v>
      </c>
    </row>
    <row r="1203" spans="1:51" ht="24.75" customHeight="1" x14ac:dyDescent="0.2">
      <c r="A1203" s="881">
        <v>12</v>
      </c>
      <c r="B1203" s="881">
        <v>1</v>
      </c>
      <c r="C1203" s="244"/>
      <c r="D1203" s="244"/>
      <c r="E1203" s="244"/>
      <c r="F1203" s="244"/>
      <c r="G1203" s="244"/>
      <c r="H1203" s="244"/>
      <c r="I1203" s="244"/>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882"/>
      <c r="AI1203" s="883"/>
      <c r="AJ1203" s="883"/>
      <c r="AK1203" s="883"/>
      <c r="AL1203" s="217"/>
      <c r="AM1203" s="218"/>
      <c r="AN1203" s="218"/>
      <c r="AO1203" s="219"/>
      <c r="AP1203" s="220"/>
      <c r="AQ1203" s="220"/>
      <c r="AR1203" s="220"/>
      <c r="AS1203" s="220"/>
      <c r="AT1203" s="220"/>
      <c r="AU1203" s="220"/>
      <c r="AV1203" s="220"/>
      <c r="AW1203" s="220"/>
      <c r="AX1203" s="220"/>
      <c r="AY1203">
        <f>COUNTA($C$1203)</f>
        <v>0</v>
      </c>
    </row>
    <row r="1204" spans="1:51" ht="24.75" customHeight="1" x14ac:dyDescent="0.2">
      <c r="A1204" s="881">
        <v>13</v>
      </c>
      <c r="B1204" s="881">
        <v>1</v>
      </c>
      <c r="C1204" s="244"/>
      <c r="D1204" s="244"/>
      <c r="E1204" s="244"/>
      <c r="F1204" s="244"/>
      <c r="G1204" s="244"/>
      <c r="H1204" s="244"/>
      <c r="I1204" s="244"/>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882"/>
      <c r="AI1204" s="883"/>
      <c r="AJ1204" s="883"/>
      <c r="AK1204" s="883"/>
      <c r="AL1204" s="217"/>
      <c r="AM1204" s="218"/>
      <c r="AN1204" s="218"/>
      <c r="AO1204" s="219"/>
      <c r="AP1204" s="220"/>
      <c r="AQ1204" s="220"/>
      <c r="AR1204" s="220"/>
      <c r="AS1204" s="220"/>
      <c r="AT1204" s="220"/>
      <c r="AU1204" s="220"/>
      <c r="AV1204" s="220"/>
      <c r="AW1204" s="220"/>
      <c r="AX1204" s="220"/>
      <c r="AY1204">
        <f>COUNTA($C$1204)</f>
        <v>0</v>
      </c>
    </row>
    <row r="1205" spans="1:51" ht="24.75" customHeight="1" x14ac:dyDescent="0.2">
      <c r="A1205" s="881">
        <v>14</v>
      </c>
      <c r="B1205" s="881">
        <v>1</v>
      </c>
      <c r="C1205" s="244"/>
      <c r="D1205" s="244"/>
      <c r="E1205" s="244"/>
      <c r="F1205" s="244"/>
      <c r="G1205" s="244"/>
      <c r="H1205" s="244"/>
      <c r="I1205" s="244"/>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882"/>
      <c r="AI1205" s="883"/>
      <c r="AJ1205" s="883"/>
      <c r="AK1205" s="883"/>
      <c r="AL1205" s="217"/>
      <c r="AM1205" s="218"/>
      <c r="AN1205" s="218"/>
      <c r="AO1205" s="219"/>
      <c r="AP1205" s="220"/>
      <c r="AQ1205" s="220"/>
      <c r="AR1205" s="220"/>
      <c r="AS1205" s="220"/>
      <c r="AT1205" s="220"/>
      <c r="AU1205" s="220"/>
      <c r="AV1205" s="220"/>
      <c r="AW1205" s="220"/>
      <c r="AX1205" s="220"/>
      <c r="AY1205">
        <f>COUNTA($C$1205)</f>
        <v>0</v>
      </c>
    </row>
    <row r="1206" spans="1:51" ht="24.75" customHeight="1" x14ac:dyDescent="0.2">
      <c r="A1206" s="881">
        <v>15</v>
      </c>
      <c r="B1206" s="881">
        <v>1</v>
      </c>
      <c r="C1206" s="244"/>
      <c r="D1206" s="244"/>
      <c r="E1206" s="244"/>
      <c r="F1206" s="244"/>
      <c r="G1206" s="244"/>
      <c r="H1206" s="244"/>
      <c r="I1206" s="244"/>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882"/>
      <c r="AI1206" s="883"/>
      <c r="AJ1206" s="883"/>
      <c r="AK1206" s="883"/>
      <c r="AL1206" s="217"/>
      <c r="AM1206" s="218"/>
      <c r="AN1206" s="218"/>
      <c r="AO1206" s="219"/>
      <c r="AP1206" s="220"/>
      <c r="AQ1206" s="220"/>
      <c r="AR1206" s="220"/>
      <c r="AS1206" s="220"/>
      <c r="AT1206" s="220"/>
      <c r="AU1206" s="220"/>
      <c r="AV1206" s="220"/>
      <c r="AW1206" s="220"/>
      <c r="AX1206" s="220"/>
      <c r="AY1206">
        <f>COUNTA($C$1206)</f>
        <v>0</v>
      </c>
    </row>
    <row r="1207" spans="1:51" ht="24.75" customHeight="1" x14ac:dyDescent="0.2">
      <c r="A1207" s="881">
        <v>16</v>
      </c>
      <c r="B1207" s="881">
        <v>1</v>
      </c>
      <c r="C1207" s="244"/>
      <c r="D1207" s="244"/>
      <c r="E1207" s="244"/>
      <c r="F1207" s="244"/>
      <c r="G1207" s="244"/>
      <c r="H1207" s="244"/>
      <c r="I1207" s="244"/>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882"/>
      <c r="AI1207" s="883"/>
      <c r="AJ1207" s="883"/>
      <c r="AK1207" s="883"/>
      <c r="AL1207" s="217"/>
      <c r="AM1207" s="218"/>
      <c r="AN1207" s="218"/>
      <c r="AO1207" s="219"/>
      <c r="AP1207" s="220"/>
      <c r="AQ1207" s="220"/>
      <c r="AR1207" s="220"/>
      <c r="AS1207" s="220"/>
      <c r="AT1207" s="220"/>
      <c r="AU1207" s="220"/>
      <c r="AV1207" s="220"/>
      <c r="AW1207" s="220"/>
      <c r="AX1207" s="220"/>
      <c r="AY1207">
        <f>COUNTA($C$1207)</f>
        <v>0</v>
      </c>
    </row>
    <row r="1208" spans="1:51" ht="24.75" customHeight="1" x14ac:dyDescent="0.2">
      <c r="A1208" s="881">
        <v>17</v>
      </c>
      <c r="B1208" s="881">
        <v>1</v>
      </c>
      <c r="C1208" s="244"/>
      <c r="D1208" s="244"/>
      <c r="E1208" s="244"/>
      <c r="F1208" s="244"/>
      <c r="G1208" s="244"/>
      <c r="H1208" s="244"/>
      <c r="I1208" s="244"/>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882"/>
      <c r="AI1208" s="883"/>
      <c r="AJ1208" s="883"/>
      <c r="AK1208" s="883"/>
      <c r="AL1208" s="217"/>
      <c r="AM1208" s="218"/>
      <c r="AN1208" s="218"/>
      <c r="AO1208" s="219"/>
      <c r="AP1208" s="220"/>
      <c r="AQ1208" s="220"/>
      <c r="AR1208" s="220"/>
      <c r="AS1208" s="220"/>
      <c r="AT1208" s="220"/>
      <c r="AU1208" s="220"/>
      <c r="AV1208" s="220"/>
      <c r="AW1208" s="220"/>
      <c r="AX1208" s="220"/>
      <c r="AY1208">
        <f>COUNTA($C$1208)</f>
        <v>0</v>
      </c>
    </row>
    <row r="1209" spans="1:51" ht="24.75" customHeight="1" x14ac:dyDescent="0.2">
      <c r="A1209" s="881">
        <v>18</v>
      </c>
      <c r="B1209" s="881">
        <v>1</v>
      </c>
      <c r="C1209" s="244"/>
      <c r="D1209" s="244"/>
      <c r="E1209" s="244"/>
      <c r="F1209" s="244"/>
      <c r="G1209" s="244"/>
      <c r="H1209" s="244"/>
      <c r="I1209" s="244"/>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882"/>
      <c r="AI1209" s="883"/>
      <c r="AJ1209" s="883"/>
      <c r="AK1209" s="883"/>
      <c r="AL1209" s="217"/>
      <c r="AM1209" s="218"/>
      <c r="AN1209" s="218"/>
      <c r="AO1209" s="219"/>
      <c r="AP1209" s="220"/>
      <c r="AQ1209" s="220"/>
      <c r="AR1209" s="220"/>
      <c r="AS1209" s="220"/>
      <c r="AT1209" s="220"/>
      <c r="AU1209" s="220"/>
      <c r="AV1209" s="220"/>
      <c r="AW1209" s="220"/>
      <c r="AX1209" s="220"/>
      <c r="AY1209">
        <f>COUNTA($C$1209)</f>
        <v>0</v>
      </c>
    </row>
    <row r="1210" spans="1:51" ht="24.75" customHeight="1" x14ac:dyDescent="0.2">
      <c r="A1210" s="881">
        <v>19</v>
      </c>
      <c r="B1210" s="881">
        <v>1</v>
      </c>
      <c r="C1210" s="244"/>
      <c r="D1210" s="244"/>
      <c r="E1210" s="244"/>
      <c r="F1210" s="244"/>
      <c r="G1210" s="244"/>
      <c r="H1210" s="244"/>
      <c r="I1210" s="244"/>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882"/>
      <c r="AI1210" s="883"/>
      <c r="AJ1210" s="883"/>
      <c r="AK1210" s="883"/>
      <c r="AL1210" s="217"/>
      <c r="AM1210" s="218"/>
      <c r="AN1210" s="218"/>
      <c r="AO1210" s="219"/>
      <c r="AP1210" s="220"/>
      <c r="AQ1210" s="220"/>
      <c r="AR1210" s="220"/>
      <c r="AS1210" s="220"/>
      <c r="AT1210" s="220"/>
      <c r="AU1210" s="220"/>
      <c r="AV1210" s="220"/>
      <c r="AW1210" s="220"/>
      <c r="AX1210" s="220"/>
      <c r="AY1210">
        <f>COUNTA($C$1210)</f>
        <v>0</v>
      </c>
    </row>
    <row r="1211" spans="1:51" ht="24.75" customHeight="1" x14ac:dyDescent="0.2">
      <c r="A1211" s="881">
        <v>20</v>
      </c>
      <c r="B1211" s="881">
        <v>1</v>
      </c>
      <c r="C1211" s="244"/>
      <c r="D1211" s="244"/>
      <c r="E1211" s="244"/>
      <c r="F1211" s="244"/>
      <c r="G1211" s="244"/>
      <c r="H1211" s="244"/>
      <c r="I1211" s="244"/>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882"/>
      <c r="AI1211" s="883"/>
      <c r="AJ1211" s="883"/>
      <c r="AK1211" s="883"/>
      <c r="AL1211" s="217"/>
      <c r="AM1211" s="218"/>
      <c r="AN1211" s="218"/>
      <c r="AO1211" s="219"/>
      <c r="AP1211" s="220"/>
      <c r="AQ1211" s="220"/>
      <c r="AR1211" s="220"/>
      <c r="AS1211" s="220"/>
      <c r="AT1211" s="220"/>
      <c r="AU1211" s="220"/>
      <c r="AV1211" s="220"/>
      <c r="AW1211" s="220"/>
      <c r="AX1211" s="220"/>
      <c r="AY1211">
        <f>COUNTA($C$1211)</f>
        <v>0</v>
      </c>
    </row>
    <row r="1212" spans="1:51" ht="24.75" customHeight="1" x14ac:dyDescent="0.2">
      <c r="A1212" s="881">
        <v>21</v>
      </c>
      <c r="B1212" s="881">
        <v>1</v>
      </c>
      <c r="C1212" s="244"/>
      <c r="D1212" s="244"/>
      <c r="E1212" s="244"/>
      <c r="F1212" s="244"/>
      <c r="G1212" s="244"/>
      <c r="H1212" s="244"/>
      <c r="I1212" s="244"/>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882"/>
      <c r="AI1212" s="883"/>
      <c r="AJ1212" s="883"/>
      <c r="AK1212" s="883"/>
      <c r="AL1212" s="217"/>
      <c r="AM1212" s="218"/>
      <c r="AN1212" s="218"/>
      <c r="AO1212" s="219"/>
      <c r="AP1212" s="220"/>
      <c r="AQ1212" s="220"/>
      <c r="AR1212" s="220"/>
      <c r="AS1212" s="220"/>
      <c r="AT1212" s="220"/>
      <c r="AU1212" s="220"/>
      <c r="AV1212" s="220"/>
      <c r="AW1212" s="220"/>
      <c r="AX1212" s="220"/>
      <c r="AY1212">
        <f>COUNTA($C$1212)</f>
        <v>0</v>
      </c>
    </row>
    <row r="1213" spans="1:51" ht="24.75" customHeight="1" x14ac:dyDescent="0.2">
      <c r="A1213" s="881">
        <v>22</v>
      </c>
      <c r="B1213" s="881">
        <v>1</v>
      </c>
      <c r="C1213" s="244"/>
      <c r="D1213" s="244"/>
      <c r="E1213" s="244"/>
      <c r="F1213" s="244"/>
      <c r="G1213" s="244"/>
      <c r="H1213" s="244"/>
      <c r="I1213" s="244"/>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882"/>
      <c r="AI1213" s="883"/>
      <c r="AJ1213" s="883"/>
      <c r="AK1213" s="883"/>
      <c r="AL1213" s="217"/>
      <c r="AM1213" s="218"/>
      <c r="AN1213" s="218"/>
      <c r="AO1213" s="219"/>
      <c r="AP1213" s="220"/>
      <c r="AQ1213" s="220"/>
      <c r="AR1213" s="220"/>
      <c r="AS1213" s="220"/>
      <c r="AT1213" s="220"/>
      <c r="AU1213" s="220"/>
      <c r="AV1213" s="220"/>
      <c r="AW1213" s="220"/>
      <c r="AX1213" s="220"/>
      <c r="AY1213">
        <f>COUNTA($C$1213)</f>
        <v>0</v>
      </c>
    </row>
    <row r="1214" spans="1:51" ht="24.75" customHeight="1" x14ac:dyDescent="0.2">
      <c r="A1214" s="881">
        <v>23</v>
      </c>
      <c r="B1214" s="881">
        <v>1</v>
      </c>
      <c r="C1214" s="244"/>
      <c r="D1214" s="244"/>
      <c r="E1214" s="244"/>
      <c r="F1214" s="244"/>
      <c r="G1214" s="244"/>
      <c r="H1214" s="244"/>
      <c r="I1214" s="244"/>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882"/>
      <c r="AI1214" s="883"/>
      <c r="AJ1214" s="883"/>
      <c r="AK1214" s="883"/>
      <c r="AL1214" s="217"/>
      <c r="AM1214" s="218"/>
      <c r="AN1214" s="218"/>
      <c r="AO1214" s="219"/>
      <c r="AP1214" s="220"/>
      <c r="AQ1214" s="220"/>
      <c r="AR1214" s="220"/>
      <c r="AS1214" s="220"/>
      <c r="AT1214" s="220"/>
      <c r="AU1214" s="220"/>
      <c r="AV1214" s="220"/>
      <c r="AW1214" s="220"/>
      <c r="AX1214" s="220"/>
      <c r="AY1214">
        <f>COUNTA($C$1214)</f>
        <v>0</v>
      </c>
    </row>
    <row r="1215" spans="1:51" ht="24.75" customHeight="1" x14ac:dyDescent="0.2">
      <c r="A1215" s="881">
        <v>24</v>
      </c>
      <c r="B1215" s="881">
        <v>1</v>
      </c>
      <c r="C1215" s="244"/>
      <c r="D1215" s="244"/>
      <c r="E1215" s="244"/>
      <c r="F1215" s="244"/>
      <c r="G1215" s="244"/>
      <c r="H1215" s="244"/>
      <c r="I1215" s="244"/>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882"/>
      <c r="AI1215" s="883"/>
      <c r="AJ1215" s="883"/>
      <c r="AK1215" s="883"/>
      <c r="AL1215" s="217"/>
      <c r="AM1215" s="218"/>
      <c r="AN1215" s="218"/>
      <c r="AO1215" s="219"/>
      <c r="AP1215" s="220"/>
      <c r="AQ1215" s="220"/>
      <c r="AR1215" s="220"/>
      <c r="AS1215" s="220"/>
      <c r="AT1215" s="220"/>
      <c r="AU1215" s="220"/>
      <c r="AV1215" s="220"/>
      <c r="AW1215" s="220"/>
      <c r="AX1215" s="220"/>
      <c r="AY1215">
        <f>COUNTA($C$1215)</f>
        <v>0</v>
      </c>
    </row>
    <row r="1216" spans="1:51" ht="24.75" customHeight="1" x14ac:dyDescent="0.2">
      <c r="A1216" s="881">
        <v>25</v>
      </c>
      <c r="B1216" s="881">
        <v>1</v>
      </c>
      <c r="C1216" s="244"/>
      <c r="D1216" s="244"/>
      <c r="E1216" s="244"/>
      <c r="F1216" s="244"/>
      <c r="G1216" s="244"/>
      <c r="H1216" s="244"/>
      <c r="I1216" s="244"/>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882"/>
      <c r="AI1216" s="883"/>
      <c r="AJ1216" s="883"/>
      <c r="AK1216" s="883"/>
      <c r="AL1216" s="217"/>
      <c r="AM1216" s="218"/>
      <c r="AN1216" s="218"/>
      <c r="AO1216" s="219"/>
      <c r="AP1216" s="220"/>
      <c r="AQ1216" s="220"/>
      <c r="AR1216" s="220"/>
      <c r="AS1216" s="220"/>
      <c r="AT1216" s="220"/>
      <c r="AU1216" s="220"/>
      <c r="AV1216" s="220"/>
      <c r="AW1216" s="220"/>
      <c r="AX1216" s="220"/>
      <c r="AY1216">
        <f>COUNTA($C$1216)</f>
        <v>0</v>
      </c>
    </row>
    <row r="1217" spans="1:51" ht="24.75" customHeight="1" x14ac:dyDescent="0.2">
      <c r="A1217" s="881">
        <v>26</v>
      </c>
      <c r="B1217" s="881">
        <v>1</v>
      </c>
      <c r="C1217" s="244"/>
      <c r="D1217" s="244"/>
      <c r="E1217" s="244"/>
      <c r="F1217" s="244"/>
      <c r="G1217" s="244"/>
      <c r="H1217" s="244"/>
      <c r="I1217" s="244"/>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882"/>
      <c r="AI1217" s="883"/>
      <c r="AJ1217" s="883"/>
      <c r="AK1217" s="883"/>
      <c r="AL1217" s="217"/>
      <c r="AM1217" s="218"/>
      <c r="AN1217" s="218"/>
      <c r="AO1217" s="219"/>
      <c r="AP1217" s="220"/>
      <c r="AQ1217" s="220"/>
      <c r="AR1217" s="220"/>
      <c r="AS1217" s="220"/>
      <c r="AT1217" s="220"/>
      <c r="AU1217" s="220"/>
      <c r="AV1217" s="220"/>
      <c r="AW1217" s="220"/>
      <c r="AX1217" s="220"/>
      <c r="AY1217">
        <f>COUNTA($C$1217)</f>
        <v>0</v>
      </c>
    </row>
    <row r="1218" spans="1:51" ht="24.75" customHeight="1" x14ac:dyDescent="0.2">
      <c r="A1218" s="881">
        <v>27</v>
      </c>
      <c r="B1218" s="881">
        <v>1</v>
      </c>
      <c r="C1218" s="244"/>
      <c r="D1218" s="244"/>
      <c r="E1218" s="244"/>
      <c r="F1218" s="244"/>
      <c r="G1218" s="244"/>
      <c r="H1218" s="244"/>
      <c r="I1218" s="244"/>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882"/>
      <c r="AI1218" s="883"/>
      <c r="AJ1218" s="883"/>
      <c r="AK1218" s="883"/>
      <c r="AL1218" s="217"/>
      <c r="AM1218" s="218"/>
      <c r="AN1218" s="218"/>
      <c r="AO1218" s="219"/>
      <c r="AP1218" s="220"/>
      <c r="AQ1218" s="220"/>
      <c r="AR1218" s="220"/>
      <c r="AS1218" s="220"/>
      <c r="AT1218" s="220"/>
      <c r="AU1218" s="220"/>
      <c r="AV1218" s="220"/>
      <c r="AW1218" s="220"/>
      <c r="AX1218" s="220"/>
      <c r="AY1218">
        <f>COUNTA($C$1218)</f>
        <v>0</v>
      </c>
    </row>
    <row r="1219" spans="1:51" ht="24.75" customHeight="1" x14ac:dyDescent="0.2">
      <c r="A1219" s="881">
        <v>28</v>
      </c>
      <c r="B1219" s="881">
        <v>1</v>
      </c>
      <c r="C1219" s="244"/>
      <c r="D1219" s="244"/>
      <c r="E1219" s="244"/>
      <c r="F1219" s="244"/>
      <c r="G1219" s="244"/>
      <c r="H1219" s="244"/>
      <c r="I1219" s="244"/>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882"/>
      <c r="AI1219" s="883"/>
      <c r="AJ1219" s="883"/>
      <c r="AK1219" s="883"/>
      <c r="AL1219" s="217"/>
      <c r="AM1219" s="218"/>
      <c r="AN1219" s="218"/>
      <c r="AO1219" s="219"/>
      <c r="AP1219" s="220"/>
      <c r="AQ1219" s="220"/>
      <c r="AR1219" s="220"/>
      <c r="AS1219" s="220"/>
      <c r="AT1219" s="220"/>
      <c r="AU1219" s="220"/>
      <c r="AV1219" s="220"/>
      <c r="AW1219" s="220"/>
      <c r="AX1219" s="220"/>
      <c r="AY1219">
        <f>COUNTA($C$1219)</f>
        <v>0</v>
      </c>
    </row>
    <row r="1220" spans="1:51" ht="24.75" customHeight="1" x14ac:dyDescent="0.2">
      <c r="A1220" s="881">
        <v>29</v>
      </c>
      <c r="B1220" s="881">
        <v>1</v>
      </c>
      <c r="C1220" s="244"/>
      <c r="D1220" s="244"/>
      <c r="E1220" s="244"/>
      <c r="F1220" s="244"/>
      <c r="G1220" s="244"/>
      <c r="H1220" s="244"/>
      <c r="I1220" s="244"/>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882"/>
      <c r="AI1220" s="883"/>
      <c r="AJ1220" s="883"/>
      <c r="AK1220" s="883"/>
      <c r="AL1220" s="217"/>
      <c r="AM1220" s="218"/>
      <c r="AN1220" s="218"/>
      <c r="AO1220" s="219"/>
      <c r="AP1220" s="220"/>
      <c r="AQ1220" s="220"/>
      <c r="AR1220" s="220"/>
      <c r="AS1220" s="220"/>
      <c r="AT1220" s="220"/>
      <c r="AU1220" s="220"/>
      <c r="AV1220" s="220"/>
      <c r="AW1220" s="220"/>
      <c r="AX1220" s="220"/>
      <c r="AY1220">
        <f>COUNTA($C$1220)</f>
        <v>0</v>
      </c>
    </row>
    <row r="1221" spans="1:51" ht="24.75" customHeight="1" x14ac:dyDescent="0.2">
      <c r="A1221" s="881">
        <v>30</v>
      </c>
      <c r="B1221" s="881">
        <v>1</v>
      </c>
      <c r="C1221" s="244"/>
      <c r="D1221" s="244"/>
      <c r="E1221" s="244"/>
      <c r="F1221" s="244"/>
      <c r="G1221" s="244"/>
      <c r="H1221" s="244"/>
      <c r="I1221" s="244"/>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882"/>
      <c r="AI1221" s="883"/>
      <c r="AJ1221" s="883"/>
      <c r="AK1221" s="883"/>
      <c r="AL1221" s="217"/>
      <c r="AM1221" s="218"/>
      <c r="AN1221" s="218"/>
      <c r="AO1221" s="219"/>
      <c r="AP1221" s="220"/>
      <c r="AQ1221" s="220"/>
      <c r="AR1221" s="220"/>
      <c r="AS1221" s="220"/>
      <c r="AT1221" s="220"/>
      <c r="AU1221" s="220"/>
      <c r="AV1221" s="220"/>
      <c r="AW1221" s="220"/>
      <c r="AX1221" s="220"/>
      <c r="AY1221">
        <f>COUNTA($C$1221)</f>
        <v>0</v>
      </c>
    </row>
    <row r="1222" spans="1:51" x14ac:dyDescent="0.2">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
      <c r="A1223" s="4"/>
      <c r="B1223" s="9" t="s">
        <v>297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
      <c r="A1224" s="881"/>
      <c r="B1224" s="881"/>
      <c r="C1224" s="479" t="s">
        <v>86</v>
      </c>
      <c r="D1224" s="479"/>
      <c r="E1224" s="479"/>
      <c r="F1224" s="479"/>
      <c r="G1224" s="479"/>
      <c r="H1224" s="479"/>
      <c r="I1224" s="479"/>
      <c r="J1224" s="886" t="s">
        <v>64</v>
      </c>
      <c r="K1224" s="886"/>
      <c r="L1224" s="886"/>
      <c r="M1224" s="886"/>
      <c r="N1224" s="886"/>
      <c r="O1224" s="886"/>
      <c r="P1224" s="479" t="s">
        <v>87</v>
      </c>
      <c r="Q1224" s="479"/>
      <c r="R1224" s="479"/>
      <c r="S1224" s="479"/>
      <c r="T1224" s="479"/>
      <c r="U1224" s="479"/>
      <c r="V1224" s="479"/>
      <c r="W1224" s="479"/>
      <c r="X1224" s="479"/>
      <c r="Y1224" s="479" t="s">
        <v>88</v>
      </c>
      <c r="Z1224" s="479"/>
      <c r="AA1224" s="479"/>
      <c r="AB1224" s="479"/>
      <c r="AC1224" s="887" t="s">
        <v>215</v>
      </c>
      <c r="AD1224" s="887"/>
      <c r="AE1224" s="887"/>
      <c r="AF1224" s="887"/>
      <c r="AG1224" s="887"/>
      <c r="AH1224" s="479" t="s">
        <v>63</v>
      </c>
      <c r="AI1224" s="479"/>
      <c r="AJ1224" s="479"/>
      <c r="AK1224" s="479"/>
      <c r="AL1224" s="479" t="s">
        <v>17</v>
      </c>
      <c r="AM1224" s="479"/>
      <c r="AN1224" s="479"/>
      <c r="AO1224" s="884"/>
      <c r="AP1224" s="885" t="s">
        <v>303</v>
      </c>
      <c r="AQ1224" s="885"/>
      <c r="AR1224" s="885"/>
      <c r="AS1224" s="885"/>
      <c r="AT1224" s="885"/>
      <c r="AU1224" s="885"/>
      <c r="AV1224" s="885"/>
      <c r="AW1224" s="885"/>
      <c r="AX1224" s="885"/>
      <c r="AY1224">
        <f t="shared" ref="AY1224:AY1225" si="36">$AY$1222</f>
        <v>0</v>
      </c>
    </row>
    <row r="1225" spans="1:51" ht="24.75" customHeight="1" x14ac:dyDescent="0.2">
      <c r="A1225" s="881">
        <v>1</v>
      </c>
      <c r="B1225" s="881">
        <v>1</v>
      </c>
      <c r="C1225" s="244"/>
      <c r="D1225" s="244"/>
      <c r="E1225" s="244"/>
      <c r="F1225" s="244"/>
      <c r="G1225" s="244"/>
      <c r="H1225" s="244"/>
      <c r="I1225" s="244"/>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882"/>
      <c r="AI1225" s="883"/>
      <c r="AJ1225" s="883"/>
      <c r="AK1225" s="883"/>
      <c r="AL1225" s="217"/>
      <c r="AM1225" s="218"/>
      <c r="AN1225" s="218"/>
      <c r="AO1225" s="219"/>
      <c r="AP1225" s="220"/>
      <c r="AQ1225" s="220"/>
      <c r="AR1225" s="220"/>
      <c r="AS1225" s="220"/>
      <c r="AT1225" s="220"/>
      <c r="AU1225" s="220"/>
      <c r="AV1225" s="220"/>
      <c r="AW1225" s="220"/>
      <c r="AX1225" s="220"/>
      <c r="AY1225">
        <f t="shared" si="36"/>
        <v>0</v>
      </c>
    </row>
    <row r="1226" spans="1:51" ht="24.75" customHeight="1" x14ac:dyDescent="0.2">
      <c r="A1226" s="881">
        <v>2</v>
      </c>
      <c r="B1226" s="881">
        <v>1</v>
      </c>
      <c r="C1226" s="244"/>
      <c r="D1226" s="244"/>
      <c r="E1226" s="244"/>
      <c r="F1226" s="244"/>
      <c r="G1226" s="244"/>
      <c r="H1226" s="244"/>
      <c r="I1226" s="244"/>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882"/>
      <c r="AI1226" s="883"/>
      <c r="AJ1226" s="883"/>
      <c r="AK1226" s="883"/>
      <c r="AL1226" s="217"/>
      <c r="AM1226" s="218"/>
      <c r="AN1226" s="218"/>
      <c r="AO1226" s="219"/>
      <c r="AP1226" s="220"/>
      <c r="AQ1226" s="220"/>
      <c r="AR1226" s="220"/>
      <c r="AS1226" s="220"/>
      <c r="AT1226" s="220"/>
      <c r="AU1226" s="220"/>
      <c r="AV1226" s="220"/>
      <c r="AW1226" s="220"/>
      <c r="AX1226" s="220"/>
      <c r="AY1226">
        <f>COUNTA($C$1226)</f>
        <v>0</v>
      </c>
    </row>
    <row r="1227" spans="1:51" ht="24.75" customHeight="1" x14ac:dyDescent="0.2">
      <c r="A1227" s="881">
        <v>3</v>
      </c>
      <c r="B1227" s="881">
        <v>1</v>
      </c>
      <c r="C1227" s="244"/>
      <c r="D1227" s="244"/>
      <c r="E1227" s="244"/>
      <c r="F1227" s="244"/>
      <c r="G1227" s="244"/>
      <c r="H1227" s="244"/>
      <c r="I1227" s="244"/>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882"/>
      <c r="AI1227" s="883"/>
      <c r="AJ1227" s="883"/>
      <c r="AK1227" s="883"/>
      <c r="AL1227" s="217"/>
      <c r="AM1227" s="218"/>
      <c r="AN1227" s="218"/>
      <c r="AO1227" s="219"/>
      <c r="AP1227" s="220"/>
      <c r="AQ1227" s="220"/>
      <c r="AR1227" s="220"/>
      <c r="AS1227" s="220"/>
      <c r="AT1227" s="220"/>
      <c r="AU1227" s="220"/>
      <c r="AV1227" s="220"/>
      <c r="AW1227" s="220"/>
      <c r="AX1227" s="220"/>
      <c r="AY1227">
        <f>COUNTA($C$1227)</f>
        <v>0</v>
      </c>
    </row>
    <row r="1228" spans="1:51" ht="24.75" customHeight="1" x14ac:dyDescent="0.2">
      <c r="A1228" s="881">
        <v>4</v>
      </c>
      <c r="B1228" s="881">
        <v>1</v>
      </c>
      <c r="C1228" s="244"/>
      <c r="D1228" s="244"/>
      <c r="E1228" s="244"/>
      <c r="F1228" s="244"/>
      <c r="G1228" s="244"/>
      <c r="H1228" s="244"/>
      <c r="I1228" s="244"/>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882"/>
      <c r="AI1228" s="883"/>
      <c r="AJ1228" s="883"/>
      <c r="AK1228" s="883"/>
      <c r="AL1228" s="217"/>
      <c r="AM1228" s="218"/>
      <c r="AN1228" s="218"/>
      <c r="AO1228" s="219"/>
      <c r="AP1228" s="220"/>
      <c r="AQ1228" s="220"/>
      <c r="AR1228" s="220"/>
      <c r="AS1228" s="220"/>
      <c r="AT1228" s="220"/>
      <c r="AU1228" s="220"/>
      <c r="AV1228" s="220"/>
      <c r="AW1228" s="220"/>
      <c r="AX1228" s="220"/>
      <c r="AY1228">
        <f>COUNTA($C$1228)</f>
        <v>0</v>
      </c>
    </row>
    <row r="1229" spans="1:51" ht="24.75" customHeight="1" x14ac:dyDescent="0.2">
      <c r="A1229" s="881">
        <v>5</v>
      </c>
      <c r="B1229" s="881">
        <v>1</v>
      </c>
      <c r="C1229" s="244"/>
      <c r="D1229" s="244"/>
      <c r="E1229" s="244"/>
      <c r="F1229" s="244"/>
      <c r="G1229" s="244"/>
      <c r="H1229" s="244"/>
      <c r="I1229" s="244"/>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882"/>
      <c r="AI1229" s="883"/>
      <c r="AJ1229" s="883"/>
      <c r="AK1229" s="883"/>
      <c r="AL1229" s="217"/>
      <c r="AM1229" s="218"/>
      <c r="AN1229" s="218"/>
      <c r="AO1229" s="219"/>
      <c r="AP1229" s="220"/>
      <c r="AQ1229" s="220"/>
      <c r="AR1229" s="220"/>
      <c r="AS1229" s="220"/>
      <c r="AT1229" s="220"/>
      <c r="AU1229" s="220"/>
      <c r="AV1229" s="220"/>
      <c r="AW1229" s="220"/>
      <c r="AX1229" s="220"/>
      <c r="AY1229">
        <f>COUNTA($C$1229)</f>
        <v>0</v>
      </c>
    </row>
    <row r="1230" spans="1:51" ht="24.75" customHeight="1" x14ac:dyDescent="0.2">
      <c r="A1230" s="881">
        <v>6</v>
      </c>
      <c r="B1230" s="881">
        <v>1</v>
      </c>
      <c r="C1230" s="244"/>
      <c r="D1230" s="244"/>
      <c r="E1230" s="244"/>
      <c r="F1230" s="244"/>
      <c r="G1230" s="244"/>
      <c r="H1230" s="244"/>
      <c r="I1230" s="244"/>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882"/>
      <c r="AI1230" s="883"/>
      <c r="AJ1230" s="883"/>
      <c r="AK1230" s="883"/>
      <c r="AL1230" s="217"/>
      <c r="AM1230" s="218"/>
      <c r="AN1230" s="218"/>
      <c r="AO1230" s="219"/>
      <c r="AP1230" s="220"/>
      <c r="AQ1230" s="220"/>
      <c r="AR1230" s="220"/>
      <c r="AS1230" s="220"/>
      <c r="AT1230" s="220"/>
      <c r="AU1230" s="220"/>
      <c r="AV1230" s="220"/>
      <c r="AW1230" s="220"/>
      <c r="AX1230" s="220"/>
      <c r="AY1230">
        <f>COUNTA($C$1230)</f>
        <v>0</v>
      </c>
    </row>
    <row r="1231" spans="1:51" ht="24.75" customHeight="1" x14ac:dyDescent="0.2">
      <c r="A1231" s="881">
        <v>7</v>
      </c>
      <c r="B1231" s="881">
        <v>1</v>
      </c>
      <c r="C1231" s="244"/>
      <c r="D1231" s="244"/>
      <c r="E1231" s="244"/>
      <c r="F1231" s="244"/>
      <c r="G1231" s="244"/>
      <c r="H1231" s="244"/>
      <c r="I1231" s="244"/>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882"/>
      <c r="AI1231" s="883"/>
      <c r="AJ1231" s="883"/>
      <c r="AK1231" s="883"/>
      <c r="AL1231" s="217"/>
      <c r="AM1231" s="218"/>
      <c r="AN1231" s="218"/>
      <c r="AO1231" s="219"/>
      <c r="AP1231" s="220"/>
      <c r="AQ1231" s="220"/>
      <c r="AR1231" s="220"/>
      <c r="AS1231" s="220"/>
      <c r="AT1231" s="220"/>
      <c r="AU1231" s="220"/>
      <c r="AV1231" s="220"/>
      <c r="AW1231" s="220"/>
      <c r="AX1231" s="220"/>
      <c r="AY1231">
        <f>COUNTA($C$1231)</f>
        <v>0</v>
      </c>
    </row>
    <row r="1232" spans="1:51" ht="24.75" customHeight="1" x14ac:dyDescent="0.2">
      <c r="A1232" s="881">
        <v>8</v>
      </c>
      <c r="B1232" s="881">
        <v>1</v>
      </c>
      <c r="C1232" s="244"/>
      <c r="D1232" s="244"/>
      <c r="E1232" s="244"/>
      <c r="F1232" s="244"/>
      <c r="G1232" s="244"/>
      <c r="H1232" s="244"/>
      <c r="I1232" s="244"/>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882"/>
      <c r="AI1232" s="883"/>
      <c r="AJ1232" s="883"/>
      <c r="AK1232" s="883"/>
      <c r="AL1232" s="217"/>
      <c r="AM1232" s="218"/>
      <c r="AN1232" s="218"/>
      <c r="AO1232" s="219"/>
      <c r="AP1232" s="220"/>
      <c r="AQ1232" s="220"/>
      <c r="AR1232" s="220"/>
      <c r="AS1232" s="220"/>
      <c r="AT1232" s="220"/>
      <c r="AU1232" s="220"/>
      <c r="AV1232" s="220"/>
      <c r="AW1232" s="220"/>
      <c r="AX1232" s="220"/>
      <c r="AY1232">
        <f>COUNTA($C$1232)</f>
        <v>0</v>
      </c>
    </row>
    <row r="1233" spans="1:51" ht="24.75" customHeight="1" x14ac:dyDescent="0.2">
      <c r="A1233" s="881">
        <v>9</v>
      </c>
      <c r="B1233" s="881">
        <v>1</v>
      </c>
      <c r="C1233" s="244"/>
      <c r="D1233" s="244"/>
      <c r="E1233" s="244"/>
      <c r="F1233" s="244"/>
      <c r="G1233" s="244"/>
      <c r="H1233" s="244"/>
      <c r="I1233" s="244"/>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882"/>
      <c r="AI1233" s="883"/>
      <c r="AJ1233" s="883"/>
      <c r="AK1233" s="883"/>
      <c r="AL1233" s="217"/>
      <c r="AM1233" s="218"/>
      <c r="AN1233" s="218"/>
      <c r="AO1233" s="219"/>
      <c r="AP1233" s="220"/>
      <c r="AQ1233" s="220"/>
      <c r="AR1233" s="220"/>
      <c r="AS1233" s="220"/>
      <c r="AT1233" s="220"/>
      <c r="AU1233" s="220"/>
      <c r="AV1233" s="220"/>
      <c r="AW1233" s="220"/>
      <c r="AX1233" s="220"/>
      <c r="AY1233">
        <f>COUNTA($C$1233)</f>
        <v>0</v>
      </c>
    </row>
    <row r="1234" spans="1:51" ht="24.75" customHeight="1" x14ac:dyDescent="0.2">
      <c r="A1234" s="881">
        <v>10</v>
      </c>
      <c r="B1234" s="881">
        <v>1</v>
      </c>
      <c r="C1234" s="244"/>
      <c r="D1234" s="244"/>
      <c r="E1234" s="244"/>
      <c r="F1234" s="244"/>
      <c r="G1234" s="244"/>
      <c r="H1234" s="244"/>
      <c r="I1234" s="244"/>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882"/>
      <c r="AI1234" s="883"/>
      <c r="AJ1234" s="883"/>
      <c r="AK1234" s="883"/>
      <c r="AL1234" s="217"/>
      <c r="AM1234" s="218"/>
      <c r="AN1234" s="218"/>
      <c r="AO1234" s="219"/>
      <c r="AP1234" s="220"/>
      <c r="AQ1234" s="220"/>
      <c r="AR1234" s="220"/>
      <c r="AS1234" s="220"/>
      <c r="AT1234" s="220"/>
      <c r="AU1234" s="220"/>
      <c r="AV1234" s="220"/>
      <c r="AW1234" s="220"/>
      <c r="AX1234" s="220"/>
      <c r="AY1234">
        <f>COUNTA($C$1234)</f>
        <v>0</v>
      </c>
    </row>
    <row r="1235" spans="1:51" ht="24.75" customHeight="1" x14ac:dyDescent="0.2">
      <c r="A1235" s="881">
        <v>11</v>
      </c>
      <c r="B1235" s="881">
        <v>1</v>
      </c>
      <c r="C1235" s="244"/>
      <c r="D1235" s="244"/>
      <c r="E1235" s="244"/>
      <c r="F1235" s="244"/>
      <c r="G1235" s="244"/>
      <c r="H1235" s="244"/>
      <c r="I1235" s="244"/>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882"/>
      <c r="AI1235" s="883"/>
      <c r="AJ1235" s="883"/>
      <c r="AK1235" s="883"/>
      <c r="AL1235" s="217"/>
      <c r="AM1235" s="218"/>
      <c r="AN1235" s="218"/>
      <c r="AO1235" s="219"/>
      <c r="AP1235" s="220"/>
      <c r="AQ1235" s="220"/>
      <c r="AR1235" s="220"/>
      <c r="AS1235" s="220"/>
      <c r="AT1235" s="220"/>
      <c r="AU1235" s="220"/>
      <c r="AV1235" s="220"/>
      <c r="AW1235" s="220"/>
      <c r="AX1235" s="220"/>
      <c r="AY1235">
        <f>COUNTA($C$1235)</f>
        <v>0</v>
      </c>
    </row>
    <row r="1236" spans="1:51" ht="24.75" customHeight="1" x14ac:dyDescent="0.2">
      <c r="A1236" s="881">
        <v>12</v>
      </c>
      <c r="B1236" s="881">
        <v>1</v>
      </c>
      <c r="C1236" s="244"/>
      <c r="D1236" s="244"/>
      <c r="E1236" s="244"/>
      <c r="F1236" s="244"/>
      <c r="G1236" s="244"/>
      <c r="H1236" s="244"/>
      <c r="I1236" s="244"/>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882"/>
      <c r="AI1236" s="883"/>
      <c r="AJ1236" s="883"/>
      <c r="AK1236" s="883"/>
      <c r="AL1236" s="217"/>
      <c r="AM1236" s="218"/>
      <c r="AN1236" s="218"/>
      <c r="AO1236" s="219"/>
      <c r="AP1236" s="220"/>
      <c r="AQ1236" s="220"/>
      <c r="AR1236" s="220"/>
      <c r="AS1236" s="220"/>
      <c r="AT1236" s="220"/>
      <c r="AU1236" s="220"/>
      <c r="AV1236" s="220"/>
      <c r="AW1236" s="220"/>
      <c r="AX1236" s="220"/>
      <c r="AY1236">
        <f>COUNTA($C$1236)</f>
        <v>0</v>
      </c>
    </row>
    <row r="1237" spans="1:51" ht="24.75" customHeight="1" x14ac:dyDescent="0.2">
      <c r="A1237" s="881">
        <v>13</v>
      </c>
      <c r="B1237" s="881">
        <v>1</v>
      </c>
      <c r="C1237" s="244"/>
      <c r="D1237" s="244"/>
      <c r="E1237" s="244"/>
      <c r="F1237" s="244"/>
      <c r="G1237" s="244"/>
      <c r="H1237" s="244"/>
      <c r="I1237" s="244"/>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882"/>
      <c r="AI1237" s="883"/>
      <c r="AJ1237" s="883"/>
      <c r="AK1237" s="883"/>
      <c r="AL1237" s="217"/>
      <c r="AM1237" s="218"/>
      <c r="AN1237" s="218"/>
      <c r="AO1237" s="219"/>
      <c r="AP1237" s="220"/>
      <c r="AQ1237" s="220"/>
      <c r="AR1237" s="220"/>
      <c r="AS1237" s="220"/>
      <c r="AT1237" s="220"/>
      <c r="AU1237" s="220"/>
      <c r="AV1237" s="220"/>
      <c r="AW1237" s="220"/>
      <c r="AX1237" s="220"/>
      <c r="AY1237">
        <f>COUNTA($C$1237)</f>
        <v>0</v>
      </c>
    </row>
    <row r="1238" spans="1:51" ht="24.75" customHeight="1" x14ac:dyDescent="0.2">
      <c r="A1238" s="881">
        <v>14</v>
      </c>
      <c r="B1238" s="881">
        <v>1</v>
      </c>
      <c r="C1238" s="244"/>
      <c r="D1238" s="244"/>
      <c r="E1238" s="244"/>
      <c r="F1238" s="244"/>
      <c r="G1238" s="244"/>
      <c r="H1238" s="244"/>
      <c r="I1238" s="244"/>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882"/>
      <c r="AI1238" s="883"/>
      <c r="AJ1238" s="883"/>
      <c r="AK1238" s="883"/>
      <c r="AL1238" s="217"/>
      <c r="AM1238" s="218"/>
      <c r="AN1238" s="218"/>
      <c r="AO1238" s="219"/>
      <c r="AP1238" s="220"/>
      <c r="AQ1238" s="220"/>
      <c r="AR1238" s="220"/>
      <c r="AS1238" s="220"/>
      <c r="AT1238" s="220"/>
      <c r="AU1238" s="220"/>
      <c r="AV1238" s="220"/>
      <c r="AW1238" s="220"/>
      <c r="AX1238" s="220"/>
      <c r="AY1238">
        <f>COUNTA($C$1238)</f>
        <v>0</v>
      </c>
    </row>
    <row r="1239" spans="1:51" ht="24.75" customHeight="1" x14ac:dyDescent="0.2">
      <c r="A1239" s="881">
        <v>15</v>
      </c>
      <c r="B1239" s="881">
        <v>1</v>
      </c>
      <c r="C1239" s="244"/>
      <c r="D1239" s="244"/>
      <c r="E1239" s="244"/>
      <c r="F1239" s="244"/>
      <c r="G1239" s="244"/>
      <c r="H1239" s="244"/>
      <c r="I1239" s="244"/>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882"/>
      <c r="AI1239" s="883"/>
      <c r="AJ1239" s="883"/>
      <c r="AK1239" s="883"/>
      <c r="AL1239" s="217"/>
      <c r="AM1239" s="218"/>
      <c r="AN1239" s="218"/>
      <c r="AO1239" s="219"/>
      <c r="AP1239" s="220"/>
      <c r="AQ1239" s="220"/>
      <c r="AR1239" s="220"/>
      <c r="AS1239" s="220"/>
      <c r="AT1239" s="220"/>
      <c r="AU1239" s="220"/>
      <c r="AV1239" s="220"/>
      <c r="AW1239" s="220"/>
      <c r="AX1239" s="220"/>
      <c r="AY1239">
        <f>COUNTA($C$1239)</f>
        <v>0</v>
      </c>
    </row>
    <row r="1240" spans="1:51" ht="24.75" customHeight="1" x14ac:dyDescent="0.2">
      <c r="A1240" s="881">
        <v>16</v>
      </c>
      <c r="B1240" s="881">
        <v>1</v>
      </c>
      <c r="C1240" s="244"/>
      <c r="D1240" s="244"/>
      <c r="E1240" s="244"/>
      <c r="F1240" s="244"/>
      <c r="G1240" s="244"/>
      <c r="H1240" s="244"/>
      <c r="I1240" s="244"/>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882"/>
      <c r="AI1240" s="883"/>
      <c r="AJ1240" s="883"/>
      <c r="AK1240" s="883"/>
      <c r="AL1240" s="217"/>
      <c r="AM1240" s="218"/>
      <c r="AN1240" s="218"/>
      <c r="AO1240" s="219"/>
      <c r="AP1240" s="220"/>
      <c r="AQ1240" s="220"/>
      <c r="AR1240" s="220"/>
      <c r="AS1240" s="220"/>
      <c r="AT1240" s="220"/>
      <c r="AU1240" s="220"/>
      <c r="AV1240" s="220"/>
      <c r="AW1240" s="220"/>
      <c r="AX1240" s="220"/>
      <c r="AY1240">
        <f>COUNTA($C$1240)</f>
        <v>0</v>
      </c>
    </row>
    <row r="1241" spans="1:51" ht="24.75" customHeight="1" x14ac:dyDescent="0.2">
      <c r="A1241" s="881">
        <v>17</v>
      </c>
      <c r="B1241" s="881">
        <v>1</v>
      </c>
      <c r="C1241" s="244"/>
      <c r="D1241" s="244"/>
      <c r="E1241" s="244"/>
      <c r="F1241" s="244"/>
      <c r="G1241" s="244"/>
      <c r="H1241" s="244"/>
      <c r="I1241" s="244"/>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882"/>
      <c r="AI1241" s="883"/>
      <c r="AJ1241" s="883"/>
      <c r="AK1241" s="883"/>
      <c r="AL1241" s="217"/>
      <c r="AM1241" s="218"/>
      <c r="AN1241" s="218"/>
      <c r="AO1241" s="219"/>
      <c r="AP1241" s="220"/>
      <c r="AQ1241" s="220"/>
      <c r="AR1241" s="220"/>
      <c r="AS1241" s="220"/>
      <c r="AT1241" s="220"/>
      <c r="AU1241" s="220"/>
      <c r="AV1241" s="220"/>
      <c r="AW1241" s="220"/>
      <c r="AX1241" s="220"/>
      <c r="AY1241">
        <f>COUNTA($C$1241)</f>
        <v>0</v>
      </c>
    </row>
    <row r="1242" spans="1:51" ht="24.75" customHeight="1" x14ac:dyDescent="0.2">
      <c r="A1242" s="881">
        <v>18</v>
      </c>
      <c r="B1242" s="881">
        <v>1</v>
      </c>
      <c r="C1242" s="244"/>
      <c r="D1242" s="244"/>
      <c r="E1242" s="244"/>
      <c r="F1242" s="244"/>
      <c r="G1242" s="244"/>
      <c r="H1242" s="244"/>
      <c r="I1242" s="244"/>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882"/>
      <c r="AI1242" s="883"/>
      <c r="AJ1242" s="883"/>
      <c r="AK1242" s="883"/>
      <c r="AL1242" s="217"/>
      <c r="AM1242" s="218"/>
      <c r="AN1242" s="218"/>
      <c r="AO1242" s="219"/>
      <c r="AP1242" s="220"/>
      <c r="AQ1242" s="220"/>
      <c r="AR1242" s="220"/>
      <c r="AS1242" s="220"/>
      <c r="AT1242" s="220"/>
      <c r="AU1242" s="220"/>
      <c r="AV1242" s="220"/>
      <c r="AW1242" s="220"/>
      <c r="AX1242" s="220"/>
      <c r="AY1242">
        <f>COUNTA($C$1242)</f>
        <v>0</v>
      </c>
    </row>
    <row r="1243" spans="1:51" ht="24.75" customHeight="1" x14ac:dyDescent="0.2">
      <c r="A1243" s="881">
        <v>19</v>
      </c>
      <c r="B1243" s="881">
        <v>1</v>
      </c>
      <c r="C1243" s="244"/>
      <c r="D1243" s="244"/>
      <c r="E1243" s="244"/>
      <c r="F1243" s="244"/>
      <c r="G1243" s="244"/>
      <c r="H1243" s="244"/>
      <c r="I1243" s="244"/>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882"/>
      <c r="AI1243" s="883"/>
      <c r="AJ1243" s="883"/>
      <c r="AK1243" s="883"/>
      <c r="AL1243" s="217"/>
      <c r="AM1243" s="218"/>
      <c r="AN1243" s="218"/>
      <c r="AO1243" s="219"/>
      <c r="AP1243" s="220"/>
      <c r="AQ1243" s="220"/>
      <c r="AR1243" s="220"/>
      <c r="AS1243" s="220"/>
      <c r="AT1243" s="220"/>
      <c r="AU1243" s="220"/>
      <c r="AV1243" s="220"/>
      <c r="AW1243" s="220"/>
      <c r="AX1243" s="220"/>
      <c r="AY1243">
        <f>COUNTA($C$1243)</f>
        <v>0</v>
      </c>
    </row>
    <row r="1244" spans="1:51" ht="24.75" customHeight="1" x14ac:dyDescent="0.2">
      <c r="A1244" s="881">
        <v>20</v>
      </c>
      <c r="B1244" s="881">
        <v>1</v>
      </c>
      <c r="C1244" s="244"/>
      <c r="D1244" s="244"/>
      <c r="E1244" s="244"/>
      <c r="F1244" s="244"/>
      <c r="G1244" s="244"/>
      <c r="H1244" s="244"/>
      <c r="I1244" s="244"/>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882"/>
      <c r="AI1244" s="883"/>
      <c r="AJ1244" s="883"/>
      <c r="AK1244" s="883"/>
      <c r="AL1244" s="217"/>
      <c r="AM1244" s="218"/>
      <c r="AN1244" s="218"/>
      <c r="AO1244" s="219"/>
      <c r="AP1244" s="220"/>
      <c r="AQ1244" s="220"/>
      <c r="AR1244" s="220"/>
      <c r="AS1244" s="220"/>
      <c r="AT1244" s="220"/>
      <c r="AU1244" s="220"/>
      <c r="AV1244" s="220"/>
      <c r="AW1244" s="220"/>
      <c r="AX1244" s="220"/>
      <c r="AY1244">
        <f>COUNTA($C$1244)</f>
        <v>0</v>
      </c>
    </row>
    <row r="1245" spans="1:51" ht="24.75" customHeight="1" x14ac:dyDescent="0.2">
      <c r="A1245" s="881">
        <v>21</v>
      </c>
      <c r="B1245" s="881">
        <v>1</v>
      </c>
      <c r="C1245" s="244"/>
      <c r="D1245" s="244"/>
      <c r="E1245" s="244"/>
      <c r="F1245" s="244"/>
      <c r="G1245" s="244"/>
      <c r="H1245" s="244"/>
      <c r="I1245" s="244"/>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882"/>
      <c r="AI1245" s="883"/>
      <c r="AJ1245" s="883"/>
      <c r="AK1245" s="883"/>
      <c r="AL1245" s="217"/>
      <c r="AM1245" s="218"/>
      <c r="AN1245" s="218"/>
      <c r="AO1245" s="219"/>
      <c r="AP1245" s="220"/>
      <c r="AQ1245" s="220"/>
      <c r="AR1245" s="220"/>
      <c r="AS1245" s="220"/>
      <c r="AT1245" s="220"/>
      <c r="AU1245" s="220"/>
      <c r="AV1245" s="220"/>
      <c r="AW1245" s="220"/>
      <c r="AX1245" s="220"/>
      <c r="AY1245">
        <f>COUNTA($C$1245)</f>
        <v>0</v>
      </c>
    </row>
    <row r="1246" spans="1:51" ht="24.75" customHeight="1" x14ac:dyDescent="0.2">
      <c r="A1246" s="881">
        <v>22</v>
      </c>
      <c r="B1246" s="881">
        <v>1</v>
      </c>
      <c r="C1246" s="244"/>
      <c r="D1246" s="244"/>
      <c r="E1246" s="244"/>
      <c r="F1246" s="244"/>
      <c r="G1246" s="244"/>
      <c r="H1246" s="244"/>
      <c r="I1246" s="244"/>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882"/>
      <c r="AI1246" s="883"/>
      <c r="AJ1246" s="883"/>
      <c r="AK1246" s="883"/>
      <c r="AL1246" s="217"/>
      <c r="AM1246" s="218"/>
      <c r="AN1246" s="218"/>
      <c r="AO1246" s="219"/>
      <c r="AP1246" s="220"/>
      <c r="AQ1246" s="220"/>
      <c r="AR1246" s="220"/>
      <c r="AS1246" s="220"/>
      <c r="AT1246" s="220"/>
      <c r="AU1246" s="220"/>
      <c r="AV1246" s="220"/>
      <c r="AW1246" s="220"/>
      <c r="AX1246" s="220"/>
      <c r="AY1246">
        <f>COUNTA($C$1246)</f>
        <v>0</v>
      </c>
    </row>
    <row r="1247" spans="1:51" ht="24.75" customHeight="1" x14ac:dyDescent="0.2">
      <c r="A1247" s="881">
        <v>23</v>
      </c>
      <c r="B1247" s="881">
        <v>1</v>
      </c>
      <c r="C1247" s="244"/>
      <c r="D1247" s="244"/>
      <c r="E1247" s="244"/>
      <c r="F1247" s="244"/>
      <c r="G1247" s="244"/>
      <c r="H1247" s="244"/>
      <c r="I1247" s="244"/>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882"/>
      <c r="AI1247" s="883"/>
      <c r="AJ1247" s="883"/>
      <c r="AK1247" s="883"/>
      <c r="AL1247" s="217"/>
      <c r="AM1247" s="218"/>
      <c r="AN1247" s="218"/>
      <c r="AO1247" s="219"/>
      <c r="AP1247" s="220"/>
      <c r="AQ1247" s="220"/>
      <c r="AR1247" s="220"/>
      <c r="AS1247" s="220"/>
      <c r="AT1247" s="220"/>
      <c r="AU1247" s="220"/>
      <c r="AV1247" s="220"/>
      <c r="AW1247" s="220"/>
      <c r="AX1247" s="220"/>
      <c r="AY1247">
        <f>COUNTA($C$1247)</f>
        <v>0</v>
      </c>
    </row>
    <row r="1248" spans="1:51" ht="24.75" customHeight="1" x14ac:dyDescent="0.2">
      <c r="A1248" s="881">
        <v>24</v>
      </c>
      <c r="B1248" s="881">
        <v>1</v>
      </c>
      <c r="C1248" s="244"/>
      <c r="D1248" s="244"/>
      <c r="E1248" s="244"/>
      <c r="F1248" s="244"/>
      <c r="G1248" s="244"/>
      <c r="H1248" s="244"/>
      <c r="I1248" s="244"/>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882"/>
      <c r="AI1248" s="883"/>
      <c r="AJ1248" s="883"/>
      <c r="AK1248" s="883"/>
      <c r="AL1248" s="217"/>
      <c r="AM1248" s="218"/>
      <c r="AN1248" s="218"/>
      <c r="AO1248" s="219"/>
      <c r="AP1248" s="220"/>
      <c r="AQ1248" s="220"/>
      <c r="AR1248" s="220"/>
      <c r="AS1248" s="220"/>
      <c r="AT1248" s="220"/>
      <c r="AU1248" s="220"/>
      <c r="AV1248" s="220"/>
      <c r="AW1248" s="220"/>
      <c r="AX1248" s="220"/>
      <c r="AY1248">
        <f>COUNTA($C$1248)</f>
        <v>0</v>
      </c>
    </row>
    <row r="1249" spans="1:51" ht="24.75" customHeight="1" x14ac:dyDescent="0.2">
      <c r="A1249" s="881">
        <v>25</v>
      </c>
      <c r="B1249" s="881">
        <v>1</v>
      </c>
      <c r="C1249" s="244"/>
      <c r="D1249" s="244"/>
      <c r="E1249" s="244"/>
      <c r="F1249" s="244"/>
      <c r="G1249" s="244"/>
      <c r="H1249" s="244"/>
      <c r="I1249" s="244"/>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882"/>
      <c r="AI1249" s="883"/>
      <c r="AJ1249" s="883"/>
      <c r="AK1249" s="883"/>
      <c r="AL1249" s="217"/>
      <c r="AM1249" s="218"/>
      <c r="AN1249" s="218"/>
      <c r="AO1249" s="219"/>
      <c r="AP1249" s="220"/>
      <c r="AQ1249" s="220"/>
      <c r="AR1249" s="220"/>
      <c r="AS1249" s="220"/>
      <c r="AT1249" s="220"/>
      <c r="AU1249" s="220"/>
      <c r="AV1249" s="220"/>
      <c r="AW1249" s="220"/>
      <c r="AX1249" s="220"/>
      <c r="AY1249">
        <f>COUNTA($C$1249)</f>
        <v>0</v>
      </c>
    </row>
    <row r="1250" spans="1:51" ht="24.75" customHeight="1" x14ac:dyDescent="0.2">
      <c r="A1250" s="881">
        <v>26</v>
      </c>
      <c r="B1250" s="881">
        <v>1</v>
      </c>
      <c r="C1250" s="244"/>
      <c r="D1250" s="244"/>
      <c r="E1250" s="244"/>
      <c r="F1250" s="244"/>
      <c r="G1250" s="244"/>
      <c r="H1250" s="244"/>
      <c r="I1250" s="244"/>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882"/>
      <c r="AI1250" s="883"/>
      <c r="AJ1250" s="883"/>
      <c r="AK1250" s="883"/>
      <c r="AL1250" s="217"/>
      <c r="AM1250" s="218"/>
      <c r="AN1250" s="218"/>
      <c r="AO1250" s="219"/>
      <c r="AP1250" s="220"/>
      <c r="AQ1250" s="220"/>
      <c r="AR1250" s="220"/>
      <c r="AS1250" s="220"/>
      <c r="AT1250" s="220"/>
      <c r="AU1250" s="220"/>
      <c r="AV1250" s="220"/>
      <c r="AW1250" s="220"/>
      <c r="AX1250" s="220"/>
      <c r="AY1250">
        <f>COUNTA($C$1250)</f>
        <v>0</v>
      </c>
    </row>
    <row r="1251" spans="1:51" ht="24.75" customHeight="1" x14ac:dyDescent="0.2">
      <c r="A1251" s="881">
        <v>27</v>
      </c>
      <c r="B1251" s="881">
        <v>1</v>
      </c>
      <c r="C1251" s="244"/>
      <c r="D1251" s="244"/>
      <c r="E1251" s="244"/>
      <c r="F1251" s="244"/>
      <c r="G1251" s="244"/>
      <c r="H1251" s="244"/>
      <c r="I1251" s="244"/>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882"/>
      <c r="AI1251" s="883"/>
      <c r="AJ1251" s="883"/>
      <c r="AK1251" s="883"/>
      <c r="AL1251" s="217"/>
      <c r="AM1251" s="218"/>
      <c r="AN1251" s="218"/>
      <c r="AO1251" s="219"/>
      <c r="AP1251" s="220"/>
      <c r="AQ1251" s="220"/>
      <c r="AR1251" s="220"/>
      <c r="AS1251" s="220"/>
      <c r="AT1251" s="220"/>
      <c r="AU1251" s="220"/>
      <c r="AV1251" s="220"/>
      <c r="AW1251" s="220"/>
      <c r="AX1251" s="220"/>
      <c r="AY1251">
        <f>COUNTA($C$1251)</f>
        <v>0</v>
      </c>
    </row>
    <row r="1252" spans="1:51" ht="24.75" customHeight="1" x14ac:dyDescent="0.2">
      <c r="A1252" s="881">
        <v>28</v>
      </c>
      <c r="B1252" s="881">
        <v>1</v>
      </c>
      <c r="C1252" s="244"/>
      <c r="D1252" s="244"/>
      <c r="E1252" s="244"/>
      <c r="F1252" s="244"/>
      <c r="G1252" s="244"/>
      <c r="H1252" s="244"/>
      <c r="I1252" s="244"/>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882"/>
      <c r="AI1252" s="883"/>
      <c r="AJ1252" s="883"/>
      <c r="AK1252" s="883"/>
      <c r="AL1252" s="217"/>
      <c r="AM1252" s="218"/>
      <c r="AN1252" s="218"/>
      <c r="AO1252" s="219"/>
      <c r="AP1252" s="220"/>
      <c r="AQ1252" s="220"/>
      <c r="AR1252" s="220"/>
      <c r="AS1252" s="220"/>
      <c r="AT1252" s="220"/>
      <c r="AU1252" s="220"/>
      <c r="AV1252" s="220"/>
      <c r="AW1252" s="220"/>
      <c r="AX1252" s="220"/>
      <c r="AY1252">
        <f>COUNTA($C$1252)</f>
        <v>0</v>
      </c>
    </row>
    <row r="1253" spans="1:51" ht="24.75" customHeight="1" x14ac:dyDescent="0.2">
      <c r="A1253" s="881">
        <v>29</v>
      </c>
      <c r="B1253" s="881">
        <v>1</v>
      </c>
      <c r="C1253" s="244"/>
      <c r="D1253" s="244"/>
      <c r="E1253" s="244"/>
      <c r="F1253" s="244"/>
      <c r="G1253" s="244"/>
      <c r="H1253" s="244"/>
      <c r="I1253" s="244"/>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882"/>
      <c r="AI1253" s="883"/>
      <c r="AJ1253" s="883"/>
      <c r="AK1253" s="883"/>
      <c r="AL1253" s="217"/>
      <c r="AM1253" s="218"/>
      <c r="AN1253" s="218"/>
      <c r="AO1253" s="219"/>
      <c r="AP1253" s="220"/>
      <c r="AQ1253" s="220"/>
      <c r="AR1253" s="220"/>
      <c r="AS1253" s="220"/>
      <c r="AT1253" s="220"/>
      <c r="AU1253" s="220"/>
      <c r="AV1253" s="220"/>
      <c r="AW1253" s="220"/>
      <c r="AX1253" s="220"/>
      <c r="AY1253">
        <f>COUNTA($C$1253)</f>
        <v>0</v>
      </c>
    </row>
    <row r="1254" spans="1:51" ht="24.75" customHeight="1" x14ac:dyDescent="0.2">
      <c r="A1254" s="881">
        <v>30</v>
      </c>
      <c r="B1254" s="881">
        <v>1</v>
      </c>
      <c r="C1254" s="244"/>
      <c r="D1254" s="244"/>
      <c r="E1254" s="244"/>
      <c r="F1254" s="244"/>
      <c r="G1254" s="244"/>
      <c r="H1254" s="244"/>
      <c r="I1254" s="244"/>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882"/>
      <c r="AI1254" s="883"/>
      <c r="AJ1254" s="883"/>
      <c r="AK1254" s="883"/>
      <c r="AL1254" s="217"/>
      <c r="AM1254" s="218"/>
      <c r="AN1254" s="218"/>
      <c r="AO1254" s="219"/>
      <c r="AP1254" s="220"/>
      <c r="AQ1254" s="220"/>
      <c r="AR1254" s="220"/>
      <c r="AS1254" s="220"/>
      <c r="AT1254" s="220"/>
      <c r="AU1254" s="220"/>
      <c r="AV1254" s="220"/>
      <c r="AW1254" s="220"/>
      <c r="AX1254" s="220"/>
      <c r="AY1254">
        <f>COUNTA($C$1254)</f>
        <v>0</v>
      </c>
    </row>
    <row r="1255" spans="1:51" x14ac:dyDescent="0.2">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
      <c r="A1256" s="4"/>
      <c r="B1256" s="9" t="s">
        <v>298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
      <c r="A1257" s="881"/>
      <c r="B1257" s="881"/>
      <c r="C1257" s="479" t="s">
        <v>86</v>
      </c>
      <c r="D1257" s="479"/>
      <c r="E1257" s="479"/>
      <c r="F1257" s="479"/>
      <c r="G1257" s="479"/>
      <c r="H1257" s="479"/>
      <c r="I1257" s="479"/>
      <c r="J1257" s="886" t="s">
        <v>64</v>
      </c>
      <c r="K1257" s="886"/>
      <c r="L1257" s="886"/>
      <c r="M1257" s="886"/>
      <c r="N1257" s="886"/>
      <c r="O1257" s="886"/>
      <c r="P1257" s="479" t="s">
        <v>87</v>
      </c>
      <c r="Q1257" s="479"/>
      <c r="R1257" s="479"/>
      <c r="S1257" s="479"/>
      <c r="T1257" s="479"/>
      <c r="U1257" s="479"/>
      <c r="V1257" s="479"/>
      <c r="W1257" s="479"/>
      <c r="X1257" s="479"/>
      <c r="Y1257" s="479" t="s">
        <v>88</v>
      </c>
      <c r="Z1257" s="479"/>
      <c r="AA1257" s="479"/>
      <c r="AB1257" s="479"/>
      <c r="AC1257" s="887" t="s">
        <v>215</v>
      </c>
      <c r="AD1257" s="887"/>
      <c r="AE1257" s="887"/>
      <c r="AF1257" s="887"/>
      <c r="AG1257" s="887"/>
      <c r="AH1257" s="479" t="s">
        <v>63</v>
      </c>
      <c r="AI1257" s="479"/>
      <c r="AJ1257" s="479"/>
      <c r="AK1257" s="479"/>
      <c r="AL1257" s="479" t="s">
        <v>17</v>
      </c>
      <c r="AM1257" s="479"/>
      <c r="AN1257" s="479"/>
      <c r="AO1257" s="884"/>
      <c r="AP1257" s="885" t="s">
        <v>303</v>
      </c>
      <c r="AQ1257" s="885"/>
      <c r="AR1257" s="885"/>
      <c r="AS1257" s="885"/>
      <c r="AT1257" s="885"/>
      <c r="AU1257" s="885"/>
      <c r="AV1257" s="885"/>
      <c r="AW1257" s="885"/>
      <c r="AX1257" s="885"/>
      <c r="AY1257">
        <f t="shared" ref="AY1257:AY1258" si="37">$AY$1255</f>
        <v>0</v>
      </c>
    </row>
    <row r="1258" spans="1:51" ht="24.75" customHeight="1" x14ac:dyDescent="0.2">
      <c r="A1258" s="881">
        <v>1</v>
      </c>
      <c r="B1258" s="881">
        <v>1</v>
      </c>
      <c r="C1258" s="244"/>
      <c r="D1258" s="244"/>
      <c r="E1258" s="244"/>
      <c r="F1258" s="244"/>
      <c r="G1258" s="244"/>
      <c r="H1258" s="244"/>
      <c r="I1258" s="244"/>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882"/>
      <c r="AI1258" s="883"/>
      <c r="AJ1258" s="883"/>
      <c r="AK1258" s="883"/>
      <c r="AL1258" s="217"/>
      <c r="AM1258" s="218"/>
      <c r="AN1258" s="218"/>
      <c r="AO1258" s="219"/>
      <c r="AP1258" s="220"/>
      <c r="AQ1258" s="220"/>
      <c r="AR1258" s="220"/>
      <c r="AS1258" s="220"/>
      <c r="AT1258" s="220"/>
      <c r="AU1258" s="220"/>
      <c r="AV1258" s="220"/>
      <c r="AW1258" s="220"/>
      <c r="AX1258" s="220"/>
      <c r="AY1258">
        <f t="shared" si="37"/>
        <v>0</v>
      </c>
    </row>
    <row r="1259" spans="1:51" ht="24.75" customHeight="1" x14ac:dyDescent="0.2">
      <c r="A1259" s="881">
        <v>2</v>
      </c>
      <c r="B1259" s="881">
        <v>1</v>
      </c>
      <c r="C1259" s="244"/>
      <c r="D1259" s="244"/>
      <c r="E1259" s="244"/>
      <c r="F1259" s="244"/>
      <c r="G1259" s="244"/>
      <c r="H1259" s="244"/>
      <c r="I1259" s="244"/>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882"/>
      <c r="AI1259" s="883"/>
      <c r="AJ1259" s="883"/>
      <c r="AK1259" s="883"/>
      <c r="AL1259" s="217"/>
      <c r="AM1259" s="218"/>
      <c r="AN1259" s="218"/>
      <c r="AO1259" s="219"/>
      <c r="AP1259" s="220"/>
      <c r="AQ1259" s="220"/>
      <c r="AR1259" s="220"/>
      <c r="AS1259" s="220"/>
      <c r="AT1259" s="220"/>
      <c r="AU1259" s="220"/>
      <c r="AV1259" s="220"/>
      <c r="AW1259" s="220"/>
      <c r="AX1259" s="220"/>
      <c r="AY1259">
        <f>COUNTA($C$1259)</f>
        <v>0</v>
      </c>
    </row>
    <row r="1260" spans="1:51" ht="24.75" customHeight="1" x14ac:dyDescent="0.2">
      <c r="A1260" s="881">
        <v>3</v>
      </c>
      <c r="B1260" s="881">
        <v>1</v>
      </c>
      <c r="C1260" s="244"/>
      <c r="D1260" s="244"/>
      <c r="E1260" s="244"/>
      <c r="F1260" s="244"/>
      <c r="G1260" s="244"/>
      <c r="H1260" s="244"/>
      <c r="I1260" s="244"/>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882"/>
      <c r="AI1260" s="883"/>
      <c r="AJ1260" s="883"/>
      <c r="AK1260" s="883"/>
      <c r="AL1260" s="217"/>
      <c r="AM1260" s="218"/>
      <c r="AN1260" s="218"/>
      <c r="AO1260" s="219"/>
      <c r="AP1260" s="220"/>
      <c r="AQ1260" s="220"/>
      <c r="AR1260" s="220"/>
      <c r="AS1260" s="220"/>
      <c r="AT1260" s="220"/>
      <c r="AU1260" s="220"/>
      <c r="AV1260" s="220"/>
      <c r="AW1260" s="220"/>
      <c r="AX1260" s="220"/>
      <c r="AY1260">
        <f>COUNTA($C$1260)</f>
        <v>0</v>
      </c>
    </row>
    <row r="1261" spans="1:51" ht="24.75" customHeight="1" x14ac:dyDescent="0.2">
      <c r="A1261" s="881">
        <v>4</v>
      </c>
      <c r="B1261" s="881">
        <v>1</v>
      </c>
      <c r="C1261" s="244"/>
      <c r="D1261" s="244"/>
      <c r="E1261" s="244"/>
      <c r="F1261" s="244"/>
      <c r="G1261" s="244"/>
      <c r="H1261" s="244"/>
      <c r="I1261" s="244"/>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882"/>
      <c r="AI1261" s="883"/>
      <c r="AJ1261" s="883"/>
      <c r="AK1261" s="883"/>
      <c r="AL1261" s="217"/>
      <c r="AM1261" s="218"/>
      <c r="AN1261" s="218"/>
      <c r="AO1261" s="219"/>
      <c r="AP1261" s="220"/>
      <c r="AQ1261" s="220"/>
      <c r="AR1261" s="220"/>
      <c r="AS1261" s="220"/>
      <c r="AT1261" s="220"/>
      <c r="AU1261" s="220"/>
      <c r="AV1261" s="220"/>
      <c r="AW1261" s="220"/>
      <c r="AX1261" s="220"/>
      <c r="AY1261">
        <f>COUNTA($C$1261)</f>
        <v>0</v>
      </c>
    </row>
    <row r="1262" spans="1:51" ht="24.75" customHeight="1" x14ac:dyDescent="0.2">
      <c r="A1262" s="881">
        <v>5</v>
      </c>
      <c r="B1262" s="881">
        <v>1</v>
      </c>
      <c r="C1262" s="244"/>
      <c r="D1262" s="244"/>
      <c r="E1262" s="244"/>
      <c r="F1262" s="244"/>
      <c r="G1262" s="244"/>
      <c r="H1262" s="244"/>
      <c r="I1262" s="244"/>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882"/>
      <c r="AI1262" s="883"/>
      <c r="AJ1262" s="883"/>
      <c r="AK1262" s="883"/>
      <c r="AL1262" s="217"/>
      <c r="AM1262" s="218"/>
      <c r="AN1262" s="218"/>
      <c r="AO1262" s="219"/>
      <c r="AP1262" s="220"/>
      <c r="AQ1262" s="220"/>
      <c r="AR1262" s="220"/>
      <c r="AS1262" s="220"/>
      <c r="AT1262" s="220"/>
      <c r="AU1262" s="220"/>
      <c r="AV1262" s="220"/>
      <c r="AW1262" s="220"/>
      <c r="AX1262" s="220"/>
      <c r="AY1262">
        <f>COUNTA($C$1262)</f>
        <v>0</v>
      </c>
    </row>
    <row r="1263" spans="1:51" ht="24.75" customHeight="1" x14ac:dyDescent="0.2">
      <c r="A1263" s="881">
        <v>6</v>
      </c>
      <c r="B1263" s="881">
        <v>1</v>
      </c>
      <c r="C1263" s="244"/>
      <c r="D1263" s="244"/>
      <c r="E1263" s="244"/>
      <c r="F1263" s="244"/>
      <c r="G1263" s="244"/>
      <c r="H1263" s="244"/>
      <c r="I1263" s="244"/>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882"/>
      <c r="AI1263" s="883"/>
      <c r="AJ1263" s="883"/>
      <c r="AK1263" s="883"/>
      <c r="AL1263" s="217"/>
      <c r="AM1263" s="218"/>
      <c r="AN1263" s="218"/>
      <c r="AO1263" s="219"/>
      <c r="AP1263" s="220"/>
      <c r="AQ1263" s="220"/>
      <c r="AR1263" s="220"/>
      <c r="AS1263" s="220"/>
      <c r="AT1263" s="220"/>
      <c r="AU1263" s="220"/>
      <c r="AV1263" s="220"/>
      <c r="AW1263" s="220"/>
      <c r="AX1263" s="220"/>
      <c r="AY1263">
        <f>COUNTA($C$1263)</f>
        <v>0</v>
      </c>
    </row>
    <row r="1264" spans="1:51" ht="24.75" customHeight="1" x14ac:dyDescent="0.2">
      <c r="A1264" s="881">
        <v>7</v>
      </c>
      <c r="B1264" s="881">
        <v>1</v>
      </c>
      <c r="C1264" s="244"/>
      <c r="D1264" s="244"/>
      <c r="E1264" s="244"/>
      <c r="F1264" s="244"/>
      <c r="G1264" s="244"/>
      <c r="H1264" s="244"/>
      <c r="I1264" s="244"/>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882"/>
      <c r="AI1264" s="883"/>
      <c r="AJ1264" s="883"/>
      <c r="AK1264" s="883"/>
      <c r="AL1264" s="217"/>
      <c r="AM1264" s="218"/>
      <c r="AN1264" s="218"/>
      <c r="AO1264" s="219"/>
      <c r="AP1264" s="220"/>
      <c r="AQ1264" s="220"/>
      <c r="AR1264" s="220"/>
      <c r="AS1264" s="220"/>
      <c r="AT1264" s="220"/>
      <c r="AU1264" s="220"/>
      <c r="AV1264" s="220"/>
      <c r="AW1264" s="220"/>
      <c r="AX1264" s="220"/>
      <c r="AY1264">
        <f>COUNTA($C$1264)</f>
        <v>0</v>
      </c>
    </row>
    <row r="1265" spans="1:51" ht="24.75" customHeight="1" x14ac:dyDescent="0.2">
      <c r="A1265" s="881">
        <v>8</v>
      </c>
      <c r="B1265" s="881">
        <v>1</v>
      </c>
      <c r="C1265" s="244"/>
      <c r="D1265" s="244"/>
      <c r="E1265" s="244"/>
      <c r="F1265" s="244"/>
      <c r="G1265" s="244"/>
      <c r="H1265" s="244"/>
      <c r="I1265" s="244"/>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882"/>
      <c r="AI1265" s="883"/>
      <c r="AJ1265" s="883"/>
      <c r="AK1265" s="883"/>
      <c r="AL1265" s="217"/>
      <c r="AM1265" s="218"/>
      <c r="AN1265" s="218"/>
      <c r="AO1265" s="219"/>
      <c r="AP1265" s="220"/>
      <c r="AQ1265" s="220"/>
      <c r="AR1265" s="220"/>
      <c r="AS1265" s="220"/>
      <c r="AT1265" s="220"/>
      <c r="AU1265" s="220"/>
      <c r="AV1265" s="220"/>
      <c r="AW1265" s="220"/>
      <c r="AX1265" s="220"/>
      <c r="AY1265">
        <f>COUNTA($C$1265)</f>
        <v>0</v>
      </c>
    </row>
    <row r="1266" spans="1:51" ht="24.75" customHeight="1" x14ac:dyDescent="0.2">
      <c r="A1266" s="881">
        <v>9</v>
      </c>
      <c r="B1266" s="881">
        <v>1</v>
      </c>
      <c r="C1266" s="244"/>
      <c r="D1266" s="244"/>
      <c r="E1266" s="244"/>
      <c r="F1266" s="244"/>
      <c r="G1266" s="244"/>
      <c r="H1266" s="244"/>
      <c r="I1266" s="244"/>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882"/>
      <c r="AI1266" s="883"/>
      <c r="AJ1266" s="883"/>
      <c r="AK1266" s="883"/>
      <c r="AL1266" s="217"/>
      <c r="AM1266" s="218"/>
      <c r="AN1266" s="218"/>
      <c r="AO1266" s="219"/>
      <c r="AP1266" s="220"/>
      <c r="AQ1266" s="220"/>
      <c r="AR1266" s="220"/>
      <c r="AS1266" s="220"/>
      <c r="AT1266" s="220"/>
      <c r="AU1266" s="220"/>
      <c r="AV1266" s="220"/>
      <c r="AW1266" s="220"/>
      <c r="AX1266" s="220"/>
      <c r="AY1266">
        <f>COUNTA($C$1266)</f>
        <v>0</v>
      </c>
    </row>
    <row r="1267" spans="1:51" ht="24.75" customHeight="1" x14ac:dyDescent="0.2">
      <c r="A1267" s="881">
        <v>10</v>
      </c>
      <c r="B1267" s="881">
        <v>1</v>
      </c>
      <c r="C1267" s="244"/>
      <c r="D1267" s="244"/>
      <c r="E1267" s="244"/>
      <c r="F1267" s="244"/>
      <c r="G1267" s="244"/>
      <c r="H1267" s="244"/>
      <c r="I1267" s="244"/>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882"/>
      <c r="AI1267" s="883"/>
      <c r="AJ1267" s="883"/>
      <c r="AK1267" s="883"/>
      <c r="AL1267" s="217"/>
      <c r="AM1267" s="218"/>
      <c r="AN1267" s="218"/>
      <c r="AO1267" s="219"/>
      <c r="AP1267" s="220"/>
      <c r="AQ1267" s="220"/>
      <c r="AR1267" s="220"/>
      <c r="AS1267" s="220"/>
      <c r="AT1267" s="220"/>
      <c r="AU1267" s="220"/>
      <c r="AV1267" s="220"/>
      <c r="AW1267" s="220"/>
      <c r="AX1267" s="220"/>
      <c r="AY1267">
        <f>COUNTA($C$1267)</f>
        <v>0</v>
      </c>
    </row>
    <row r="1268" spans="1:51" ht="24.75" customHeight="1" x14ac:dyDescent="0.2">
      <c r="A1268" s="881">
        <v>11</v>
      </c>
      <c r="B1268" s="881">
        <v>1</v>
      </c>
      <c r="C1268" s="244"/>
      <c r="D1268" s="244"/>
      <c r="E1268" s="244"/>
      <c r="F1268" s="244"/>
      <c r="G1268" s="244"/>
      <c r="H1268" s="244"/>
      <c r="I1268" s="244"/>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882"/>
      <c r="AI1268" s="883"/>
      <c r="AJ1268" s="883"/>
      <c r="AK1268" s="883"/>
      <c r="AL1268" s="217"/>
      <c r="AM1268" s="218"/>
      <c r="AN1268" s="218"/>
      <c r="AO1268" s="219"/>
      <c r="AP1268" s="220"/>
      <c r="AQ1268" s="220"/>
      <c r="AR1268" s="220"/>
      <c r="AS1268" s="220"/>
      <c r="AT1268" s="220"/>
      <c r="AU1268" s="220"/>
      <c r="AV1268" s="220"/>
      <c r="AW1268" s="220"/>
      <c r="AX1268" s="220"/>
      <c r="AY1268">
        <f>COUNTA($C$1268)</f>
        <v>0</v>
      </c>
    </row>
    <row r="1269" spans="1:51" ht="24.75" customHeight="1" x14ac:dyDescent="0.2">
      <c r="A1269" s="881">
        <v>12</v>
      </c>
      <c r="B1269" s="881">
        <v>1</v>
      </c>
      <c r="C1269" s="244"/>
      <c r="D1269" s="244"/>
      <c r="E1269" s="244"/>
      <c r="F1269" s="244"/>
      <c r="G1269" s="244"/>
      <c r="H1269" s="244"/>
      <c r="I1269" s="244"/>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882"/>
      <c r="AI1269" s="883"/>
      <c r="AJ1269" s="883"/>
      <c r="AK1269" s="883"/>
      <c r="AL1269" s="217"/>
      <c r="AM1269" s="218"/>
      <c r="AN1269" s="218"/>
      <c r="AO1269" s="219"/>
      <c r="AP1269" s="220"/>
      <c r="AQ1269" s="220"/>
      <c r="AR1269" s="220"/>
      <c r="AS1269" s="220"/>
      <c r="AT1269" s="220"/>
      <c r="AU1269" s="220"/>
      <c r="AV1269" s="220"/>
      <c r="AW1269" s="220"/>
      <c r="AX1269" s="220"/>
      <c r="AY1269">
        <f>COUNTA($C$1269)</f>
        <v>0</v>
      </c>
    </row>
    <row r="1270" spans="1:51" ht="24.75" customHeight="1" x14ac:dyDescent="0.2">
      <c r="A1270" s="881">
        <v>13</v>
      </c>
      <c r="B1270" s="881">
        <v>1</v>
      </c>
      <c r="C1270" s="244"/>
      <c r="D1270" s="244"/>
      <c r="E1270" s="244"/>
      <c r="F1270" s="244"/>
      <c r="G1270" s="244"/>
      <c r="H1270" s="244"/>
      <c r="I1270" s="244"/>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882"/>
      <c r="AI1270" s="883"/>
      <c r="AJ1270" s="883"/>
      <c r="AK1270" s="883"/>
      <c r="AL1270" s="217"/>
      <c r="AM1270" s="218"/>
      <c r="AN1270" s="218"/>
      <c r="AO1270" s="219"/>
      <c r="AP1270" s="220"/>
      <c r="AQ1270" s="220"/>
      <c r="AR1270" s="220"/>
      <c r="AS1270" s="220"/>
      <c r="AT1270" s="220"/>
      <c r="AU1270" s="220"/>
      <c r="AV1270" s="220"/>
      <c r="AW1270" s="220"/>
      <c r="AX1270" s="220"/>
      <c r="AY1270">
        <f>COUNTA($C$1270)</f>
        <v>0</v>
      </c>
    </row>
    <row r="1271" spans="1:51" ht="24.75" customHeight="1" x14ac:dyDescent="0.2">
      <c r="A1271" s="881">
        <v>14</v>
      </c>
      <c r="B1271" s="881">
        <v>1</v>
      </c>
      <c r="C1271" s="244"/>
      <c r="D1271" s="244"/>
      <c r="E1271" s="244"/>
      <c r="F1271" s="244"/>
      <c r="G1271" s="244"/>
      <c r="H1271" s="244"/>
      <c r="I1271" s="244"/>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882"/>
      <c r="AI1271" s="883"/>
      <c r="AJ1271" s="883"/>
      <c r="AK1271" s="883"/>
      <c r="AL1271" s="217"/>
      <c r="AM1271" s="218"/>
      <c r="AN1271" s="218"/>
      <c r="AO1271" s="219"/>
      <c r="AP1271" s="220"/>
      <c r="AQ1271" s="220"/>
      <c r="AR1271" s="220"/>
      <c r="AS1271" s="220"/>
      <c r="AT1271" s="220"/>
      <c r="AU1271" s="220"/>
      <c r="AV1271" s="220"/>
      <c r="AW1271" s="220"/>
      <c r="AX1271" s="220"/>
      <c r="AY1271">
        <f>COUNTA($C$1271)</f>
        <v>0</v>
      </c>
    </row>
    <row r="1272" spans="1:51" ht="24.75" customHeight="1" x14ac:dyDescent="0.2">
      <c r="A1272" s="881">
        <v>15</v>
      </c>
      <c r="B1272" s="881">
        <v>1</v>
      </c>
      <c r="C1272" s="244"/>
      <c r="D1272" s="244"/>
      <c r="E1272" s="244"/>
      <c r="F1272" s="244"/>
      <c r="G1272" s="244"/>
      <c r="H1272" s="244"/>
      <c r="I1272" s="244"/>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882"/>
      <c r="AI1272" s="883"/>
      <c r="AJ1272" s="883"/>
      <c r="AK1272" s="883"/>
      <c r="AL1272" s="217"/>
      <c r="AM1272" s="218"/>
      <c r="AN1272" s="218"/>
      <c r="AO1272" s="219"/>
      <c r="AP1272" s="220"/>
      <c r="AQ1272" s="220"/>
      <c r="AR1272" s="220"/>
      <c r="AS1272" s="220"/>
      <c r="AT1272" s="220"/>
      <c r="AU1272" s="220"/>
      <c r="AV1272" s="220"/>
      <c r="AW1272" s="220"/>
      <c r="AX1272" s="220"/>
      <c r="AY1272">
        <f>COUNTA($C$1272)</f>
        <v>0</v>
      </c>
    </row>
    <row r="1273" spans="1:51" ht="24.75" customHeight="1" x14ac:dyDescent="0.2">
      <c r="A1273" s="881">
        <v>16</v>
      </c>
      <c r="B1273" s="881">
        <v>1</v>
      </c>
      <c r="C1273" s="244"/>
      <c r="D1273" s="244"/>
      <c r="E1273" s="244"/>
      <c r="F1273" s="244"/>
      <c r="G1273" s="244"/>
      <c r="H1273" s="244"/>
      <c r="I1273" s="244"/>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882"/>
      <c r="AI1273" s="883"/>
      <c r="AJ1273" s="883"/>
      <c r="AK1273" s="883"/>
      <c r="AL1273" s="217"/>
      <c r="AM1273" s="218"/>
      <c r="AN1273" s="218"/>
      <c r="AO1273" s="219"/>
      <c r="AP1273" s="220"/>
      <c r="AQ1273" s="220"/>
      <c r="AR1273" s="220"/>
      <c r="AS1273" s="220"/>
      <c r="AT1273" s="220"/>
      <c r="AU1273" s="220"/>
      <c r="AV1273" s="220"/>
      <c r="AW1273" s="220"/>
      <c r="AX1273" s="220"/>
      <c r="AY1273">
        <f>COUNTA($C$1273)</f>
        <v>0</v>
      </c>
    </row>
    <row r="1274" spans="1:51" ht="24.75" customHeight="1" x14ac:dyDescent="0.2">
      <c r="A1274" s="881">
        <v>17</v>
      </c>
      <c r="B1274" s="881">
        <v>1</v>
      </c>
      <c r="C1274" s="244"/>
      <c r="D1274" s="244"/>
      <c r="E1274" s="244"/>
      <c r="F1274" s="244"/>
      <c r="G1274" s="244"/>
      <c r="H1274" s="244"/>
      <c r="I1274" s="244"/>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882"/>
      <c r="AI1274" s="883"/>
      <c r="AJ1274" s="883"/>
      <c r="AK1274" s="883"/>
      <c r="AL1274" s="217"/>
      <c r="AM1274" s="218"/>
      <c r="AN1274" s="218"/>
      <c r="AO1274" s="219"/>
      <c r="AP1274" s="220"/>
      <c r="AQ1274" s="220"/>
      <c r="AR1274" s="220"/>
      <c r="AS1274" s="220"/>
      <c r="AT1274" s="220"/>
      <c r="AU1274" s="220"/>
      <c r="AV1274" s="220"/>
      <c r="AW1274" s="220"/>
      <c r="AX1274" s="220"/>
      <c r="AY1274">
        <f>COUNTA($C$1274)</f>
        <v>0</v>
      </c>
    </row>
    <row r="1275" spans="1:51" ht="24.75" customHeight="1" x14ac:dyDescent="0.2">
      <c r="A1275" s="881">
        <v>18</v>
      </c>
      <c r="B1275" s="881">
        <v>1</v>
      </c>
      <c r="C1275" s="244"/>
      <c r="D1275" s="244"/>
      <c r="E1275" s="244"/>
      <c r="F1275" s="244"/>
      <c r="G1275" s="244"/>
      <c r="H1275" s="244"/>
      <c r="I1275" s="244"/>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882"/>
      <c r="AI1275" s="883"/>
      <c r="AJ1275" s="883"/>
      <c r="AK1275" s="883"/>
      <c r="AL1275" s="217"/>
      <c r="AM1275" s="218"/>
      <c r="AN1275" s="218"/>
      <c r="AO1275" s="219"/>
      <c r="AP1275" s="220"/>
      <c r="AQ1275" s="220"/>
      <c r="AR1275" s="220"/>
      <c r="AS1275" s="220"/>
      <c r="AT1275" s="220"/>
      <c r="AU1275" s="220"/>
      <c r="AV1275" s="220"/>
      <c r="AW1275" s="220"/>
      <c r="AX1275" s="220"/>
      <c r="AY1275">
        <f>COUNTA($C$1275)</f>
        <v>0</v>
      </c>
    </row>
    <row r="1276" spans="1:51" ht="24.75" customHeight="1" x14ac:dyDescent="0.2">
      <c r="A1276" s="881">
        <v>19</v>
      </c>
      <c r="B1276" s="881">
        <v>1</v>
      </c>
      <c r="C1276" s="244"/>
      <c r="D1276" s="244"/>
      <c r="E1276" s="244"/>
      <c r="F1276" s="244"/>
      <c r="G1276" s="244"/>
      <c r="H1276" s="244"/>
      <c r="I1276" s="244"/>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882"/>
      <c r="AI1276" s="883"/>
      <c r="AJ1276" s="883"/>
      <c r="AK1276" s="883"/>
      <c r="AL1276" s="217"/>
      <c r="AM1276" s="218"/>
      <c r="AN1276" s="218"/>
      <c r="AO1276" s="219"/>
      <c r="AP1276" s="220"/>
      <c r="AQ1276" s="220"/>
      <c r="AR1276" s="220"/>
      <c r="AS1276" s="220"/>
      <c r="AT1276" s="220"/>
      <c r="AU1276" s="220"/>
      <c r="AV1276" s="220"/>
      <c r="AW1276" s="220"/>
      <c r="AX1276" s="220"/>
      <c r="AY1276">
        <f>COUNTA($C$1276)</f>
        <v>0</v>
      </c>
    </row>
    <row r="1277" spans="1:51" ht="24.75" customHeight="1" x14ac:dyDescent="0.2">
      <c r="A1277" s="881">
        <v>20</v>
      </c>
      <c r="B1277" s="881">
        <v>1</v>
      </c>
      <c r="C1277" s="244"/>
      <c r="D1277" s="244"/>
      <c r="E1277" s="244"/>
      <c r="F1277" s="244"/>
      <c r="G1277" s="244"/>
      <c r="H1277" s="244"/>
      <c r="I1277" s="244"/>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882"/>
      <c r="AI1277" s="883"/>
      <c r="AJ1277" s="883"/>
      <c r="AK1277" s="883"/>
      <c r="AL1277" s="217"/>
      <c r="AM1277" s="218"/>
      <c r="AN1277" s="218"/>
      <c r="AO1277" s="219"/>
      <c r="AP1277" s="220"/>
      <c r="AQ1277" s="220"/>
      <c r="AR1277" s="220"/>
      <c r="AS1277" s="220"/>
      <c r="AT1277" s="220"/>
      <c r="AU1277" s="220"/>
      <c r="AV1277" s="220"/>
      <c r="AW1277" s="220"/>
      <c r="AX1277" s="220"/>
      <c r="AY1277">
        <f>COUNTA($C$1277)</f>
        <v>0</v>
      </c>
    </row>
    <row r="1278" spans="1:51" ht="24.75" customHeight="1" x14ac:dyDescent="0.2">
      <c r="A1278" s="881">
        <v>21</v>
      </c>
      <c r="B1278" s="881">
        <v>1</v>
      </c>
      <c r="C1278" s="244"/>
      <c r="D1278" s="244"/>
      <c r="E1278" s="244"/>
      <c r="F1278" s="244"/>
      <c r="G1278" s="244"/>
      <c r="H1278" s="244"/>
      <c r="I1278" s="244"/>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882"/>
      <c r="AI1278" s="883"/>
      <c r="AJ1278" s="883"/>
      <c r="AK1278" s="883"/>
      <c r="AL1278" s="217"/>
      <c r="AM1278" s="218"/>
      <c r="AN1278" s="218"/>
      <c r="AO1278" s="219"/>
      <c r="AP1278" s="220"/>
      <c r="AQ1278" s="220"/>
      <c r="AR1278" s="220"/>
      <c r="AS1278" s="220"/>
      <c r="AT1278" s="220"/>
      <c r="AU1278" s="220"/>
      <c r="AV1278" s="220"/>
      <c r="AW1278" s="220"/>
      <c r="AX1278" s="220"/>
      <c r="AY1278">
        <f>COUNTA($C$1278)</f>
        <v>0</v>
      </c>
    </row>
    <row r="1279" spans="1:51" ht="24.75" customHeight="1" x14ac:dyDescent="0.2">
      <c r="A1279" s="881">
        <v>22</v>
      </c>
      <c r="B1279" s="881">
        <v>1</v>
      </c>
      <c r="C1279" s="244"/>
      <c r="D1279" s="244"/>
      <c r="E1279" s="244"/>
      <c r="F1279" s="244"/>
      <c r="G1279" s="244"/>
      <c r="H1279" s="244"/>
      <c r="I1279" s="244"/>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882"/>
      <c r="AI1279" s="883"/>
      <c r="AJ1279" s="883"/>
      <c r="AK1279" s="883"/>
      <c r="AL1279" s="217"/>
      <c r="AM1279" s="218"/>
      <c r="AN1279" s="218"/>
      <c r="AO1279" s="219"/>
      <c r="AP1279" s="220"/>
      <c r="AQ1279" s="220"/>
      <c r="AR1279" s="220"/>
      <c r="AS1279" s="220"/>
      <c r="AT1279" s="220"/>
      <c r="AU1279" s="220"/>
      <c r="AV1279" s="220"/>
      <c r="AW1279" s="220"/>
      <c r="AX1279" s="220"/>
      <c r="AY1279">
        <f>COUNTA($C$1279)</f>
        <v>0</v>
      </c>
    </row>
    <row r="1280" spans="1:51" ht="24.75" customHeight="1" x14ac:dyDescent="0.2">
      <c r="A1280" s="881">
        <v>23</v>
      </c>
      <c r="B1280" s="881">
        <v>1</v>
      </c>
      <c r="C1280" s="244"/>
      <c r="D1280" s="244"/>
      <c r="E1280" s="244"/>
      <c r="F1280" s="244"/>
      <c r="G1280" s="244"/>
      <c r="H1280" s="244"/>
      <c r="I1280" s="244"/>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882"/>
      <c r="AI1280" s="883"/>
      <c r="AJ1280" s="883"/>
      <c r="AK1280" s="883"/>
      <c r="AL1280" s="217"/>
      <c r="AM1280" s="218"/>
      <c r="AN1280" s="218"/>
      <c r="AO1280" s="219"/>
      <c r="AP1280" s="220"/>
      <c r="AQ1280" s="220"/>
      <c r="AR1280" s="220"/>
      <c r="AS1280" s="220"/>
      <c r="AT1280" s="220"/>
      <c r="AU1280" s="220"/>
      <c r="AV1280" s="220"/>
      <c r="AW1280" s="220"/>
      <c r="AX1280" s="220"/>
      <c r="AY1280">
        <f>COUNTA($C$1280)</f>
        <v>0</v>
      </c>
    </row>
    <row r="1281" spans="1:51" ht="24.75" customHeight="1" x14ac:dyDescent="0.2">
      <c r="A1281" s="881">
        <v>24</v>
      </c>
      <c r="B1281" s="881">
        <v>1</v>
      </c>
      <c r="C1281" s="244"/>
      <c r="D1281" s="244"/>
      <c r="E1281" s="244"/>
      <c r="F1281" s="244"/>
      <c r="G1281" s="244"/>
      <c r="H1281" s="244"/>
      <c r="I1281" s="244"/>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882"/>
      <c r="AI1281" s="883"/>
      <c r="AJ1281" s="883"/>
      <c r="AK1281" s="883"/>
      <c r="AL1281" s="217"/>
      <c r="AM1281" s="218"/>
      <c r="AN1281" s="218"/>
      <c r="AO1281" s="219"/>
      <c r="AP1281" s="220"/>
      <c r="AQ1281" s="220"/>
      <c r="AR1281" s="220"/>
      <c r="AS1281" s="220"/>
      <c r="AT1281" s="220"/>
      <c r="AU1281" s="220"/>
      <c r="AV1281" s="220"/>
      <c r="AW1281" s="220"/>
      <c r="AX1281" s="220"/>
      <c r="AY1281">
        <f>COUNTA($C$1281)</f>
        <v>0</v>
      </c>
    </row>
    <row r="1282" spans="1:51" ht="24.75" customHeight="1" x14ac:dyDescent="0.2">
      <c r="A1282" s="881">
        <v>25</v>
      </c>
      <c r="B1282" s="881">
        <v>1</v>
      </c>
      <c r="C1282" s="244"/>
      <c r="D1282" s="244"/>
      <c r="E1282" s="244"/>
      <c r="F1282" s="244"/>
      <c r="G1282" s="244"/>
      <c r="H1282" s="244"/>
      <c r="I1282" s="244"/>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882"/>
      <c r="AI1282" s="883"/>
      <c r="AJ1282" s="883"/>
      <c r="AK1282" s="883"/>
      <c r="AL1282" s="217"/>
      <c r="AM1282" s="218"/>
      <c r="AN1282" s="218"/>
      <c r="AO1282" s="219"/>
      <c r="AP1282" s="220"/>
      <c r="AQ1282" s="220"/>
      <c r="AR1282" s="220"/>
      <c r="AS1282" s="220"/>
      <c r="AT1282" s="220"/>
      <c r="AU1282" s="220"/>
      <c r="AV1282" s="220"/>
      <c r="AW1282" s="220"/>
      <c r="AX1282" s="220"/>
      <c r="AY1282">
        <f>COUNTA($C$1282)</f>
        <v>0</v>
      </c>
    </row>
    <row r="1283" spans="1:51" ht="24.75" customHeight="1" x14ac:dyDescent="0.2">
      <c r="A1283" s="881">
        <v>26</v>
      </c>
      <c r="B1283" s="881">
        <v>1</v>
      </c>
      <c r="C1283" s="244"/>
      <c r="D1283" s="244"/>
      <c r="E1283" s="244"/>
      <c r="F1283" s="244"/>
      <c r="G1283" s="244"/>
      <c r="H1283" s="244"/>
      <c r="I1283" s="244"/>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882"/>
      <c r="AI1283" s="883"/>
      <c r="AJ1283" s="883"/>
      <c r="AK1283" s="883"/>
      <c r="AL1283" s="217"/>
      <c r="AM1283" s="218"/>
      <c r="AN1283" s="218"/>
      <c r="AO1283" s="219"/>
      <c r="AP1283" s="220"/>
      <c r="AQ1283" s="220"/>
      <c r="AR1283" s="220"/>
      <c r="AS1283" s="220"/>
      <c r="AT1283" s="220"/>
      <c r="AU1283" s="220"/>
      <c r="AV1283" s="220"/>
      <c r="AW1283" s="220"/>
      <c r="AX1283" s="220"/>
      <c r="AY1283">
        <f>COUNTA($C$1283)</f>
        <v>0</v>
      </c>
    </row>
    <row r="1284" spans="1:51" ht="24.75" customHeight="1" x14ac:dyDescent="0.2">
      <c r="A1284" s="881">
        <v>27</v>
      </c>
      <c r="B1284" s="881">
        <v>1</v>
      </c>
      <c r="C1284" s="244"/>
      <c r="D1284" s="244"/>
      <c r="E1284" s="244"/>
      <c r="F1284" s="244"/>
      <c r="G1284" s="244"/>
      <c r="H1284" s="244"/>
      <c r="I1284" s="244"/>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882"/>
      <c r="AI1284" s="883"/>
      <c r="AJ1284" s="883"/>
      <c r="AK1284" s="883"/>
      <c r="AL1284" s="217"/>
      <c r="AM1284" s="218"/>
      <c r="AN1284" s="218"/>
      <c r="AO1284" s="219"/>
      <c r="AP1284" s="220"/>
      <c r="AQ1284" s="220"/>
      <c r="AR1284" s="220"/>
      <c r="AS1284" s="220"/>
      <c r="AT1284" s="220"/>
      <c r="AU1284" s="220"/>
      <c r="AV1284" s="220"/>
      <c r="AW1284" s="220"/>
      <c r="AX1284" s="220"/>
      <c r="AY1284">
        <f>COUNTA($C$1284)</f>
        <v>0</v>
      </c>
    </row>
    <row r="1285" spans="1:51" ht="24.75" customHeight="1" x14ac:dyDescent="0.2">
      <c r="A1285" s="881">
        <v>28</v>
      </c>
      <c r="B1285" s="881">
        <v>1</v>
      </c>
      <c r="C1285" s="244"/>
      <c r="D1285" s="244"/>
      <c r="E1285" s="244"/>
      <c r="F1285" s="244"/>
      <c r="G1285" s="244"/>
      <c r="H1285" s="244"/>
      <c r="I1285" s="244"/>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882"/>
      <c r="AI1285" s="883"/>
      <c r="AJ1285" s="883"/>
      <c r="AK1285" s="883"/>
      <c r="AL1285" s="217"/>
      <c r="AM1285" s="218"/>
      <c r="AN1285" s="218"/>
      <c r="AO1285" s="219"/>
      <c r="AP1285" s="220"/>
      <c r="AQ1285" s="220"/>
      <c r="AR1285" s="220"/>
      <c r="AS1285" s="220"/>
      <c r="AT1285" s="220"/>
      <c r="AU1285" s="220"/>
      <c r="AV1285" s="220"/>
      <c r="AW1285" s="220"/>
      <c r="AX1285" s="220"/>
      <c r="AY1285">
        <f>COUNTA($C$1285)</f>
        <v>0</v>
      </c>
    </row>
    <row r="1286" spans="1:51" ht="24.75" customHeight="1" x14ac:dyDescent="0.2">
      <c r="A1286" s="881">
        <v>29</v>
      </c>
      <c r="B1286" s="881">
        <v>1</v>
      </c>
      <c r="C1286" s="244"/>
      <c r="D1286" s="244"/>
      <c r="E1286" s="244"/>
      <c r="F1286" s="244"/>
      <c r="G1286" s="244"/>
      <c r="H1286" s="244"/>
      <c r="I1286" s="244"/>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882"/>
      <c r="AI1286" s="883"/>
      <c r="AJ1286" s="883"/>
      <c r="AK1286" s="883"/>
      <c r="AL1286" s="217"/>
      <c r="AM1286" s="218"/>
      <c r="AN1286" s="218"/>
      <c r="AO1286" s="219"/>
      <c r="AP1286" s="220"/>
      <c r="AQ1286" s="220"/>
      <c r="AR1286" s="220"/>
      <c r="AS1286" s="220"/>
      <c r="AT1286" s="220"/>
      <c r="AU1286" s="220"/>
      <c r="AV1286" s="220"/>
      <c r="AW1286" s="220"/>
      <c r="AX1286" s="220"/>
      <c r="AY1286">
        <f>COUNTA($C$1286)</f>
        <v>0</v>
      </c>
    </row>
    <row r="1287" spans="1:51" ht="24.75" customHeight="1" x14ac:dyDescent="0.2">
      <c r="A1287" s="881">
        <v>30</v>
      </c>
      <c r="B1287" s="881">
        <v>1</v>
      </c>
      <c r="C1287" s="244"/>
      <c r="D1287" s="244"/>
      <c r="E1287" s="244"/>
      <c r="F1287" s="244"/>
      <c r="G1287" s="244"/>
      <c r="H1287" s="244"/>
      <c r="I1287" s="244"/>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882"/>
      <c r="AI1287" s="883"/>
      <c r="AJ1287" s="883"/>
      <c r="AK1287" s="883"/>
      <c r="AL1287" s="217"/>
      <c r="AM1287" s="218"/>
      <c r="AN1287" s="218"/>
      <c r="AO1287" s="219"/>
      <c r="AP1287" s="220"/>
      <c r="AQ1287" s="220"/>
      <c r="AR1287" s="220"/>
      <c r="AS1287" s="220"/>
      <c r="AT1287" s="220"/>
      <c r="AU1287" s="220"/>
      <c r="AV1287" s="220"/>
      <c r="AW1287" s="220"/>
      <c r="AX1287" s="220"/>
      <c r="AY1287">
        <f>COUNTA($C$1287)</f>
        <v>0</v>
      </c>
    </row>
    <row r="1288" spans="1:51" x14ac:dyDescent="0.2">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
      <c r="A1289" s="4"/>
      <c r="B1289" s="9" t="s">
        <v>299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
      <c r="A1290" s="881"/>
      <c r="B1290" s="881"/>
      <c r="C1290" s="479" t="s">
        <v>86</v>
      </c>
      <c r="D1290" s="479"/>
      <c r="E1290" s="479"/>
      <c r="F1290" s="479"/>
      <c r="G1290" s="479"/>
      <c r="H1290" s="479"/>
      <c r="I1290" s="479"/>
      <c r="J1290" s="886" t="s">
        <v>64</v>
      </c>
      <c r="K1290" s="886"/>
      <c r="L1290" s="886"/>
      <c r="M1290" s="886"/>
      <c r="N1290" s="886"/>
      <c r="O1290" s="886"/>
      <c r="P1290" s="479" t="s">
        <v>87</v>
      </c>
      <c r="Q1290" s="479"/>
      <c r="R1290" s="479"/>
      <c r="S1290" s="479"/>
      <c r="T1290" s="479"/>
      <c r="U1290" s="479"/>
      <c r="V1290" s="479"/>
      <c r="W1290" s="479"/>
      <c r="X1290" s="479"/>
      <c r="Y1290" s="479" t="s">
        <v>88</v>
      </c>
      <c r="Z1290" s="479"/>
      <c r="AA1290" s="479"/>
      <c r="AB1290" s="479"/>
      <c r="AC1290" s="887" t="s">
        <v>215</v>
      </c>
      <c r="AD1290" s="887"/>
      <c r="AE1290" s="887"/>
      <c r="AF1290" s="887"/>
      <c r="AG1290" s="887"/>
      <c r="AH1290" s="479" t="s">
        <v>63</v>
      </c>
      <c r="AI1290" s="479"/>
      <c r="AJ1290" s="479"/>
      <c r="AK1290" s="479"/>
      <c r="AL1290" s="479" t="s">
        <v>17</v>
      </c>
      <c r="AM1290" s="479"/>
      <c r="AN1290" s="479"/>
      <c r="AO1290" s="884"/>
      <c r="AP1290" s="885" t="s">
        <v>303</v>
      </c>
      <c r="AQ1290" s="885"/>
      <c r="AR1290" s="885"/>
      <c r="AS1290" s="885"/>
      <c r="AT1290" s="885"/>
      <c r="AU1290" s="885"/>
      <c r="AV1290" s="885"/>
      <c r="AW1290" s="885"/>
      <c r="AX1290" s="885"/>
      <c r="AY1290">
        <f t="shared" ref="AY1290:AY1291" si="38">$AY$1288</f>
        <v>0</v>
      </c>
    </row>
    <row r="1291" spans="1:51" ht="24.75" customHeight="1" x14ac:dyDescent="0.2">
      <c r="A1291" s="881">
        <v>1</v>
      </c>
      <c r="B1291" s="881">
        <v>1</v>
      </c>
      <c r="C1291" s="244"/>
      <c r="D1291" s="244"/>
      <c r="E1291" s="244"/>
      <c r="F1291" s="244"/>
      <c r="G1291" s="244"/>
      <c r="H1291" s="244"/>
      <c r="I1291" s="244"/>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882"/>
      <c r="AI1291" s="883"/>
      <c r="AJ1291" s="883"/>
      <c r="AK1291" s="883"/>
      <c r="AL1291" s="217"/>
      <c r="AM1291" s="218"/>
      <c r="AN1291" s="218"/>
      <c r="AO1291" s="219"/>
      <c r="AP1291" s="220"/>
      <c r="AQ1291" s="220"/>
      <c r="AR1291" s="220"/>
      <c r="AS1291" s="220"/>
      <c r="AT1291" s="220"/>
      <c r="AU1291" s="220"/>
      <c r="AV1291" s="220"/>
      <c r="AW1291" s="220"/>
      <c r="AX1291" s="220"/>
      <c r="AY1291">
        <f t="shared" si="38"/>
        <v>0</v>
      </c>
    </row>
    <row r="1292" spans="1:51" ht="24.75" customHeight="1" x14ac:dyDescent="0.2">
      <c r="A1292" s="881">
        <v>2</v>
      </c>
      <c r="B1292" s="881">
        <v>1</v>
      </c>
      <c r="C1292" s="244"/>
      <c r="D1292" s="244"/>
      <c r="E1292" s="244"/>
      <c r="F1292" s="244"/>
      <c r="G1292" s="244"/>
      <c r="H1292" s="244"/>
      <c r="I1292" s="244"/>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882"/>
      <c r="AI1292" s="883"/>
      <c r="AJ1292" s="883"/>
      <c r="AK1292" s="883"/>
      <c r="AL1292" s="217"/>
      <c r="AM1292" s="218"/>
      <c r="AN1292" s="218"/>
      <c r="AO1292" s="219"/>
      <c r="AP1292" s="220"/>
      <c r="AQ1292" s="220"/>
      <c r="AR1292" s="220"/>
      <c r="AS1292" s="220"/>
      <c r="AT1292" s="220"/>
      <c r="AU1292" s="220"/>
      <c r="AV1292" s="220"/>
      <c r="AW1292" s="220"/>
      <c r="AX1292" s="220"/>
      <c r="AY1292">
        <f>COUNTA($C$1292)</f>
        <v>0</v>
      </c>
    </row>
    <row r="1293" spans="1:51" ht="24.75" customHeight="1" x14ac:dyDescent="0.2">
      <c r="A1293" s="881">
        <v>3</v>
      </c>
      <c r="B1293" s="881">
        <v>1</v>
      </c>
      <c r="C1293" s="244"/>
      <c r="D1293" s="244"/>
      <c r="E1293" s="244"/>
      <c r="F1293" s="244"/>
      <c r="G1293" s="244"/>
      <c r="H1293" s="244"/>
      <c r="I1293" s="244"/>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882"/>
      <c r="AI1293" s="883"/>
      <c r="AJ1293" s="883"/>
      <c r="AK1293" s="883"/>
      <c r="AL1293" s="217"/>
      <c r="AM1293" s="218"/>
      <c r="AN1293" s="218"/>
      <c r="AO1293" s="219"/>
      <c r="AP1293" s="220"/>
      <c r="AQ1293" s="220"/>
      <c r="AR1293" s="220"/>
      <c r="AS1293" s="220"/>
      <c r="AT1293" s="220"/>
      <c r="AU1293" s="220"/>
      <c r="AV1293" s="220"/>
      <c r="AW1293" s="220"/>
      <c r="AX1293" s="220"/>
      <c r="AY1293">
        <f>COUNTA($C$1293)</f>
        <v>0</v>
      </c>
    </row>
    <row r="1294" spans="1:51" ht="24.75" customHeight="1" x14ac:dyDescent="0.2">
      <c r="A1294" s="881">
        <v>4</v>
      </c>
      <c r="B1294" s="881">
        <v>1</v>
      </c>
      <c r="C1294" s="244"/>
      <c r="D1294" s="244"/>
      <c r="E1294" s="244"/>
      <c r="F1294" s="244"/>
      <c r="G1294" s="244"/>
      <c r="H1294" s="244"/>
      <c r="I1294" s="244"/>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882"/>
      <c r="AI1294" s="883"/>
      <c r="AJ1294" s="883"/>
      <c r="AK1294" s="883"/>
      <c r="AL1294" s="217"/>
      <c r="AM1294" s="218"/>
      <c r="AN1294" s="218"/>
      <c r="AO1294" s="219"/>
      <c r="AP1294" s="220"/>
      <c r="AQ1294" s="220"/>
      <c r="AR1294" s="220"/>
      <c r="AS1294" s="220"/>
      <c r="AT1294" s="220"/>
      <c r="AU1294" s="220"/>
      <c r="AV1294" s="220"/>
      <c r="AW1294" s="220"/>
      <c r="AX1294" s="220"/>
      <c r="AY1294">
        <f>COUNTA($C$1294)</f>
        <v>0</v>
      </c>
    </row>
    <row r="1295" spans="1:51" ht="24.75" customHeight="1" x14ac:dyDescent="0.2">
      <c r="A1295" s="881">
        <v>5</v>
      </c>
      <c r="B1295" s="881">
        <v>1</v>
      </c>
      <c r="C1295" s="244"/>
      <c r="D1295" s="244"/>
      <c r="E1295" s="244"/>
      <c r="F1295" s="244"/>
      <c r="G1295" s="244"/>
      <c r="H1295" s="244"/>
      <c r="I1295" s="244"/>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882"/>
      <c r="AI1295" s="883"/>
      <c r="AJ1295" s="883"/>
      <c r="AK1295" s="883"/>
      <c r="AL1295" s="217"/>
      <c r="AM1295" s="218"/>
      <c r="AN1295" s="218"/>
      <c r="AO1295" s="219"/>
      <c r="AP1295" s="220"/>
      <c r="AQ1295" s="220"/>
      <c r="AR1295" s="220"/>
      <c r="AS1295" s="220"/>
      <c r="AT1295" s="220"/>
      <c r="AU1295" s="220"/>
      <c r="AV1295" s="220"/>
      <c r="AW1295" s="220"/>
      <c r="AX1295" s="220"/>
      <c r="AY1295">
        <f>COUNTA($C$1295)</f>
        <v>0</v>
      </c>
    </row>
    <row r="1296" spans="1:51" ht="24.75" customHeight="1" x14ac:dyDescent="0.2">
      <c r="A1296" s="881">
        <v>6</v>
      </c>
      <c r="B1296" s="881">
        <v>1</v>
      </c>
      <c r="C1296" s="244"/>
      <c r="D1296" s="244"/>
      <c r="E1296" s="244"/>
      <c r="F1296" s="244"/>
      <c r="G1296" s="244"/>
      <c r="H1296" s="244"/>
      <c r="I1296" s="244"/>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882"/>
      <c r="AI1296" s="883"/>
      <c r="AJ1296" s="883"/>
      <c r="AK1296" s="883"/>
      <c r="AL1296" s="217"/>
      <c r="AM1296" s="218"/>
      <c r="AN1296" s="218"/>
      <c r="AO1296" s="219"/>
      <c r="AP1296" s="220"/>
      <c r="AQ1296" s="220"/>
      <c r="AR1296" s="220"/>
      <c r="AS1296" s="220"/>
      <c r="AT1296" s="220"/>
      <c r="AU1296" s="220"/>
      <c r="AV1296" s="220"/>
      <c r="AW1296" s="220"/>
      <c r="AX1296" s="220"/>
      <c r="AY1296">
        <f>COUNTA($C$1296)</f>
        <v>0</v>
      </c>
    </row>
    <row r="1297" spans="1:51" ht="24.75" customHeight="1" x14ac:dyDescent="0.2">
      <c r="A1297" s="881">
        <v>7</v>
      </c>
      <c r="B1297" s="881">
        <v>1</v>
      </c>
      <c r="C1297" s="244"/>
      <c r="D1297" s="244"/>
      <c r="E1297" s="244"/>
      <c r="F1297" s="244"/>
      <c r="G1297" s="244"/>
      <c r="H1297" s="244"/>
      <c r="I1297" s="244"/>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882"/>
      <c r="AI1297" s="883"/>
      <c r="AJ1297" s="883"/>
      <c r="AK1297" s="883"/>
      <c r="AL1297" s="217"/>
      <c r="AM1297" s="218"/>
      <c r="AN1297" s="218"/>
      <c r="AO1297" s="219"/>
      <c r="AP1297" s="220"/>
      <c r="AQ1297" s="220"/>
      <c r="AR1297" s="220"/>
      <c r="AS1297" s="220"/>
      <c r="AT1297" s="220"/>
      <c r="AU1297" s="220"/>
      <c r="AV1297" s="220"/>
      <c r="AW1297" s="220"/>
      <c r="AX1297" s="220"/>
      <c r="AY1297">
        <f>COUNTA($C$1297)</f>
        <v>0</v>
      </c>
    </row>
    <row r="1298" spans="1:51" ht="24.75" customHeight="1" x14ac:dyDescent="0.2">
      <c r="A1298" s="881">
        <v>8</v>
      </c>
      <c r="B1298" s="881">
        <v>1</v>
      </c>
      <c r="C1298" s="244"/>
      <c r="D1298" s="244"/>
      <c r="E1298" s="244"/>
      <c r="F1298" s="244"/>
      <c r="G1298" s="244"/>
      <c r="H1298" s="244"/>
      <c r="I1298" s="244"/>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882"/>
      <c r="AI1298" s="883"/>
      <c r="AJ1298" s="883"/>
      <c r="AK1298" s="883"/>
      <c r="AL1298" s="217"/>
      <c r="AM1298" s="218"/>
      <c r="AN1298" s="218"/>
      <c r="AO1298" s="219"/>
      <c r="AP1298" s="220"/>
      <c r="AQ1298" s="220"/>
      <c r="AR1298" s="220"/>
      <c r="AS1298" s="220"/>
      <c r="AT1298" s="220"/>
      <c r="AU1298" s="220"/>
      <c r="AV1298" s="220"/>
      <c r="AW1298" s="220"/>
      <c r="AX1298" s="220"/>
      <c r="AY1298">
        <f>COUNTA($C$1298)</f>
        <v>0</v>
      </c>
    </row>
    <row r="1299" spans="1:51" ht="24.75" customHeight="1" x14ac:dyDescent="0.2">
      <c r="A1299" s="881">
        <v>9</v>
      </c>
      <c r="B1299" s="881">
        <v>1</v>
      </c>
      <c r="C1299" s="244"/>
      <c r="D1299" s="244"/>
      <c r="E1299" s="244"/>
      <c r="F1299" s="244"/>
      <c r="G1299" s="244"/>
      <c r="H1299" s="244"/>
      <c r="I1299" s="244"/>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882"/>
      <c r="AI1299" s="883"/>
      <c r="AJ1299" s="883"/>
      <c r="AK1299" s="883"/>
      <c r="AL1299" s="217"/>
      <c r="AM1299" s="218"/>
      <c r="AN1299" s="218"/>
      <c r="AO1299" s="219"/>
      <c r="AP1299" s="220"/>
      <c r="AQ1299" s="220"/>
      <c r="AR1299" s="220"/>
      <c r="AS1299" s="220"/>
      <c r="AT1299" s="220"/>
      <c r="AU1299" s="220"/>
      <c r="AV1299" s="220"/>
      <c r="AW1299" s="220"/>
      <c r="AX1299" s="220"/>
      <c r="AY1299">
        <f>COUNTA($C$1299)</f>
        <v>0</v>
      </c>
    </row>
    <row r="1300" spans="1:51" ht="24.75" customHeight="1" x14ac:dyDescent="0.2">
      <c r="A1300" s="881">
        <v>10</v>
      </c>
      <c r="B1300" s="881">
        <v>1</v>
      </c>
      <c r="C1300" s="244"/>
      <c r="D1300" s="244"/>
      <c r="E1300" s="244"/>
      <c r="F1300" s="244"/>
      <c r="G1300" s="244"/>
      <c r="H1300" s="244"/>
      <c r="I1300" s="244"/>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882"/>
      <c r="AI1300" s="883"/>
      <c r="AJ1300" s="883"/>
      <c r="AK1300" s="883"/>
      <c r="AL1300" s="217"/>
      <c r="AM1300" s="218"/>
      <c r="AN1300" s="218"/>
      <c r="AO1300" s="219"/>
      <c r="AP1300" s="220"/>
      <c r="AQ1300" s="220"/>
      <c r="AR1300" s="220"/>
      <c r="AS1300" s="220"/>
      <c r="AT1300" s="220"/>
      <c r="AU1300" s="220"/>
      <c r="AV1300" s="220"/>
      <c r="AW1300" s="220"/>
      <c r="AX1300" s="220"/>
      <c r="AY1300">
        <f>COUNTA($C$1300)</f>
        <v>0</v>
      </c>
    </row>
    <row r="1301" spans="1:51" ht="24.75" customHeight="1" x14ac:dyDescent="0.2">
      <c r="A1301" s="881">
        <v>11</v>
      </c>
      <c r="B1301" s="881">
        <v>1</v>
      </c>
      <c r="C1301" s="244"/>
      <c r="D1301" s="244"/>
      <c r="E1301" s="244"/>
      <c r="F1301" s="244"/>
      <c r="G1301" s="244"/>
      <c r="H1301" s="244"/>
      <c r="I1301" s="244"/>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882"/>
      <c r="AI1301" s="883"/>
      <c r="AJ1301" s="883"/>
      <c r="AK1301" s="883"/>
      <c r="AL1301" s="217"/>
      <c r="AM1301" s="218"/>
      <c r="AN1301" s="218"/>
      <c r="AO1301" s="219"/>
      <c r="AP1301" s="220"/>
      <c r="AQ1301" s="220"/>
      <c r="AR1301" s="220"/>
      <c r="AS1301" s="220"/>
      <c r="AT1301" s="220"/>
      <c r="AU1301" s="220"/>
      <c r="AV1301" s="220"/>
      <c r="AW1301" s="220"/>
      <c r="AX1301" s="220"/>
      <c r="AY1301">
        <f>COUNTA($C$1301)</f>
        <v>0</v>
      </c>
    </row>
    <row r="1302" spans="1:51" ht="24.75" customHeight="1" x14ac:dyDescent="0.2">
      <c r="A1302" s="881">
        <v>12</v>
      </c>
      <c r="B1302" s="881">
        <v>1</v>
      </c>
      <c r="C1302" s="244"/>
      <c r="D1302" s="244"/>
      <c r="E1302" s="244"/>
      <c r="F1302" s="244"/>
      <c r="G1302" s="244"/>
      <c r="H1302" s="244"/>
      <c r="I1302" s="244"/>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882"/>
      <c r="AI1302" s="883"/>
      <c r="AJ1302" s="883"/>
      <c r="AK1302" s="883"/>
      <c r="AL1302" s="217"/>
      <c r="AM1302" s="218"/>
      <c r="AN1302" s="218"/>
      <c r="AO1302" s="219"/>
      <c r="AP1302" s="220"/>
      <c r="AQ1302" s="220"/>
      <c r="AR1302" s="220"/>
      <c r="AS1302" s="220"/>
      <c r="AT1302" s="220"/>
      <c r="AU1302" s="220"/>
      <c r="AV1302" s="220"/>
      <c r="AW1302" s="220"/>
      <c r="AX1302" s="220"/>
      <c r="AY1302">
        <f>COUNTA($C$1302)</f>
        <v>0</v>
      </c>
    </row>
    <row r="1303" spans="1:51" ht="24.75" customHeight="1" x14ac:dyDescent="0.2">
      <c r="A1303" s="881">
        <v>13</v>
      </c>
      <c r="B1303" s="881">
        <v>1</v>
      </c>
      <c r="C1303" s="244"/>
      <c r="D1303" s="244"/>
      <c r="E1303" s="244"/>
      <c r="F1303" s="244"/>
      <c r="G1303" s="244"/>
      <c r="H1303" s="244"/>
      <c r="I1303" s="244"/>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882"/>
      <c r="AI1303" s="883"/>
      <c r="AJ1303" s="883"/>
      <c r="AK1303" s="883"/>
      <c r="AL1303" s="217"/>
      <c r="AM1303" s="218"/>
      <c r="AN1303" s="218"/>
      <c r="AO1303" s="219"/>
      <c r="AP1303" s="220"/>
      <c r="AQ1303" s="220"/>
      <c r="AR1303" s="220"/>
      <c r="AS1303" s="220"/>
      <c r="AT1303" s="220"/>
      <c r="AU1303" s="220"/>
      <c r="AV1303" s="220"/>
      <c r="AW1303" s="220"/>
      <c r="AX1303" s="220"/>
      <c r="AY1303">
        <f>COUNTA($C$1303)</f>
        <v>0</v>
      </c>
    </row>
    <row r="1304" spans="1:51" ht="24.75" customHeight="1" x14ac:dyDescent="0.2">
      <c r="A1304" s="881">
        <v>14</v>
      </c>
      <c r="B1304" s="881">
        <v>1</v>
      </c>
      <c r="C1304" s="244"/>
      <c r="D1304" s="244"/>
      <c r="E1304" s="244"/>
      <c r="F1304" s="244"/>
      <c r="G1304" s="244"/>
      <c r="H1304" s="244"/>
      <c r="I1304" s="244"/>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882"/>
      <c r="AI1304" s="883"/>
      <c r="AJ1304" s="883"/>
      <c r="AK1304" s="883"/>
      <c r="AL1304" s="217"/>
      <c r="AM1304" s="218"/>
      <c r="AN1304" s="218"/>
      <c r="AO1304" s="219"/>
      <c r="AP1304" s="220"/>
      <c r="AQ1304" s="220"/>
      <c r="AR1304" s="220"/>
      <c r="AS1304" s="220"/>
      <c r="AT1304" s="220"/>
      <c r="AU1304" s="220"/>
      <c r="AV1304" s="220"/>
      <c r="AW1304" s="220"/>
      <c r="AX1304" s="220"/>
      <c r="AY1304">
        <f>COUNTA($C$1304)</f>
        <v>0</v>
      </c>
    </row>
    <row r="1305" spans="1:51" ht="24.75" customHeight="1" x14ac:dyDescent="0.2">
      <c r="A1305" s="881">
        <v>15</v>
      </c>
      <c r="B1305" s="881">
        <v>1</v>
      </c>
      <c r="C1305" s="244"/>
      <c r="D1305" s="244"/>
      <c r="E1305" s="244"/>
      <c r="F1305" s="244"/>
      <c r="G1305" s="244"/>
      <c r="H1305" s="244"/>
      <c r="I1305" s="244"/>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882"/>
      <c r="AI1305" s="883"/>
      <c r="AJ1305" s="883"/>
      <c r="AK1305" s="883"/>
      <c r="AL1305" s="217"/>
      <c r="AM1305" s="218"/>
      <c r="AN1305" s="218"/>
      <c r="AO1305" s="219"/>
      <c r="AP1305" s="220"/>
      <c r="AQ1305" s="220"/>
      <c r="AR1305" s="220"/>
      <c r="AS1305" s="220"/>
      <c r="AT1305" s="220"/>
      <c r="AU1305" s="220"/>
      <c r="AV1305" s="220"/>
      <c r="AW1305" s="220"/>
      <c r="AX1305" s="220"/>
      <c r="AY1305">
        <f>COUNTA($C$1305)</f>
        <v>0</v>
      </c>
    </row>
    <row r="1306" spans="1:51" ht="24.75" customHeight="1" x14ac:dyDescent="0.2">
      <c r="A1306" s="881">
        <v>16</v>
      </c>
      <c r="B1306" s="881">
        <v>1</v>
      </c>
      <c r="C1306" s="244"/>
      <c r="D1306" s="244"/>
      <c r="E1306" s="244"/>
      <c r="F1306" s="244"/>
      <c r="G1306" s="244"/>
      <c r="H1306" s="244"/>
      <c r="I1306" s="244"/>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882"/>
      <c r="AI1306" s="883"/>
      <c r="AJ1306" s="883"/>
      <c r="AK1306" s="883"/>
      <c r="AL1306" s="217"/>
      <c r="AM1306" s="218"/>
      <c r="AN1306" s="218"/>
      <c r="AO1306" s="219"/>
      <c r="AP1306" s="220"/>
      <c r="AQ1306" s="220"/>
      <c r="AR1306" s="220"/>
      <c r="AS1306" s="220"/>
      <c r="AT1306" s="220"/>
      <c r="AU1306" s="220"/>
      <c r="AV1306" s="220"/>
      <c r="AW1306" s="220"/>
      <c r="AX1306" s="220"/>
      <c r="AY1306">
        <f>COUNTA($C$1306)</f>
        <v>0</v>
      </c>
    </row>
    <row r="1307" spans="1:51" ht="24.75" customHeight="1" x14ac:dyDescent="0.2">
      <c r="A1307" s="881">
        <v>17</v>
      </c>
      <c r="B1307" s="881">
        <v>1</v>
      </c>
      <c r="C1307" s="244"/>
      <c r="D1307" s="244"/>
      <c r="E1307" s="244"/>
      <c r="F1307" s="244"/>
      <c r="G1307" s="244"/>
      <c r="H1307" s="244"/>
      <c r="I1307" s="244"/>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882"/>
      <c r="AI1307" s="883"/>
      <c r="AJ1307" s="883"/>
      <c r="AK1307" s="883"/>
      <c r="AL1307" s="217"/>
      <c r="AM1307" s="218"/>
      <c r="AN1307" s="218"/>
      <c r="AO1307" s="219"/>
      <c r="AP1307" s="220"/>
      <c r="AQ1307" s="220"/>
      <c r="AR1307" s="220"/>
      <c r="AS1307" s="220"/>
      <c r="AT1307" s="220"/>
      <c r="AU1307" s="220"/>
      <c r="AV1307" s="220"/>
      <c r="AW1307" s="220"/>
      <c r="AX1307" s="220"/>
      <c r="AY1307">
        <f>COUNTA($C$1307)</f>
        <v>0</v>
      </c>
    </row>
    <row r="1308" spans="1:51" ht="24.75" customHeight="1" x14ac:dyDescent="0.2">
      <c r="A1308" s="881">
        <v>18</v>
      </c>
      <c r="B1308" s="881">
        <v>1</v>
      </c>
      <c r="C1308" s="244"/>
      <c r="D1308" s="244"/>
      <c r="E1308" s="244"/>
      <c r="F1308" s="244"/>
      <c r="G1308" s="244"/>
      <c r="H1308" s="244"/>
      <c r="I1308" s="244"/>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882"/>
      <c r="AI1308" s="883"/>
      <c r="AJ1308" s="883"/>
      <c r="AK1308" s="883"/>
      <c r="AL1308" s="217"/>
      <c r="AM1308" s="218"/>
      <c r="AN1308" s="218"/>
      <c r="AO1308" s="219"/>
      <c r="AP1308" s="220"/>
      <c r="AQ1308" s="220"/>
      <c r="AR1308" s="220"/>
      <c r="AS1308" s="220"/>
      <c r="AT1308" s="220"/>
      <c r="AU1308" s="220"/>
      <c r="AV1308" s="220"/>
      <c r="AW1308" s="220"/>
      <c r="AX1308" s="220"/>
      <c r="AY1308">
        <f>COUNTA($C$1308)</f>
        <v>0</v>
      </c>
    </row>
    <row r="1309" spans="1:51" ht="24.75" customHeight="1" x14ac:dyDescent="0.2">
      <c r="A1309" s="881">
        <v>19</v>
      </c>
      <c r="B1309" s="881">
        <v>1</v>
      </c>
      <c r="C1309" s="244"/>
      <c r="D1309" s="244"/>
      <c r="E1309" s="244"/>
      <c r="F1309" s="244"/>
      <c r="G1309" s="244"/>
      <c r="H1309" s="244"/>
      <c r="I1309" s="244"/>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882"/>
      <c r="AI1309" s="883"/>
      <c r="AJ1309" s="883"/>
      <c r="AK1309" s="883"/>
      <c r="AL1309" s="217"/>
      <c r="AM1309" s="218"/>
      <c r="AN1309" s="218"/>
      <c r="AO1309" s="219"/>
      <c r="AP1309" s="220"/>
      <c r="AQ1309" s="220"/>
      <c r="AR1309" s="220"/>
      <c r="AS1309" s="220"/>
      <c r="AT1309" s="220"/>
      <c r="AU1309" s="220"/>
      <c r="AV1309" s="220"/>
      <c r="AW1309" s="220"/>
      <c r="AX1309" s="220"/>
      <c r="AY1309">
        <f>COUNTA($C$1309)</f>
        <v>0</v>
      </c>
    </row>
    <row r="1310" spans="1:51" ht="24.75" customHeight="1" x14ac:dyDescent="0.2">
      <c r="A1310" s="881">
        <v>20</v>
      </c>
      <c r="B1310" s="881">
        <v>1</v>
      </c>
      <c r="C1310" s="244"/>
      <c r="D1310" s="244"/>
      <c r="E1310" s="244"/>
      <c r="F1310" s="244"/>
      <c r="G1310" s="244"/>
      <c r="H1310" s="244"/>
      <c r="I1310" s="244"/>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882"/>
      <c r="AI1310" s="883"/>
      <c r="AJ1310" s="883"/>
      <c r="AK1310" s="883"/>
      <c r="AL1310" s="217"/>
      <c r="AM1310" s="218"/>
      <c r="AN1310" s="218"/>
      <c r="AO1310" s="219"/>
      <c r="AP1310" s="220"/>
      <c r="AQ1310" s="220"/>
      <c r="AR1310" s="220"/>
      <c r="AS1310" s="220"/>
      <c r="AT1310" s="220"/>
      <c r="AU1310" s="220"/>
      <c r="AV1310" s="220"/>
      <c r="AW1310" s="220"/>
      <c r="AX1310" s="220"/>
      <c r="AY1310">
        <f>COUNTA($C$1310)</f>
        <v>0</v>
      </c>
    </row>
    <row r="1311" spans="1:51" ht="24.75" customHeight="1" x14ac:dyDescent="0.2">
      <c r="A1311" s="881">
        <v>21</v>
      </c>
      <c r="B1311" s="881">
        <v>1</v>
      </c>
      <c r="C1311" s="244"/>
      <c r="D1311" s="244"/>
      <c r="E1311" s="244"/>
      <c r="F1311" s="244"/>
      <c r="G1311" s="244"/>
      <c r="H1311" s="244"/>
      <c r="I1311" s="244"/>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882"/>
      <c r="AI1311" s="883"/>
      <c r="AJ1311" s="883"/>
      <c r="AK1311" s="883"/>
      <c r="AL1311" s="217"/>
      <c r="AM1311" s="218"/>
      <c r="AN1311" s="218"/>
      <c r="AO1311" s="219"/>
      <c r="AP1311" s="220"/>
      <c r="AQ1311" s="220"/>
      <c r="AR1311" s="220"/>
      <c r="AS1311" s="220"/>
      <c r="AT1311" s="220"/>
      <c r="AU1311" s="220"/>
      <c r="AV1311" s="220"/>
      <c r="AW1311" s="220"/>
      <c r="AX1311" s="220"/>
      <c r="AY1311">
        <f>COUNTA($C$1311)</f>
        <v>0</v>
      </c>
    </row>
    <row r="1312" spans="1:51" ht="24.75" customHeight="1" x14ac:dyDescent="0.2">
      <c r="A1312" s="881">
        <v>22</v>
      </c>
      <c r="B1312" s="881">
        <v>1</v>
      </c>
      <c r="C1312" s="244"/>
      <c r="D1312" s="244"/>
      <c r="E1312" s="244"/>
      <c r="F1312" s="244"/>
      <c r="G1312" s="244"/>
      <c r="H1312" s="244"/>
      <c r="I1312" s="244"/>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882"/>
      <c r="AI1312" s="883"/>
      <c r="AJ1312" s="883"/>
      <c r="AK1312" s="883"/>
      <c r="AL1312" s="217"/>
      <c r="AM1312" s="218"/>
      <c r="AN1312" s="218"/>
      <c r="AO1312" s="219"/>
      <c r="AP1312" s="220"/>
      <c r="AQ1312" s="220"/>
      <c r="AR1312" s="220"/>
      <c r="AS1312" s="220"/>
      <c r="AT1312" s="220"/>
      <c r="AU1312" s="220"/>
      <c r="AV1312" s="220"/>
      <c r="AW1312" s="220"/>
      <c r="AX1312" s="220"/>
      <c r="AY1312">
        <f>COUNTA($C$1312)</f>
        <v>0</v>
      </c>
    </row>
    <row r="1313" spans="1:51" ht="24.75" customHeight="1" x14ac:dyDescent="0.2">
      <c r="A1313" s="881">
        <v>23</v>
      </c>
      <c r="B1313" s="881">
        <v>1</v>
      </c>
      <c r="C1313" s="244"/>
      <c r="D1313" s="244"/>
      <c r="E1313" s="244"/>
      <c r="F1313" s="244"/>
      <c r="G1313" s="244"/>
      <c r="H1313" s="244"/>
      <c r="I1313" s="244"/>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882"/>
      <c r="AI1313" s="883"/>
      <c r="AJ1313" s="883"/>
      <c r="AK1313" s="883"/>
      <c r="AL1313" s="217"/>
      <c r="AM1313" s="218"/>
      <c r="AN1313" s="218"/>
      <c r="AO1313" s="219"/>
      <c r="AP1313" s="220"/>
      <c r="AQ1313" s="220"/>
      <c r="AR1313" s="220"/>
      <c r="AS1313" s="220"/>
      <c r="AT1313" s="220"/>
      <c r="AU1313" s="220"/>
      <c r="AV1313" s="220"/>
      <c r="AW1313" s="220"/>
      <c r="AX1313" s="220"/>
      <c r="AY1313">
        <f>COUNTA($C$1313)</f>
        <v>0</v>
      </c>
    </row>
    <row r="1314" spans="1:51" ht="24.75" customHeight="1" x14ac:dyDescent="0.2">
      <c r="A1314" s="881">
        <v>24</v>
      </c>
      <c r="B1314" s="881">
        <v>1</v>
      </c>
      <c r="C1314" s="244"/>
      <c r="D1314" s="244"/>
      <c r="E1314" s="244"/>
      <c r="F1314" s="244"/>
      <c r="G1314" s="244"/>
      <c r="H1314" s="244"/>
      <c r="I1314" s="244"/>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882"/>
      <c r="AI1314" s="883"/>
      <c r="AJ1314" s="883"/>
      <c r="AK1314" s="883"/>
      <c r="AL1314" s="217"/>
      <c r="AM1314" s="218"/>
      <c r="AN1314" s="218"/>
      <c r="AO1314" s="219"/>
      <c r="AP1314" s="220"/>
      <c r="AQ1314" s="220"/>
      <c r="AR1314" s="220"/>
      <c r="AS1314" s="220"/>
      <c r="AT1314" s="220"/>
      <c r="AU1314" s="220"/>
      <c r="AV1314" s="220"/>
      <c r="AW1314" s="220"/>
      <c r="AX1314" s="220"/>
      <c r="AY1314">
        <f>COUNTA($C$1314)</f>
        <v>0</v>
      </c>
    </row>
    <row r="1315" spans="1:51" ht="24.75" customHeight="1" x14ac:dyDescent="0.2">
      <c r="A1315" s="881">
        <v>25</v>
      </c>
      <c r="B1315" s="881">
        <v>1</v>
      </c>
      <c r="C1315" s="244"/>
      <c r="D1315" s="244"/>
      <c r="E1315" s="244"/>
      <c r="F1315" s="244"/>
      <c r="G1315" s="244"/>
      <c r="H1315" s="244"/>
      <c r="I1315" s="244"/>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882"/>
      <c r="AI1315" s="883"/>
      <c r="AJ1315" s="883"/>
      <c r="AK1315" s="883"/>
      <c r="AL1315" s="217"/>
      <c r="AM1315" s="218"/>
      <c r="AN1315" s="218"/>
      <c r="AO1315" s="219"/>
      <c r="AP1315" s="220"/>
      <c r="AQ1315" s="220"/>
      <c r="AR1315" s="220"/>
      <c r="AS1315" s="220"/>
      <c r="AT1315" s="220"/>
      <c r="AU1315" s="220"/>
      <c r="AV1315" s="220"/>
      <c r="AW1315" s="220"/>
      <c r="AX1315" s="220"/>
      <c r="AY1315">
        <f>COUNTA($C$1315)</f>
        <v>0</v>
      </c>
    </row>
    <row r="1316" spans="1:51" ht="24.75" customHeight="1" x14ac:dyDescent="0.2">
      <c r="A1316" s="881">
        <v>26</v>
      </c>
      <c r="B1316" s="881">
        <v>1</v>
      </c>
      <c r="C1316" s="244"/>
      <c r="D1316" s="244"/>
      <c r="E1316" s="244"/>
      <c r="F1316" s="244"/>
      <c r="G1316" s="244"/>
      <c r="H1316" s="244"/>
      <c r="I1316" s="244"/>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882"/>
      <c r="AI1316" s="883"/>
      <c r="AJ1316" s="883"/>
      <c r="AK1316" s="883"/>
      <c r="AL1316" s="217"/>
      <c r="AM1316" s="218"/>
      <c r="AN1316" s="218"/>
      <c r="AO1316" s="219"/>
      <c r="AP1316" s="220"/>
      <c r="AQ1316" s="220"/>
      <c r="AR1316" s="220"/>
      <c r="AS1316" s="220"/>
      <c r="AT1316" s="220"/>
      <c r="AU1316" s="220"/>
      <c r="AV1316" s="220"/>
      <c r="AW1316" s="220"/>
      <c r="AX1316" s="220"/>
      <c r="AY1316">
        <f>COUNTA($C$1316)</f>
        <v>0</v>
      </c>
    </row>
    <row r="1317" spans="1:51" ht="24.75" customHeight="1" x14ac:dyDescent="0.2">
      <c r="A1317" s="881">
        <v>27</v>
      </c>
      <c r="B1317" s="881">
        <v>1</v>
      </c>
      <c r="C1317" s="244"/>
      <c r="D1317" s="244"/>
      <c r="E1317" s="244"/>
      <c r="F1317" s="244"/>
      <c r="G1317" s="244"/>
      <c r="H1317" s="244"/>
      <c r="I1317" s="244"/>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882"/>
      <c r="AI1317" s="883"/>
      <c r="AJ1317" s="883"/>
      <c r="AK1317" s="883"/>
      <c r="AL1317" s="217"/>
      <c r="AM1317" s="218"/>
      <c r="AN1317" s="218"/>
      <c r="AO1317" s="219"/>
      <c r="AP1317" s="220"/>
      <c r="AQ1317" s="220"/>
      <c r="AR1317" s="220"/>
      <c r="AS1317" s="220"/>
      <c r="AT1317" s="220"/>
      <c r="AU1317" s="220"/>
      <c r="AV1317" s="220"/>
      <c r="AW1317" s="220"/>
      <c r="AX1317" s="220"/>
      <c r="AY1317">
        <f>COUNTA($C$1317)</f>
        <v>0</v>
      </c>
    </row>
    <row r="1318" spans="1:51" ht="24.75" customHeight="1" x14ac:dyDescent="0.2">
      <c r="A1318" s="881">
        <v>28</v>
      </c>
      <c r="B1318" s="881">
        <v>1</v>
      </c>
      <c r="C1318" s="244"/>
      <c r="D1318" s="244"/>
      <c r="E1318" s="244"/>
      <c r="F1318" s="244"/>
      <c r="G1318" s="244"/>
      <c r="H1318" s="244"/>
      <c r="I1318" s="244"/>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882"/>
      <c r="AI1318" s="883"/>
      <c r="AJ1318" s="883"/>
      <c r="AK1318" s="883"/>
      <c r="AL1318" s="217"/>
      <c r="AM1318" s="218"/>
      <c r="AN1318" s="218"/>
      <c r="AO1318" s="219"/>
      <c r="AP1318" s="220"/>
      <c r="AQ1318" s="220"/>
      <c r="AR1318" s="220"/>
      <c r="AS1318" s="220"/>
      <c r="AT1318" s="220"/>
      <c r="AU1318" s="220"/>
      <c r="AV1318" s="220"/>
      <c r="AW1318" s="220"/>
      <c r="AX1318" s="220"/>
      <c r="AY1318">
        <f>COUNTA($C$1318)</f>
        <v>0</v>
      </c>
    </row>
    <row r="1319" spans="1:51" ht="24.75" customHeight="1" x14ac:dyDescent="0.2">
      <c r="A1319" s="881">
        <v>29</v>
      </c>
      <c r="B1319" s="881">
        <v>1</v>
      </c>
      <c r="C1319" s="244"/>
      <c r="D1319" s="244"/>
      <c r="E1319" s="244"/>
      <c r="F1319" s="244"/>
      <c r="G1319" s="244"/>
      <c r="H1319" s="244"/>
      <c r="I1319" s="244"/>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882"/>
      <c r="AI1319" s="883"/>
      <c r="AJ1319" s="883"/>
      <c r="AK1319" s="883"/>
      <c r="AL1319" s="217"/>
      <c r="AM1319" s="218"/>
      <c r="AN1319" s="218"/>
      <c r="AO1319" s="219"/>
      <c r="AP1319" s="220"/>
      <c r="AQ1319" s="220"/>
      <c r="AR1319" s="220"/>
      <c r="AS1319" s="220"/>
      <c r="AT1319" s="220"/>
      <c r="AU1319" s="220"/>
      <c r="AV1319" s="220"/>
      <c r="AW1319" s="220"/>
      <c r="AX1319" s="220"/>
      <c r="AY1319">
        <f>COUNTA($C$1319)</f>
        <v>0</v>
      </c>
    </row>
    <row r="1320" spans="1:51" ht="24.75" customHeight="1" x14ac:dyDescent="0.2">
      <c r="A1320" s="881">
        <v>30</v>
      </c>
      <c r="B1320" s="881">
        <v>1</v>
      </c>
      <c r="C1320" s="244"/>
      <c r="D1320" s="244"/>
      <c r="E1320" s="244"/>
      <c r="F1320" s="244"/>
      <c r="G1320" s="244"/>
      <c r="H1320" s="244"/>
      <c r="I1320" s="244"/>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882"/>
      <c r="AI1320" s="883"/>
      <c r="AJ1320" s="883"/>
      <c r="AK1320" s="883"/>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16" ma:contentTypeDescription="新しいドキュメントを作成します。" ma:contentTypeScope="" ma:versionID="18562d37bc700377d75e795ff6efb163">
  <xsd:schema xmlns:xsd="http://www.w3.org/2001/XMLSchema" xmlns:xs="http://www.w3.org/2001/XMLSchema" xmlns:p="http://schemas.microsoft.com/office/2006/metadata/properties" xmlns:ns2="15508ec1-2938-44f9-aac0-31253cbb3d24" xmlns:ns3="a5b3cc86-b165-4792-a50e-38419a65cc1b" targetNamespace="http://schemas.microsoft.com/office/2006/metadata/properties" ma:root="true" ma:fieldsID="6639bbb17197300899d76fa990ae923f" ns2:_="" ns3:_="">
    <xsd:import namespace="15508ec1-2938-44f9-aac0-31253cbb3d24"/>
    <xsd:import namespace="a5b3cc86-b165-4792-a50e-38419a65cc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508ec1-2938-44f9-aac0-31253cbb3d24" xsi:nil="true"/>
    <lcf76f155ced4ddcb4097134ff3c332f xmlns="a5b3cc86-b165-4792-a50e-38419a65cc1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C45C68-B7F3-4A0C-9B9A-0368BCB42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FD70B4-E7BA-48D0-965E-ED3D7357AFEA}">
  <ds:schemaRefs>
    <ds:schemaRef ds:uri="http://schemas.microsoft.com/sharepoint/v3/contenttype/forms"/>
  </ds:schemaRefs>
</ds:datastoreItem>
</file>

<file path=customXml/itemProps3.xml><?xml version="1.0" encoding="utf-8"?>
<ds:datastoreItem xmlns:ds="http://schemas.openxmlformats.org/officeDocument/2006/customXml" ds:itemID="{B53305BD-BFE8-429F-8FFD-BF3A92A7A30C}">
  <ds:schemaRefs>
    <ds:schemaRef ds:uri="http://schemas.microsoft.com/office/2006/metadata/properties"/>
    <ds:schemaRef ds:uri="http://schemas.microsoft.com/office/infopath/2007/PartnerControls"/>
    <ds:schemaRef ds:uri="15508ec1-2938-44f9-aac0-31253cbb3d24"/>
    <ds:schemaRef ds:uri="a5b3cc86-b165-4792-a50e-38419a65cc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2022-03-01T08:31:01Z</cp:lastPrinted>
  <dcterms:created xsi:type="dcterms:W3CDTF">2012-03-13T00:50:25Z</dcterms:created>
  <dcterms:modified xsi:type="dcterms:W3CDTF">2022-09-06T07:59:43Z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0x010100A6496E5EEF3184479FAE01586033E2A7</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2022-06-13T07:25:05Z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fed867d3-b901-4cde-8cd6-5c7d86f9c8b4</vt:lpwstr>
  </property>
  <property fmtid="{D5CDD505-2E9C-101B-9397-08002B2CF9AE}" pid="11" name="MSIP_Label_ddc55989-3c9e-4466-8514-eac6f80f6373_ContentBits">
    <vt:lpwstr>0</vt:lpwstr>
  </property>
</Properties>
</file>