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8A507330-8DE8-4095-A664-A68154B925C0}" xr6:coauthVersionLast="47" xr6:coauthVersionMax="47" xr10:uidLastSave="{00000000-0000-0000-0000-000000000000}"/>
  <bookViews>
    <workbookView xWindow="28680" yWindow="-120" windowWidth="29040" windowHeight="15840" xr2:uid="{00000000-000D-0000-FFFF-FFFF00000000}"/>
  </bookViews>
  <sheets>
    <sheet name="令和５年度" sheetId="10" r:id="rId1"/>
    <sheet name="入力規則等" sheetId="11" r:id="rId2"/>
  </sheets>
  <definedNames>
    <definedName name="_xlnm.Print_Area" localSheetId="0">令和５年度!$A$1:$AY$343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07" i="10" l="1"/>
  <c r="X107" i="10"/>
  <c r="AQ95" i="10"/>
  <c r="AH95" i="10"/>
  <c r="X95" i="10"/>
  <c r="AQ107" i="10" l="1"/>
  <c r="R119" i="10" l="1"/>
  <c r="X100" i="10"/>
  <c r="AH100" i="10"/>
  <c r="AQ100" i="10"/>
  <c r="AH104" i="10"/>
  <c r="AQ104" i="10"/>
  <c r="X104" i="10"/>
  <c r="AH92" i="10"/>
  <c r="AQ99" i="10"/>
  <c r="AH99" i="10"/>
  <c r="Y200" i="10"/>
  <c r="O119" i="10"/>
  <c r="X106" i="10"/>
  <c r="AH106" i="10"/>
  <c r="AQ92" i="10" s="1"/>
  <c r="AQ106" i="10" s="1"/>
  <c r="Y211" i="10" l="1"/>
  <c r="AV200" i="10" l="1"/>
  <c r="AV266" i="10" l="1"/>
  <c r="Y266" i="10"/>
  <c r="AV255" i="10"/>
  <c r="Y255" i="10"/>
  <c r="AV244" i="10"/>
  <c r="Y244" i="10"/>
  <c r="AV233" i="10"/>
  <c r="Y233" i="10"/>
  <c r="AV222" i="10"/>
  <c r="Y222" i="10"/>
  <c r="AV211" i="10"/>
  <c r="R143" i="10"/>
  <c r="AN143" i="10" s="1"/>
  <c r="AN138" i="10"/>
  <c r="R139" i="10" s="1"/>
  <c r="AL137" i="10"/>
  <c r="AU137" i="10" s="1"/>
  <c r="AB137" i="10"/>
  <c r="AU131" i="10"/>
  <c r="AL131" i="10"/>
  <c r="AB131" i="10"/>
  <c r="AU125" i="10"/>
  <c r="AL125" i="10"/>
  <c r="AB125" i="10"/>
  <c r="AQ110" i="10"/>
  <c r="AH110" i="10"/>
  <c r="X110" i="10"/>
  <c r="O110" i="10"/>
  <c r="O104" i="10"/>
  <c r="X99" i="10"/>
  <c r="O99" i="10"/>
  <c r="O106" i="10" s="1"/>
  <c r="X92" i="10" s="1"/>
  <c r="AN83" i="10"/>
  <c r="AN84" i="10" s="1"/>
  <c r="AJ83" i="10"/>
  <c r="AJ84" i="10" s="1"/>
  <c r="AF83" i="10"/>
  <c r="AF84" i="10" s="1"/>
  <c r="AN76" i="10"/>
  <c r="AJ76" i="10"/>
  <c r="AN75" i="10"/>
  <c r="AN77" i="10" s="1"/>
  <c r="AJ75" i="10"/>
  <c r="AJ77" i="10" s="1"/>
  <c r="AF75" i="10"/>
  <c r="AN67" i="10"/>
  <c r="AN68" i="10" s="1"/>
  <c r="AJ67" i="10"/>
  <c r="AJ68" i="10" s="1"/>
  <c r="AF67" i="10"/>
  <c r="AF68" i="10" s="1"/>
  <c r="AF69" i="10" l="1"/>
  <c r="AF76" i="10"/>
  <c r="AF77" i="10" s="1"/>
  <c r="AF85" i="10"/>
  <c r="AJ85" i="10"/>
  <c r="AJ69" i="10"/>
  <c r="AN69" i="10"/>
  <c r="AN85" i="10"/>
</calcChain>
</file>

<file path=xl/sharedStrings.xml><?xml version="1.0" encoding="utf-8"?>
<sst xmlns="http://schemas.openxmlformats.org/spreadsheetml/2006/main" count="863" uniqueCount="492">
  <si>
    <t>各項目の記載内容の詳細については「（参考１）基金シート等作成要領」を参照してください。</t>
    <rPh sb="0" eb="3">
      <t>カクコウモク</t>
    </rPh>
    <rPh sb="4" eb="6">
      <t>キサイ</t>
    </rPh>
    <rPh sb="6" eb="8">
      <t>ナイヨウ</t>
    </rPh>
    <rPh sb="9" eb="11">
      <t>ショウサイ</t>
    </rPh>
    <rPh sb="18" eb="20">
      <t>サンコウ</t>
    </rPh>
    <rPh sb="22" eb="24">
      <t>キキン</t>
    </rPh>
    <rPh sb="27" eb="28">
      <t>トウ</t>
    </rPh>
    <rPh sb="28" eb="30">
      <t>サクセイ</t>
    </rPh>
    <rPh sb="30" eb="32">
      <t>ヨウリョウ</t>
    </rPh>
    <rPh sb="34" eb="36">
      <t>サンショウ</t>
    </rPh>
    <phoneticPr fontId="3"/>
  </si>
  <si>
    <t>（各セルの着色の凡例）</t>
    <rPh sb="1" eb="2">
      <t>カク</t>
    </rPh>
    <rPh sb="5" eb="7">
      <t>チャクショク</t>
    </rPh>
    <rPh sb="8" eb="10">
      <t>ハンレイ</t>
    </rPh>
    <phoneticPr fontId="3"/>
  </si>
  <si>
    <r>
      <t>昨年度基金シートから転記するもの（過去実績など修正の必要がないもの。</t>
    </r>
    <r>
      <rPr>
        <u val="singleAccounting"/>
        <sz val="14"/>
        <color rgb="FFFF0000"/>
        <rFont val="ＭＳ Ｐゴシック"/>
        <family val="3"/>
        <charset val="128"/>
      </rPr>
      <t>修正する場合には備考欄に理由を附記すること</t>
    </r>
    <r>
      <rPr>
        <sz val="14"/>
        <rFont val="ＭＳ Ｐゴシック"/>
        <family val="3"/>
        <charset val="128"/>
      </rPr>
      <t>）</t>
    </r>
    <rPh sb="0" eb="3">
      <t>サクネンド</t>
    </rPh>
    <rPh sb="3" eb="5">
      <t>キキン</t>
    </rPh>
    <rPh sb="10" eb="12">
      <t>テンキ</t>
    </rPh>
    <rPh sb="17" eb="19">
      <t>カコ</t>
    </rPh>
    <rPh sb="19" eb="21">
      <t>ジッセキ</t>
    </rPh>
    <rPh sb="23" eb="25">
      <t>シュウセイ</t>
    </rPh>
    <rPh sb="26" eb="28">
      <t>ヒツヨウ</t>
    </rPh>
    <rPh sb="34" eb="36">
      <t>シュウセイ</t>
    </rPh>
    <rPh sb="38" eb="40">
      <t>バアイ</t>
    </rPh>
    <rPh sb="42" eb="44">
      <t>ビコウ</t>
    </rPh>
    <rPh sb="44" eb="45">
      <t>ラン</t>
    </rPh>
    <rPh sb="46" eb="48">
      <t>リユウ</t>
    </rPh>
    <rPh sb="49" eb="51">
      <t>フキ</t>
    </rPh>
    <phoneticPr fontId="3"/>
  </si>
  <si>
    <t>昨年度基金シートから変更がない場合に限り転記するもの（時系列により変更の可能性があるため変更があった場合は、追記・修正を行うこと）</t>
    <rPh sb="0" eb="3">
      <t>サクネンド</t>
    </rPh>
    <rPh sb="3" eb="5">
      <t>キキン</t>
    </rPh>
    <rPh sb="10" eb="12">
      <t>ヘンコウ</t>
    </rPh>
    <rPh sb="15" eb="17">
      <t>バアイ</t>
    </rPh>
    <rPh sb="18" eb="19">
      <t>カギ</t>
    </rPh>
    <rPh sb="20" eb="22">
      <t>テンキ</t>
    </rPh>
    <rPh sb="27" eb="30">
      <t>ジケイレツ</t>
    </rPh>
    <rPh sb="33" eb="35">
      <t>ヘンコウ</t>
    </rPh>
    <rPh sb="36" eb="39">
      <t>カノウセイ</t>
    </rPh>
    <rPh sb="44" eb="46">
      <t>ヘンコウ</t>
    </rPh>
    <rPh sb="50" eb="52">
      <t>バアイ</t>
    </rPh>
    <rPh sb="54" eb="56">
      <t>ツイキ</t>
    </rPh>
    <rPh sb="57" eb="59">
      <t>シュウセイ</t>
    </rPh>
    <rPh sb="60" eb="61">
      <t>オコナ</t>
    </rPh>
    <phoneticPr fontId="3"/>
  </si>
  <si>
    <t>昨年度基金シートの内容を参考にリバイスの必要があるもの</t>
    <rPh sb="0" eb="3">
      <t>サクネンド</t>
    </rPh>
    <rPh sb="3" eb="5">
      <t>キキン</t>
    </rPh>
    <rPh sb="9" eb="11">
      <t>ナイヨウ</t>
    </rPh>
    <rPh sb="12" eb="14">
      <t>サンコウ</t>
    </rPh>
    <rPh sb="20" eb="22">
      <t>ヒツヨウ</t>
    </rPh>
    <phoneticPr fontId="3"/>
  </si>
  <si>
    <t>今年度基金シートの作成にあたり該当がある場合のみ記載する必要がある箇所</t>
    <rPh sb="0" eb="3">
      <t>コンネンド</t>
    </rPh>
    <rPh sb="3" eb="5">
      <t>キキン</t>
    </rPh>
    <rPh sb="9" eb="11">
      <t>サクセイ</t>
    </rPh>
    <rPh sb="15" eb="17">
      <t>ガイトウ</t>
    </rPh>
    <rPh sb="20" eb="22">
      <t>バアイ</t>
    </rPh>
    <rPh sb="24" eb="26">
      <t>キサイ</t>
    </rPh>
    <rPh sb="28" eb="30">
      <t>ヒツヨウ</t>
    </rPh>
    <rPh sb="33" eb="35">
      <t>カショ</t>
    </rPh>
    <phoneticPr fontId="3"/>
  </si>
  <si>
    <t>今年度の基金シートから新たに記載が必要となった箇所</t>
    <rPh sb="0" eb="3">
      <t>コンネンド</t>
    </rPh>
    <rPh sb="4" eb="6">
      <t>キキン</t>
    </rPh>
    <rPh sb="11" eb="12">
      <t>アラ</t>
    </rPh>
    <rPh sb="14" eb="16">
      <t>キサイ</t>
    </rPh>
    <rPh sb="17" eb="19">
      <t>ヒツヨウ</t>
    </rPh>
    <rPh sb="23" eb="25">
      <t>カショ</t>
    </rPh>
    <phoneticPr fontId="3"/>
  </si>
  <si>
    <t>5月提出時には作業不要なもの・会計課で入力するもの</t>
    <rPh sb="1" eb="2">
      <t>ガツ</t>
    </rPh>
    <rPh sb="2" eb="4">
      <t>テイシュツ</t>
    </rPh>
    <rPh sb="4" eb="5">
      <t>ジ</t>
    </rPh>
    <rPh sb="7" eb="9">
      <t>サギョウ</t>
    </rPh>
    <rPh sb="9" eb="11">
      <t>フヨウ</t>
    </rPh>
    <rPh sb="15" eb="18">
      <t>カイケイカ</t>
    </rPh>
    <rPh sb="19" eb="21">
      <t>ニュウリョク</t>
    </rPh>
    <phoneticPr fontId="3"/>
  </si>
  <si>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</si>
  <si>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</si>
  <si>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</si>
  <si>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</si>
  <si>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</si>
  <si>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</si>
  <si>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</si>
  <si>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</si>
  <si>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</si>
  <si>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</si>
  <si>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</si>
  <si>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</si>
  <si>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</si>
  <si>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</si>
  <si>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</si>
  <si>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</si>
  <si>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</si>
  <si>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</si>
  <si>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</si>
  <si>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</si>
  <si>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</si>
  <si>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</si>
  <si>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</si>
  <si>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</si>
  <si>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</si>
  <si>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</si>
  <si>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</si>
  <si>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</si>
  <si>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</si>
  <si>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</si>
  <si>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</si>
  <si>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</si>
  <si>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</si>
  <si>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</si>
  <si>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</si>
  <si>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</si>
  <si>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</si>
  <si>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</si>
  <si>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</si>
  <si>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</si>
  <si>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</si>
  <si>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</si>
  <si>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</si>
  <si>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</si>
  <si>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資金交付の形態</t>
    <rPh sb="0" eb="2">
      <t>シキン</t>
    </rPh>
    <rPh sb="2" eb="4">
      <t>コウフ</t>
    </rPh>
    <rPh sb="5" eb="7">
      <t>ケイタイ</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</si>
  <si>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</si>
  <si>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</si>
  <si>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</si>
  <si>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</si>
  <si>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</si>
  <si>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</si>
  <si>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</si>
  <si>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</si>
  <si>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</si>
  <si>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</si>
  <si>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</si>
  <si>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</si>
  <si>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</si>
  <si>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</si>
  <si>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</si>
  <si>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</si>
  <si>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</si>
  <si>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</si>
  <si>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</si>
  <si>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</si>
  <si>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</si>
  <si>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</si>
  <si>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</si>
  <si>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</si>
  <si>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</si>
  <si>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</si>
  <si>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</si>
  <si>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</si>
  <si>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</si>
  <si>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</si>
  <si>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</si>
  <si>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</si>
  <si>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</si>
  <si>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</si>
  <si>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</si>
  <si>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</si>
  <si>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</si>
  <si>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</si>
  <si>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</si>
  <si>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</si>
  <si>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</si>
  <si>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</si>
  <si>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</si>
  <si>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</si>
  <si>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</si>
  <si>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</si>
  <si>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</si>
  <si>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</si>
  <si>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</si>
  <si>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</si>
  <si>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</si>
  <si>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</si>
  <si>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</si>
  <si>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</si>
  <si>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</si>
  <si>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</si>
  <si>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</si>
  <si>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</si>
  <si>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</si>
  <si>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</si>
  <si>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</si>
  <si>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</si>
  <si>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</si>
  <si>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</si>
  <si>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</si>
  <si>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</si>
  <si>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</si>
  <si>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</si>
  <si>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</si>
  <si>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</si>
  <si>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</si>
  <si>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</si>
  <si>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</si>
  <si>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</si>
  <si>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</si>
  <si>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</si>
  <si>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</si>
  <si>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</si>
  <si>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</si>
  <si>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</si>
  <si>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</si>
  <si>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</si>
  <si>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</si>
  <si>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</si>
  <si>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</si>
  <si>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</si>
  <si>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</si>
  <si>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</si>
  <si>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</si>
  <si>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</si>
  <si>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</si>
  <si>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</si>
  <si>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</si>
  <si>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</si>
  <si>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</si>
  <si>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</si>
  <si>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</si>
  <si>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</si>
  <si>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</si>
  <si>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</si>
  <si>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</si>
  <si>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</si>
  <si>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</si>
  <si>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</si>
  <si>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</si>
  <si>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</si>
  <si>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</si>
  <si>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</si>
  <si>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</si>
  <si>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</si>
  <si>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</si>
  <si>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</si>
  <si>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</si>
  <si>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</si>
  <si>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</si>
  <si>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</si>
  <si>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</si>
  <si>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</si>
  <si>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</si>
  <si>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</si>
  <si>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</si>
  <si>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</si>
  <si>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</si>
  <si>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</si>
  <si>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</si>
  <si>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</si>
  <si>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</si>
  <si>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</si>
  <si>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</si>
  <si>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</si>
  <si>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</si>
  <si>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</si>
  <si>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</si>
  <si>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</si>
  <si>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</si>
  <si>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</si>
  <si>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</si>
  <si>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</si>
  <si>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</si>
  <si>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</si>
  <si>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</si>
  <si>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</si>
  <si>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</si>
  <si>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</si>
  <si>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</si>
  <si>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</si>
  <si>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</si>
  <si>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</si>
  <si>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</si>
  <si>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</si>
  <si>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</si>
  <si>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</si>
  <si>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</si>
  <si>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</si>
  <si>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</si>
  <si>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</si>
  <si>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</si>
  <si>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</si>
  <si>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</si>
  <si>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</si>
  <si>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</si>
  <si>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</si>
  <si>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</si>
  <si>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</si>
  <si>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</si>
  <si>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</si>
  <si>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</si>
  <si>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</si>
  <si>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</si>
  <si>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</si>
  <si>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</si>
  <si>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</si>
  <si>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</si>
  <si>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</si>
  <si>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</si>
  <si>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</si>
  <si>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</si>
  <si>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</si>
  <si>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</si>
  <si>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</si>
  <si>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</si>
  <si>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</si>
  <si>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</si>
  <si>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</si>
  <si>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</si>
  <si>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</si>
  <si>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</si>
  <si>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</si>
  <si>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</si>
  <si>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</si>
  <si>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</si>
  <si>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</si>
  <si>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</si>
  <si>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</si>
  <si>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</si>
  <si>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</si>
  <si>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</si>
  <si>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</si>
  <si>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</si>
  <si>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</si>
  <si>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</si>
  <si>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</si>
  <si>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</si>
  <si>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</si>
  <si>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</si>
  <si>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</si>
  <si>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</si>
  <si>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</si>
  <si>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</si>
  <si>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</si>
  <si>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</si>
  <si>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</si>
  <si>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</si>
  <si>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</si>
  <si>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</si>
  <si>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</si>
  <si>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</si>
  <si>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</si>
  <si>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</si>
  <si>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</si>
  <si>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</si>
  <si>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</si>
  <si>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</si>
  <si>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</si>
  <si>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</si>
  <si>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</si>
  <si>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</si>
  <si>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</si>
  <si>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</si>
  <si>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</si>
  <si>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</si>
  <si>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</si>
  <si>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</si>
  <si>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</si>
  <si>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</si>
  <si>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</si>
  <si>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</si>
  <si>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</si>
  <si>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</si>
  <si>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</si>
  <si>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</si>
  <si>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</si>
  <si>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</si>
  <si>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</si>
  <si>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</si>
  <si>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</si>
  <si>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</si>
  <si>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</si>
  <si>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</si>
  <si>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</si>
  <si>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</si>
  <si>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</si>
  <si>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</si>
  <si>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</si>
  <si>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</si>
  <si>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</si>
  <si>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</si>
  <si>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中小企業等事業再構築促進基金</t>
    <phoneticPr fontId="3"/>
  </si>
  <si>
    <t>中小企業等事業再構築促進事業</t>
  </si>
  <si>
    <t>独立行政法人中小企業基盤整備機構</t>
    <rPh sb="0" eb="6">
      <t>ドクリツギョウセイホウジン</t>
    </rPh>
    <phoneticPr fontId="3"/>
  </si>
  <si>
    <t>中小企業基本法　第8条、第12条、第24条第1項
中小企業等経営強化法　第3条
小規模企業振興基本法　第6条</t>
    <phoneticPr fontId="3"/>
  </si>
  <si>
    <t>－</t>
    <phoneticPr fontId="3"/>
  </si>
  <si>
    <t>国民の命と暮らしを守る安心と希望のための総合経済対策（令和2年12月8日）
成長戦略実行計画（令和3年6月18日）
コロナ克服・新時代開拓のための経済対策（令和３年11月19日）
コロナ禍における「原油価格・物価高騰等総合緊急対策」（令和４年４月２６日原油価格・物価高騰等に関する関係閣僚会議決定）
新しい資本主義のグランドデザイン及び実行計画・フォローアップ（令和４年６月７日閣議決定）
物価高克服・経済再生実現のための総合経済対策（令和４年10月28日閣議決定）</t>
    <rPh sb="228" eb="232">
      <t>カクギケッテイ</t>
    </rPh>
    <phoneticPr fontId="3"/>
  </si>
  <si>
    <t>新規事業分野への進出等の新分野展開、業態転換、事業・業種転換、事業再編、国内回帰又はこれらの取組を通じた規模の拡大等、思い切った事業再構築に意欲を有する中小企業等の挑戦を支援する。</t>
    <rPh sb="36" eb="40">
      <t>コクナイカイキ</t>
    </rPh>
    <phoneticPr fontId="3"/>
  </si>
  <si>
    <t>中小企業等が事業再構築に取り組むには、計画の立案、調整及び実施に長期間を要すること、新型コロナウイルスの影響によってはさらに実施が遅れる可能性があること、用地確保や土地造成等に期間を要することが想定される。このため、事業者が躊躇することなく新分野展開、業態転換等の事業再構築を進められるよう、複数年度にわたって弾力的な執行を行う必要があることから、基金方式で実施するもの。</t>
    <phoneticPr fontId="3"/>
  </si>
  <si>
    <t>基金の造成の
経緯③</t>
    <rPh sb="0" eb="2">
      <t>キキン</t>
    </rPh>
    <rPh sb="3" eb="5">
      <t>ゾウセイ</t>
    </rPh>
    <rPh sb="7" eb="9">
      <t>ケイイ</t>
    </rPh>
    <phoneticPr fontId="3"/>
  </si>
  <si>
    <t>基金の造成の
経緯④</t>
    <rPh sb="0" eb="2">
      <t>キキン</t>
    </rPh>
    <rPh sb="3" eb="5">
      <t>ゾウセイ</t>
    </rPh>
    <rPh sb="7" eb="9">
      <t>ケイイ</t>
    </rPh>
    <phoneticPr fontId="3"/>
  </si>
  <si>
    <t>選定にあたり2回の公募を実施したが、いずれも応募がなかったことから、外部有識者による第三者委員会の承諾を経た上で、複数の団体に対して打診を実施。独立行政法人中小企業基盤整備機構のみから提案があり、第三者委員会で厳正な審査を行った結果、業務実施に必要な体制・ノウハウを有すると判断され、採択をしている。</t>
  </si>
  <si>
    <t>基金管理に関する実績や類似事業の実施実績を踏まえれば適当であると考えられる。</t>
    <rPh sb="0" eb="2">
      <t>キキン</t>
    </rPh>
    <rPh sb="2" eb="4">
      <t>カンリ</t>
    </rPh>
    <rPh sb="5" eb="6">
      <t>カン</t>
    </rPh>
    <rPh sb="8" eb="10">
      <t>ジッセキ</t>
    </rPh>
    <rPh sb="11" eb="13">
      <t>ルイジ</t>
    </rPh>
    <rPh sb="13" eb="15">
      <t>ジギョウ</t>
    </rPh>
    <rPh sb="16" eb="18">
      <t>ジッシ</t>
    </rPh>
    <rPh sb="18" eb="20">
      <t>ジッセキ</t>
    </rPh>
    <rPh sb="21" eb="22">
      <t>フ</t>
    </rPh>
    <rPh sb="26" eb="28">
      <t>テキトウ</t>
    </rPh>
    <rPh sb="32" eb="33">
      <t>カンガ</t>
    </rPh>
    <phoneticPr fontId="3"/>
  </si>
  <si>
    <t>基金に係る経理は他の経理と明確に区分し、基金の支出の状況を確認し、目的外の支出のないよう管理しており、基金管理法人から基金の残額及び執行状況について報告を受けた。</t>
    <phoneticPr fontId="3"/>
  </si>
  <si>
    <t>中小企業等事業再構築促進事業</t>
    <rPh sb="0" eb="14">
      <t>チュウショウキギョウトウジギョウサイコウチクソクシンジギョウ</t>
    </rPh>
    <phoneticPr fontId="3"/>
  </si>
  <si>
    <t>2021-経産-20-0143</t>
    <rPh sb="5" eb="7">
      <t>ケイサン</t>
    </rPh>
    <phoneticPr fontId="3"/>
  </si>
  <si>
    <t>2022-経産-21-0129</t>
    <rPh sb="5" eb="7">
      <t>ケイサン</t>
    </rPh>
    <phoneticPr fontId="3"/>
  </si>
  <si>
    <t>(項)経営革新・創業促進費
 (目)中小企業等事業再構築促進補助金</t>
    <rPh sb="1" eb="2">
      <t>コウ</t>
    </rPh>
    <rPh sb="3" eb="7">
      <t>ケイエイカクシン</t>
    </rPh>
    <rPh sb="8" eb="13">
      <t>ソウギョウソクシンヒ</t>
    </rPh>
    <rPh sb="16" eb="17">
      <t>メ</t>
    </rPh>
    <rPh sb="18" eb="23">
      <t>チュウショウキギョウトウ</t>
    </rPh>
    <rPh sb="23" eb="28">
      <t>ジギョウサイコウチク</t>
    </rPh>
    <rPh sb="28" eb="30">
      <t>ソクシン</t>
    </rPh>
    <rPh sb="30" eb="33">
      <t>ホジョキン</t>
    </rPh>
    <phoneticPr fontId="3"/>
  </si>
  <si>
    <t>(項)経営革新・創業促進費
 (目)中小企業等事業再構築促進補助金</t>
    <phoneticPr fontId="3"/>
  </si>
  <si>
    <t>補助事業の採択件数</t>
    <phoneticPr fontId="3"/>
  </si>
  <si>
    <t>件</t>
    <rPh sb="0" eb="1">
      <t>ケン</t>
    </rPh>
    <phoneticPr fontId="3"/>
  </si>
  <si>
    <t>-</t>
    <phoneticPr fontId="3"/>
  </si>
  <si>
    <t>長引く新型コロナウイルス感染症の影響に加え、物価高騰等により、依然として業況が厳しい事業者への支援が必要である一方、産業構造や国際的サプライチェーンの変化等により事業再構築に取り組もうとする事業者がポストコロナ社会を見据えた前向きな投資を行うための取組に対する支援が必要である。</t>
    <phoneticPr fontId="3"/>
  </si>
  <si>
    <t>https://www.chusho.meti.go.jp/koukai/yosan/r4/r4_jigyo_saikoutiku.pdf</t>
    <phoneticPr fontId="3"/>
  </si>
  <si>
    <t>中小企業等を対象に、新分野展開や業態転換などの事業再構築に係る設備投資等の経費を補助。</t>
    <phoneticPr fontId="3"/>
  </si>
  <si>
    <t>新規事業分野への進出等の新分野展開や業態転換等の思い切った事業再構築に意欲を有する中小企業等の挑戦を支援。</t>
    <phoneticPr fontId="3"/>
  </si>
  <si>
    <t>採択を受けて補助事業を完了することにより、実際に新事業等を実施して売上を上げることができるようになると考えられる。</t>
    <phoneticPr fontId="3"/>
  </si>
  <si>
    <t>補助事業者のうち、補助事業終了後１年で、事業化段階が３（＝製品等が１つ以上販売されている）以上となること</t>
    <rPh sb="9" eb="11">
      <t>ホジョ</t>
    </rPh>
    <rPh sb="20" eb="25">
      <t>ジギョウカダンカイ</t>
    </rPh>
    <rPh sb="29" eb="31">
      <t>セイヒン</t>
    </rPh>
    <rPh sb="31" eb="32">
      <t>トウ</t>
    </rPh>
    <rPh sb="35" eb="39">
      <t>イジョウハンバイ</t>
    </rPh>
    <rPh sb="45" eb="47">
      <t>イジョウ</t>
    </rPh>
    <phoneticPr fontId="3"/>
  </si>
  <si>
    <t>補助事業者の事業化段階</t>
    <rPh sb="6" eb="11">
      <t>ジギョウカダンカイ</t>
    </rPh>
    <phoneticPr fontId="3"/>
  </si>
  <si>
    <t>中小企業向けの代表的な設備投資補助金であるものづくり補助金における目標値を参考に、よりリスクの大きな取組を支援する事業であることや１件当たりの補助金額等を勘案し、数値を設定。
実績については、事業化状況報告書等で把握予定。</t>
    <phoneticPr fontId="3"/>
  </si>
  <si>
    <t>事業化につなげることができれば（新事業の売上をあげることができれば）、その後順調に売上を伸ばして付加価値を向上させることができると考えられる。</t>
    <phoneticPr fontId="3"/>
  </si>
  <si>
    <t>補助事業者のうち、補助事業終了後３年で、付加価値額又は従業員一人当たり付加価値額の年率平均3.0％（一部4.0％、5.0％）以上増加を達成する事業者割合が50％を超えること</t>
    <rPh sb="0" eb="5">
      <t>ホジョジギョウシャ</t>
    </rPh>
    <rPh sb="9" eb="11">
      <t>ホジョ</t>
    </rPh>
    <rPh sb="11" eb="13">
      <t>ジギョウ</t>
    </rPh>
    <rPh sb="13" eb="16">
      <t>シュウリョウゴ</t>
    </rPh>
    <rPh sb="17" eb="18">
      <t>ネン</t>
    </rPh>
    <phoneticPr fontId="3"/>
  </si>
  <si>
    <t>補助事業者のうち、事業終了後３年で、付加価値額又は従業員一人当たり付加価値額の年率平均3.0％（一部4.0％、5.0％）以上増加を達成する事業者割合</t>
    <rPh sb="0" eb="5">
      <t>ホジョジギョウシャ</t>
    </rPh>
    <phoneticPr fontId="3"/>
  </si>
  <si>
    <t>中小企業向けの代表的な設備投資補助金であるものづくり補助金における過去の実績値（事業化状況報告書）を参考に数値を設定。
実績については、事業化状況報告書等で把握予定。</t>
    <phoneticPr fontId="3"/>
  </si>
  <si>
    <t>新事業が軌道に乗るには時間がかかることも多いと考えられ、補助事業終了から時間が経過するほど付加価値の伸び率は大きくなると考えられる。</t>
    <phoneticPr fontId="3"/>
  </si>
  <si>
    <t>令和14年3月末</t>
    <phoneticPr fontId="3"/>
  </si>
  <si>
    <t>補助事業者のうち、補助事業終了後３～５年（※）で、付加価値額又は従業員一人当たり付加価値額の年率平均3.0％（一部4.0％、5.0％）以上増加を達成する事業者割合が70％を超えること</t>
    <rPh sb="0" eb="5">
      <t>ホジョジギョウシャ</t>
    </rPh>
    <rPh sb="9" eb="11">
      <t>ホジョ</t>
    </rPh>
    <phoneticPr fontId="3"/>
  </si>
  <si>
    <t>補助事業者のうち、事業終了後３～５年（※）までに、付加価値額又は従業員一人当たり付加価値額の年率平均3.0％（一部4.0％、5.0％）以上増加を達成する事業者割合</t>
    <rPh sb="0" eb="5">
      <t>ホジョジギョウシャ</t>
    </rPh>
    <phoneticPr fontId="3"/>
  </si>
  <si>
    <t>中小企業向けの代表的な設備投資補助金であるものづくり補助金における過去の実績値（事業化状況報告書）を参考に数値を設定。
実績については、事業化状況報告書等で把握予定。
（上記※）補助事業者は、補助金申請時に提出する事業計画において、３～５年の事業計画期間をおのおの設定することとなっている。最終アウトカムの計測は、事業計画期間が3年の場合は3年時点、事業計画期間が4年の場合は4年時点、事業計画期間が5年の場合は5年時点で計測する。</t>
    <phoneticPr fontId="3"/>
  </si>
  <si>
    <t>令和2年度3次補正予算により、1,148,527百万円を令和３年5月及び令和4年１月に交付。新型コロナウイルス感染症の影響が長期化している状況に鑑み、令和3年度補正予算により、612,300百万円を令和４年４月に追加で交付。また、予期せぬウクライナ情勢の緊迫化等による原油や物価高騰等に伴い、中小企業等がさらなる経済環境悪化に直面していることから、令和4年度予備費により、100,014百万円を令和4年7月に追加で交付。さらに、令和4年度2次補正予算により、580,000百万円を令和5年2月に追加で交付。</t>
    <rPh sb="236" eb="239">
      <t>ヒャクマンエン</t>
    </rPh>
    <rPh sb="240" eb="242">
      <t>レイワ</t>
    </rPh>
    <rPh sb="243" eb="244">
      <t>ネン</t>
    </rPh>
    <rPh sb="245" eb="246">
      <t>ガツ</t>
    </rPh>
    <rPh sb="247" eb="249">
      <t>ツイカ</t>
    </rPh>
    <rPh sb="250" eb="252">
      <t>コウフ</t>
    </rPh>
    <phoneticPr fontId="3"/>
  </si>
  <si>
    <t>A.独立行政法人中小企業基盤整備機構</t>
    <rPh sb="2" eb="8">
      <t>ドクリツギョウセイホウジン</t>
    </rPh>
    <phoneticPr fontId="3"/>
  </si>
  <si>
    <t>B.株式会社パソナ</t>
    <rPh sb="2" eb="6">
      <t>カブシキガイシャ</t>
    </rPh>
    <phoneticPr fontId="3"/>
  </si>
  <si>
    <t>株式会社パソナ</t>
    <phoneticPr fontId="3"/>
  </si>
  <si>
    <t>【事務局に関する業務】
・公募、審査及び採択、進捗状況管理、確定検査、事業化状況報告書管理等</t>
    <phoneticPr fontId="3"/>
  </si>
  <si>
    <t>【基金に関する業務】
・基金の造成、運用、管理
【補助事業に関する業務】
・交付決定、補助額の確定、事務局の指導等</t>
    <phoneticPr fontId="3"/>
  </si>
  <si>
    <t>C．民間企業等</t>
    <rPh sb="2" eb="7">
      <t>ミンカンキギョウトウ</t>
    </rPh>
    <phoneticPr fontId="3"/>
  </si>
  <si>
    <t>支　出　額
（百万円）</t>
    <phoneticPr fontId="3"/>
  </si>
  <si>
    <t>株式会社エージー</t>
    <rPh sb="0" eb="4">
      <t>カブシキガイシャ</t>
    </rPh>
    <phoneticPr fontId="3"/>
  </si>
  <si>
    <t>専用のHPの設計・制作・デザイン、事業周知チラシ・パンフレットの制作・デザイン等</t>
    <phoneticPr fontId="3"/>
  </si>
  <si>
    <t>株式会社イーストクリエイティブ</t>
    <rPh sb="0" eb="4">
      <t>カブシキガイシャ</t>
    </rPh>
    <phoneticPr fontId="3"/>
  </si>
  <si>
    <t>専用HPサーバーの保守・管理、専用HPのコーティング・保守・管理等</t>
    <phoneticPr fontId="3"/>
  </si>
  <si>
    <t>G．株式会社ラーニングスクエア</t>
    <rPh sb="2" eb="6">
      <t>カブシキガイシャ</t>
    </rPh>
    <phoneticPr fontId="3"/>
  </si>
  <si>
    <t>株式会社ラーニングスクエア</t>
    <rPh sb="0" eb="4">
      <t>カブシキガイシャ</t>
    </rPh>
    <phoneticPr fontId="3"/>
  </si>
  <si>
    <t>事業解説動画の制作業務等</t>
    <phoneticPr fontId="3"/>
  </si>
  <si>
    <t>D．NSW株式会社</t>
    <rPh sb="5" eb="9">
      <t>カブシキガイシャ</t>
    </rPh>
    <phoneticPr fontId="3"/>
  </si>
  <si>
    <t>NSW株式会社</t>
    <rPh sb="3" eb="7">
      <t>カブシキガイシャ</t>
    </rPh>
    <phoneticPr fontId="3"/>
  </si>
  <si>
    <t>事業管理システムの構築・改修・保守運営業務、システム操作に関するサポートセンター業務等</t>
    <phoneticPr fontId="3"/>
  </si>
  <si>
    <t>E．トランスコスモス株式会社</t>
    <rPh sb="10" eb="14">
      <t>カブシキガイシャ</t>
    </rPh>
    <phoneticPr fontId="3"/>
  </si>
  <si>
    <t>トランスコスモス株式会社</t>
    <rPh sb="8" eb="12">
      <t>カブシキガイシャ</t>
    </rPh>
    <phoneticPr fontId="3"/>
  </si>
  <si>
    <t>事業に関するお問い合せ全般を対応するコールセンター業務等</t>
    <phoneticPr fontId="3"/>
  </si>
  <si>
    <t>F．株式会社エージー</t>
    <rPh sb="2" eb="6">
      <t>カブシキガイシャ</t>
    </rPh>
    <phoneticPr fontId="3"/>
  </si>
  <si>
    <t>H．ボストン・コンサルティング・グループ合同会社</t>
    <rPh sb="20" eb="22">
      <t>ゴウドウ</t>
    </rPh>
    <rPh sb="22" eb="24">
      <t>ガイシャ</t>
    </rPh>
    <phoneticPr fontId="3"/>
  </si>
  <si>
    <t>中小企業の新分野展開や業態転換等の思い切った事業再構築をこれまでに66,760件採択し、支援。事業成果については、今後報告の上がってくる事業化状況報告書等で把握し、評価していく。</t>
    <rPh sb="0" eb="4">
      <t>チュウショウキギョウ</t>
    </rPh>
    <rPh sb="5" eb="10">
      <t>シンブンヤテンカイ</t>
    </rPh>
    <rPh sb="11" eb="16">
      <t>ギョウタイテンカントウ</t>
    </rPh>
    <rPh sb="17" eb="18">
      <t>オモ</t>
    </rPh>
    <rPh sb="19" eb="20">
      <t>キ</t>
    </rPh>
    <rPh sb="22" eb="27">
      <t>ジギョウサイコウチク</t>
    </rPh>
    <rPh sb="39" eb="40">
      <t>ケン</t>
    </rPh>
    <rPh sb="40" eb="42">
      <t>サイタク</t>
    </rPh>
    <rPh sb="44" eb="46">
      <t>シエン</t>
    </rPh>
    <rPh sb="47" eb="51">
      <t>ジギョウセイカ</t>
    </rPh>
    <rPh sb="57" eb="59">
      <t>コンゴ</t>
    </rPh>
    <rPh sb="59" eb="61">
      <t>ホウコク</t>
    </rPh>
    <rPh sb="62" eb="63">
      <t>ア</t>
    </rPh>
    <rPh sb="68" eb="70">
      <t>ジギョウ</t>
    </rPh>
    <rPh sb="82" eb="84">
      <t>ヒョウカ</t>
    </rPh>
    <phoneticPr fontId="3"/>
  </si>
  <si>
    <t>ボストン・コンサルティング・グループ合同会社</t>
    <rPh sb="18" eb="20">
      <t>ゴウドウ</t>
    </rPh>
    <rPh sb="20" eb="22">
      <t>ガイシャ</t>
    </rPh>
    <phoneticPr fontId="3"/>
  </si>
  <si>
    <t>申請・採択案件の分析に関する調査等</t>
    <phoneticPr fontId="3"/>
  </si>
  <si>
    <t>I.NSWテクノサービス株式会社</t>
    <phoneticPr fontId="3"/>
  </si>
  <si>
    <t>NSWテクノサービス株式会社</t>
    <rPh sb="10" eb="14">
      <t>カブシキガイシャ</t>
    </rPh>
    <phoneticPr fontId="3"/>
  </si>
  <si>
    <t>クラウドの構築・保守管理業務等</t>
    <phoneticPr fontId="3"/>
  </si>
  <si>
    <t>J ．株式会社ワールドスカイ</t>
    <phoneticPr fontId="3"/>
  </si>
  <si>
    <t>株式会社ワールドスカイ</t>
    <rPh sb="0" eb="4">
      <t>カブシキガイシャ</t>
    </rPh>
    <phoneticPr fontId="3"/>
  </si>
  <si>
    <t>セキュリティ診断の企画・設計・管理業務等（再委託先へ一部依頼）</t>
    <phoneticPr fontId="3"/>
  </si>
  <si>
    <t>K．株式会社イーストクリエイティブ</t>
    <rPh sb="2" eb="6">
      <t>カブシキガイシャ</t>
    </rPh>
    <phoneticPr fontId="3"/>
  </si>
  <si>
    <t>L．さくら情報システム株式会社</t>
    <phoneticPr fontId="3"/>
  </si>
  <si>
    <t>さくら情報システム株式会社</t>
    <rPh sb="3" eb="5">
      <t>ジョウホウ</t>
    </rPh>
    <rPh sb="9" eb="13">
      <t>カブシキガイシャ</t>
    </rPh>
    <phoneticPr fontId="3"/>
  </si>
  <si>
    <t>振込関連事務 等</t>
    <phoneticPr fontId="3"/>
  </si>
  <si>
    <t>M．株式会社レオンテクノロジー</t>
    <phoneticPr fontId="3"/>
  </si>
  <si>
    <t>株式会社レオンテクノロジー</t>
    <phoneticPr fontId="3"/>
  </si>
  <si>
    <t>セキュリティ診断の実作業等</t>
    <phoneticPr fontId="3"/>
  </si>
  <si>
    <t>株式会社ＦＪコンポジット</t>
    <phoneticPr fontId="3"/>
  </si>
  <si>
    <t>株式会社ミナモト</t>
    <phoneticPr fontId="3"/>
  </si>
  <si>
    <t>日渉運輸株式会社</t>
    <phoneticPr fontId="3"/>
  </si>
  <si>
    <t>株式会社Ｒ．Ｐｒｏｊｅｃｔ</t>
    <phoneticPr fontId="3"/>
  </si>
  <si>
    <t>クリスタルメソッド株式会社</t>
    <phoneticPr fontId="3"/>
  </si>
  <si>
    <t>株式会社フェローシップ</t>
    <phoneticPr fontId="3"/>
  </si>
  <si>
    <t>株式会社電材エンジニアリング</t>
    <phoneticPr fontId="3"/>
  </si>
  <si>
    <t>株式会社トヨコー</t>
    <phoneticPr fontId="3"/>
  </si>
  <si>
    <t>エス・ケイ・ホールディングス株式会社</t>
    <phoneticPr fontId="3"/>
  </si>
  <si>
    <t>株式会社三興製作所</t>
    <phoneticPr fontId="3"/>
  </si>
  <si>
    <t>令和5年度末を予定（今後の詳細な公募スケジュールについては調整中）</t>
    <rPh sb="3" eb="5">
      <t>ネンド</t>
    </rPh>
    <rPh sb="5" eb="6">
      <t>マツ</t>
    </rPh>
    <rPh sb="7" eb="9">
      <t>ヨテイ</t>
    </rPh>
    <rPh sb="10" eb="12">
      <t>コンゴ</t>
    </rPh>
    <rPh sb="13" eb="15">
      <t>ショウサイ</t>
    </rPh>
    <rPh sb="16" eb="18">
      <t>コウボ</t>
    </rPh>
    <rPh sb="29" eb="31">
      <t>チョウセイ</t>
    </rPh>
    <rPh sb="31" eb="32">
      <t>チュウ</t>
    </rPh>
    <phoneticPr fontId="3"/>
  </si>
  <si>
    <t>A.独立行政法人中小企業基盤整備機構</t>
    <rPh sb="2" eb="8">
      <t>ドクリツギョウセイホウジン</t>
    </rPh>
    <rPh sb="8" eb="18">
      <t>チュウショウキギョウキバンセイビキコウ</t>
    </rPh>
    <phoneticPr fontId="3"/>
  </si>
  <si>
    <t>事業再構築補助金に係る精算払（株式会社ＦＪコンポジット）</t>
    <phoneticPr fontId="3"/>
  </si>
  <si>
    <t>補助金</t>
    <rPh sb="0" eb="3">
      <t>ホジョキン</t>
    </rPh>
    <phoneticPr fontId="3"/>
  </si>
  <si>
    <t>D.NSW株式会社</t>
    <rPh sb="5" eb="9">
      <t>カブシキガイシャ</t>
    </rPh>
    <phoneticPr fontId="3"/>
  </si>
  <si>
    <t>E.トランスコスモス株式会社</t>
    <rPh sb="10" eb="14">
      <t>カブシキガイシャ</t>
    </rPh>
    <phoneticPr fontId="3"/>
  </si>
  <si>
    <t>F.株式会社エージー</t>
    <rPh sb="2" eb="6">
      <t>カブシキガイシャ</t>
    </rPh>
    <phoneticPr fontId="3"/>
  </si>
  <si>
    <t>G.株式会社ラーニングスクエア</t>
    <rPh sb="2" eb="6">
      <t>カブシキガイシャ</t>
    </rPh>
    <phoneticPr fontId="3"/>
  </si>
  <si>
    <t>H.ボストン・コンサルティング・グループ合同会社</t>
    <rPh sb="20" eb="24">
      <t>ゴウドウカイシャ</t>
    </rPh>
    <phoneticPr fontId="3"/>
  </si>
  <si>
    <t>電気自動車用　セラミックス（ＳｉＮ）絶縁基板基板事業への展開</t>
    <phoneticPr fontId="3"/>
  </si>
  <si>
    <t>共生型共同住宅、計画相談事業所の開設により新分野に展開</t>
    <phoneticPr fontId="3"/>
  </si>
  <si>
    <t>大規模物流倉庫の建設による、倉庫業への新規参入</t>
    <phoneticPr fontId="3"/>
  </si>
  <si>
    <t>事業再編による「なっぷ事業」新分野展開に関する事業再構築</t>
    <phoneticPr fontId="3"/>
  </si>
  <si>
    <t>ＡＩ研究の第一人者が人の悩み解決のために開発「人生相談ＡＩプラットフォーム」</t>
    <phoneticPr fontId="3"/>
  </si>
  <si>
    <t>稼働率に悩むゴルフ場の本来休眠時間を借り受けての新ゴルフ場ナイター経営</t>
    <phoneticPr fontId="3"/>
  </si>
  <si>
    <t>脱炭素社会を支える風力発電設備の運用管理・保守・技術者養成事業</t>
    <phoneticPr fontId="3"/>
  </si>
  <si>
    <t>レンタル事業開始のための建設分野で世界最高出力のレーザークリーニング装置開発</t>
    <phoneticPr fontId="3"/>
  </si>
  <si>
    <t>産業機械等重量物専門倉庫業としての新たな市場への進出計画</t>
    <phoneticPr fontId="3"/>
  </si>
  <si>
    <t>国内最大のスプロケット類メーカーが挑む大型焼入コンベアホイルの一貫生産ライン新設計画</t>
    <phoneticPr fontId="3"/>
  </si>
  <si>
    <t>交付要綱（抜粋）
第１１条　（略）
一～六　（略）
七　基金の設置後、速やかに、基金事業に係る運営及び管理に関する基本的事項として、実施要領第２の２.及び第４の６.（９）に定める事項について公表しなければならない。
八　基金を廃止するまでの間、毎年度、基金の額及び基金事業の実施状況報告について、翌年度の４月３０日までに実施要領第２の１０.に定める事項を大臣に報告しなければならない。
九　基金の額が基金事業の実施の状況その他の事情に照らして過大であると大臣が認めた場合又は大臣が定めた基金の廃止の時期が到来したことその他の事情により基金を廃止した場合は、速やかに、交付を受けた補助金の全部又は一部に相当する金額を国庫に納付しなければならない。</t>
    <rPh sb="0" eb="4">
      <t>コウフヨウコウ</t>
    </rPh>
    <rPh sb="5" eb="7">
      <t>バッスイ</t>
    </rPh>
    <rPh sb="9" eb="10">
      <t>ダイ</t>
    </rPh>
    <rPh sb="12" eb="13">
      <t>ジョウ</t>
    </rPh>
    <rPh sb="15" eb="16">
      <t>リャク</t>
    </rPh>
    <rPh sb="18" eb="19">
      <t>イチ</t>
    </rPh>
    <rPh sb="20" eb="21">
      <t>ロク</t>
    </rPh>
    <rPh sb="23" eb="24">
      <t>リャク</t>
    </rPh>
    <rPh sb="26" eb="27">
      <t>ナナ</t>
    </rPh>
    <rPh sb="108" eb="109">
      <t>ハチ</t>
    </rPh>
    <rPh sb="193" eb="194">
      <t>キュウ</t>
    </rPh>
    <phoneticPr fontId="3"/>
  </si>
  <si>
    <t>長引く新型コロナウイルス感染症の影響に加え、物価高騰等により、事業環境が厳しさを増す中、中小企業等が行う、ポストコロナ・ウィズコロナ時代の経済社会の変化に対応した、感染症等の危機に強い事業への大胆な事業再構築の取組を支援することで、中小企業等の付加価値額向上や賃上げにつなげるとともに、日本経済の構造転換を促すことを目的とする。</t>
    <phoneticPr fontId="3"/>
  </si>
  <si>
    <t>補助事業費</t>
    <rPh sb="0" eb="5">
      <t>ホジョジギョウヒ</t>
    </rPh>
    <phoneticPr fontId="3"/>
  </si>
  <si>
    <t>人件費</t>
  </si>
  <si>
    <t>委託費</t>
    <rPh sb="0" eb="3">
      <t>イタクヒ</t>
    </rPh>
    <phoneticPr fontId="3"/>
  </si>
  <si>
    <t>再委託・外注費</t>
  </si>
  <si>
    <t>再委託・外注費（NSW株式会社、トランスコスモス株式会社、株式会社エージー、株式会社ラーニングスクエア、ボストン・コンサルティング・グループ合同会社、さくら情報システム株式会社）</t>
  </si>
  <si>
    <t>借料及び損料</t>
    <rPh sb="0" eb="2">
      <t>シャクリョウ</t>
    </rPh>
    <rPh sb="2" eb="3">
      <t>オヨ</t>
    </rPh>
    <rPh sb="4" eb="6">
      <t>ソンリョウ</t>
    </rPh>
    <phoneticPr fontId="3"/>
  </si>
  <si>
    <t>オフィス賃料、PC等リース、什器リース等</t>
    <phoneticPr fontId="3"/>
  </si>
  <si>
    <t>消費税及び地方消費税</t>
  </si>
  <si>
    <t>補助人件費</t>
    <rPh sb="0" eb="5">
      <t>ホジョジンケンヒ</t>
    </rPh>
    <phoneticPr fontId="3"/>
  </si>
  <si>
    <t>補助員人件費</t>
    <phoneticPr fontId="3"/>
  </si>
  <si>
    <t>謝金</t>
    <rPh sb="0" eb="2">
      <t>シャキン</t>
    </rPh>
    <phoneticPr fontId="3"/>
  </si>
  <si>
    <t>外部審査員謝金</t>
    <phoneticPr fontId="3"/>
  </si>
  <si>
    <t>一般管理費</t>
  </si>
  <si>
    <t>その他諸経費</t>
    <rPh sb="2" eb="3">
      <t>タ</t>
    </rPh>
    <rPh sb="3" eb="6">
      <t>ショケイヒ</t>
    </rPh>
    <phoneticPr fontId="3"/>
  </si>
  <si>
    <t>システム開発費用</t>
    <rPh sb="4" eb="6">
      <t>カイハツ</t>
    </rPh>
    <rPh sb="6" eb="8">
      <t>ヒヨウ</t>
    </rPh>
    <phoneticPr fontId="6"/>
  </si>
  <si>
    <t>システムの構築、改修にかかる作業費用（再委託先へ一部依頼）</t>
    <rPh sb="5" eb="7">
      <t>コウチク</t>
    </rPh>
    <rPh sb="8" eb="10">
      <t>カイシュウ</t>
    </rPh>
    <rPh sb="14" eb="16">
      <t>サギョウ</t>
    </rPh>
    <rPh sb="16" eb="18">
      <t>ヒヨウ</t>
    </rPh>
    <phoneticPr fontId="6"/>
  </si>
  <si>
    <t>サポートセンター費用</t>
    <rPh sb="8" eb="10">
      <t>ヒヨウ</t>
    </rPh>
    <phoneticPr fontId="6"/>
  </si>
  <si>
    <t>サポートセンターにかかる作業費用</t>
    <rPh sb="12" eb="14">
      <t>サギョウ</t>
    </rPh>
    <rPh sb="14" eb="16">
      <t>ヒヨウ</t>
    </rPh>
    <phoneticPr fontId="6"/>
  </si>
  <si>
    <t>インフラ環境費用</t>
    <rPh sb="4" eb="6">
      <t>カンキョウ</t>
    </rPh>
    <rPh sb="6" eb="8">
      <t>ヒヨウ</t>
    </rPh>
    <phoneticPr fontId="6"/>
  </si>
  <si>
    <t>クラウドサービス運用費（再委託先へ一部依頼）</t>
  </si>
  <si>
    <t>システム保守費用</t>
  </si>
  <si>
    <t>システムの運用、保守にかかる作業費用</t>
  </si>
  <si>
    <t>人件費</t>
    <phoneticPr fontId="5"/>
  </si>
  <si>
    <t>人件費</t>
    <phoneticPr fontId="3"/>
  </si>
  <si>
    <t>サイト更新・制作料</t>
  </si>
  <si>
    <t>事業再構築補助金サイトの制作にかかる企画・運用・ディレクション費用等（再委託先へ一部依頼）</t>
    <phoneticPr fontId="3"/>
  </si>
  <si>
    <t>通信費</t>
    <phoneticPr fontId="3"/>
  </si>
  <si>
    <t>サイト保守費・サーバー運営</t>
  </si>
  <si>
    <t>事業再構築補助金サイトの保守にかかる保守・管理、事業再構築補助金サイトのサーバー利用料等（再委託先へ一部依頼）</t>
    <phoneticPr fontId="3"/>
  </si>
  <si>
    <t>アカウント利用費</t>
    <phoneticPr fontId="3"/>
  </si>
  <si>
    <t>録音装置利用アカウント</t>
    <phoneticPr fontId="3"/>
  </si>
  <si>
    <t>事例作成費用</t>
    <rPh sb="0" eb="6">
      <t>ジレイサクセイヒヨウ</t>
    </rPh>
    <phoneticPr fontId="6"/>
  </si>
  <si>
    <t>事例作成</t>
    <phoneticPr fontId="3"/>
  </si>
  <si>
    <t>K.株式会社イーストクリエイティブ</t>
    <phoneticPr fontId="3"/>
  </si>
  <si>
    <t>L.さくら情報システム株式会社</t>
    <phoneticPr fontId="3"/>
  </si>
  <si>
    <t>J.株式会社ワールドスカイ</t>
    <phoneticPr fontId="3"/>
  </si>
  <si>
    <t>通信費、ライセンス費、弁護士相談費、振込手数料、ビル関連費等</t>
    <phoneticPr fontId="3"/>
  </si>
  <si>
    <t>消耗品費</t>
    <phoneticPr fontId="3"/>
  </si>
  <si>
    <t>消毒用品、文房具、LANケーブル等</t>
    <phoneticPr fontId="3"/>
  </si>
  <si>
    <t>旅費</t>
    <phoneticPr fontId="3"/>
  </si>
  <si>
    <t>インフラ環境費用</t>
    <phoneticPr fontId="3"/>
  </si>
  <si>
    <t>中小企業等事業再構築促進補助金R2システムにおけるクラウドIaaSの環境構築、サービス提供</t>
    <phoneticPr fontId="3"/>
  </si>
  <si>
    <t>セキュリティ診断費用</t>
    <phoneticPr fontId="3"/>
  </si>
  <si>
    <t>中小企業等事業再構築促進補助金R2システムにおけるセキュリティ診断の企画、設計、管理業務（再委託先へ一部依頼）</t>
    <phoneticPr fontId="3"/>
  </si>
  <si>
    <t>サイト制作費</t>
    <phoneticPr fontId="3"/>
  </si>
  <si>
    <t>事業再構築補助金専用サイトの制作にかかる作業（運用・保守）</t>
    <phoneticPr fontId="3"/>
  </si>
  <si>
    <t>振込作業費</t>
    <phoneticPr fontId="3"/>
  </si>
  <si>
    <t>M.株式会社レオンテクノロジー</t>
    <phoneticPr fontId="3"/>
  </si>
  <si>
    <t>中小企業等事業再構築促進補助金R2システムにおけるセキュリティ診断の実施</t>
    <phoneticPr fontId="3"/>
  </si>
  <si>
    <t>【基金の造成の経緯①】　1,148,527百万円　令和３年5月及び令和4年１月に交付。（予算年度：令和２年度、基金造成年度：令和３年度）
【基金の造成の経緯②】　612,300百万円　　令和４年４月に交付。（予算年度：令和３年度、基金増追加年度：令和４年度）</t>
    <phoneticPr fontId="3"/>
  </si>
  <si>
    <t>基金残高／執行見込み額</t>
    <phoneticPr fontId="3"/>
  </si>
  <si>
    <t>コールセンター開設費</t>
    <phoneticPr fontId="3"/>
  </si>
  <si>
    <t>業務構築設計、クラウドシステム構築等、コールセンター開設初期費用</t>
    <rPh sb="0" eb="6">
      <t>ギョウムコウチクセッケイ</t>
    </rPh>
    <rPh sb="15" eb="18">
      <t>コウチクトウ</t>
    </rPh>
    <rPh sb="28" eb="30">
      <t>ショキ</t>
    </rPh>
    <phoneticPr fontId="3"/>
  </si>
  <si>
    <t>コンサルティング料（申請・審査評価の傾向分析）</t>
    <phoneticPr fontId="3"/>
  </si>
  <si>
    <t>クラウド利用費</t>
    <rPh sb="4" eb="7">
      <t>リヨウヒ</t>
    </rPh>
    <phoneticPr fontId="6"/>
  </si>
  <si>
    <t>クラウド環境・分析環境費用</t>
    <phoneticPr fontId="3"/>
  </si>
  <si>
    <t>間接補助金（中小企業者等）</t>
    <phoneticPr fontId="3"/>
  </si>
  <si>
    <t>委託費（株式会社パソナ）</t>
    <phoneticPr fontId="3"/>
  </si>
  <si>
    <t>人件費（中小機構）</t>
    <phoneticPr fontId="3"/>
  </si>
  <si>
    <t>事業費（中小機構）</t>
    <phoneticPr fontId="3"/>
  </si>
  <si>
    <t>中小企業庁
地域経済産業グループ</t>
    <rPh sb="0" eb="2">
      <t>チュウショウ</t>
    </rPh>
    <rPh sb="2" eb="5">
      <t>キギョウチョウ</t>
    </rPh>
    <phoneticPr fontId="3"/>
  </si>
  <si>
    <t>経営支援部 技術・経営革新課
地域産業基盤整備課</t>
    <rPh sb="0" eb="2">
      <t>ケイエイ</t>
    </rPh>
    <rPh sb="2" eb="4">
      <t>シエン</t>
    </rPh>
    <rPh sb="4" eb="5">
      <t>ブ</t>
    </rPh>
    <rPh sb="6" eb="8">
      <t>ギジュツ</t>
    </rPh>
    <rPh sb="9" eb="11">
      <t>ケイエイ</t>
    </rPh>
    <rPh sb="11" eb="13">
      <t>カクシン</t>
    </rPh>
    <rPh sb="13" eb="14">
      <t>カ</t>
    </rPh>
    <phoneticPr fontId="3"/>
  </si>
  <si>
    <t>課長　田辺　雄史
課長　向野　陽一郎</t>
    <rPh sb="3" eb="5">
      <t>タナベ</t>
    </rPh>
    <phoneticPr fontId="3"/>
  </si>
  <si>
    <t>目標年度（令和８、１１、１３年度）における効果測定に関する評価</t>
    <phoneticPr fontId="3"/>
  </si>
  <si>
    <t>当初、令和4年度中に補助事業終了を予定してる事業者の採択額を令和４年度事業費見込みとして算出していた。一方で、採択後の辞退や交付決定取り消し等の理由により、採択金額のうちの一定額の執行が不要となったこと、事業者の交付申請、実績報告が終了日間際に集中したことで、支払が翌年度にずれ込んだこと、事業環境の変化が原因による補助事業実施期間の延長が行われていること、等の理由から、実際の支出額との乖離が生じた。</t>
    <rPh sb="0" eb="2">
      <t>トウショ</t>
    </rPh>
    <rPh sb="3" eb="5">
      <t>レイワ</t>
    </rPh>
    <rPh sb="6" eb="9">
      <t>ネンドチュウ</t>
    </rPh>
    <rPh sb="9" eb="11">
      <t>トウネンド</t>
    </rPh>
    <rPh sb="10" eb="14">
      <t>ホジョジギョウ</t>
    </rPh>
    <rPh sb="14" eb="16">
      <t>シュウリョウ</t>
    </rPh>
    <rPh sb="17" eb="19">
      <t>ヨテイ</t>
    </rPh>
    <rPh sb="22" eb="25">
      <t>ジギョウシャ</t>
    </rPh>
    <rPh sb="26" eb="29">
      <t>サイタクガク</t>
    </rPh>
    <rPh sb="44" eb="46">
      <t>サンシュツ</t>
    </rPh>
    <rPh sb="51" eb="53">
      <t>イッポウ</t>
    </rPh>
    <rPh sb="145" eb="149">
      <t>ジギョウカンキョウ</t>
    </rPh>
    <rPh sb="150" eb="152">
      <t>ヘンカ</t>
    </rPh>
    <rPh sb="153" eb="155">
      <t>ゲンイン</t>
    </rPh>
    <rPh sb="179" eb="180">
      <t>トウ</t>
    </rPh>
    <rPh sb="181" eb="183">
      <t>リユウ</t>
    </rPh>
    <rPh sb="186" eb="188">
      <t>ジッサイ</t>
    </rPh>
    <rPh sb="189" eb="192">
      <t>シシュツガク</t>
    </rPh>
    <rPh sb="194" eb="196">
      <t>カイリ</t>
    </rPh>
    <rPh sb="197" eb="198">
      <t>ショウ</t>
    </rPh>
    <phoneticPr fontId="3"/>
  </si>
  <si>
    <t xml:space="preserve"> </t>
    <phoneticPr fontId="3"/>
  </si>
  <si>
    <t>保有割合＝（①令和4年度末までの基金残高 1,986,146,346,234円）／（②執行見込み額 1,875,020,556,624円）</t>
    <phoneticPr fontId="3"/>
  </si>
  <si>
    <t>事業再構築の実施にあたっては、コロナの感染状況を受けた国や自治体の対応等の影響を受けるため、事業着手時期や完了時期の見通しを正確に見込むことが難しい。一方で、コロナの影響で既存事業に行き詰まった事業者の活性化や、ウィズコロナ・ポストコロナ期における安定成長を促すことは極めて重要であり、複数年度にわたる財源を確保し、弾力的に執行することが求められる。従って、事業の性質上、現時点では不要見込みやニーズの増加等を正確に見込むことができない。また、採択後の辞退や交付決定取り消し等の理由により、採択金額のうちの一定額の執行が不要となる。
上記の理由から、保有割合が「1」を上回るものの、「大幅」には当たらない。</t>
    <rPh sb="222" eb="225">
      <t>サイタクゴ</t>
    </rPh>
    <rPh sb="226" eb="228">
      <t>ジタイ</t>
    </rPh>
    <rPh sb="229" eb="231">
      <t>コウフ</t>
    </rPh>
    <rPh sb="231" eb="233">
      <t>ケッテイ</t>
    </rPh>
    <rPh sb="233" eb="234">
      <t>ト</t>
    </rPh>
    <rPh sb="235" eb="236">
      <t>ケ</t>
    </rPh>
    <rPh sb="237" eb="238">
      <t>トウ</t>
    </rPh>
    <rPh sb="239" eb="241">
      <t>リユウ</t>
    </rPh>
    <rPh sb="245" eb="249">
      <t>サイタクキンガク</t>
    </rPh>
    <rPh sb="253" eb="256">
      <t>イッテイガク</t>
    </rPh>
    <rPh sb="257" eb="259">
      <t>シッコウ</t>
    </rPh>
    <rPh sb="260" eb="262">
      <t>フヨウ</t>
    </rPh>
    <rPh sb="267" eb="269">
      <t>ジョウキ</t>
    </rPh>
    <rPh sb="270" eb="272">
      <t>リユウ</t>
    </rPh>
    <rPh sb="275" eb="279">
      <t>ホユウワリアイ</t>
    </rPh>
    <rPh sb="284" eb="286">
      <t>ウワマワ</t>
    </rPh>
    <rPh sb="292" eb="294">
      <t>オオハバ</t>
    </rPh>
    <rPh sb="297" eb="298">
      <t>ア</t>
    </rPh>
    <phoneticPr fontId="3"/>
  </si>
  <si>
    <t>執行見込み額： 1,875,020,556,624円
（令和5年度以降の事業費見込み： 1,818,877,595,718円、令和5年度以降の管理費見込み： 56,142,960,924円）
〇事業費見込みの内訳
・採択発表済みの第1～8回公募の未執行額　1,035,748,314,814円
　（当初の採択額から、執行済み額と辞退等の理由で支払いが不要になった額を除いた額）
・直近の第9回公募の採択額　92,483,185,941円
・今年度以降実施予定の公募回の採択見込み額　690,646,094,963円
〇管理費見込みの内訳
令和4年度第二次補正予算による契約変更後の契約金額から、昨年度までに執行済みの額を差し引くことで算出。
・令和4年度第二次補正予算契約金額　75,095,928,036円
・令和3年度執行済み額　6,641,450,000円
・令和4年度執行済み額　12,311,517,112円</t>
    <rPh sb="98" eb="103">
      <t>ジギョウヒミコ</t>
    </rPh>
    <rPh sb="105" eb="107">
      <t>ウチワケ</t>
    </rPh>
    <rPh sb="109" eb="114">
      <t>サイタクハッピョウズ</t>
    </rPh>
    <rPh sb="117" eb="118">
      <t>カイ</t>
    </rPh>
    <rPh sb="119" eb="120">
      <t>カイ</t>
    </rPh>
    <rPh sb="120" eb="122">
      <t>コウボ</t>
    </rPh>
    <rPh sb="150" eb="152">
      <t>トウショ</t>
    </rPh>
    <rPh sb="153" eb="156">
      <t>サイタクガク</t>
    </rPh>
    <rPh sb="159" eb="162">
      <t>シッコウズ</t>
    </rPh>
    <rPh sb="163" eb="164">
      <t>ガク</t>
    </rPh>
    <rPh sb="165" eb="167">
      <t>ジタイ</t>
    </rPh>
    <rPh sb="167" eb="168">
      <t>トウ</t>
    </rPh>
    <rPh sb="169" eb="171">
      <t>リユウ</t>
    </rPh>
    <rPh sb="172" eb="174">
      <t>シハライ</t>
    </rPh>
    <rPh sb="176" eb="178">
      <t>フヨウ</t>
    </rPh>
    <rPh sb="182" eb="183">
      <t>ガク</t>
    </rPh>
    <rPh sb="184" eb="185">
      <t>ノゾ</t>
    </rPh>
    <rPh sb="187" eb="188">
      <t>ガク</t>
    </rPh>
    <rPh sb="191" eb="193">
      <t>チョッキン</t>
    </rPh>
    <rPh sb="194" eb="195">
      <t>ダイ</t>
    </rPh>
    <rPh sb="196" eb="199">
      <t>カイコウボ</t>
    </rPh>
    <rPh sb="200" eb="203">
      <t>サイタクガク</t>
    </rPh>
    <rPh sb="218" eb="219">
      <t>エン</t>
    </rPh>
    <rPh sb="221" eb="224">
      <t>コンネンド</t>
    </rPh>
    <rPh sb="224" eb="226">
      <t>イコウ</t>
    </rPh>
    <rPh sb="226" eb="230">
      <t>ジッシヨテイ</t>
    </rPh>
    <rPh sb="233" eb="234">
      <t>カイ</t>
    </rPh>
    <rPh sb="234" eb="236">
      <t>サイタク</t>
    </rPh>
    <rPh sb="236" eb="238">
      <t>ミコ</t>
    </rPh>
    <rPh sb="239" eb="240">
      <t>ガク</t>
    </rPh>
    <rPh sb="260" eb="265">
      <t>カンリヒミコ</t>
    </rPh>
    <rPh sb="267" eb="269">
      <t>ウチワケ</t>
    </rPh>
    <rPh sb="270" eb="272">
      <t>レイワ</t>
    </rPh>
    <rPh sb="273" eb="275">
      <t>ネンド</t>
    </rPh>
    <rPh sb="275" eb="280">
      <t>ダイニジホセイ</t>
    </rPh>
    <rPh sb="280" eb="282">
      <t>ヨサン</t>
    </rPh>
    <rPh sb="285" eb="289">
      <t>ケイヤクヘンコウ</t>
    </rPh>
    <rPh sb="289" eb="290">
      <t>ゴ</t>
    </rPh>
    <rPh sb="291" eb="293">
      <t>ケイヤク</t>
    </rPh>
    <rPh sb="293" eb="295">
      <t>キンガク</t>
    </rPh>
    <rPh sb="304" eb="307">
      <t>シッコウズ</t>
    </rPh>
    <rPh sb="309" eb="310">
      <t>ガク</t>
    </rPh>
    <rPh sb="311" eb="312">
      <t>サ</t>
    </rPh>
    <rPh sb="313" eb="314">
      <t>ヒ</t>
    </rPh>
    <rPh sb="318" eb="320">
      <t>サンシュツ</t>
    </rPh>
    <rPh sb="354" eb="355">
      <t>エン</t>
    </rPh>
    <rPh sb="357" eb="359">
      <t>レイワ</t>
    </rPh>
    <rPh sb="360" eb="362">
      <t>ネンド</t>
    </rPh>
    <rPh sb="362" eb="365">
      <t>シッコウズ</t>
    </rPh>
    <rPh sb="366" eb="367">
      <t>ガク</t>
    </rPh>
    <rPh sb="381" eb="382">
      <t>エン</t>
    </rPh>
    <rPh sb="389" eb="392">
      <t>シッコウズ</t>
    </rPh>
    <rPh sb="393" eb="394">
      <t>ガク</t>
    </rPh>
    <rPh sb="409" eb="410">
      <t>エン</t>
    </rPh>
    <phoneticPr fontId="3"/>
  </si>
  <si>
    <r>
      <t xml:space="preserve">長引く新型コロナウイルス感染症の影響や物価高騰等により、依然として業況が厳しい中小企業者等に加え、産業構造の変化等により事業再構築が強く求められる業種・業態の事業者や新たに成長分野への事業再構築に取り組む事業者が今後の経済社会の変化に対応するためには、これら中小企業等の事業再構築を支援することは喫緊の課題であり、優先度が極めて高い。また、本事業は約10万件の中小企業等の事業再構築を支援することで、日本経済全体の構造転換を図るものであり、事業規模等を踏まえれば、地方自治体や民間等が行うことは困難である。
事業実施に当たっては、事業内容や事業実施主体の性質に応じて補助上限額や補助率等を適切に設定するとともに、補助対象経費を事業目的に資する費目に限定しており、交付審査、確定検査を行うことで、費目・使途の必要性等を精査することとしている。また、受益者が応分の負担も行うこととし、一部の申請類型については、要件未達の場合に補助金額の一部返還を求めることとしている。
また、基金設置法人及び事務局の選定に当たっては公募を行い、所要経費については採択審査や採択後の事業進捗管理等の必要な経費に限定している。
</t>
    </r>
    <r>
      <rPr>
        <sz val="11"/>
        <rFont val="ＭＳ Ｐゴシック"/>
        <family val="3"/>
        <charset val="128"/>
      </rPr>
      <t>保有割合が「1」を上回っているのは、事業の性質上、現時点では不要見込みやニーズの増加等を正確に見込むことができず、また、採択後の辞退や交付決定取り消し等の理由により、採択金額のうちの一定額の執行が不要となるためである。
成果目標に関しては、補助事業終了後のフォローアップ期間が終了していないため、現時点では判断が困難である。</t>
    </r>
    <rPh sb="502" eb="506">
      <t>ホユウワリアイ</t>
    </rPh>
    <rPh sb="511" eb="513">
      <t>ウワマワ</t>
    </rPh>
    <rPh sb="622" eb="624">
      <t>ホジョ</t>
    </rPh>
    <rPh sb="658" eb="660">
      <t>コンナン</t>
    </rPh>
    <phoneticPr fontId="3"/>
  </si>
  <si>
    <r>
      <t xml:space="preserve">事業内容や事業実施主体の性質に応じて補助上限額や補助率等を適切に設定するとともに、補助対象経費を事業目的に資する費目に限定しており、交付審査、確定検査を行うことで、費目・使途の必要性等を精査するなどは引き続き継続していくとともに、過去の行政事業レビューにて執行体制の精査についてもご指摘いただいたことから、事務局オフィスを首都圏から分散させることで賃料を削減するとともに、コールセンター業務について再委託先の再公募を実施するなど、事務局経費の合理化を図っている。
</t>
    </r>
    <r>
      <rPr>
        <sz val="11"/>
        <rFont val="ＭＳ Ｐゴシック"/>
        <family val="3"/>
        <charset val="128"/>
      </rPr>
      <t>執行の乖離状況については、採択後の辞退や交付決定取り消し、補助事業実施期間の延長を予測することが困難であるが、過去の数値を参考にすることで、可能な限り乖離が発生しないように見込み額を算出することができないか検討する。
保有割合が「1」を上回る部分については、引き続き適切な積算の上、執行をすることで、過剰な保有とならないよう管理する。
成果目標に関しては、補助事業終了後のフォローアップ期間が終了していないため、現時点では判断が困難であるが、事業化状況報告による実績把握に加えて、EBPM等を活用した補助事業の効果検証を行い、より適切な成果目標の設定ができないか検討していく。</t>
    </r>
    <rPh sb="232" eb="234">
      <t>シッコウ</t>
    </rPh>
    <rPh sb="235" eb="237">
      <t>カイリ</t>
    </rPh>
    <rPh sb="237" eb="239">
      <t>ジョウキョウ</t>
    </rPh>
    <rPh sb="273" eb="275">
      <t>ヨソク</t>
    </rPh>
    <rPh sb="280" eb="282">
      <t>コンナン</t>
    </rPh>
    <rPh sb="287" eb="289">
      <t>カコ</t>
    </rPh>
    <rPh sb="290" eb="292">
      <t>スウチ</t>
    </rPh>
    <rPh sb="293" eb="295">
      <t>サンコウ</t>
    </rPh>
    <rPh sb="302" eb="304">
      <t>カノウ</t>
    </rPh>
    <rPh sb="305" eb="306">
      <t>カギ</t>
    </rPh>
    <rPh sb="307" eb="309">
      <t>カイリ</t>
    </rPh>
    <rPh sb="310" eb="312">
      <t>ハッセイ</t>
    </rPh>
    <rPh sb="318" eb="320">
      <t>ミコ</t>
    </rPh>
    <rPh sb="321" eb="322">
      <t>ガク</t>
    </rPh>
    <rPh sb="323" eb="325">
      <t>サンシュツ</t>
    </rPh>
    <rPh sb="335" eb="337">
      <t>ケントウ</t>
    </rPh>
    <rPh sb="341" eb="345">
      <t>ホユウワリアイ</t>
    </rPh>
    <rPh sb="350" eb="352">
      <t>ウワマワ</t>
    </rPh>
    <rPh sb="353" eb="355">
      <t>ブブン</t>
    </rPh>
    <rPh sb="361" eb="362">
      <t>ヒ</t>
    </rPh>
    <rPh sb="363" eb="364">
      <t>ツヅ</t>
    </rPh>
    <rPh sb="365" eb="367">
      <t>テキセツ</t>
    </rPh>
    <rPh sb="368" eb="370">
      <t>セキサン</t>
    </rPh>
    <rPh sb="371" eb="372">
      <t>ウエ</t>
    </rPh>
    <rPh sb="373" eb="375">
      <t>シッコウ</t>
    </rPh>
    <rPh sb="382" eb="384">
      <t>カジョウ</t>
    </rPh>
    <rPh sb="385" eb="387">
      <t>ホユウ</t>
    </rPh>
    <rPh sb="394" eb="396">
      <t>カンリ</t>
    </rPh>
    <rPh sb="400" eb="404">
      <t>セイカモクヒョウ</t>
    </rPh>
    <rPh sb="405" eb="406">
      <t>カン</t>
    </rPh>
    <rPh sb="410" eb="412">
      <t>ホジョ</t>
    </rPh>
    <rPh sb="412" eb="417">
      <t>ジギョウシュウリョウゴ</t>
    </rPh>
    <rPh sb="425" eb="427">
      <t>キカン</t>
    </rPh>
    <rPh sb="428" eb="430">
      <t>シュウリョウ</t>
    </rPh>
    <rPh sb="438" eb="441">
      <t>ゲンジテン</t>
    </rPh>
    <rPh sb="443" eb="445">
      <t>ハンダン</t>
    </rPh>
    <rPh sb="446" eb="448">
      <t>コンナン</t>
    </rPh>
    <phoneticPr fontId="3"/>
  </si>
  <si>
    <t>令和４年度
事業費　430,663,065,276円
管理費　12,377,524,931円</t>
    <rPh sb="0" eb="2">
      <t>レイワ</t>
    </rPh>
    <rPh sb="3" eb="5">
      <t>ネンド</t>
    </rPh>
    <rPh sb="6" eb="9">
      <t>ジギョウヒ</t>
    </rPh>
    <rPh sb="25" eb="26">
      <t>エン</t>
    </rPh>
    <rPh sb="27" eb="30">
      <t>カンリヒ</t>
    </rPh>
    <rPh sb="45" eb="46">
      <t>エン</t>
    </rPh>
    <phoneticPr fontId="3"/>
  </si>
  <si>
    <t>C.株式会社ＦＪコンポジット</t>
    <phoneticPr fontId="3"/>
  </si>
  <si>
    <t>公開プロセス用</t>
    <rPh sb="0" eb="2">
      <t>コウカイ</t>
    </rPh>
    <rPh sb="6" eb="7">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</si>
</sst>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_ ;_ * \-#,##0.000000_ ;_ * &quot;-&quot;_ ;_ @_ "/>
  </numFmts>
  <fonts count="3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4"/>
      <name val="ＭＳ Ｐゴシック"/>
      <family val="3"/>
      <charset val="128"/>
    </font>
    <font>
      <b/>
      <sz val="14"/>
      <color rgb="FFFF0000"/>
      <name val="ＭＳ Ｐゴシック"/>
      <family val="3"/>
      <charset val="128"/>
    </font>
    <font>
      <b/>
      <sz val="14"/>
      <name val="ＭＳ Ｐゴシック"/>
      <family val="3"/>
      <charset val="128"/>
    </font>
    <font>
      <u val="singleAccounting"/>
      <sz val="14"/>
      <color rgb="FFFF0000"/>
      <name val="ＭＳ Ｐゴシック"/>
      <family val="3"/>
      <charset val="128"/>
    </font>
    <font>
      <b/>
      <sz val="11"/>
      <name val="ＭＳ Ｐゴシック"/>
      <family val="3"/>
      <charset val="128"/>
    </font>
    <font>
      <sz val="11"/>
      <name val="ＭＳ ゴシック"/>
      <family val="3"/>
      <charset val="128"/>
    </font>
    <font>
      <u/>
      <sz val="11"/>
      <color theme="10"/>
      <name val="ＭＳ Ｐゴシック"/>
      <family val="3"/>
      <charset val="128"/>
    </font>
    <font>
      <sz val="11"/>
      <name val="ＭＳ Ｐゴシック"/>
      <family val="3"/>
      <charset val="128"/>
      <scheme val="minor"/>
    </font>
    <font>
      <sz val="6"/>
      <color theme="1"/>
      <name val="ＭＳ Ｐゴシック"/>
      <family val="3"/>
      <charset val="128"/>
    </font>
    <font>
      <sz val="11"/>
      <color rgb="FFFF0000"/>
      <name val="ＭＳ Ｐゴシック"/>
      <family val="3"/>
      <charset val="128"/>
    </font>
    <font>
      <sz val="10"/>
      <color rgb="FFFF0000"/>
      <name val="ＭＳ Ｐゴシック"/>
      <family val="3"/>
      <charset val="128"/>
    </font>
    <font>
      <sz val="10"/>
      <name val="ＭＳ Ｐゴシック"/>
      <family val="3"/>
      <charset val="128"/>
    </font>
    <font>
      <sz val="9"/>
      <name val="ＭＳ Ｐゴシック"/>
      <family val="3"/>
      <charset val="128"/>
    </font>
    <font>
      <b/>
      <sz val="16"/>
      <color rgb="FFFF0000"/>
      <name val="ＭＳ Ｐゴシック"/>
      <family val="3"/>
      <charset val="128"/>
    </font>
  </fonts>
  <fills count="1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5"/>
        <bgColor indexed="64"/>
      </patternFill>
    </fill>
  </fills>
  <borders count="19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double">
        <color indexed="64"/>
      </left>
      <right/>
      <top style="hair">
        <color indexed="64"/>
      </top>
      <bottom/>
      <diagonal/>
    </border>
    <border diagonalUp="1">
      <left/>
      <right style="thin">
        <color indexed="64"/>
      </right>
      <top style="dashed">
        <color indexed="64"/>
      </top>
      <bottom style="thin">
        <color indexed="64"/>
      </bottom>
      <diagonal style="thin">
        <color indexed="64"/>
      </diagonal>
    </border>
    <border diagonalUp="1">
      <left style="thin">
        <color indexed="64"/>
      </left>
      <right/>
      <top style="dashed">
        <color indexed="64"/>
      </top>
      <bottom style="thin">
        <color indexed="64"/>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1169">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0" fillId="0" borderId="0" xfId="0" applyNumberFormat="1">
      <alignment vertical="center"/>
    </xf>
    <xf numFmtId="41" fontId="17" fillId="0" borderId="0" xfId="0" applyNumberFormat="1" applyFont="1">
      <alignment vertical="center"/>
    </xf>
    <xf numFmtId="41" fontId="18" fillId="0" borderId="0" xfId="0" applyNumberFormat="1" applyFont="1">
      <alignment vertical="center"/>
    </xf>
    <xf numFmtId="41" fontId="19" fillId="0" borderId="0" xfId="0" applyNumberFormat="1" applyFont="1">
      <alignment vertical="center"/>
    </xf>
    <xf numFmtId="41" fontId="19" fillId="9" borderId="0" xfId="0" applyNumberFormat="1" applyFont="1" applyFill="1">
      <alignment vertical="center"/>
    </xf>
    <xf numFmtId="41" fontId="19" fillId="10" borderId="0" xfId="0" applyNumberFormat="1" applyFont="1" applyFill="1">
      <alignment vertical="center"/>
    </xf>
    <xf numFmtId="41" fontId="19" fillId="11" borderId="0" xfId="0" applyNumberFormat="1" applyFont="1" applyFill="1">
      <alignment vertical="center"/>
    </xf>
    <xf numFmtId="41" fontId="19" fillId="12" borderId="0" xfId="0" applyNumberFormat="1" applyFont="1" applyFill="1">
      <alignment vertical="center"/>
    </xf>
    <xf numFmtId="41" fontId="19" fillId="13" borderId="0" xfId="0" applyNumberFormat="1" applyFont="1" applyFill="1">
      <alignment vertical="center"/>
    </xf>
    <xf numFmtId="41" fontId="19" fillId="14" borderId="0" xfId="0" applyNumberFormat="1" applyFont="1" applyFill="1">
      <alignment vertical="center"/>
    </xf>
    <xf numFmtId="0" fontId="10" fillId="11" borderId="3" xfId="1" applyFont="1" applyFill="1" applyBorder="1" applyAlignment="1">
      <alignment vertical="top"/>
    </xf>
    <xf numFmtId="0" fontId="10" fillId="11" borderId="0" xfId="1" applyFont="1" applyFill="1" applyAlignment="1">
      <alignment vertical="top"/>
    </xf>
    <xf numFmtId="0" fontId="10" fillId="11" borderId="4" xfId="1" applyFont="1" applyFill="1" applyBorder="1" applyAlignment="1">
      <alignment vertical="top"/>
    </xf>
    <xf numFmtId="0" fontId="10" fillId="11" borderId="7" xfId="1" applyFont="1" applyFill="1" applyBorder="1" applyAlignment="1">
      <alignment vertical="top"/>
    </xf>
    <xf numFmtId="0" fontId="10" fillId="11" borderId="1" xfId="1" applyFont="1" applyFill="1" applyBorder="1" applyAlignment="1">
      <alignment vertical="top"/>
    </xf>
    <xf numFmtId="0" fontId="10" fillId="11" borderId="8" xfId="1" applyFont="1" applyFill="1" applyBorder="1" applyAlignment="1">
      <alignment vertical="top"/>
    </xf>
    <xf numFmtId="0" fontId="0" fillId="0" borderId="0" xfId="0" applyProtection="1">
      <alignment vertical="center"/>
      <protection locked="0"/>
    </xf>
    <xf numFmtId="0" fontId="10" fillId="0" borderId="71" xfId="1" applyFont="1" applyBorder="1">
      <alignment vertical="center"/>
    </xf>
    <xf numFmtId="0" fontId="10" fillId="0" borderId="24" xfId="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8" fillId="2" borderId="0" xfId="0" applyFont="1" applyFill="1" applyAlignment="1">
      <alignment horizontal="center" vertical="center" wrapText="1"/>
    </xf>
    <xf numFmtId="41" fontId="28" fillId="0" borderId="107" xfId="0" applyNumberFormat="1" applyFont="1" applyBorder="1">
      <alignment vertical="center"/>
    </xf>
    <xf numFmtId="41" fontId="28" fillId="0" borderId="107" xfId="0" applyNumberFormat="1" applyFont="1" applyFill="1" applyBorder="1">
      <alignment vertical="center"/>
    </xf>
    <xf numFmtId="41" fontId="28" fillId="0" borderId="111" xfId="0" applyNumberFormat="1" applyFont="1" applyFill="1" applyBorder="1">
      <alignment vertical="center"/>
    </xf>
    <xf numFmtId="41" fontId="10" fillId="0" borderId="107" xfId="0" applyNumberFormat="1" applyFont="1" applyFill="1" applyBorder="1">
      <alignment vertical="center"/>
    </xf>
    <xf numFmtId="41" fontId="10" fillId="0" borderId="111" xfId="0" applyNumberFormat="1" applyFont="1" applyFill="1" applyBorder="1">
      <alignment vertical="center"/>
    </xf>
    <xf numFmtId="41" fontId="10" fillId="0" borderId="36" xfId="0" applyNumberFormat="1" applyFont="1" applyFill="1" applyBorder="1">
      <alignment vertical="center"/>
    </xf>
    <xf numFmtId="41" fontId="28" fillId="0" borderId="64" xfId="0" applyNumberFormat="1" applyFont="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6" fillId="0" borderId="1" xfId="0" applyFont="1" applyBorder="1" applyAlignment="1">
      <alignment horizontal="center" vertical="center"/>
    </xf>
    <xf numFmtId="0" fontId="5" fillId="0" borderId="1" xfId="0" applyFont="1" applyBorder="1">
      <alignment vertical="center"/>
    </xf>
    <xf numFmtId="0" fontId="30" fillId="0" borderId="1"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7" fillId="3" borderId="49"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22" fillId="0" borderId="5" xfId="1" applyFont="1" applyBorder="1" applyAlignment="1">
      <alignment horizontal="center" vertical="center" wrapText="1" shrinkToFit="1"/>
    </xf>
    <xf numFmtId="0" fontId="22" fillId="0" borderId="2" xfId="1" applyFont="1" applyBorder="1" applyAlignment="1">
      <alignment horizontal="center" vertical="center" wrapText="1" shrinkToFit="1"/>
    </xf>
    <xf numFmtId="0" fontId="22"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0" fillId="0" borderId="28"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34" xfId="0"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0" borderId="30" xfId="1" applyFont="1" applyBorder="1" applyAlignment="1" applyProtection="1">
      <alignment horizontal="left" vertical="center" wrapText="1"/>
      <protection locked="0"/>
    </xf>
    <xf numFmtId="0" fontId="5" fillId="0" borderId="25" xfId="1" applyFont="1" applyBorder="1" applyAlignment="1" applyProtection="1">
      <alignment horizontal="left" vertical="center" wrapText="1"/>
      <protection locked="0"/>
    </xf>
    <xf numFmtId="0" fontId="5" fillId="0" borderId="44" xfId="1" applyFont="1" applyBorder="1" applyAlignment="1" applyProtection="1">
      <alignment horizontal="left" vertical="center" wrapText="1"/>
      <protection locked="0"/>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22" fillId="0" borderId="30" xfId="1" applyFont="1" applyBorder="1" applyAlignment="1">
      <alignment horizontal="left" vertical="center" wrapText="1" shrinkToFit="1"/>
    </xf>
    <xf numFmtId="0" fontId="22" fillId="0" borderId="25" xfId="1" applyFont="1" applyBorder="1" applyAlignment="1">
      <alignment horizontal="left" vertical="center" wrapText="1" shrinkToFit="1"/>
    </xf>
    <xf numFmtId="0" fontId="22" fillId="0" borderId="26" xfId="1" applyFont="1" applyBorder="1" applyAlignment="1">
      <alignment horizontal="left"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10" fillId="0" borderId="30" xfId="1" applyFont="1" applyBorder="1" applyAlignment="1">
      <alignment horizontal="left" vertical="center" wrapText="1" shrinkToFit="1"/>
    </xf>
    <xf numFmtId="0" fontId="10" fillId="0" borderId="25" xfId="1" applyFont="1" applyBorder="1" applyAlignment="1">
      <alignment horizontal="left" vertical="center" wrapText="1" shrinkToFit="1"/>
    </xf>
    <xf numFmtId="0" fontId="10" fillId="0" borderId="26" xfId="1" applyFont="1" applyBorder="1" applyAlignment="1">
      <alignment horizontal="left" vertical="center" wrapText="1" shrinkToFi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22" fillId="0" borderId="30" xfId="1" applyFont="1" applyBorder="1" applyAlignment="1">
      <alignment horizontal="center" vertical="center" wrapText="1" shrinkToFit="1"/>
    </xf>
    <xf numFmtId="0" fontId="22" fillId="0" borderId="25" xfId="1" applyFont="1" applyBorder="1" applyAlignment="1">
      <alignment horizontal="center" vertical="center" wrapText="1" shrinkToFit="1"/>
    </xf>
    <xf numFmtId="0" fontId="22" fillId="0" borderId="26" xfId="1" applyFont="1" applyBorder="1" applyAlignment="1">
      <alignment horizontal="center" vertical="center" wrapText="1" shrinkToFi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44" xfId="0"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22" fillId="0" borderId="40" xfId="1" applyFont="1" applyBorder="1" applyAlignment="1">
      <alignment horizontal="center" vertical="center" wrapText="1" shrinkToFit="1"/>
    </xf>
    <xf numFmtId="0" fontId="22" fillId="0" borderId="41" xfId="1" applyFont="1" applyBorder="1" applyAlignment="1">
      <alignment horizontal="center" vertical="center" wrapText="1" shrinkToFit="1"/>
    </xf>
    <xf numFmtId="0" fontId="22" fillId="0" borderId="42" xfId="1" applyFont="1" applyBorder="1" applyAlignment="1">
      <alignment horizontal="center" vertical="center" wrapText="1" shrinkToFit="1"/>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23" fillId="0" borderId="7" xfId="5" applyFill="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54" xfId="1" applyFont="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5" fillId="0" borderId="187" xfId="1" applyFont="1" applyBorder="1" applyAlignment="1">
      <alignment horizontal="center" vertical="center" wrapText="1"/>
    </xf>
    <xf numFmtId="0" fontId="5" fillId="0" borderId="188" xfId="1" applyFont="1" applyBorder="1" applyAlignment="1">
      <alignment horizontal="center" vertical="center" wrapText="1"/>
    </xf>
    <xf numFmtId="0" fontId="5" fillId="0" borderId="189"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3" borderId="2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2" fillId="0" borderId="98"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20"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66" xfId="1" applyFont="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5" xfId="1" applyFont="1" applyBorder="1" applyAlignment="1">
      <alignment horizontal="left" vertical="center" wrapText="1"/>
    </xf>
    <xf numFmtId="0" fontId="5" fillId="0" borderId="2" xfId="1" applyFont="1" applyBorder="1" applyAlignment="1">
      <alignment horizontal="left" vertical="center" wrapText="1"/>
    </xf>
    <xf numFmtId="0" fontId="5" fillId="0" borderId="6" xfId="1" applyFont="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0" borderId="18" xfId="1" applyFont="1" applyBorder="1" applyAlignment="1">
      <alignment horizontal="left" vertical="center" wrapText="1"/>
    </xf>
    <xf numFmtId="0" fontId="5" fillId="0" borderId="19" xfId="1" applyFont="1" applyBorder="1" applyAlignment="1">
      <alignment horizontal="left" vertical="center" wrapText="1"/>
    </xf>
    <xf numFmtId="0" fontId="5" fillId="0" borderId="66" xfId="1" applyFont="1" applyBorder="1" applyAlignment="1">
      <alignment horizontal="left" vertical="center" wrapText="1"/>
    </xf>
    <xf numFmtId="0" fontId="5" fillId="0" borderId="3" xfId="1" applyFont="1" applyBorder="1" applyAlignment="1">
      <alignment horizontal="left" vertical="center" wrapText="1"/>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5" fillId="0" borderId="66" xfId="1" applyFont="1" applyBorder="1" applyAlignment="1">
      <alignment horizontal="left"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180" fontId="5" fillId="0" borderId="9" xfId="0" applyNumberFormat="1" applyFont="1" applyBorder="1" applyAlignment="1" applyProtection="1">
      <alignment horizontal="center" vertical="center" shrinkToFit="1"/>
      <protection locked="0"/>
    </xf>
    <xf numFmtId="180" fontId="24" fillId="0" borderId="9" xfId="0" applyNumberFormat="1" applyFont="1" applyBorder="1" applyAlignment="1" applyProtection="1">
      <alignment horizontal="center" vertical="center" shrinkToFit="1"/>
      <protection locked="0"/>
    </xf>
    <xf numFmtId="180" fontId="24" fillId="0" borderId="24" xfId="0" applyNumberFormat="1" applyFont="1" applyBorder="1" applyAlignment="1" applyProtection="1">
      <alignment horizontal="center" vertical="center" shrinkToFit="1"/>
      <protection locked="0"/>
    </xf>
    <xf numFmtId="180" fontId="24" fillId="0" borderId="25" xfId="0" applyNumberFormat="1" applyFont="1" applyBorder="1" applyAlignment="1" applyProtection="1">
      <alignment horizontal="center" vertical="center" shrinkToFit="1"/>
      <protection locked="0"/>
    </xf>
    <xf numFmtId="180" fontId="24" fillId="0" borderId="44"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4" xfId="0" applyFont="1" applyBorder="1" applyAlignment="1">
      <alignment horizontal="center" vertical="center" shrinkToFit="1"/>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5" fillId="0" borderId="40"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9" fontId="24" fillId="0" borderId="24" xfId="4" applyFont="1" applyFill="1" applyBorder="1" applyAlignment="1" applyProtection="1">
      <alignment horizontal="center" vertical="center" shrinkToFit="1"/>
    </xf>
    <xf numFmtId="9" fontId="24" fillId="0" borderId="25" xfId="4" applyFont="1" applyFill="1" applyBorder="1" applyAlignment="1" applyProtection="1">
      <alignment horizontal="center" vertical="center" shrinkToFit="1"/>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0" fillId="6" borderId="0" xfId="0" applyFill="1" applyAlignment="1" applyProtection="1">
      <alignment horizontal="left" vertical="center" wrapText="1"/>
      <protection locked="0"/>
    </xf>
    <xf numFmtId="0" fontId="0" fillId="6" borderId="70" xfId="0" applyFill="1" applyBorder="1" applyAlignment="1" applyProtection="1">
      <alignment horizontal="left" vertical="center" wrapText="1"/>
      <protection locked="0"/>
    </xf>
    <xf numFmtId="0" fontId="0" fillId="6" borderId="41" xfId="0" applyFill="1" applyBorder="1" applyAlignment="1" applyProtection="1">
      <alignment horizontal="left" vertical="center" wrapText="1"/>
      <protection locked="0"/>
    </xf>
    <xf numFmtId="0" fontId="0" fillId="6" borderId="42" xfId="0"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24" fillId="0" borderId="18" xfId="0" applyFont="1" applyBorder="1" applyAlignment="1" applyProtection="1">
      <alignment horizontal="left" vertical="center" wrapText="1"/>
      <protection locked="0"/>
    </xf>
    <xf numFmtId="0" fontId="24" fillId="0" borderId="19" xfId="0" applyFont="1" applyBorder="1" applyAlignment="1" applyProtection="1">
      <alignment horizontal="left" vertical="center" wrapText="1"/>
      <protection locked="0"/>
    </xf>
    <xf numFmtId="0" fontId="24" fillId="0" borderId="20" xfId="0" applyFont="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4" fillId="0" borderId="70" xfId="0" applyFont="1" applyBorder="1" applyAlignment="1" applyProtection="1">
      <alignment horizontal="left" vertical="center" wrapText="1"/>
      <protection locked="0"/>
    </xf>
    <xf numFmtId="0" fontId="24" fillId="0" borderId="40" xfId="0" applyFont="1" applyBorder="1" applyAlignment="1" applyProtection="1">
      <alignment horizontal="left" vertical="center" wrapText="1"/>
      <protection locked="0"/>
    </xf>
    <xf numFmtId="0" fontId="24" fillId="0" borderId="41" xfId="0" applyFont="1" applyBorder="1" applyAlignment="1" applyProtection="1">
      <alignment horizontal="left" vertical="center" wrapText="1"/>
      <protection locked="0"/>
    </xf>
    <xf numFmtId="0" fontId="24" fillId="0" borderId="42" xfId="0" applyFont="1" applyBorder="1" applyAlignment="1" applyProtection="1">
      <alignment horizontal="left" vertical="center" wrapText="1"/>
      <protection locked="0"/>
    </xf>
    <xf numFmtId="0" fontId="24" fillId="6" borderId="19" xfId="0" applyFont="1" applyFill="1" applyBorder="1" applyAlignment="1" applyProtection="1">
      <alignment horizontal="left" vertical="center" wrapText="1"/>
      <protection locked="0"/>
    </xf>
    <xf numFmtId="0" fontId="24" fillId="6" borderId="20" xfId="0" applyFont="1" applyFill="1" applyBorder="1" applyAlignment="1" applyProtection="1">
      <alignment horizontal="left" vertical="center" wrapText="1"/>
      <protection locked="0"/>
    </xf>
    <xf numFmtId="0" fontId="24" fillId="6" borderId="0" xfId="0" applyFont="1" applyFill="1" applyAlignment="1" applyProtection="1">
      <alignment horizontal="left" vertical="center" wrapText="1"/>
      <protection locked="0"/>
    </xf>
    <xf numFmtId="0" fontId="24" fillId="6" borderId="70" xfId="0" applyFont="1" applyFill="1" applyBorder="1" applyAlignment="1" applyProtection="1">
      <alignment horizontal="left" vertical="center" wrapText="1"/>
      <protection locked="0"/>
    </xf>
    <xf numFmtId="0" fontId="24" fillId="6" borderId="41" xfId="0" applyFont="1" applyFill="1" applyBorder="1" applyAlignment="1" applyProtection="1">
      <alignment horizontal="left" vertical="center" wrapText="1"/>
      <protection locked="0"/>
    </xf>
    <xf numFmtId="0" fontId="24" fillId="6" borderId="42"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41" fontId="5" fillId="0" borderId="67"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182" fontId="5" fillId="0" borderId="62" xfId="0" applyNumberFormat="1" applyFont="1" applyBorder="1" applyAlignment="1">
      <alignment horizontal="right" vertical="center"/>
    </xf>
    <xf numFmtId="182" fontId="5" fillId="0" borderId="41" xfId="0" applyNumberFormat="1" applyFont="1" applyBorder="1" applyAlignment="1">
      <alignment horizontal="right" vertical="center"/>
    </xf>
    <xf numFmtId="182" fontId="5" fillId="0" borderId="42" xfId="0" applyNumberFormat="1" applyFont="1" applyBorder="1" applyAlignment="1">
      <alignment horizontal="right" vertical="center"/>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42"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182" fontId="5" fillId="0" borderId="107" xfId="0" applyNumberFormat="1" applyFont="1" applyBorder="1" applyAlignment="1">
      <alignment horizontal="right" vertical="center"/>
    </xf>
    <xf numFmtId="182" fontId="5" fillId="0" borderId="108" xfId="0" applyNumberFormat="1" applyFont="1" applyBorder="1" applyAlignment="1">
      <alignment horizontal="right" vertical="center"/>
    </xf>
    <xf numFmtId="41" fontId="5" fillId="0" borderId="107" xfId="0" applyNumberFormat="1" applyFont="1" applyFill="1" applyBorder="1" applyAlignment="1">
      <alignment horizontal="right" vertical="center"/>
    </xf>
    <xf numFmtId="41" fontId="5" fillId="0" borderId="108" xfId="0" applyNumberFormat="1" applyFont="1" applyFill="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182" fontId="5" fillId="0" borderId="67" xfId="0" applyNumberFormat="1" applyFont="1" applyBorder="1" applyAlignment="1">
      <alignment horizontal="right" vertical="center"/>
    </xf>
    <xf numFmtId="182" fontId="5" fillId="0" borderId="49" xfId="0" applyNumberFormat="1" applyFont="1" applyBorder="1" applyAlignment="1">
      <alignment horizontal="right" vertical="center"/>
    </xf>
    <xf numFmtId="182" fontId="5" fillId="0" borderId="50" xfId="0" applyNumberFormat="1" applyFont="1" applyBorder="1" applyAlignment="1">
      <alignment horizontal="right" vertical="center"/>
    </xf>
    <xf numFmtId="41" fontId="5" fillId="0" borderId="50"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82" fontId="5" fillId="0" borderId="110" xfId="0" applyNumberFormat="1" applyFont="1" applyBorder="1" applyAlignment="1">
      <alignment horizontal="right" vertical="center"/>
    </xf>
    <xf numFmtId="182" fontId="5" fillId="0" borderId="111" xfId="0" applyNumberFormat="1" applyFont="1" applyBorder="1" applyAlignment="1">
      <alignment horizontal="right" vertical="center"/>
    </xf>
    <xf numFmtId="182" fontId="5" fillId="0" borderId="112" xfId="0" applyNumberFormat="1" applyFont="1" applyBorder="1" applyAlignment="1">
      <alignment horizontal="right" vertical="center"/>
    </xf>
    <xf numFmtId="41" fontId="5" fillId="0" borderId="110" xfId="0" applyNumberFormat="1" applyFont="1" applyFill="1" applyBorder="1" applyAlignment="1">
      <alignment horizontal="right" vertical="center"/>
    </xf>
    <xf numFmtId="41" fontId="5" fillId="0" borderId="111" xfId="0" applyNumberFormat="1" applyFont="1" applyFill="1" applyBorder="1" applyAlignment="1">
      <alignment horizontal="right" vertical="center"/>
    </xf>
    <xf numFmtId="41" fontId="5" fillId="0" borderId="112" xfId="0" applyNumberFormat="1" applyFont="1" applyFill="1" applyBorder="1" applyAlignment="1">
      <alignment horizontal="right" vertical="center"/>
    </xf>
    <xf numFmtId="41" fontId="5" fillId="0" borderId="113"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41" fontId="5" fillId="0" borderId="156" xfId="0" applyNumberFormat="1" applyFont="1" applyFill="1" applyBorder="1" applyAlignment="1">
      <alignment horizontal="right" vertical="center"/>
    </xf>
    <xf numFmtId="0" fontId="12" fillId="3" borderId="142" xfId="0" applyFont="1" applyFill="1" applyBorder="1" applyAlignment="1">
      <alignment horizontal="center" vertical="center" wrapText="1"/>
    </xf>
    <xf numFmtId="182" fontId="5" fillId="0" borderId="142" xfId="0" applyNumberFormat="1" applyFont="1" applyBorder="1" applyAlignment="1">
      <alignment horizontal="right" vertical="center"/>
    </xf>
    <xf numFmtId="41" fontId="5" fillId="0" borderId="142" xfId="0" applyNumberFormat="1" applyFont="1" applyFill="1" applyBorder="1" applyAlignment="1">
      <alignment horizontal="right" vertical="center"/>
    </xf>
    <xf numFmtId="41" fontId="5" fillId="0" borderId="157"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182" fontId="5" fillId="0" borderId="2" xfId="0" applyNumberFormat="1" applyFont="1" applyBorder="1" applyAlignment="1">
      <alignment horizontal="right" vertical="center"/>
    </xf>
    <xf numFmtId="182" fontId="5" fillId="0" borderId="29" xfId="0" applyNumberFormat="1" applyFont="1" applyBorder="1" applyAlignment="1">
      <alignment horizontal="right" vertical="center"/>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41" fontId="5" fillId="0" borderId="38"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182" fontId="5" fillId="0" borderId="106" xfId="0" applyNumberFormat="1" applyFont="1" applyBorder="1" applyAlignment="1">
      <alignment horizontal="right" vertical="center"/>
    </xf>
    <xf numFmtId="0" fontId="10" fillId="3" borderId="9" xfId="0" applyFont="1" applyFill="1" applyBorder="1" applyAlignment="1">
      <alignment horizontal="center" vertical="center"/>
    </xf>
    <xf numFmtId="182" fontId="5" fillId="0" borderId="25" xfId="0" applyNumberFormat="1" applyFont="1" applyBorder="1" applyAlignment="1">
      <alignment horizontal="right" vertical="center"/>
    </xf>
    <xf numFmtId="182" fontId="5" fillId="0" borderId="26" xfId="0" applyNumberFormat="1" applyFont="1" applyBorder="1" applyAlignment="1">
      <alignment horizontal="right"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182" fontId="5" fillId="0" borderId="19" xfId="0" applyNumberFormat="1" applyFont="1" applyBorder="1" applyAlignment="1">
      <alignment horizontal="right" vertical="center"/>
    </xf>
    <xf numFmtId="182" fontId="5" fillId="0" borderId="20" xfId="0" applyNumberFormat="1" applyFont="1" applyBorder="1" applyAlignment="1">
      <alignment horizontal="right" vertical="center"/>
    </xf>
    <xf numFmtId="41" fontId="5" fillId="0" borderId="19" xfId="0" applyNumberFormat="1" applyFont="1" applyFill="1" applyBorder="1" applyAlignment="1">
      <alignment horizontal="right" vertical="center"/>
    </xf>
    <xf numFmtId="41" fontId="5" fillId="0" borderId="20"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82" fontId="5" fillId="0" borderId="145" xfId="0" applyNumberFormat="1" applyFont="1" applyBorder="1" applyAlignment="1">
      <alignment horizontal="right" vertical="center"/>
    </xf>
    <xf numFmtId="182" fontId="5" fillId="0" borderId="144" xfId="0" applyNumberFormat="1" applyFont="1" applyBorder="1" applyAlignment="1">
      <alignment horizontal="right" vertical="center"/>
    </xf>
    <xf numFmtId="182" fontId="5" fillId="0" borderId="146" xfId="0" applyNumberFormat="1" applyFont="1" applyBorder="1" applyAlignment="1">
      <alignment horizontal="right" vertical="center"/>
    </xf>
    <xf numFmtId="41" fontId="5" fillId="0" borderId="145" xfId="0" applyNumberFormat="1" applyFont="1" applyFill="1" applyBorder="1" applyAlignment="1">
      <alignment horizontal="right" vertical="center"/>
    </xf>
    <xf numFmtId="41" fontId="5" fillId="0" borderId="144" xfId="0" applyNumberFormat="1" applyFont="1" applyFill="1" applyBorder="1" applyAlignment="1">
      <alignment horizontal="right" vertical="center"/>
    </xf>
    <xf numFmtId="41" fontId="5" fillId="0" borderId="146" xfId="0" applyNumberFormat="1" applyFont="1" applyFill="1" applyBorder="1" applyAlignment="1">
      <alignment horizontal="right" vertical="center"/>
    </xf>
    <xf numFmtId="41" fontId="5" fillId="0" borderId="147"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182" fontId="5" fillId="0" borderId="0" xfId="0" applyNumberFormat="1" applyFont="1" applyAlignment="1">
      <alignment horizontal="right" vertical="center"/>
    </xf>
    <xf numFmtId="182" fontId="5" fillId="0" borderId="70" xfId="0" applyNumberFormat="1" applyFont="1" applyBorder="1" applyAlignment="1">
      <alignment horizontal="right" vertical="center"/>
    </xf>
    <xf numFmtId="41" fontId="5" fillId="0" borderId="0" xfId="0" applyNumberFormat="1" applyFont="1" applyFill="1" applyAlignment="1">
      <alignment horizontal="right" vertical="center"/>
    </xf>
    <xf numFmtId="41" fontId="5" fillId="0" borderId="70"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3" xfId="0" applyNumberFormat="1" applyFont="1" applyFill="1" applyBorder="1" applyAlignment="1">
      <alignment horizontal="right" vertical="center"/>
    </xf>
    <xf numFmtId="41" fontId="5" fillId="0" borderId="64"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82" fontId="5" fillId="0" borderId="117" xfId="0" applyNumberFormat="1" applyFont="1" applyBorder="1" applyAlignment="1">
      <alignment horizontal="right" vertical="center"/>
    </xf>
    <xf numFmtId="41" fontId="5" fillId="0" borderId="117" xfId="0" applyNumberFormat="1" applyFont="1" applyFill="1" applyBorder="1" applyAlignment="1">
      <alignment horizontal="right" vertical="center"/>
    </xf>
    <xf numFmtId="41" fontId="5" fillId="0" borderId="118"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182" fontId="5" fillId="0" borderId="1" xfId="0" applyNumberFormat="1" applyFont="1" applyBorder="1" applyAlignment="1">
      <alignment horizontal="right" vertical="center"/>
    </xf>
    <xf numFmtId="182" fontId="5" fillId="0" borderId="21" xfId="0" applyNumberFormat="1" applyFont="1" applyBorder="1" applyAlignment="1">
      <alignment horizontal="right" vertical="center"/>
    </xf>
    <xf numFmtId="41" fontId="5" fillId="0" borderId="1"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98"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176" fontId="5" fillId="0" borderId="142" xfId="0" applyNumberFormat="1" applyFont="1" applyBorder="1" applyAlignment="1">
      <alignment horizontal="right" vertical="center"/>
    </xf>
    <xf numFmtId="176" fontId="5" fillId="0" borderId="157"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41" fontId="28" fillId="0" borderId="107" xfId="0" applyNumberFormat="1" applyFont="1" applyBorder="1" applyAlignment="1">
      <alignment horizontal="center" vertical="center"/>
    </xf>
    <xf numFmtId="41" fontId="28" fillId="0" borderId="107" xfId="0" applyNumberFormat="1" applyFont="1" applyBorder="1" applyAlignment="1">
      <alignment horizontal="right" vertical="center"/>
    </xf>
    <xf numFmtId="41" fontId="28" fillId="0" borderId="109" xfId="0" applyNumberFormat="1" applyFont="1" applyBorder="1" applyAlignment="1">
      <alignment horizontal="right" vertical="center"/>
    </xf>
    <xf numFmtId="0" fontId="5" fillId="0" borderId="117" xfId="0" applyFont="1" applyBorder="1" applyAlignment="1">
      <alignment horizontal="center" vertical="center"/>
    </xf>
    <xf numFmtId="41" fontId="28" fillId="0" borderId="110" xfId="0" applyNumberFormat="1" applyFont="1" applyFill="1" applyBorder="1" applyAlignment="1">
      <alignment horizontal="center" vertical="center"/>
    </xf>
    <xf numFmtId="41" fontId="28" fillId="0" borderId="111" xfId="0" applyNumberFormat="1" applyFont="1" applyFill="1" applyBorder="1" applyAlignment="1">
      <alignment horizontal="center" vertical="center"/>
    </xf>
    <xf numFmtId="41" fontId="28" fillId="0" borderId="111" xfId="0" applyNumberFormat="1" applyFont="1" applyFill="1" applyBorder="1" applyAlignment="1">
      <alignment horizontal="right" vertical="center"/>
    </xf>
    <xf numFmtId="41" fontId="28" fillId="0" borderId="112" xfId="0" applyNumberFormat="1" applyFont="1" applyFill="1" applyBorder="1" applyAlignment="1">
      <alignment horizontal="right" vertical="center"/>
    </xf>
    <xf numFmtId="41" fontId="10" fillId="0" borderId="119" xfId="0" applyNumberFormat="1" applyFont="1" applyFill="1" applyBorder="1" applyAlignment="1">
      <alignment horizontal="center" vertical="center"/>
    </xf>
    <xf numFmtId="41" fontId="10" fillId="0" borderId="196" xfId="0" applyNumberFormat="1" applyFont="1" applyFill="1" applyBorder="1" applyAlignment="1">
      <alignment horizontal="center" vertical="center"/>
    </xf>
    <xf numFmtId="41" fontId="10" fillId="0" borderId="195" xfId="0" applyNumberFormat="1" applyFont="1" applyFill="1" applyBorder="1" applyAlignment="1">
      <alignment horizontal="center" vertical="center"/>
    </xf>
    <xf numFmtId="41" fontId="10" fillId="0" borderId="122" xfId="0" applyNumberFormat="1" applyFont="1" applyFill="1" applyBorder="1" applyAlignment="1">
      <alignment horizontal="center" vertical="center"/>
    </xf>
    <xf numFmtId="41" fontId="28" fillId="0" borderId="115" xfId="0" applyNumberFormat="1" applyFont="1" applyFill="1" applyBorder="1" applyAlignment="1">
      <alignment horizontal="center" vertical="center"/>
    </xf>
    <xf numFmtId="41" fontId="28" fillId="0" borderId="107" xfId="0" applyNumberFormat="1" applyFont="1" applyFill="1" applyBorder="1" applyAlignment="1">
      <alignment horizontal="center" vertical="center"/>
    </xf>
    <xf numFmtId="41" fontId="28" fillId="0" borderId="107" xfId="0" applyNumberFormat="1" applyFont="1" applyFill="1" applyBorder="1" applyAlignment="1">
      <alignment horizontal="right" vertical="center"/>
    </xf>
    <xf numFmtId="41" fontId="28" fillId="0" borderId="108" xfId="0" applyNumberFormat="1" applyFont="1" applyFill="1" applyBorder="1" applyAlignment="1">
      <alignment horizontal="right" vertical="center"/>
    </xf>
    <xf numFmtId="41" fontId="28" fillId="0" borderId="63" xfId="0" applyNumberFormat="1" applyFont="1" applyBorder="1" applyAlignment="1">
      <alignment horizontal="center" vertical="center"/>
    </xf>
    <xf numFmtId="41" fontId="28" fillId="0" borderId="64" xfId="0" applyNumberFormat="1" applyFont="1" applyBorder="1" applyAlignment="1">
      <alignment horizontal="center" vertical="center"/>
    </xf>
    <xf numFmtId="41" fontId="28" fillId="0" borderId="64" xfId="0" applyNumberFormat="1" applyFont="1" applyBorder="1" applyAlignment="1">
      <alignment horizontal="right" vertical="center"/>
    </xf>
    <xf numFmtId="41" fontId="28" fillId="0" borderId="114"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116" xfId="0" applyFont="1" applyBorder="1" applyAlignment="1">
      <alignment horizontal="center" vertical="center"/>
    </xf>
    <xf numFmtId="41" fontId="28" fillId="0" borderId="63" xfId="0" applyNumberFormat="1" applyFont="1" applyFill="1" applyBorder="1" applyAlignment="1">
      <alignment horizontal="center" vertical="center"/>
    </xf>
    <xf numFmtId="41" fontId="28" fillId="0" borderId="64" xfId="0" applyNumberFormat="1" applyFont="1" applyFill="1" applyBorder="1" applyAlignment="1">
      <alignment horizontal="center" vertical="center"/>
    </xf>
    <xf numFmtId="41" fontId="28" fillId="0" borderId="64" xfId="0" applyNumberFormat="1" applyFont="1" applyFill="1" applyBorder="1" applyAlignment="1">
      <alignment horizontal="right" vertical="center"/>
    </xf>
    <xf numFmtId="41" fontId="28" fillId="0" borderId="114" xfId="0" applyNumberFormat="1" applyFont="1" applyFill="1" applyBorder="1" applyAlignment="1">
      <alignment horizontal="right" vertical="center"/>
    </xf>
    <xf numFmtId="41" fontId="29" fillId="0" borderId="115" xfId="0" applyNumberFormat="1" applyFont="1" applyFill="1" applyBorder="1" applyAlignment="1">
      <alignment horizontal="center" vertical="center"/>
    </xf>
    <xf numFmtId="41" fontId="29" fillId="0" borderId="107" xfId="0" applyNumberFormat="1" applyFont="1" applyFill="1" applyBorder="1" applyAlignment="1">
      <alignment horizontal="center" vertical="center"/>
    </xf>
    <xf numFmtId="41" fontId="29" fillId="0" borderId="107" xfId="0" applyNumberFormat="1" applyFont="1" applyFill="1" applyBorder="1" applyAlignment="1">
      <alignment horizontal="right" vertical="center"/>
    </xf>
    <xf numFmtId="41" fontId="28" fillId="0" borderId="115" xfId="0" applyNumberFormat="1" applyFont="1" applyBorder="1" applyAlignment="1">
      <alignment horizontal="center" vertical="center"/>
    </xf>
    <xf numFmtId="41" fontId="28" fillId="0" borderId="108"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10" fillId="0" borderId="120" xfId="0" applyNumberFormat="1" applyFont="1" applyFill="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41" fontId="10" fillId="0" borderId="115" xfId="0" applyNumberFormat="1" applyFont="1" applyFill="1" applyBorder="1" applyAlignment="1">
      <alignment horizontal="center" vertical="center"/>
    </xf>
    <xf numFmtId="41" fontId="10" fillId="0" borderId="107" xfId="0" applyNumberFormat="1" applyFont="1" applyFill="1" applyBorder="1" applyAlignment="1">
      <alignment horizontal="center" vertical="center"/>
    </xf>
    <xf numFmtId="41" fontId="12" fillId="0" borderId="107" xfId="0" applyNumberFormat="1" applyFont="1" applyFill="1" applyBorder="1" applyAlignment="1">
      <alignment horizontal="right" vertical="center"/>
    </xf>
    <xf numFmtId="41" fontId="12" fillId="0" borderId="108" xfId="0" applyNumberFormat="1" applyFont="1" applyFill="1" applyBorder="1" applyAlignment="1">
      <alignment horizontal="right" vertical="center"/>
    </xf>
    <xf numFmtId="41" fontId="25" fillId="0" borderId="115" xfId="0" applyNumberFormat="1" applyFont="1" applyFill="1" applyBorder="1" applyAlignment="1">
      <alignment horizontal="center" vertical="center"/>
    </xf>
    <xf numFmtId="41" fontId="25" fillId="0" borderId="107" xfId="0" applyNumberFormat="1" applyFont="1" applyFill="1" applyBorder="1" applyAlignment="1">
      <alignment horizontal="center" vertical="center"/>
    </xf>
    <xf numFmtId="41" fontId="10" fillId="0" borderId="107" xfId="0" applyNumberFormat="1" applyFont="1" applyFill="1" applyBorder="1" applyAlignment="1">
      <alignment horizontal="right" vertical="center"/>
    </xf>
    <xf numFmtId="41" fontId="10" fillId="0" borderId="109" xfId="0" applyNumberFormat="1" applyFont="1" applyFill="1" applyBorder="1" applyAlignment="1">
      <alignment horizontal="right" vertical="center"/>
    </xf>
    <xf numFmtId="41" fontId="10" fillId="0" borderId="108" xfId="0" applyNumberFormat="1" applyFont="1" applyFill="1" applyBorder="1" applyAlignment="1">
      <alignment horizontal="right" vertical="center"/>
    </xf>
    <xf numFmtId="41" fontId="10" fillId="0" borderId="110" xfId="0" applyNumberFormat="1" applyFont="1" applyFill="1" applyBorder="1" applyAlignment="1">
      <alignment horizontal="center" vertical="center"/>
    </xf>
    <xf numFmtId="41" fontId="10" fillId="0" borderId="111" xfId="0" applyNumberFormat="1" applyFont="1" applyFill="1" applyBorder="1" applyAlignment="1">
      <alignment horizontal="center" vertical="center"/>
    </xf>
    <xf numFmtId="41" fontId="10" fillId="0" borderId="111" xfId="0" applyNumberFormat="1" applyFont="1" applyFill="1" applyBorder="1" applyAlignment="1">
      <alignment horizontal="right" vertical="center"/>
    </xf>
    <xf numFmtId="41" fontId="10" fillId="0" borderId="112" xfId="0" applyNumberFormat="1" applyFont="1" applyFill="1" applyBorder="1" applyAlignment="1">
      <alignment horizontal="right"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10" fillId="0" borderId="35" xfId="0" applyNumberFormat="1" applyFont="1" applyFill="1" applyBorder="1" applyAlignment="1">
      <alignment horizontal="center" vertical="center"/>
    </xf>
    <xf numFmtId="41" fontId="10" fillId="0" borderId="36" xfId="0" applyNumberFormat="1" applyFont="1" applyFill="1" applyBorder="1" applyAlignment="1">
      <alignment horizontal="center" vertical="center"/>
    </xf>
    <xf numFmtId="41" fontId="10" fillId="0" borderId="36" xfId="0" applyNumberFormat="1" applyFont="1" applyFill="1" applyBorder="1" applyAlignment="1">
      <alignment horizontal="right" vertical="center"/>
    </xf>
    <xf numFmtId="41" fontId="10" fillId="0" borderId="37" xfId="0" applyNumberFormat="1" applyFont="1" applyFill="1" applyBorder="1" applyAlignment="1">
      <alignment horizontal="right" vertical="center"/>
    </xf>
    <xf numFmtId="41" fontId="10" fillId="0" borderId="121" xfId="0" applyNumberFormat="1" applyFont="1" applyFill="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16" fillId="0" borderId="35" xfId="0" applyNumberFormat="1" applyFont="1" applyFill="1" applyBorder="1" applyAlignment="1">
      <alignment horizontal="center" vertical="center"/>
    </xf>
    <xf numFmtId="41" fontId="16" fillId="0" borderId="36" xfId="0" applyNumberFormat="1" applyFont="1" applyFill="1" applyBorder="1" applyAlignment="1">
      <alignment horizontal="center" vertical="center"/>
    </xf>
    <xf numFmtId="41" fontId="12" fillId="0" borderId="36" xfId="0" applyNumberFormat="1" applyFont="1" applyFill="1" applyBorder="1" applyAlignment="1">
      <alignment horizontal="right" vertical="center"/>
    </xf>
    <xf numFmtId="41" fontId="12" fillId="0" borderId="37" xfId="0" applyNumberFormat="1" applyFont="1" applyFill="1" applyBorder="1" applyAlignment="1">
      <alignment horizontal="right" vertical="center"/>
    </xf>
    <xf numFmtId="41" fontId="25" fillId="0" borderId="35" xfId="0" applyNumberFormat="1" applyFont="1" applyFill="1" applyBorder="1" applyAlignment="1">
      <alignment horizontal="center" vertical="center"/>
    </xf>
    <xf numFmtId="41" fontId="25" fillId="0" borderId="36" xfId="0" applyNumberFormat="1" applyFont="1" applyFill="1" applyBorder="1" applyAlignment="1">
      <alignment horizontal="center" vertical="center"/>
    </xf>
    <xf numFmtId="41" fontId="12" fillId="0" borderId="54" xfId="0" applyNumberFormat="1" applyFont="1" applyFill="1" applyBorder="1" applyAlignment="1">
      <alignment horizontal="right"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0" borderId="67" xfId="0" applyFont="1" applyBorder="1" applyAlignment="1">
      <alignment horizontal="center" vertical="center"/>
    </xf>
    <xf numFmtId="0" fontId="5" fillId="0" borderId="50" xfId="0" applyFont="1" applyBorder="1" applyAlignment="1">
      <alignment horizontal="center" vertical="center"/>
    </xf>
    <xf numFmtId="41" fontId="5" fillId="0" borderId="56"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0" fontId="5" fillId="2" borderId="67" xfId="0" applyFont="1" applyFill="1" applyBorder="1" applyAlignment="1">
      <alignment horizontal="center" vertical="center"/>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Fill="1" applyBorder="1" applyAlignment="1">
      <alignment horizontal="right" vertical="center" wrapText="1" shrinkToFi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0" fontId="10"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28" fillId="0" borderId="142" xfId="0" applyFont="1" applyFill="1" applyBorder="1" applyAlignment="1">
      <alignment horizontal="left" vertical="center" wrapText="1" shrinkToFit="1"/>
    </xf>
    <xf numFmtId="0" fontId="28" fillId="0" borderId="142" xfId="0" applyFont="1" applyFill="1" applyBorder="1" applyAlignment="1">
      <alignment horizontal="left" vertical="center" shrinkToFit="1"/>
    </xf>
    <xf numFmtId="0" fontId="28" fillId="0" borderId="157" xfId="0" applyFont="1" applyFill="1" applyBorder="1" applyAlignment="1">
      <alignment horizontal="left" vertical="center" shrinkToFit="1"/>
    </xf>
    <xf numFmtId="0" fontId="10" fillId="3" borderId="158" xfId="0" applyFont="1" applyFill="1" applyBorder="1" applyAlignment="1">
      <alignment horizontal="center" vertical="center" wrapText="1" shrinkToFit="1"/>
    </xf>
    <xf numFmtId="0" fontId="10" fillId="0" borderId="158" xfId="0" applyFont="1" applyFill="1" applyBorder="1" applyAlignment="1">
      <alignment horizontal="left" vertical="center" wrapText="1" shrinkToFit="1"/>
    </xf>
    <xf numFmtId="0" fontId="10" fillId="0" borderId="159" xfId="0" applyFont="1" applyFill="1" applyBorder="1" applyAlignment="1">
      <alignment horizontal="left" vertical="center" wrapText="1" shrinkToFi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Alignment="1">
      <alignment horizontal="center" vertical="center" wrapText="1"/>
    </xf>
    <xf numFmtId="177" fontId="0" fillId="0" borderId="1" xfId="0" applyNumberFormat="1" applyFont="1" applyFill="1" applyBorder="1" applyAlignment="1">
      <alignment horizontal="center" vertical="center" wrapTex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3" fontId="10" fillId="0" borderId="116" xfId="0" applyNumberFormat="1" applyFont="1" applyFill="1" applyBorder="1" applyAlignment="1">
      <alignment horizontal="left" vertical="center" wrapText="1" shrinkToFit="1"/>
    </xf>
    <xf numFmtId="0" fontId="10" fillId="0" borderId="116" xfId="0" applyFont="1" applyFill="1" applyBorder="1" applyAlignment="1">
      <alignment horizontal="left" vertical="center" wrapText="1" shrinkToFit="1"/>
    </xf>
    <xf numFmtId="0" fontId="10" fillId="0" borderId="155" xfId="0" applyFont="1" applyFill="1" applyBorder="1" applyAlignment="1">
      <alignment horizontal="left" vertical="center" wrapText="1" shrinkToFit="1"/>
    </xf>
    <xf numFmtId="0" fontId="10" fillId="3" borderId="149" xfId="0" applyFont="1" applyFill="1" applyBorder="1" applyAlignment="1">
      <alignment horizontal="center" vertical="center" wrapText="1" shrinkToFit="1"/>
    </xf>
    <xf numFmtId="0" fontId="10" fillId="0" borderId="117" xfId="0" applyFont="1" applyFill="1" applyBorder="1" applyAlignment="1">
      <alignment horizontal="left" vertical="center" wrapText="1" shrinkToFit="1"/>
    </xf>
    <xf numFmtId="0" fontId="10" fillId="0" borderId="117" xfId="0" applyFont="1" applyFill="1" applyBorder="1" applyAlignment="1">
      <alignment horizontal="left" vertical="center" shrinkToFit="1"/>
    </xf>
    <xf numFmtId="0" fontId="10" fillId="0"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Fill="1" applyBorder="1" applyAlignment="1">
      <alignment horizontal="left" vertical="center" wrapText="1" shrinkToFit="1"/>
    </xf>
    <xf numFmtId="0" fontId="10" fillId="0" borderId="106"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41" fontId="5" fillId="0" borderId="24"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41" fontId="5" fillId="0" borderId="26" xfId="0" applyNumberFormat="1" applyFont="1" applyFill="1" applyBorder="1" applyAlignment="1">
      <alignment horizontal="right" vertical="center" wrapText="1" shrinkToFi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28" fillId="0" borderId="7"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0" borderId="62" xfId="0" applyFont="1" applyBorder="1" applyAlignment="1">
      <alignment vertical="center" wrapText="1"/>
    </xf>
    <xf numFmtId="0" fontId="5" fillId="0" borderId="41" xfId="0" applyFont="1" applyBorder="1" applyAlignment="1">
      <alignment vertical="center" wrapText="1"/>
    </xf>
    <xf numFmtId="0" fontId="5" fillId="0" borderId="59" xfId="0" applyFont="1" applyBorder="1" applyAlignment="1">
      <alignmen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vertical="center" wrapText="1"/>
    </xf>
    <xf numFmtId="0" fontId="5" fillId="0" borderId="36" xfId="0" applyFont="1" applyBorder="1" applyAlignment="1">
      <alignment vertical="center" wrapText="1"/>
    </xf>
    <xf numFmtId="0" fontId="5" fillId="0" borderId="54" xfId="0" applyFont="1" applyBorder="1" applyAlignment="1">
      <alignment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vertical="center" wrapText="1"/>
    </xf>
    <xf numFmtId="0" fontId="5" fillId="0" borderId="16" xfId="0" applyFont="1" applyBorder="1" applyAlignment="1">
      <alignment vertical="center" wrapText="1"/>
    </xf>
    <xf numFmtId="0" fontId="5" fillId="0" borderId="34" xfId="0" applyFont="1" applyBorder="1" applyAlignment="1">
      <alignment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4"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8" xfId="0" applyFont="1" applyFill="1" applyBorder="1" applyAlignment="1">
      <alignment horizontal="left" vertical="center" wrapText="1"/>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166" xfId="0" applyFont="1" applyBorder="1" applyAlignment="1" applyProtection="1">
      <alignment horizontal="left" vertical="center" wrapText="1"/>
      <protection locked="0"/>
    </xf>
    <xf numFmtId="0" fontId="5" fillId="0" borderId="36" xfId="0" applyFont="1" applyBorder="1" applyAlignment="1" applyProtection="1">
      <alignment horizontal="left" vertical="center" wrapText="1"/>
      <protection locked="0"/>
    </xf>
    <xf numFmtId="0" fontId="5" fillId="0" borderId="54" xfId="0" applyFont="1" applyBorder="1" applyAlignment="1" applyProtection="1">
      <alignment horizontal="left" vertical="center" wrapTex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0" fillId="0" borderId="98"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18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183" xfId="0" applyFont="1" applyFill="1" applyBorder="1" applyAlignment="1" applyProtection="1">
      <alignment horizontal="left" vertical="center" wrapText="1"/>
      <protection locked="0"/>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Border="1" applyAlignment="1" applyProtection="1">
      <alignment horizontal="left" vertical="center" wrapTex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0" fillId="0" borderId="39"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0" fillId="0" borderId="35"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54" xfId="0" applyBorder="1" applyAlignment="1">
      <alignment horizontal="left" vertical="center" wrapText="1" shrinkToFi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26" fillId="0" borderId="99" xfId="0" applyFont="1" applyFill="1" applyBorder="1" applyAlignment="1">
      <alignment horizontal="left" vertical="center"/>
    </xf>
    <xf numFmtId="0" fontId="26" fillId="0" borderId="100" xfId="0" applyFont="1" applyFill="1" applyBorder="1" applyAlignment="1">
      <alignment horizontal="left" vertical="center"/>
    </xf>
    <xf numFmtId="0" fontId="26" fillId="0" borderId="101" xfId="0" applyFont="1" applyFill="1" applyBorder="1" applyAlignment="1">
      <alignment horizontal="left" vertical="center"/>
    </xf>
    <xf numFmtId="0" fontId="27" fillId="0" borderId="83" xfId="0" applyFont="1" applyFill="1" applyBorder="1" applyAlignment="1">
      <alignment horizontal="left" vertical="center" wrapText="1"/>
    </xf>
    <xf numFmtId="0" fontId="27" fillId="0" borderId="81" xfId="0" applyFont="1" applyFill="1" applyBorder="1" applyAlignment="1">
      <alignment horizontal="left" vertical="center" wrapText="1"/>
    </xf>
    <xf numFmtId="0" fontId="27" fillId="0" borderId="82" xfId="0" applyFont="1" applyFill="1" applyBorder="1" applyAlignment="1">
      <alignment horizontal="left" vertical="center" wrapText="1"/>
    </xf>
    <xf numFmtId="41" fontId="26" fillId="0" borderId="71" xfId="0" applyNumberFormat="1" applyFont="1" applyFill="1" applyBorder="1" applyAlignment="1">
      <alignment horizontal="right" vertical="center"/>
    </xf>
    <xf numFmtId="41" fontId="26" fillId="0" borderId="0" xfId="0" applyNumberFormat="1" applyFont="1" applyFill="1" applyAlignment="1">
      <alignment horizontal="right" vertical="center"/>
    </xf>
    <xf numFmtId="41" fontId="26" fillId="0" borderId="70" xfId="0" applyNumberFormat="1" applyFont="1" applyFill="1" applyBorder="1" applyAlignment="1">
      <alignment horizontal="right" vertical="center"/>
    </xf>
    <xf numFmtId="0" fontId="26" fillId="0" borderId="80" xfId="0" applyFont="1" applyFill="1" applyBorder="1" applyAlignment="1">
      <alignment horizontal="left" vertical="center"/>
    </xf>
    <xf numFmtId="0" fontId="26" fillId="0" borderId="81" xfId="0" applyFont="1" applyFill="1" applyBorder="1" applyAlignment="1">
      <alignment horizontal="left" vertical="center"/>
    </xf>
    <xf numFmtId="0" fontId="26" fillId="0" borderId="82" xfId="0" applyFont="1" applyFill="1" applyBorder="1" applyAlignment="1">
      <alignment horizontal="left" vertical="center"/>
    </xf>
    <xf numFmtId="0" fontId="27" fillId="0" borderId="83" xfId="0" applyFont="1" applyFill="1" applyBorder="1" applyAlignment="1">
      <alignment vertical="center" wrapText="1"/>
    </xf>
    <xf numFmtId="0" fontId="27" fillId="0" borderId="81" xfId="0" applyFont="1" applyFill="1" applyBorder="1" applyAlignment="1">
      <alignment vertical="center" wrapText="1"/>
    </xf>
    <xf numFmtId="0" fontId="27" fillId="0" borderId="82" xfId="0" applyFont="1" applyFill="1" applyBorder="1" applyAlignment="1">
      <alignment vertical="center" wrapText="1"/>
    </xf>
    <xf numFmtId="41" fontId="26" fillId="0" borderId="83" xfId="0" applyNumberFormat="1" applyFont="1" applyFill="1" applyBorder="1" applyAlignment="1">
      <alignment horizontal="right" vertical="center"/>
    </xf>
    <xf numFmtId="41" fontId="26" fillId="0" borderId="81" xfId="0" applyNumberFormat="1" applyFont="1" applyFill="1" applyBorder="1" applyAlignment="1">
      <alignment horizontal="right" vertical="center"/>
    </xf>
    <xf numFmtId="41" fontId="26" fillId="0" borderId="85" xfId="0" applyNumberFormat="1" applyFont="1" applyFill="1" applyBorder="1" applyAlignment="1">
      <alignment horizontal="right"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5" fillId="0" borderId="86" xfId="0" applyFont="1" applyFill="1" applyBorder="1" applyAlignment="1">
      <alignment horizontal="left" vertical="center"/>
    </xf>
    <xf numFmtId="0" fontId="5" fillId="0" borderId="87" xfId="0" applyFont="1" applyFill="1" applyBorder="1" applyAlignment="1">
      <alignment horizontal="left" vertical="center"/>
    </xf>
    <xf numFmtId="0" fontId="5" fillId="0" borderId="88" xfId="0" applyFont="1" applyFill="1" applyBorder="1" applyAlignment="1">
      <alignment horizontal="left" vertical="center"/>
    </xf>
    <xf numFmtId="0" fontId="10" fillId="0" borderId="98" xfId="0" applyFont="1" applyFill="1" applyBorder="1" applyAlignment="1">
      <alignment horizontal="left" vertical="center" wrapText="1"/>
    </xf>
    <xf numFmtId="0" fontId="10" fillId="0" borderId="87" xfId="0" applyFont="1" applyFill="1" applyBorder="1" applyAlignment="1">
      <alignment horizontal="left" vertical="center" wrapText="1"/>
    </xf>
    <xf numFmtId="0" fontId="10" fillId="0" borderId="88" xfId="0" applyFont="1" applyFill="1" applyBorder="1" applyAlignment="1">
      <alignment horizontal="left" vertical="center" wrapText="1"/>
    </xf>
    <xf numFmtId="41" fontId="5" fillId="0" borderId="89" xfId="0" applyNumberFormat="1" applyFont="1" applyFill="1" applyBorder="1" applyAlignment="1">
      <alignment horizontal="right" vertical="center"/>
    </xf>
    <xf numFmtId="41" fontId="5" fillId="0" borderId="87" xfId="0" applyNumberFormat="1" applyFont="1" applyFill="1" applyBorder="1" applyAlignment="1">
      <alignment horizontal="right" vertical="center"/>
    </xf>
    <xf numFmtId="41" fontId="5" fillId="0" borderId="90" xfId="0" applyNumberFormat="1" applyFont="1" applyFill="1" applyBorder="1" applyAlignment="1">
      <alignment horizontal="right" vertical="center"/>
    </xf>
    <xf numFmtId="0" fontId="26" fillId="0" borderId="86" xfId="0" applyFont="1" applyFill="1" applyBorder="1" applyAlignment="1">
      <alignment horizontal="left" vertical="center"/>
    </xf>
    <xf numFmtId="0" fontId="26" fillId="0" borderId="87" xfId="0" applyFont="1" applyFill="1" applyBorder="1" applyAlignment="1">
      <alignment horizontal="left" vertical="center"/>
    </xf>
    <xf numFmtId="0" fontId="26" fillId="0" borderId="88" xfId="0" applyFont="1" applyFill="1" applyBorder="1" applyAlignment="1">
      <alignment horizontal="left" vertical="center"/>
    </xf>
    <xf numFmtId="0" fontId="27" fillId="0" borderId="89" xfId="0" applyFont="1" applyFill="1" applyBorder="1" applyAlignment="1">
      <alignment vertical="center" wrapText="1"/>
    </xf>
    <xf numFmtId="0" fontId="27" fillId="0" borderId="87" xfId="0" applyFont="1" applyFill="1" applyBorder="1" applyAlignment="1">
      <alignment vertical="center" wrapText="1"/>
    </xf>
    <xf numFmtId="0" fontId="27" fillId="0" borderId="88" xfId="0" applyFont="1" applyFill="1" applyBorder="1" applyAlignment="1">
      <alignment vertical="center" wrapText="1"/>
    </xf>
    <xf numFmtId="41" fontId="26" fillId="0" borderId="98" xfId="0" applyNumberFormat="1" applyFont="1" applyFill="1" applyBorder="1" applyAlignment="1">
      <alignment horizontal="right" vertical="center"/>
    </xf>
    <xf numFmtId="41" fontId="26" fillId="0" borderId="19" xfId="0" applyNumberFormat="1" applyFont="1" applyFill="1" applyBorder="1" applyAlignment="1">
      <alignment horizontal="right" vertical="center"/>
    </xf>
    <xf numFmtId="41" fontId="26" fillId="0" borderId="66" xfId="0" applyNumberFormat="1" applyFont="1" applyFill="1" applyBorder="1" applyAlignment="1">
      <alignment horizontal="right" vertical="center"/>
    </xf>
    <xf numFmtId="0" fontId="21" fillId="2" borderId="69" xfId="0" applyFont="1" applyFill="1" applyBorder="1" applyAlignment="1">
      <alignment horizontal="center" vertical="center" wrapText="1"/>
    </xf>
    <xf numFmtId="0" fontId="21" fillId="2" borderId="49" xfId="0" applyFont="1" applyFill="1" applyBorder="1" applyAlignment="1">
      <alignment horizontal="center" vertical="center"/>
    </xf>
    <xf numFmtId="0" fontId="21" fillId="2" borderId="140" xfId="0" applyFont="1" applyFill="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80" xfId="0" applyFont="1" applyFill="1" applyBorder="1" applyAlignment="1">
      <alignment horizontal="left" vertical="center"/>
    </xf>
    <xf numFmtId="0" fontId="5" fillId="0" borderId="81" xfId="0" applyFont="1" applyFill="1" applyBorder="1" applyAlignment="1">
      <alignment horizontal="left" vertical="center"/>
    </xf>
    <xf numFmtId="0" fontId="5" fillId="0" borderId="82" xfId="0" applyFont="1" applyFill="1" applyBorder="1" applyAlignment="1">
      <alignment horizontal="left" vertical="center"/>
    </xf>
    <xf numFmtId="0" fontId="10" fillId="0" borderId="83" xfId="0" applyFont="1" applyFill="1" applyBorder="1" applyAlignment="1">
      <alignment horizontal="left" vertical="center" wrapText="1"/>
    </xf>
    <xf numFmtId="0" fontId="10" fillId="0" borderId="81" xfId="0" applyFont="1" applyFill="1" applyBorder="1" applyAlignment="1">
      <alignment horizontal="left" vertical="center" wrapText="1"/>
    </xf>
    <xf numFmtId="0" fontId="10" fillId="0" borderId="82" xfId="0" applyFont="1" applyFill="1" applyBorder="1" applyAlignment="1">
      <alignment horizontal="left" vertical="center" wrapText="1"/>
    </xf>
    <xf numFmtId="41" fontId="5" fillId="0" borderId="83" xfId="0" applyNumberFormat="1" applyFont="1" applyFill="1" applyBorder="1" applyAlignment="1">
      <alignment horizontal="right" vertical="center"/>
    </xf>
    <xf numFmtId="41" fontId="5" fillId="0" borderId="81" xfId="0" applyNumberFormat="1" applyFont="1" applyFill="1" applyBorder="1" applyAlignment="1">
      <alignment horizontal="right" vertical="center"/>
    </xf>
    <xf numFmtId="41" fontId="5" fillId="0" borderId="84" xfId="0" applyNumberFormat="1" applyFont="1" applyFill="1" applyBorder="1" applyAlignment="1">
      <alignment horizontal="right" vertical="center"/>
    </xf>
    <xf numFmtId="41" fontId="26" fillId="0" borderId="84" xfId="0" applyNumberFormat="1" applyFont="1" applyFill="1" applyBorder="1" applyAlignment="1">
      <alignment horizontal="right" vertical="center"/>
    </xf>
    <xf numFmtId="0" fontId="26" fillId="0" borderId="80" xfId="0" applyFont="1" applyFill="1" applyBorder="1" applyAlignment="1">
      <alignment horizontal="left" vertical="center" wrapText="1"/>
    </xf>
    <xf numFmtId="0" fontId="26" fillId="0" borderId="81" xfId="0" applyFont="1" applyFill="1" applyBorder="1" applyAlignment="1">
      <alignment horizontal="left" vertical="center" wrapText="1"/>
    </xf>
    <xf numFmtId="0" fontId="26" fillId="0" borderId="82" xfId="0" applyFont="1" applyFill="1" applyBorder="1" applyAlignment="1">
      <alignment horizontal="left" vertical="center" wrapText="1"/>
    </xf>
    <xf numFmtId="0" fontId="5" fillId="0" borderId="194" xfId="0" applyFont="1" applyFill="1" applyBorder="1" applyAlignment="1">
      <alignment horizontal="left" vertical="center"/>
    </xf>
    <xf numFmtId="0" fontId="5" fillId="0" borderId="95" xfId="0" applyFont="1" applyFill="1" applyBorder="1" applyAlignment="1">
      <alignment horizontal="left" vertical="center"/>
    </xf>
    <xf numFmtId="0" fontId="5" fillId="0" borderId="96" xfId="0" applyFont="1" applyFill="1" applyBorder="1" applyAlignment="1">
      <alignment horizontal="left" vertical="center"/>
    </xf>
    <xf numFmtId="0" fontId="10" fillId="0" borderId="94" xfId="0" applyFont="1" applyFill="1" applyBorder="1" applyAlignment="1">
      <alignment horizontal="left" vertical="center" wrapText="1"/>
    </xf>
    <xf numFmtId="41" fontId="5" fillId="0" borderId="94" xfId="0" applyNumberFormat="1" applyFont="1" applyFill="1" applyBorder="1" applyAlignment="1">
      <alignment horizontal="right" vertical="center"/>
    </xf>
    <xf numFmtId="41" fontId="5" fillId="0" borderId="95" xfId="0" applyNumberFormat="1" applyFont="1" applyFill="1" applyBorder="1" applyAlignment="1">
      <alignment horizontal="right" vertical="center"/>
    </xf>
    <xf numFmtId="0" fontId="15" fillId="0" borderId="30"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44" xfId="0" applyFont="1" applyBorder="1" applyAlignment="1">
      <alignment horizontal="center" vertical="center"/>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26" fillId="0" borderId="75" xfId="0" applyFont="1" applyFill="1" applyBorder="1" applyAlignment="1">
      <alignment horizontal="left" vertical="center"/>
    </xf>
    <xf numFmtId="0" fontId="26" fillId="0" borderId="76" xfId="0" applyFont="1" applyFill="1" applyBorder="1" applyAlignment="1">
      <alignment horizontal="left" vertical="center"/>
    </xf>
    <xf numFmtId="0" fontId="26" fillId="0" borderId="77" xfId="0" applyFont="1" applyFill="1" applyBorder="1" applyAlignment="1">
      <alignment horizontal="left" vertical="center"/>
    </xf>
    <xf numFmtId="0" fontId="27" fillId="0" borderId="78" xfId="0" applyFont="1" applyFill="1" applyBorder="1" applyAlignment="1">
      <alignment vertical="center" wrapText="1"/>
    </xf>
    <xf numFmtId="0" fontId="27" fillId="0" borderId="76" xfId="0" applyFont="1" applyFill="1" applyBorder="1" applyAlignment="1">
      <alignment vertical="center" wrapText="1"/>
    </xf>
    <xf numFmtId="0" fontId="27" fillId="0" borderId="77" xfId="0" applyFont="1" applyFill="1" applyBorder="1" applyAlignment="1">
      <alignment vertical="center" wrapText="1"/>
    </xf>
    <xf numFmtId="41" fontId="26" fillId="0" borderId="78" xfId="0" applyNumberFormat="1" applyFont="1" applyFill="1" applyBorder="1" applyAlignment="1">
      <alignment horizontal="center" vertical="center"/>
    </xf>
    <xf numFmtId="41" fontId="26" fillId="0" borderId="76" xfId="0" applyNumberFormat="1" applyFont="1" applyFill="1" applyBorder="1" applyAlignment="1">
      <alignment horizontal="center" vertical="center"/>
    </xf>
    <xf numFmtId="41" fontId="26" fillId="0" borderId="79" xfId="0" applyNumberFormat="1" applyFont="1" applyFill="1" applyBorder="1" applyAlignment="1">
      <alignment horizontal="center"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26" fillId="0" borderId="86" xfId="0" applyFont="1" applyFill="1" applyBorder="1" applyAlignment="1">
      <alignment horizontal="left" vertical="center" wrapText="1"/>
    </xf>
    <xf numFmtId="0" fontId="26" fillId="0" borderId="87" xfId="0" applyFont="1" applyFill="1" applyBorder="1" applyAlignment="1">
      <alignment horizontal="left" vertical="center" wrapText="1"/>
    </xf>
    <xf numFmtId="0" fontId="26" fillId="0" borderId="88" xfId="0" applyFont="1" applyFill="1" applyBorder="1" applyAlignment="1">
      <alignment horizontal="left" vertical="center" wrapText="1"/>
    </xf>
    <xf numFmtId="0" fontId="27" fillId="0" borderId="89" xfId="0" applyFont="1" applyFill="1" applyBorder="1" applyAlignment="1">
      <alignment horizontal="left" vertical="center" wrapText="1"/>
    </xf>
    <xf numFmtId="0" fontId="27" fillId="0" borderId="87" xfId="0" applyFont="1" applyFill="1" applyBorder="1" applyAlignment="1">
      <alignment horizontal="left" vertical="center" wrapText="1"/>
    </xf>
    <xf numFmtId="0" fontId="27" fillId="0" borderId="88" xfId="0" applyFont="1" applyFill="1" applyBorder="1" applyAlignment="1">
      <alignment horizontal="left" vertical="center" wrapText="1"/>
    </xf>
    <xf numFmtId="41" fontId="5" fillId="0" borderId="85" xfId="0" applyNumberFormat="1" applyFont="1" applyFill="1" applyBorder="1" applyAlignment="1">
      <alignment horizontal="right" vertical="center"/>
    </xf>
    <xf numFmtId="0" fontId="5" fillId="0" borderId="75" xfId="0" applyFont="1" applyFill="1" applyBorder="1" applyAlignment="1">
      <alignment horizontal="left" vertical="center"/>
    </xf>
    <xf numFmtId="0" fontId="5" fillId="0" borderId="76" xfId="0" applyFont="1" applyFill="1" applyBorder="1" applyAlignment="1">
      <alignment horizontal="left" vertical="center"/>
    </xf>
    <xf numFmtId="0" fontId="5" fillId="0" borderId="77" xfId="0" applyFont="1" applyFill="1" applyBorder="1" applyAlignment="1">
      <alignment horizontal="left" vertical="center"/>
    </xf>
    <xf numFmtId="0" fontId="10" fillId="0" borderId="78" xfId="0" applyFont="1" applyFill="1" applyBorder="1" applyAlignment="1">
      <alignment horizontal="left" vertical="center" wrapText="1"/>
    </xf>
    <xf numFmtId="41" fontId="5" fillId="0" borderId="78" xfId="0" applyNumberFormat="1" applyFont="1" applyFill="1" applyBorder="1" applyAlignment="1">
      <alignment horizontal="right" vertical="center"/>
    </xf>
    <xf numFmtId="41" fontId="5" fillId="0" borderId="76" xfId="0" applyNumberFormat="1" applyFont="1" applyFill="1" applyBorder="1" applyAlignment="1">
      <alignment horizontal="right" vertical="center"/>
    </xf>
    <xf numFmtId="41" fontId="5" fillId="0" borderId="79" xfId="0" applyNumberFormat="1" applyFont="1" applyFill="1" applyBorder="1" applyAlignment="1">
      <alignment horizontal="right" vertical="center"/>
    </xf>
    <xf numFmtId="41" fontId="26" fillId="0" borderId="89" xfId="0" applyNumberFormat="1" applyFont="1" applyFill="1" applyBorder="1" applyAlignment="1">
      <alignment horizontal="right" vertical="center"/>
    </xf>
    <xf numFmtId="41" fontId="26" fillId="0" borderId="87" xfId="0" applyNumberFormat="1" applyFont="1" applyFill="1" applyBorder="1" applyAlignment="1">
      <alignment horizontal="right" vertical="center"/>
    </xf>
    <xf numFmtId="41" fontId="26" fillId="0" borderId="90" xfId="0" applyNumberFormat="1" applyFont="1" applyFill="1" applyBorder="1" applyAlignment="1">
      <alignment horizontal="right" vertical="center"/>
    </xf>
    <xf numFmtId="0" fontId="15" fillId="0" borderId="33" xfId="0" applyFont="1" applyBorder="1" applyAlignment="1">
      <alignment horizontal="center" vertical="center"/>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76" xfId="0" applyFont="1" applyFill="1" applyBorder="1" applyAlignment="1">
      <alignment horizontal="left" vertical="center" wrapText="1"/>
    </xf>
    <xf numFmtId="0" fontId="10" fillId="0" borderId="77" xfId="0" applyFont="1" applyFill="1" applyBorder="1" applyAlignment="1">
      <alignment horizontal="left"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80" xfId="0" applyFont="1" applyFill="1" applyBorder="1" applyAlignment="1">
      <alignment horizontal="left" vertical="center" wrapText="1"/>
    </xf>
    <xf numFmtId="0" fontId="5" fillId="0" borderId="81" xfId="0" applyFont="1" applyFill="1" applyBorder="1" applyAlignment="1">
      <alignment horizontal="left" vertical="center" wrapText="1"/>
    </xf>
    <xf numFmtId="0" fontId="5" fillId="0" borderId="82" xfId="0" applyFont="1" applyFill="1" applyBorder="1" applyAlignment="1">
      <alignment horizontal="left" vertical="center" wrapText="1"/>
    </xf>
    <xf numFmtId="0" fontId="10" fillId="0" borderId="89" xfId="0" applyFont="1" applyFill="1" applyBorder="1" applyAlignment="1">
      <alignment horizontal="left" vertical="center" wrapText="1"/>
    </xf>
    <xf numFmtId="41" fontId="5" fillId="0" borderId="98" xfId="0" applyNumberFormat="1" applyFont="1" applyFill="1" applyBorder="1" applyAlignment="1">
      <alignment horizontal="right" vertical="center"/>
    </xf>
    <xf numFmtId="41" fontId="5" fillId="0" borderId="66" xfId="0" applyNumberFormat="1" applyFont="1" applyFill="1" applyBorder="1" applyAlignment="1">
      <alignment horizontal="right" vertical="center"/>
    </xf>
    <xf numFmtId="0" fontId="15" fillId="0" borderId="30" xfId="0" applyFont="1" applyBorder="1" applyAlignment="1">
      <alignment horizontal="center" vertical="center" wrapText="1"/>
    </xf>
    <xf numFmtId="0" fontId="5" fillId="2" borderId="24" xfId="0" applyFont="1" applyFill="1" applyBorder="1">
      <alignment vertical="center"/>
    </xf>
    <xf numFmtId="0" fontId="5" fillId="2" borderId="26" xfId="0" applyFont="1" applyFill="1" applyBorder="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190" xfId="0" applyBorder="1" applyAlignment="1">
      <alignment vertical="center" wrapText="1"/>
    </xf>
    <xf numFmtId="179" fontId="0" fillId="0" borderId="191" xfId="0" applyNumberFormat="1" applyBorder="1" applyAlignment="1">
      <alignment horizontal="center" vertical="center"/>
    </xf>
    <xf numFmtId="179" fontId="0" fillId="0" borderId="192" xfId="0" applyNumberFormat="1" applyBorder="1" applyAlignment="1">
      <alignment horizontal="center" vertical="center"/>
    </xf>
    <xf numFmtId="179" fontId="0" fillId="0" borderId="193" xfId="0" applyNumberFormat="1" applyBorder="1" applyAlignment="1">
      <alignment horizontal="center" vertical="center"/>
    </xf>
    <xf numFmtId="0" fontId="0" fillId="0" borderId="127"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179" fontId="5" fillId="11" borderId="125" xfId="0" applyNumberFormat="1" applyFont="1" applyFill="1" applyBorder="1" applyAlignment="1">
      <alignment horizontal="center" vertical="center"/>
    </xf>
    <xf numFmtId="0" fontId="5" fillId="11" borderId="25" xfId="0" applyFont="1" applyFill="1" applyBorder="1" applyAlignment="1">
      <alignment horizontal="left" vertical="center" wrapText="1"/>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26" fillId="0" borderId="24" xfId="0" applyFont="1" applyBorder="1" applyAlignment="1">
      <alignment vertical="center" wrapText="1"/>
    </xf>
    <xf numFmtId="0" fontId="26" fillId="0" borderId="25" xfId="0" applyFont="1" applyBorder="1" applyAlignment="1">
      <alignment vertical="center" wrapText="1"/>
    </xf>
    <xf numFmtId="179" fontId="26" fillId="0" borderId="125" xfId="0" applyNumberFormat="1" applyFont="1" applyBorder="1" applyAlignment="1">
      <alignment horizontal="center" vertical="center"/>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xf numFmtId="41" fontId="26" fillId="0" borderId="24" xfId="0" applyNumberFormat="1" applyFont="1" applyFill="1" applyBorder="1" applyAlignment="1">
      <alignment horizontal="right" vertical="center" wrapText="1"/>
    </xf>
    <xf numFmtId="41" fontId="26" fillId="0" borderId="25" xfId="0" applyNumberFormat="1" applyFont="1" applyFill="1" applyBorder="1" applyAlignment="1">
      <alignment horizontal="right" vertical="center" wrapText="1"/>
    </xf>
    <xf numFmtId="41" fontId="26" fillId="0" borderId="26" xfId="0" applyNumberFormat="1" applyFont="1" applyFill="1" applyBorder="1" applyAlignment="1">
      <alignment horizontal="right"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0" fillId="2" borderId="24" xfId="0" applyFill="1" applyBorder="1">
      <alignment vertical="center"/>
    </xf>
    <xf numFmtId="0" fontId="0" fillId="2" borderId="26" xfId="0" applyFill="1" applyBorder="1">
      <alignment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2" borderId="24" xfId="0" applyFill="1" applyBorder="1" applyAlignment="1">
      <alignment horizontal="right" vertical="center"/>
    </xf>
    <xf numFmtId="0" fontId="0" fillId="2" borderId="26" xfId="0" applyFill="1" applyBorder="1" applyAlignment="1">
      <alignment horizontal="right" vertical="center"/>
    </xf>
    <xf numFmtId="0" fontId="5" fillId="11" borderId="24" xfId="0" applyFont="1" applyFill="1" applyBorder="1" applyAlignment="1">
      <alignment horizontal="left" vertical="center" wrapText="1"/>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8">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15</xdr:col>
      <xdr:colOff>173603</xdr:colOff>
      <xdr:row>178</xdr:row>
      <xdr:rowOff>546883</xdr:rowOff>
    </xdr:from>
    <xdr:to>
      <xdr:col>23</xdr:col>
      <xdr:colOff>71437</xdr:colOff>
      <xdr:row>178</xdr:row>
      <xdr:rowOff>1336851</xdr:rowOff>
    </xdr:to>
    <xdr:sp macro="" textlink="">
      <xdr:nvSpPr>
        <xdr:cNvPr id="2" name="正方形/長方形 138">
          <a:extLst>
            <a:ext uri="{FF2B5EF4-FFF2-40B4-BE49-F238E27FC236}">
              <a16:creationId xmlns:a16="http://schemas.microsoft.com/office/drawing/2014/main" id="{00000000-0008-0000-0000-000002000000}"/>
            </a:ext>
          </a:extLst>
        </xdr:cNvPr>
        <xdr:cNvSpPr/>
      </xdr:nvSpPr>
      <xdr:spPr bwMode="auto">
        <a:xfrm>
          <a:off x="3212078" y="80690233"/>
          <a:ext cx="1602809" cy="789968"/>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latin typeface="+mn-ea"/>
              <a:ea typeface="+mn-ea"/>
            </a:rPr>
            <a:t>J.</a:t>
          </a:r>
          <a:r>
            <a:rPr kumimoji="1" lang="ja-JP" altLang="ja-JP" sz="1100">
              <a:solidFill>
                <a:schemeClr val="dk1"/>
              </a:solidFill>
              <a:effectLst/>
              <a:latin typeface="+mn-lt"/>
              <a:ea typeface="+mn-ea"/>
              <a:cs typeface="+mn-cs"/>
            </a:rPr>
            <a:t>株式会社</a:t>
          </a:r>
          <a:endParaRPr kumimoji="1" lang="en-US" altLang="ja-JP" sz="1100">
            <a:solidFill>
              <a:schemeClr val="dk1"/>
            </a:solidFill>
            <a:effectLst/>
            <a:latin typeface="+mn-lt"/>
            <a:ea typeface="+mn-ea"/>
            <a:cs typeface="+mn-cs"/>
          </a:endParaRPr>
        </a:p>
        <a:p>
          <a:pPr algn="ctr"/>
          <a:r>
            <a:rPr kumimoji="1" lang="ja-JP" altLang="en-US" sz="1100">
              <a:latin typeface="+mn-ea"/>
              <a:ea typeface="+mn-ea"/>
            </a:rPr>
            <a:t>ワールドスカイ</a:t>
          </a:r>
          <a:endParaRPr kumimoji="1" lang="en-US" altLang="ja-JP" sz="1100">
            <a:latin typeface="+mn-ea"/>
            <a:ea typeface="+mn-ea"/>
          </a:endParaRPr>
        </a:p>
        <a:p>
          <a:pPr algn="ctr"/>
          <a:r>
            <a:rPr kumimoji="1" lang="en-US" altLang="ja-JP" sz="1100">
              <a:latin typeface="+mn-ea"/>
              <a:ea typeface="+mn-ea"/>
            </a:rPr>
            <a:t>5</a:t>
          </a:r>
          <a:r>
            <a:rPr kumimoji="1" lang="ja-JP" altLang="en-US" sz="1100">
              <a:latin typeface="+mn-ea"/>
              <a:ea typeface="+mn-ea"/>
            </a:rPr>
            <a:t>百万円</a:t>
          </a:r>
          <a:endParaRPr kumimoji="1" lang="en-US" altLang="ja-JP" sz="11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19</xdr:row>
          <xdr:rowOff>19050</xdr:rowOff>
        </xdr:from>
        <xdr:to>
          <xdr:col>9</xdr:col>
          <xdr:colOff>142875</xdr:colOff>
          <xdr:row>19</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19050</xdr:rowOff>
        </xdr:from>
        <xdr:to>
          <xdr:col>15</xdr:col>
          <xdr:colOff>104775</xdr:colOff>
          <xdr:row>19</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xdr:row>
          <xdr:rowOff>19050</xdr:rowOff>
        </xdr:from>
        <xdr:to>
          <xdr:col>21</xdr:col>
          <xdr:colOff>142875</xdr:colOff>
          <xdr:row>19</xdr:row>
          <xdr:rowOff>266700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19</xdr:row>
          <xdr:rowOff>19050</xdr:rowOff>
        </xdr:from>
        <xdr:to>
          <xdr:col>27</xdr:col>
          <xdr:colOff>142875</xdr:colOff>
          <xdr:row>19</xdr:row>
          <xdr:rowOff>266700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19</xdr:row>
          <xdr:rowOff>19050</xdr:rowOff>
        </xdr:from>
        <xdr:to>
          <xdr:col>33</xdr:col>
          <xdr:colOff>142875</xdr:colOff>
          <xdr:row>19</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19050</xdr:rowOff>
        </xdr:from>
        <xdr:to>
          <xdr:col>9</xdr:col>
          <xdr:colOff>142875</xdr:colOff>
          <xdr:row>20</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19050</xdr:rowOff>
        </xdr:from>
        <xdr:to>
          <xdr:col>13</xdr:col>
          <xdr:colOff>142875</xdr:colOff>
          <xdr:row>20</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19050</xdr:rowOff>
        </xdr:from>
        <xdr:to>
          <xdr:col>18</xdr:col>
          <xdr:colOff>142875</xdr:colOff>
          <xdr:row>20</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20</xdr:row>
          <xdr:rowOff>19050</xdr:rowOff>
        </xdr:from>
        <xdr:to>
          <xdr:col>25</xdr:col>
          <xdr:colOff>142875</xdr:colOff>
          <xdr:row>20</xdr:row>
          <xdr:rowOff>266700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20</xdr:row>
          <xdr:rowOff>19050</xdr:rowOff>
        </xdr:from>
        <xdr:to>
          <xdr:col>29</xdr:col>
          <xdr:colOff>142875</xdr:colOff>
          <xdr:row>20</xdr:row>
          <xdr:rowOff>266700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20</xdr:row>
          <xdr:rowOff>19050</xdr:rowOff>
        </xdr:from>
        <xdr:to>
          <xdr:col>34</xdr:col>
          <xdr:colOff>133350</xdr:colOff>
          <xdr:row>20</xdr:row>
          <xdr:rowOff>266700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20</xdr:row>
          <xdr:rowOff>19050</xdr:rowOff>
        </xdr:from>
        <xdr:to>
          <xdr:col>38</xdr:col>
          <xdr:colOff>142875</xdr:colOff>
          <xdr:row>20</xdr:row>
          <xdr:rowOff>266700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20</xdr:row>
          <xdr:rowOff>19050</xdr:rowOff>
        </xdr:from>
        <xdr:to>
          <xdr:col>43</xdr:col>
          <xdr:colOff>142875</xdr:colOff>
          <xdr:row>20</xdr:row>
          <xdr:rowOff>266700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xdr:row>
          <xdr:rowOff>19050</xdr:rowOff>
        </xdr:from>
        <xdr:to>
          <xdr:col>15</xdr:col>
          <xdr:colOff>123825</xdr:colOff>
          <xdr:row>25</xdr:row>
          <xdr:rowOff>28575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xdr:row>
          <xdr:rowOff>19050</xdr:rowOff>
        </xdr:from>
        <xdr:to>
          <xdr:col>15</xdr:col>
          <xdr:colOff>123825</xdr:colOff>
          <xdr:row>25</xdr:row>
          <xdr:rowOff>266700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xdr:row>
          <xdr:rowOff>19050</xdr:rowOff>
        </xdr:from>
        <xdr:to>
          <xdr:col>15</xdr:col>
          <xdr:colOff>123825</xdr:colOff>
          <xdr:row>25</xdr:row>
          <xdr:rowOff>266700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26</xdr:row>
          <xdr:rowOff>19050</xdr:rowOff>
        </xdr:from>
        <xdr:to>
          <xdr:col>15</xdr:col>
          <xdr:colOff>123825</xdr:colOff>
          <xdr:row>26</xdr:row>
          <xdr:rowOff>266700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26</xdr:row>
          <xdr:rowOff>19050</xdr:rowOff>
        </xdr:from>
        <xdr:to>
          <xdr:col>15</xdr:col>
          <xdr:colOff>123825</xdr:colOff>
          <xdr:row>26</xdr:row>
          <xdr:rowOff>266700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26</xdr:row>
          <xdr:rowOff>19050</xdr:rowOff>
        </xdr:from>
        <xdr:to>
          <xdr:col>15</xdr:col>
          <xdr:colOff>123825</xdr:colOff>
          <xdr:row>26</xdr:row>
          <xdr:rowOff>266700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27</xdr:row>
          <xdr:rowOff>19050</xdr:rowOff>
        </xdr:from>
        <xdr:to>
          <xdr:col>15</xdr:col>
          <xdr:colOff>123825</xdr:colOff>
          <xdr:row>27</xdr:row>
          <xdr:rowOff>266700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27</xdr:row>
          <xdr:rowOff>19050</xdr:rowOff>
        </xdr:from>
        <xdr:to>
          <xdr:col>15</xdr:col>
          <xdr:colOff>123825</xdr:colOff>
          <xdr:row>27</xdr:row>
          <xdr:rowOff>266700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27</xdr:row>
          <xdr:rowOff>19050</xdr:rowOff>
        </xdr:from>
        <xdr:to>
          <xdr:col>15</xdr:col>
          <xdr:colOff>123825</xdr:colOff>
          <xdr:row>27</xdr:row>
          <xdr:rowOff>266700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27</xdr:row>
          <xdr:rowOff>19050</xdr:rowOff>
        </xdr:from>
        <xdr:to>
          <xdr:col>15</xdr:col>
          <xdr:colOff>123825</xdr:colOff>
          <xdr:row>27</xdr:row>
          <xdr:rowOff>266700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xdr:row>
          <xdr:rowOff>19050</xdr:rowOff>
        </xdr:from>
        <xdr:to>
          <xdr:col>15</xdr:col>
          <xdr:colOff>123825</xdr:colOff>
          <xdr:row>25</xdr:row>
          <xdr:rowOff>28575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xdr:row>
          <xdr:rowOff>19050</xdr:rowOff>
        </xdr:from>
        <xdr:to>
          <xdr:col>15</xdr:col>
          <xdr:colOff>123825</xdr:colOff>
          <xdr:row>25</xdr:row>
          <xdr:rowOff>28575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xdr:row>
          <xdr:rowOff>19050</xdr:rowOff>
        </xdr:from>
        <xdr:to>
          <xdr:col>15</xdr:col>
          <xdr:colOff>123825</xdr:colOff>
          <xdr:row>25</xdr:row>
          <xdr:rowOff>266700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xdr:row>
          <xdr:rowOff>19050</xdr:rowOff>
        </xdr:from>
        <xdr:to>
          <xdr:col>15</xdr:col>
          <xdr:colOff>123825</xdr:colOff>
          <xdr:row>25</xdr:row>
          <xdr:rowOff>266700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xdr:row>
          <xdr:rowOff>19050</xdr:rowOff>
        </xdr:from>
        <xdr:to>
          <xdr:col>15</xdr:col>
          <xdr:colOff>123825</xdr:colOff>
          <xdr:row>25</xdr:row>
          <xdr:rowOff>266700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26</xdr:row>
          <xdr:rowOff>19050</xdr:rowOff>
        </xdr:from>
        <xdr:to>
          <xdr:col>15</xdr:col>
          <xdr:colOff>123825</xdr:colOff>
          <xdr:row>26</xdr:row>
          <xdr:rowOff>266700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26</xdr:row>
          <xdr:rowOff>19050</xdr:rowOff>
        </xdr:from>
        <xdr:to>
          <xdr:col>15</xdr:col>
          <xdr:colOff>123825</xdr:colOff>
          <xdr:row>26</xdr:row>
          <xdr:rowOff>266700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26</xdr:row>
          <xdr:rowOff>19050</xdr:rowOff>
        </xdr:from>
        <xdr:to>
          <xdr:col>15</xdr:col>
          <xdr:colOff>123825</xdr:colOff>
          <xdr:row>26</xdr:row>
          <xdr:rowOff>266700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26</xdr:row>
          <xdr:rowOff>19050</xdr:rowOff>
        </xdr:from>
        <xdr:to>
          <xdr:col>15</xdr:col>
          <xdr:colOff>123825</xdr:colOff>
          <xdr:row>26</xdr:row>
          <xdr:rowOff>266700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27</xdr:row>
          <xdr:rowOff>19050</xdr:rowOff>
        </xdr:from>
        <xdr:to>
          <xdr:col>15</xdr:col>
          <xdr:colOff>123825</xdr:colOff>
          <xdr:row>27</xdr:row>
          <xdr:rowOff>266700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68036</xdr:colOff>
      <xdr:row>0</xdr:row>
      <xdr:rowOff>57345</xdr:rowOff>
    </xdr:from>
    <xdr:to>
      <xdr:col>53</xdr:col>
      <xdr:colOff>64537</xdr:colOff>
      <xdr:row>8</xdr:row>
      <xdr:rowOff>209745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11193236" y="0"/>
          <a:ext cx="682301" cy="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52</xdr:col>
      <xdr:colOff>622235</xdr:colOff>
      <xdr:row>2</xdr:row>
      <xdr:rowOff>208771</xdr:rowOff>
    </xdr:from>
    <xdr:to>
      <xdr:col>56</xdr:col>
      <xdr:colOff>476250</xdr:colOff>
      <xdr:row>5</xdr:row>
      <xdr:rowOff>142874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747435" y="0"/>
          <a:ext cx="2597215" cy="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提出時は１～</a:t>
          </a:r>
          <a:r>
            <a:rPr kumimoji="1" lang="en-US" altLang="ja-JP" sz="1100">
              <a:solidFill>
                <a:srgbClr val="FF0000"/>
              </a:solidFill>
              <a:latin typeface="Meiryo UI" panose="020B0604030504040204" pitchFamily="50" charset="-128"/>
              <a:ea typeface="Meiryo UI" panose="020B0604030504040204" pitchFamily="50" charset="-128"/>
            </a:rPr>
            <a:t>9</a:t>
          </a:r>
          <a:r>
            <a:rPr kumimoji="1" lang="ja-JP" altLang="en-US" sz="1100">
              <a:solidFill>
                <a:srgbClr val="FF0000"/>
              </a:solidFill>
              <a:latin typeface="Meiryo UI" panose="020B0604030504040204" pitchFamily="50" charset="-128"/>
              <a:ea typeface="Meiryo UI" panose="020B0604030504040204" pitchFamily="50" charset="-128"/>
            </a:rPr>
            <a:t>行目を削除してください。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17</xdr:col>
      <xdr:colOff>166688</xdr:colOff>
      <xdr:row>175</xdr:row>
      <xdr:rowOff>107156</xdr:rowOff>
    </xdr:from>
    <xdr:to>
      <xdr:col>35</xdr:col>
      <xdr:colOff>59531</xdr:colOff>
      <xdr:row>176</xdr:row>
      <xdr:rowOff>988219</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bwMode="auto">
        <a:xfrm>
          <a:off x="3709988" y="69325331"/>
          <a:ext cx="3588543" cy="1404938"/>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t>経済産業省</a:t>
          </a:r>
          <a:endParaRPr kumimoji="1" lang="en-US" altLang="ja-JP" sz="1600" b="1"/>
        </a:p>
        <a:p>
          <a:pPr algn="ctr" eaLnBrk="1" fontAlgn="auto" latinLnBrk="0" hangingPunct="1"/>
          <a:r>
            <a:rPr kumimoji="1" lang="ja-JP" altLang="ja-JP" sz="1100">
              <a:solidFill>
                <a:schemeClr val="dk1"/>
              </a:solidFill>
              <a:effectLst/>
              <a:latin typeface="+mn-lt"/>
              <a:ea typeface="+mn-ea"/>
              <a:cs typeface="+mn-cs"/>
            </a:rPr>
            <a:t>令和</a:t>
          </a:r>
          <a:r>
            <a:rPr kumimoji="1" lang="en-US" altLang="ja-JP" sz="1100">
              <a:solidFill>
                <a:schemeClr val="dk1"/>
              </a:solidFill>
              <a:effectLst/>
              <a:latin typeface="+mn-lt"/>
              <a:ea typeface="+mn-ea"/>
              <a:cs typeface="+mn-cs"/>
            </a:rPr>
            <a:t>3</a:t>
          </a:r>
          <a:r>
            <a:rPr kumimoji="1" lang="ja-JP" altLang="ja-JP" sz="1100">
              <a:solidFill>
                <a:schemeClr val="dk1"/>
              </a:solidFill>
              <a:effectLst/>
              <a:latin typeface="+mn-lt"/>
              <a:ea typeface="+mn-ea"/>
              <a:cs typeface="+mn-cs"/>
            </a:rPr>
            <a:t>年度補正：</a:t>
          </a:r>
          <a:r>
            <a:rPr kumimoji="1" lang="en-US" altLang="ja-JP" sz="1100">
              <a:solidFill>
                <a:schemeClr val="dk1"/>
              </a:solidFill>
              <a:effectLst/>
              <a:latin typeface="+mn-lt"/>
              <a:ea typeface="+mn-ea"/>
              <a:cs typeface="+mn-cs"/>
            </a:rPr>
            <a:t>612,300</a:t>
          </a:r>
          <a:r>
            <a:rPr kumimoji="1" lang="ja-JP" altLang="ja-JP" sz="1100">
              <a:solidFill>
                <a:schemeClr val="dk1"/>
              </a:solidFill>
              <a:effectLst/>
              <a:latin typeface="+mn-lt"/>
              <a:ea typeface="+mn-ea"/>
              <a:cs typeface="+mn-cs"/>
            </a:rPr>
            <a:t>百万円</a:t>
          </a:r>
          <a:endParaRPr lang="ja-JP" altLang="ja-JP">
            <a:effectLst/>
          </a:endParaRPr>
        </a:p>
        <a:p>
          <a:pPr algn="ctr"/>
          <a:r>
            <a:rPr kumimoji="1" lang="ja-JP" altLang="ja-JP" sz="1100">
              <a:solidFill>
                <a:schemeClr val="dk1"/>
              </a:solidFill>
              <a:effectLst/>
              <a:latin typeface="+mn-lt"/>
              <a:ea typeface="+mn-ea"/>
              <a:cs typeface="+mn-cs"/>
            </a:rPr>
            <a:t>令和</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年度予備費：</a:t>
          </a:r>
          <a:r>
            <a:rPr kumimoji="1" lang="en-US" altLang="ja-JP" sz="1100">
              <a:solidFill>
                <a:schemeClr val="dk1"/>
              </a:solidFill>
              <a:effectLst/>
              <a:latin typeface="+mn-lt"/>
              <a:ea typeface="+mn-ea"/>
              <a:cs typeface="+mn-cs"/>
            </a:rPr>
            <a:t>100,014.103</a:t>
          </a:r>
          <a:r>
            <a:rPr kumimoji="1" lang="ja-JP" altLang="ja-JP" sz="1100">
              <a:solidFill>
                <a:schemeClr val="dk1"/>
              </a:solidFill>
              <a:effectLst/>
              <a:latin typeface="+mn-lt"/>
              <a:ea typeface="+mn-ea"/>
              <a:cs typeface="+mn-cs"/>
            </a:rPr>
            <a:t>百万円</a:t>
          </a:r>
          <a:endParaRPr lang="ja-JP" altLang="ja-JP">
            <a:effectLst/>
          </a:endParaRPr>
        </a:p>
        <a:p>
          <a:pPr algn="ctr"/>
          <a:r>
            <a:rPr kumimoji="1" lang="ja-JP" altLang="ja-JP" sz="1100">
              <a:solidFill>
                <a:schemeClr val="dk1"/>
              </a:solidFill>
              <a:effectLst/>
              <a:latin typeface="+mn-lt"/>
              <a:ea typeface="+mn-ea"/>
              <a:cs typeface="+mn-cs"/>
            </a:rPr>
            <a:t>令和</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年度</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次補正：</a:t>
          </a:r>
          <a:r>
            <a:rPr kumimoji="1" lang="en-US" altLang="ja-JP" sz="1100">
              <a:solidFill>
                <a:schemeClr val="dk1"/>
              </a:solidFill>
              <a:effectLst/>
              <a:latin typeface="+mn-lt"/>
              <a:ea typeface="+mn-ea"/>
              <a:cs typeface="+mn-cs"/>
            </a:rPr>
            <a:t>580,000</a:t>
          </a:r>
          <a:r>
            <a:rPr kumimoji="1" lang="ja-JP" altLang="ja-JP" sz="1100">
              <a:solidFill>
                <a:schemeClr val="dk1"/>
              </a:solidFill>
              <a:effectLst/>
              <a:latin typeface="+mn-lt"/>
              <a:ea typeface="+mn-ea"/>
              <a:cs typeface="+mn-cs"/>
            </a:rPr>
            <a:t>百万円</a:t>
          </a:r>
          <a:endParaRPr lang="ja-JP" altLang="ja-JP">
            <a:effectLst/>
          </a:endParaRPr>
        </a:p>
        <a:p>
          <a:pPr algn="ctr"/>
          <a:r>
            <a:rPr kumimoji="1" lang="ja-JP" altLang="ja-JP" sz="1100">
              <a:solidFill>
                <a:schemeClr val="dk1"/>
              </a:solidFill>
              <a:effectLst/>
              <a:latin typeface="+mn-lt"/>
              <a:ea typeface="+mn-ea"/>
              <a:cs typeface="+mn-cs"/>
            </a:rPr>
            <a:t>　　　　計　　　　　　</a:t>
          </a:r>
          <a:r>
            <a:rPr kumimoji="1" lang="en-US" altLang="ja-JP" sz="1100">
              <a:solidFill>
                <a:schemeClr val="dk1"/>
              </a:solidFill>
              <a:effectLst/>
              <a:latin typeface="+mn-lt"/>
              <a:ea typeface="+mn-ea"/>
              <a:cs typeface="+mn-cs"/>
            </a:rPr>
            <a:t>1,292,314.103</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26</xdr:col>
      <xdr:colOff>107156</xdr:colOff>
      <xdr:row>176</xdr:row>
      <xdr:rowOff>1059656</xdr:rowOff>
    </xdr:from>
    <xdr:to>
      <xdr:col>26</xdr:col>
      <xdr:colOff>119062</xdr:colOff>
      <xdr:row>176</xdr:row>
      <xdr:rowOff>1345406</xdr:rowOff>
    </xdr:to>
    <xdr:cxnSp macro="">
      <xdr:nvCxnSpPr>
        <xdr:cNvPr id="6" name="直線矢印コネクタ 5">
          <a:extLst>
            <a:ext uri="{FF2B5EF4-FFF2-40B4-BE49-F238E27FC236}">
              <a16:creationId xmlns:a16="http://schemas.microsoft.com/office/drawing/2014/main" id="{00000000-0008-0000-0000-000006000000}"/>
            </a:ext>
          </a:extLst>
        </xdr:cNvPr>
        <xdr:cNvCxnSpPr>
          <a:cxnSpLocks/>
        </xdr:cNvCxnSpPr>
      </xdr:nvCxnSpPr>
      <xdr:spPr bwMode="auto">
        <a:xfrm flipH="1">
          <a:off x="5450681" y="70801706"/>
          <a:ext cx="11906" cy="2857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18</xdr:col>
      <xdr:colOff>6391</xdr:colOff>
      <xdr:row>176</xdr:row>
      <xdr:rowOff>1049807</xdr:rowOff>
    </xdr:from>
    <xdr:ext cx="1031051" cy="275717"/>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49716" y="7079185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補助金交付</a:t>
          </a:r>
          <a:r>
            <a:rPr kumimoji="1" lang="en-US" altLang="ja-JP" sz="1100"/>
            <a:t>】</a:t>
          </a:r>
          <a:endParaRPr kumimoji="1" lang="ja-JP" altLang="en-US" sz="1100"/>
        </a:p>
      </xdr:txBody>
    </xdr:sp>
    <xdr:clientData/>
  </xdr:oneCellAnchor>
  <xdr:twoCellAnchor>
    <xdr:from>
      <xdr:col>26</xdr:col>
      <xdr:colOff>137018</xdr:colOff>
      <xdr:row>176</xdr:row>
      <xdr:rowOff>3825033</xdr:rowOff>
    </xdr:from>
    <xdr:to>
      <xdr:col>26</xdr:col>
      <xdr:colOff>140545</xdr:colOff>
      <xdr:row>176</xdr:row>
      <xdr:rowOff>4381697</xdr:rowOff>
    </xdr:to>
    <xdr:cxnSp macro="">
      <xdr:nvCxnSpPr>
        <xdr:cNvPr id="8" name="直線コネクタ 7">
          <a:extLst>
            <a:ext uri="{FF2B5EF4-FFF2-40B4-BE49-F238E27FC236}">
              <a16:creationId xmlns:a16="http://schemas.microsoft.com/office/drawing/2014/main" id="{00000000-0008-0000-0000-000008000000}"/>
            </a:ext>
          </a:extLst>
        </xdr:cNvPr>
        <xdr:cNvCxnSpPr>
          <a:cxnSpLocks/>
        </xdr:cNvCxnSpPr>
      </xdr:nvCxnSpPr>
      <xdr:spPr>
        <a:xfrm>
          <a:off x="5480543" y="73567083"/>
          <a:ext cx="3527" cy="556664"/>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82189</xdr:colOff>
      <xdr:row>176</xdr:row>
      <xdr:rowOff>4387977</xdr:rowOff>
    </xdr:from>
    <xdr:to>
      <xdr:col>36</xdr:col>
      <xdr:colOff>129556</xdr:colOff>
      <xdr:row>176</xdr:row>
      <xdr:rowOff>4402088</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3625489" y="74130027"/>
          <a:ext cx="3943092" cy="14111"/>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89119</xdr:colOff>
      <xdr:row>176</xdr:row>
      <xdr:rowOff>4400748</xdr:rowOff>
    </xdr:from>
    <xdr:to>
      <xdr:col>17</xdr:col>
      <xdr:colOff>89119</xdr:colOff>
      <xdr:row>176</xdr:row>
      <xdr:rowOff>4904748</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3632419" y="74142798"/>
          <a:ext cx="0" cy="5040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36</xdr:col>
      <xdr:colOff>173213</xdr:colOff>
      <xdr:row>176</xdr:row>
      <xdr:rowOff>4526184</xdr:rowOff>
    </xdr:from>
    <xdr:ext cx="1031051" cy="275717"/>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612238" y="7426823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補助金交付</a:t>
          </a:r>
          <a:r>
            <a:rPr kumimoji="1" lang="en-US" altLang="ja-JP" sz="1100"/>
            <a:t>】</a:t>
          </a:r>
          <a:endParaRPr kumimoji="1" lang="ja-JP" altLang="en-US" sz="1100"/>
        </a:p>
      </xdr:txBody>
    </xdr:sp>
    <xdr:clientData/>
  </xdr:oneCellAnchor>
  <xdr:oneCellAnchor>
    <xdr:from>
      <xdr:col>9</xdr:col>
      <xdr:colOff>154783</xdr:colOff>
      <xdr:row>176</xdr:row>
      <xdr:rowOff>4475720</xdr:rowOff>
    </xdr:from>
    <xdr:ext cx="2300630" cy="459100"/>
    <xdr:sp macro="" textlink="">
      <xdr:nvSpPr>
        <xdr:cNvPr id="3122" name="テキスト ボックス 11">
          <a:extLst>
            <a:ext uri="{FF2B5EF4-FFF2-40B4-BE49-F238E27FC236}">
              <a16:creationId xmlns:a16="http://schemas.microsoft.com/office/drawing/2014/main" id="{00000000-0008-0000-0000-0000320C0000}"/>
            </a:ext>
          </a:extLst>
        </xdr:cNvPr>
        <xdr:cNvSpPr txBox="1"/>
      </xdr:nvSpPr>
      <xdr:spPr>
        <a:xfrm>
          <a:off x="1783558" y="77494370"/>
          <a:ext cx="230063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委託（一般競争契約（最低価格））</a:t>
          </a:r>
          <a:r>
            <a:rPr kumimoji="1" lang="en-US" altLang="ja-JP" sz="1100"/>
            <a:t>】</a:t>
          </a:r>
        </a:p>
        <a:p>
          <a:r>
            <a:rPr kumimoji="1" lang="ja-JP" altLang="en-US" sz="1100"/>
            <a:t>事務経費の支払</a:t>
          </a:r>
        </a:p>
      </xdr:txBody>
    </xdr:sp>
    <xdr:clientData/>
  </xdr:oneCellAnchor>
  <xdr:twoCellAnchor>
    <xdr:from>
      <xdr:col>10</xdr:col>
      <xdr:colOff>181126</xdr:colOff>
      <xdr:row>176</xdr:row>
      <xdr:rowOff>4941922</xdr:rowOff>
    </xdr:from>
    <xdr:to>
      <xdr:col>22</xdr:col>
      <xdr:colOff>173488</xdr:colOff>
      <xdr:row>177</xdr:row>
      <xdr:rowOff>472961</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2181376" y="74683972"/>
          <a:ext cx="2535537" cy="731689"/>
        </a:xfrm>
        <a:prstGeom prst="rect">
          <a:avLst/>
        </a:prstGeom>
        <a:solidFill>
          <a:schemeClr val="bg1"/>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latin typeface="+mj-ea"/>
              <a:ea typeface="+mj-ea"/>
            </a:rPr>
            <a:t>B.</a:t>
          </a:r>
          <a:r>
            <a:rPr kumimoji="1" lang="ja-JP" altLang="en-US" sz="1100">
              <a:latin typeface="+mj-ea"/>
              <a:ea typeface="+mj-ea"/>
            </a:rPr>
            <a:t>株式会社</a:t>
          </a:r>
          <a:r>
            <a:rPr kumimoji="1" lang="ja-JP" altLang="en-US" sz="1100"/>
            <a:t>パソナ</a:t>
          </a:r>
          <a:endParaRPr kumimoji="1" lang="en-US" altLang="ja-JP" sz="1100"/>
        </a:p>
        <a:p>
          <a:pPr algn="ctr"/>
          <a:r>
            <a:rPr kumimoji="1" lang="ja-JP" altLang="en-US" sz="1100"/>
            <a:t>受託事業者（事務局）</a:t>
          </a:r>
          <a:endParaRPr kumimoji="1" lang="en-US" altLang="ja-JP" sz="1100"/>
        </a:p>
        <a:p>
          <a:pPr algn="ctr"/>
          <a:r>
            <a:rPr kumimoji="1" lang="en-US" altLang="ja-JP" sz="1100"/>
            <a:t>12,312</a:t>
          </a:r>
          <a:r>
            <a:rPr kumimoji="1" lang="ja-JP" altLang="en-US" sz="1100"/>
            <a:t>百万円</a:t>
          </a:r>
        </a:p>
      </xdr:txBody>
    </xdr:sp>
    <xdr:clientData/>
  </xdr:twoCellAnchor>
  <xdr:twoCellAnchor>
    <xdr:from>
      <xdr:col>31</xdr:col>
      <xdr:colOff>97265</xdr:colOff>
      <xdr:row>176</xdr:row>
      <xdr:rowOff>4913699</xdr:rowOff>
    </xdr:from>
    <xdr:to>
      <xdr:col>42</xdr:col>
      <xdr:colOff>113439</xdr:colOff>
      <xdr:row>177</xdr:row>
      <xdr:rowOff>446472</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6440915" y="74655749"/>
          <a:ext cx="2311699" cy="733423"/>
        </a:xfrm>
        <a:prstGeom prst="rect">
          <a:avLst/>
        </a:prstGeom>
        <a:solidFill>
          <a:schemeClr val="bg1"/>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latin typeface="+mj-ea"/>
              <a:ea typeface="+mj-ea"/>
            </a:rPr>
            <a:t>C.</a:t>
          </a:r>
          <a:r>
            <a:rPr kumimoji="1" lang="ja-JP" altLang="en-US" sz="1100">
              <a:latin typeface="+mn-lt"/>
              <a:ea typeface="+mn-ea"/>
            </a:rPr>
            <a:t>民間企業等</a:t>
          </a:r>
          <a:endParaRPr kumimoji="1" lang="en-US" altLang="ja-JP" sz="1100">
            <a:latin typeface="+mn-lt"/>
            <a:ea typeface="+mn-ea"/>
          </a:endParaRPr>
        </a:p>
        <a:p>
          <a:pPr algn="ctr"/>
          <a:r>
            <a:rPr kumimoji="1" lang="ja-JP" altLang="en-US" sz="1100">
              <a:latin typeface="+mn-lt"/>
              <a:ea typeface="+mn-ea"/>
            </a:rPr>
            <a:t>（</a:t>
          </a:r>
          <a:r>
            <a:rPr kumimoji="1" lang="en-US" altLang="ja-JP" sz="1100">
              <a:latin typeface="+mn-lt"/>
              <a:ea typeface="+mn-ea"/>
            </a:rPr>
            <a:t>18,207</a:t>
          </a:r>
          <a:r>
            <a:rPr kumimoji="1" lang="ja-JP" altLang="en-US" sz="1100">
              <a:latin typeface="+mn-lt"/>
              <a:ea typeface="+mn-ea"/>
            </a:rPr>
            <a:t>者）</a:t>
          </a:r>
          <a:endParaRPr kumimoji="1" lang="en-US" altLang="ja-JP" sz="1100">
            <a:latin typeface="+mn-lt"/>
            <a:ea typeface="+mn-ea"/>
          </a:endParaRPr>
        </a:p>
        <a:p>
          <a:pPr algn="ctr"/>
          <a:r>
            <a:rPr kumimoji="1" lang="en-US" altLang="ja-JP" sz="1100">
              <a:latin typeface="+mn-lt"/>
              <a:ea typeface="+mn-ea"/>
            </a:rPr>
            <a:t>430,663</a:t>
          </a:r>
          <a:r>
            <a:rPr kumimoji="1" lang="ja-JP" altLang="en-US" sz="1100">
              <a:latin typeface="+mn-lt"/>
              <a:ea typeface="+mn-ea"/>
            </a:rPr>
            <a:t>百万円</a:t>
          </a:r>
          <a:endParaRPr kumimoji="1" lang="en-US" altLang="ja-JP" sz="1100"/>
        </a:p>
      </xdr:txBody>
    </xdr:sp>
    <xdr:clientData/>
  </xdr:twoCellAnchor>
  <xdr:twoCellAnchor>
    <xdr:from>
      <xdr:col>36</xdr:col>
      <xdr:colOff>106820</xdr:colOff>
      <xdr:row>176</xdr:row>
      <xdr:rowOff>4387958</xdr:rowOff>
    </xdr:from>
    <xdr:to>
      <xdr:col>36</xdr:col>
      <xdr:colOff>106820</xdr:colOff>
      <xdr:row>176</xdr:row>
      <xdr:rowOff>4891958</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a:off x="7545845" y="74130008"/>
          <a:ext cx="0" cy="5040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28223</xdr:colOff>
      <xdr:row>176</xdr:row>
      <xdr:rowOff>1353345</xdr:rowOff>
    </xdr:from>
    <xdr:to>
      <xdr:col>41</xdr:col>
      <xdr:colOff>176520</xdr:colOff>
      <xdr:row>176</xdr:row>
      <xdr:rowOff>4202907</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628548" y="71095395"/>
          <a:ext cx="5987122" cy="2849562"/>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Ａ．独立行政法人中小企業基盤整備機構</a:t>
          </a:r>
          <a:endParaRPr kumimoji="1" lang="en-US" altLang="ja-JP" sz="2000">
            <a:solidFill>
              <a:sysClr val="windowText" lastClr="000000"/>
            </a:solidFill>
          </a:endParaRPr>
        </a:p>
        <a:p>
          <a:pPr algn="ctr"/>
          <a:r>
            <a:rPr kumimoji="1" lang="ja-JP" altLang="en-US" sz="1400">
              <a:solidFill>
                <a:sysClr val="windowText" lastClr="000000"/>
              </a:solidFill>
            </a:rPr>
            <a:t>中小企業等事業再構築促進基金</a:t>
          </a:r>
          <a:endParaRPr kumimoji="1" lang="en-US" altLang="ja-JP" sz="1400">
            <a:solidFill>
              <a:sysClr val="windowText" lastClr="000000"/>
            </a:solidFill>
          </a:endParaRPr>
        </a:p>
        <a:p>
          <a:pPr algn="ctr"/>
          <a:endParaRPr kumimoji="1" lang="en-US" altLang="ja-JP" sz="1800">
            <a:solidFill>
              <a:srgbClr val="FF0000"/>
            </a:solidFill>
          </a:endParaRPr>
        </a:p>
        <a:p>
          <a:pPr algn="ctr"/>
          <a:endParaRPr kumimoji="1" lang="en-US" altLang="ja-JP" sz="1800">
            <a:solidFill>
              <a:srgbClr val="FF0000"/>
            </a:solidFill>
          </a:endParaRPr>
        </a:p>
        <a:p>
          <a:pPr algn="ctr"/>
          <a:endParaRPr kumimoji="1" lang="en-US" altLang="ja-JP" sz="1800">
            <a:solidFill>
              <a:srgbClr val="FF0000"/>
            </a:solidFill>
          </a:endParaRPr>
        </a:p>
        <a:p>
          <a:pPr algn="ctr"/>
          <a:endParaRPr kumimoji="1" lang="en-US" altLang="ja-JP" sz="1800">
            <a:solidFill>
              <a:srgbClr val="FF0000"/>
            </a:solidFill>
          </a:endParaRPr>
        </a:p>
        <a:p>
          <a:pPr algn="ctr"/>
          <a:endParaRPr kumimoji="1" lang="en-US" altLang="ja-JP" sz="1800">
            <a:solidFill>
              <a:srgbClr val="FF0000"/>
            </a:solidFill>
          </a:endParaRPr>
        </a:p>
        <a:p>
          <a:pPr algn="ctr"/>
          <a:endParaRPr kumimoji="1" lang="en-US" altLang="ja-JP" sz="18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rgbClr val="FF0000"/>
              </a:solidFill>
            </a:rPr>
            <a:t>　　</a:t>
          </a:r>
          <a:r>
            <a:rPr kumimoji="1" lang="en-US" altLang="ja-JP" sz="1800">
              <a:solidFill>
                <a:sysClr val="windowText" lastClr="000000"/>
              </a:solidFill>
            </a:rPr>
            <a:t>【</a:t>
          </a:r>
          <a:r>
            <a:rPr kumimoji="1" lang="ja-JP" altLang="en-US" sz="1800">
              <a:solidFill>
                <a:sysClr val="windowText" lastClr="000000"/>
              </a:solidFill>
            </a:rPr>
            <a:t>今年度（令和４年度）基金残高</a:t>
          </a:r>
          <a:r>
            <a:rPr kumimoji="1" lang="en-US" altLang="ja-JP" sz="1800">
              <a:solidFill>
                <a:sysClr val="windowText" lastClr="000000"/>
              </a:solidFill>
            </a:rPr>
            <a:t>】</a:t>
          </a:r>
          <a:r>
            <a:rPr kumimoji="1" lang="ja-JP" altLang="en-US" sz="1800">
              <a:solidFill>
                <a:sysClr val="windowText" lastClr="000000"/>
              </a:solidFill>
            </a:rPr>
            <a:t>　</a:t>
          </a:r>
          <a:r>
            <a:rPr kumimoji="1" lang="en-US" altLang="ja-JP" sz="1800">
              <a:solidFill>
                <a:sysClr val="windowText" lastClr="000000"/>
              </a:solidFill>
            </a:rPr>
            <a:t>1,986,146</a:t>
          </a:r>
          <a:r>
            <a:rPr kumimoji="1" lang="ja-JP" altLang="en-US" sz="1800">
              <a:solidFill>
                <a:sysClr val="windowText" lastClr="000000"/>
              </a:solidFill>
            </a:rPr>
            <a:t>百万円</a:t>
          </a:r>
          <a:endParaRPr kumimoji="1" lang="en-US" altLang="ja-JP" sz="1800">
            <a:solidFill>
              <a:sysClr val="windowText" lastClr="000000"/>
            </a:solidFill>
          </a:endParaRPr>
        </a:p>
      </xdr:txBody>
    </xdr:sp>
    <xdr:clientData/>
  </xdr:twoCellAnchor>
  <xdr:twoCellAnchor>
    <xdr:from>
      <xdr:col>15</xdr:col>
      <xdr:colOff>20003</xdr:colOff>
      <xdr:row>176</xdr:row>
      <xdr:rowOff>2131218</xdr:rowOff>
    </xdr:from>
    <xdr:to>
      <xdr:col>27</xdr:col>
      <xdr:colOff>114300</xdr:colOff>
      <xdr:row>176</xdr:row>
      <xdr:rowOff>4039273</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763203" y="74511693"/>
          <a:ext cx="2361247" cy="1908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1,292,314</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運用益：</a:t>
          </a:r>
          <a:r>
            <a:rPr kumimoji="1" lang="en-US" altLang="ja-JP" sz="1600">
              <a:solidFill>
                <a:sysClr val="windowText" lastClr="000000"/>
              </a:solidFill>
            </a:rPr>
            <a:t>38</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その他：－</a:t>
          </a:r>
          <a:endParaRPr kumimoji="1" lang="en-US" altLang="ja-JP" sz="1600">
            <a:solidFill>
              <a:sysClr val="windowText" lastClr="000000"/>
            </a:solidFill>
          </a:endParaRPr>
        </a:p>
        <a:p>
          <a:pPr algn="l"/>
          <a:r>
            <a:rPr kumimoji="1" lang="ja-JP" altLang="en-US" sz="1600" b="1">
              <a:solidFill>
                <a:sysClr val="windowText" lastClr="000000"/>
              </a:solidFill>
            </a:rPr>
            <a:t>合計：</a:t>
          </a:r>
          <a:r>
            <a:rPr kumimoji="1" lang="en-US" altLang="ja-JP" sz="1600" b="1">
              <a:solidFill>
                <a:sysClr val="windowText" lastClr="000000"/>
              </a:solidFill>
            </a:rPr>
            <a:t>1,292,352</a:t>
          </a:r>
          <a:r>
            <a:rPr kumimoji="1" lang="ja-JP" altLang="en-US" sz="1600" b="1">
              <a:solidFill>
                <a:sysClr val="windowText" lastClr="000000"/>
              </a:solidFill>
            </a:rPr>
            <a:t>百万円</a:t>
          </a:r>
          <a:endParaRPr kumimoji="1" lang="en-US" altLang="ja-JP" sz="1600" b="1">
            <a:solidFill>
              <a:sysClr val="windowText" lastClr="000000"/>
            </a:solidFill>
          </a:endParaRPr>
        </a:p>
        <a:p>
          <a:pPr algn="l"/>
          <a:endParaRPr kumimoji="1" lang="en-US" altLang="ja-JP" sz="1600" b="1">
            <a:solidFill>
              <a:sysClr val="windowText" lastClr="000000"/>
            </a:solidFill>
          </a:endParaRPr>
        </a:p>
        <a:p>
          <a:pPr algn="l"/>
          <a:endParaRPr kumimoji="1" lang="ja-JP" altLang="en-US" sz="1600" b="1">
            <a:solidFill>
              <a:sysClr val="windowText" lastClr="000000"/>
            </a:solidFill>
          </a:endParaRPr>
        </a:p>
      </xdr:txBody>
    </xdr:sp>
    <xdr:clientData/>
  </xdr:twoCellAnchor>
  <xdr:twoCellAnchor>
    <xdr:from>
      <xdr:col>28</xdr:col>
      <xdr:colOff>130600</xdr:colOff>
      <xdr:row>176</xdr:row>
      <xdr:rowOff>2145823</xdr:rowOff>
    </xdr:from>
    <xdr:to>
      <xdr:col>41</xdr:col>
      <xdr:colOff>38100</xdr:colOff>
      <xdr:row>176</xdr:row>
      <xdr:rowOff>4135220</xdr:rowOff>
    </xdr:to>
    <xdr:sp macro="" textlink="">
      <xdr:nvSpPr>
        <xdr:cNvPr id="3115" name="テキスト ボックス 17">
          <a:extLst>
            <a:ext uri="{FF2B5EF4-FFF2-40B4-BE49-F238E27FC236}">
              <a16:creationId xmlns:a16="http://schemas.microsoft.com/office/drawing/2014/main" id="{00000000-0008-0000-0000-00002B0C0000}"/>
            </a:ext>
          </a:extLst>
        </xdr:cNvPr>
        <xdr:cNvSpPr txBox="1"/>
      </xdr:nvSpPr>
      <xdr:spPr>
        <a:xfrm>
          <a:off x="5321725" y="74526298"/>
          <a:ext cx="2345900" cy="1989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430,663</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rgbClr val="FF0000"/>
              </a:solidFill>
            </a:rPr>
            <a:t>管理費：</a:t>
          </a:r>
          <a:r>
            <a:rPr kumimoji="1" lang="en-US" altLang="ja-JP" sz="1600">
              <a:solidFill>
                <a:srgbClr val="FF0000"/>
              </a:solidFill>
            </a:rPr>
            <a:t>12,378</a:t>
          </a:r>
          <a:r>
            <a:rPr kumimoji="1" lang="ja-JP" altLang="en-US" sz="1600">
              <a:solidFill>
                <a:srgbClr val="FF0000"/>
              </a:solidFill>
            </a:rPr>
            <a:t>百万円</a:t>
          </a:r>
          <a:r>
            <a:rPr kumimoji="1" lang="ja-JP" altLang="en-US" sz="1600" u="none">
              <a:solidFill>
                <a:srgbClr val="FF0000"/>
              </a:solidFill>
            </a:rPr>
            <a:t>　</a:t>
          </a:r>
          <a:endParaRPr kumimoji="1" lang="en-US" altLang="ja-JP" sz="1600" u="none">
            <a:solidFill>
              <a:srgbClr val="FF0000"/>
            </a:solidFill>
          </a:endParaRPr>
        </a:p>
        <a:p>
          <a:pPr algn="l"/>
          <a:r>
            <a:rPr kumimoji="1" lang="ja-JP" altLang="en-US" sz="1600">
              <a:solidFill>
                <a:sysClr val="windowText" lastClr="000000"/>
              </a:solidFill>
            </a:rPr>
            <a:t>国庫返納金：－</a:t>
          </a:r>
          <a:endParaRPr kumimoji="1" lang="en-US" altLang="ja-JP" sz="1600">
            <a:solidFill>
              <a:sysClr val="windowText" lastClr="000000"/>
            </a:solidFill>
          </a:endParaRPr>
        </a:p>
        <a:p>
          <a:pPr algn="l"/>
          <a:r>
            <a:rPr kumimoji="1" lang="ja-JP" altLang="en-US" sz="1600" b="1">
              <a:solidFill>
                <a:sysClr val="windowText" lastClr="000000"/>
              </a:solidFill>
            </a:rPr>
            <a:t>合計：</a:t>
          </a:r>
          <a:r>
            <a:rPr kumimoji="1" lang="en-US" altLang="ja-JP" sz="1600" b="1">
              <a:solidFill>
                <a:sysClr val="windowText" lastClr="000000"/>
              </a:solidFill>
            </a:rPr>
            <a:t>443,041</a:t>
          </a:r>
          <a:r>
            <a:rPr kumimoji="1" lang="ja-JP" altLang="en-US" sz="1600" b="1">
              <a:solidFill>
                <a:sysClr val="windowText" lastClr="000000"/>
              </a:solidFill>
            </a:rPr>
            <a:t>百万円</a:t>
          </a:r>
          <a:endParaRPr kumimoji="1" lang="en-US" altLang="ja-JP" sz="1600" b="1">
            <a:solidFill>
              <a:sysClr val="windowText" lastClr="000000"/>
            </a:solidFill>
          </a:endParaRPr>
        </a:p>
      </xdr:txBody>
    </xdr:sp>
    <xdr:clientData/>
  </xdr:twoCellAnchor>
  <xdr:twoCellAnchor>
    <xdr:from>
      <xdr:col>9</xdr:col>
      <xdr:colOff>11907</xdr:colOff>
      <xdr:row>177</xdr:row>
      <xdr:rowOff>642937</xdr:rowOff>
    </xdr:from>
    <xdr:to>
      <xdr:col>24</xdr:col>
      <xdr:colOff>201954</xdr:colOff>
      <xdr:row>177</xdr:row>
      <xdr:rowOff>1323699</xdr:rowOff>
    </xdr:to>
    <xdr:sp macro="" textlink="">
      <xdr:nvSpPr>
        <xdr:cNvPr id="19" name="大かっこ 18">
          <a:extLst>
            <a:ext uri="{FF2B5EF4-FFF2-40B4-BE49-F238E27FC236}">
              <a16:creationId xmlns:a16="http://schemas.microsoft.com/office/drawing/2014/main" id="{00000000-0008-0000-0000-000013000000}"/>
            </a:ext>
          </a:extLst>
        </xdr:cNvPr>
        <xdr:cNvSpPr/>
      </xdr:nvSpPr>
      <xdr:spPr>
        <a:xfrm>
          <a:off x="1812132" y="75585637"/>
          <a:ext cx="3333297" cy="680762"/>
        </a:xfrm>
        <a:prstGeom prst="bracketPair">
          <a:avLst>
            <a:gd name="adj" fmla="val 102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141458</xdr:colOff>
      <xdr:row>177</xdr:row>
      <xdr:rowOff>671156</xdr:rowOff>
    </xdr:from>
    <xdr:ext cx="2582333" cy="592470"/>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941683" y="75613856"/>
          <a:ext cx="2582333"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000">
              <a:solidFill>
                <a:schemeClr val="tx1"/>
              </a:solidFill>
              <a:effectLst/>
              <a:latin typeface="+mn-lt"/>
              <a:ea typeface="+mn-ea"/>
              <a:cs typeface="+mn-cs"/>
            </a:rPr>
            <a:t>【</a:t>
          </a:r>
          <a:r>
            <a:rPr lang="ja-JP" altLang="en-US" sz="1000">
              <a:solidFill>
                <a:schemeClr val="tx1"/>
              </a:solidFill>
              <a:effectLst/>
              <a:latin typeface="+mn-lt"/>
              <a:ea typeface="+mn-ea"/>
              <a:cs typeface="+mn-cs"/>
            </a:rPr>
            <a:t>事務局に関する業務</a:t>
          </a:r>
          <a:r>
            <a:rPr lang="en-US" altLang="ja-JP" sz="1000">
              <a:solidFill>
                <a:schemeClr val="tx1"/>
              </a:solidFill>
              <a:effectLst/>
              <a:latin typeface="+mn-lt"/>
              <a:ea typeface="+mn-ea"/>
              <a:cs typeface="+mn-cs"/>
            </a:rPr>
            <a:t>】</a:t>
          </a:r>
        </a:p>
        <a:p>
          <a:r>
            <a:rPr lang="ja-JP" altLang="en-US" sz="1000">
              <a:solidFill>
                <a:schemeClr val="tx1"/>
              </a:solidFill>
              <a:effectLst/>
              <a:latin typeface="+mn-lt"/>
              <a:ea typeface="+mn-ea"/>
              <a:cs typeface="+mn-cs"/>
            </a:rPr>
            <a:t>・公募、審査及び採択、進捗状況管理、確定検査、事業化状況報告書管理等</a:t>
          </a:r>
          <a:endParaRPr lang="en-US" altLang="ja-JP" sz="1000">
            <a:solidFill>
              <a:schemeClr val="tx1"/>
            </a:solidFill>
            <a:effectLst/>
            <a:latin typeface="+mn-lt"/>
            <a:ea typeface="+mn-ea"/>
            <a:cs typeface="+mn-cs"/>
          </a:endParaRPr>
        </a:p>
      </xdr:txBody>
    </xdr:sp>
    <xdr:clientData/>
  </xdr:oneCellAnchor>
  <xdr:twoCellAnchor>
    <xdr:from>
      <xdr:col>31</xdr:col>
      <xdr:colOff>120914</xdr:colOff>
      <xdr:row>177</xdr:row>
      <xdr:rowOff>699384</xdr:rowOff>
    </xdr:from>
    <xdr:to>
      <xdr:col>44</xdr:col>
      <xdr:colOff>115103</xdr:colOff>
      <xdr:row>177</xdr:row>
      <xdr:rowOff>1000958</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6464564" y="75642084"/>
          <a:ext cx="2689764" cy="301574"/>
        </a:xfrm>
        <a:prstGeom prst="bracketPair">
          <a:avLst>
            <a:gd name="adj" fmla="val 102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31</xdr:col>
      <xdr:colOff>126906</xdr:colOff>
      <xdr:row>177</xdr:row>
      <xdr:rowOff>685269</xdr:rowOff>
    </xdr:from>
    <xdr:ext cx="2293055" cy="275717"/>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70556" y="75627969"/>
          <a:ext cx="229305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ea"/>
              <a:ea typeface="+mn-ea"/>
              <a:cs typeface="+mn-cs"/>
            </a:rPr>
            <a:t>事業再構築に取り組む中小企業等。</a:t>
          </a:r>
          <a:endParaRPr kumimoji="1" lang="ja-JP" altLang="en-US" sz="1100"/>
        </a:p>
      </xdr:txBody>
    </xdr:sp>
    <xdr:clientData/>
  </xdr:oneCellAnchor>
  <xdr:twoCellAnchor>
    <xdr:from>
      <xdr:col>11</xdr:col>
      <xdr:colOff>95808</xdr:colOff>
      <xdr:row>177</xdr:row>
      <xdr:rowOff>1309689</xdr:rowOff>
    </xdr:from>
    <xdr:to>
      <xdr:col>11</xdr:col>
      <xdr:colOff>95933</xdr:colOff>
      <xdr:row>177</xdr:row>
      <xdr:rowOff>1906800</xdr:rowOff>
    </xdr:to>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a:off x="2296083" y="76252389"/>
          <a:ext cx="125" cy="59711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97714</xdr:colOff>
      <xdr:row>177</xdr:row>
      <xdr:rowOff>1559720</xdr:rowOff>
    </xdr:from>
    <xdr:to>
      <xdr:col>50</xdr:col>
      <xdr:colOff>65745</xdr:colOff>
      <xdr:row>177</xdr:row>
      <xdr:rowOff>1585305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2297989" y="76502420"/>
          <a:ext cx="8007131" cy="2558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130969</xdr:colOff>
      <xdr:row>177</xdr:row>
      <xdr:rowOff>2573080</xdr:rowOff>
    </xdr:from>
    <xdr:to>
      <xdr:col>14</xdr:col>
      <xdr:colOff>25042</xdr:colOff>
      <xdr:row>177</xdr:row>
      <xdr:rowOff>3342013</xdr:rowOff>
    </xdr:to>
    <xdr:sp macro="" textlink="">
      <xdr:nvSpPr>
        <xdr:cNvPr id="25" name="正方形/長方形 80">
          <a:extLst>
            <a:ext uri="{FF2B5EF4-FFF2-40B4-BE49-F238E27FC236}">
              <a16:creationId xmlns:a16="http://schemas.microsoft.com/office/drawing/2014/main" id="{00000000-0008-0000-0000-000019000000}"/>
            </a:ext>
          </a:extLst>
        </xdr:cNvPr>
        <xdr:cNvSpPr/>
      </xdr:nvSpPr>
      <xdr:spPr bwMode="auto">
        <a:xfrm>
          <a:off x="1331119" y="77515780"/>
          <a:ext cx="1494273" cy="768933"/>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latin typeface="+mn-ea"/>
              <a:ea typeface="+mn-ea"/>
            </a:rPr>
            <a:t>D.NSW</a:t>
          </a:r>
          <a:r>
            <a:rPr kumimoji="1" lang="ja-JP" altLang="ja-JP" sz="1100">
              <a:solidFill>
                <a:schemeClr val="dk1"/>
              </a:solidFill>
              <a:effectLst/>
              <a:latin typeface="+mn-lt"/>
              <a:ea typeface="+mn-ea"/>
              <a:cs typeface="+mn-cs"/>
            </a:rPr>
            <a:t>株式会社</a:t>
          </a:r>
          <a:endParaRPr kumimoji="1" lang="en-US" altLang="ja-JP" sz="1100">
            <a:latin typeface="+mn-lt"/>
            <a:ea typeface="+mn-ea"/>
          </a:endParaRPr>
        </a:p>
        <a:p>
          <a:pPr algn="ctr"/>
          <a:r>
            <a:rPr kumimoji="1" lang="en-US" altLang="ja-JP" sz="1100">
              <a:latin typeface="+mn-ea"/>
              <a:ea typeface="+mn-ea"/>
            </a:rPr>
            <a:t>1,640</a:t>
          </a:r>
          <a:r>
            <a:rPr kumimoji="1" lang="ja-JP" altLang="en-US" sz="1100">
              <a:latin typeface="+mn-ea"/>
              <a:ea typeface="+mn-ea"/>
            </a:rPr>
            <a:t>百万円</a:t>
          </a:r>
          <a:endParaRPr kumimoji="1" lang="en-US" altLang="ja-JP" sz="1100">
            <a:latin typeface="+mn-ea"/>
            <a:ea typeface="+mn-ea"/>
          </a:endParaRPr>
        </a:p>
      </xdr:txBody>
    </xdr:sp>
    <xdr:clientData/>
  </xdr:twoCellAnchor>
  <xdr:twoCellAnchor>
    <xdr:from>
      <xdr:col>15</xdr:col>
      <xdr:colOff>107155</xdr:colOff>
      <xdr:row>177</xdr:row>
      <xdr:rowOff>2571810</xdr:rowOff>
    </xdr:from>
    <xdr:to>
      <xdr:col>22</xdr:col>
      <xdr:colOff>161438</xdr:colOff>
      <xdr:row>177</xdr:row>
      <xdr:rowOff>3340743</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3145630" y="77514510"/>
          <a:ext cx="1559233" cy="768933"/>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latin typeface="+mn-ea"/>
              <a:ea typeface="+mn-ea"/>
            </a:rPr>
            <a:t>E.</a:t>
          </a:r>
          <a:r>
            <a:rPr kumimoji="1" lang="ja-JP" altLang="en-US" sz="1100">
              <a:latin typeface="+mn-ea"/>
              <a:ea typeface="+mn-ea"/>
            </a:rPr>
            <a:t>トランスコスモス</a:t>
          </a:r>
          <a:endParaRPr kumimoji="1" lang="en-US" altLang="ja-JP" sz="1100">
            <a:latin typeface="+mn-ea"/>
            <a:ea typeface="+mn-ea"/>
          </a:endParaRPr>
        </a:p>
        <a:p>
          <a:pPr algn="ctr"/>
          <a:r>
            <a:rPr kumimoji="1" lang="ja-JP" altLang="ja-JP" sz="1100">
              <a:solidFill>
                <a:schemeClr val="dk1"/>
              </a:solidFill>
              <a:effectLst/>
              <a:latin typeface="+mn-lt"/>
              <a:ea typeface="+mn-ea"/>
              <a:cs typeface="+mn-cs"/>
            </a:rPr>
            <a:t>株式会社</a:t>
          </a:r>
          <a:endParaRPr kumimoji="1" lang="en-US" altLang="ja-JP" sz="1100">
            <a:latin typeface="+mn-ea"/>
            <a:ea typeface="+mn-ea"/>
          </a:endParaRPr>
        </a:p>
        <a:p>
          <a:pPr algn="ctr"/>
          <a:r>
            <a:rPr kumimoji="1" lang="en-US" altLang="ja-JP" sz="1100">
              <a:latin typeface="+mn-ea"/>
              <a:ea typeface="+mn-ea"/>
            </a:rPr>
            <a:t>2,454</a:t>
          </a:r>
          <a:r>
            <a:rPr kumimoji="1" lang="ja-JP" altLang="en-US" sz="1100">
              <a:latin typeface="+mn-ea"/>
              <a:ea typeface="+mn-ea"/>
            </a:rPr>
            <a:t>百万円</a:t>
          </a:r>
          <a:endParaRPr kumimoji="1" lang="en-US" altLang="ja-JP" sz="1100">
            <a:latin typeface="+mn-ea"/>
            <a:ea typeface="+mn-ea"/>
          </a:endParaRPr>
        </a:p>
      </xdr:txBody>
    </xdr:sp>
    <xdr:clientData/>
  </xdr:twoCellAnchor>
  <xdr:twoCellAnchor>
    <xdr:from>
      <xdr:col>23</xdr:col>
      <xdr:colOff>154780</xdr:colOff>
      <xdr:row>177</xdr:row>
      <xdr:rowOff>2568000</xdr:rowOff>
    </xdr:from>
    <xdr:to>
      <xdr:col>31</xdr:col>
      <xdr:colOff>157283</xdr:colOff>
      <xdr:row>177</xdr:row>
      <xdr:rowOff>3336933</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bwMode="auto">
        <a:xfrm>
          <a:off x="4898230" y="77510700"/>
          <a:ext cx="1602703" cy="768933"/>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latin typeface="+mn-ea"/>
              <a:ea typeface="+mn-ea"/>
            </a:rPr>
            <a:t>F.</a:t>
          </a:r>
          <a:r>
            <a:rPr kumimoji="1" lang="ja-JP" altLang="ja-JP" sz="1100">
              <a:solidFill>
                <a:schemeClr val="dk1"/>
              </a:solidFill>
              <a:effectLst/>
              <a:latin typeface="+mn-lt"/>
              <a:ea typeface="+mn-ea"/>
              <a:cs typeface="+mn-cs"/>
            </a:rPr>
            <a:t>株式会社</a:t>
          </a:r>
          <a:r>
            <a:rPr kumimoji="1" lang="ja-JP" altLang="en-US" sz="1100">
              <a:latin typeface="+mn-ea"/>
              <a:ea typeface="+mn-ea"/>
            </a:rPr>
            <a:t>エージー</a:t>
          </a:r>
          <a:endParaRPr kumimoji="1" lang="en-US" altLang="ja-JP" sz="1100">
            <a:latin typeface="+mn-ea"/>
            <a:ea typeface="+mn-ea"/>
          </a:endParaRPr>
        </a:p>
        <a:p>
          <a:pPr algn="ctr"/>
          <a:r>
            <a:rPr kumimoji="1" lang="en-US" altLang="ja-JP" sz="1100">
              <a:latin typeface="+mn-ea"/>
              <a:ea typeface="+mn-ea"/>
            </a:rPr>
            <a:t>59</a:t>
          </a:r>
          <a:r>
            <a:rPr kumimoji="1" lang="ja-JP" altLang="en-US" sz="1100">
              <a:latin typeface="+mn-ea"/>
              <a:ea typeface="+mn-ea"/>
            </a:rPr>
            <a:t>百万円</a:t>
          </a:r>
          <a:endParaRPr kumimoji="1" lang="en-US" altLang="ja-JP" sz="1100">
            <a:latin typeface="+mn-ea"/>
            <a:ea typeface="+mn-ea"/>
          </a:endParaRPr>
        </a:p>
      </xdr:txBody>
    </xdr:sp>
    <xdr:clientData/>
  </xdr:twoCellAnchor>
  <xdr:twoCellAnchor>
    <xdr:from>
      <xdr:col>32</xdr:col>
      <xdr:colOff>190500</xdr:colOff>
      <xdr:row>177</xdr:row>
      <xdr:rowOff>2573080</xdr:rowOff>
    </xdr:from>
    <xdr:to>
      <xdr:col>40</xdr:col>
      <xdr:colOff>71437</xdr:colOff>
      <xdr:row>177</xdr:row>
      <xdr:rowOff>3342013</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734175" y="77515780"/>
          <a:ext cx="1576387" cy="768933"/>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latin typeface="+mn-ea"/>
              <a:ea typeface="+mn-ea"/>
            </a:rPr>
            <a:t>G.</a:t>
          </a:r>
          <a:r>
            <a:rPr kumimoji="1" lang="ja-JP" altLang="ja-JP" sz="1100">
              <a:solidFill>
                <a:schemeClr val="dk1"/>
              </a:solidFill>
              <a:effectLst/>
              <a:latin typeface="+mn-lt"/>
              <a:ea typeface="+mn-ea"/>
              <a:cs typeface="+mn-cs"/>
            </a:rPr>
            <a:t>株式会社</a:t>
          </a:r>
          <a:r>
            <a:rPr kumimoji="1" lang="ja-JP" altLang="en-US" sz="1100">
              <a:latin typeface="+mn-ea"/>
              <a:ea typeface="+mn-ea"/>
            </a:rPr>
            <a:t>ラーニングスクエア</a:t>
          </a:r>
          <a:endParaRPr kumimoji="1" lang="en-US" altLang="ja-JP" sz="1100">
            <a:latin typeface="+mn-ea"/>
            <a:ea typeface="+mn-ea"/>
          </a:endParaRPr>
        </a:p>
        <a:p>
          <a:pPr algn="ctr"/>
          <a:r>
            <a:rPr kumimoji="1" lang="en-US" altLang="ja-JP" sz="1100">
              <a:latin typeface="+mn-ea"/>
              <a:ea typeface="+mn-ea"/>
            </a:rPr>
            <a:t>3</a:t>
          </a:r>
          <a:r>
            <a:rPr kumimoji="1" lang="ja-JP" altLang="en-US" sz="1100">
              <a:latin typeface="+mn-ea"/>
              <a:ea typeface="+mn-ea"/>
            </a:rPr>
            <a:t>百万円</a:t>
          </a:r>
          <a:endParaRPr kumimoji="1" lang="en-US" altLang="ja-JP" sz="1100">
            <a:latin typeface="+mn-ea"/>
            <a:ea typeface="+mn-ea"/>
          </a:endParaRPr>
        </a:p>
      </xdr:txBody>
    </xdr:sp>
    <xdr:clientData/>
  </xdr:twoCellAnchor>
  <xdr:oneCellAnchor>
    <xdr:from>
      <xdr:col>6</xdr:col>
      <xdr:colOff>130968</xdr:colOff>
      <xdr:row>177</xdr:row>
      <xdr:rowOff>3490886</xdr:rowOff>
    </xdr:from>
    <xdr:ext cx="1774031" cy="989675"/>
    <xdr:sp macro="" textlink="">
      <xdr:nvSpPr>
        <xdr:cNvPr id="29" name="テキスト ボックス 84">
          <a:extLst>
            <a:ext uri="{FF2B5EF4-FFF2-40B4-BE49-F238E27FC236}">
              <a16:creationId xmlns:a16="http://schemas.microsoft.com/office/drawing/2014/main" id="{00000000-0008-0000-0000-00001D000000}"/>
            </a:ext>
          </a:extLst>
        </xdr:cNvPr>
        <xdr:cNvSpPr txBox="1"/>
      </xdr:nvSpPr>
      <xdr:spPr>
        <a:xfrm>
          <a:off x="1331118" y="78433586"/>
          <a:ext cx="1774031" cy="989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ea"/>
              <a:ea typeface="+mn-ea"/>
              <a:cs typeface="+mn-cs"/>
            </a:rPr>
            <a:t>・事業管理システムの構築・改修・保守運営業務、システム操作に関するサポートセンター業務等</a:t>
          </a:r>
          <a:endParaRPr kumimoji="1" lang="en-US" altLang="ja-JP" sz="1100">
            <a:solidFill>
              <a:schemeClr val="tx1"/>
            </a:solidFill>
            <a:effectLst/>
            <a:latin typeface="+mn-ea"/>
            <a:ea typeface="+mn-ea"/>
            <a:cs typeface="+mn-cs"/>
          </a:endParaRPr>
        </a:p>
      </xdr:txBody>
    </xdr:sp>
    <xdr:clientData/>
  </xdr:oneCellAnchor>
  <xdr:oneCellAnchor>
    <xdr:from>
      <xdr:col>23</xdr:col>
      <xdr:colOff>166686</xdr:colOff>
      <xdr:row>177</xdr:row>
      <xdr:rowOff>3471910</xdr:rowOff>
    </xdr:from>
    <xdr:ext cx="1679341" cy="1076278"/>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910136" y="78414610"/>
          <a:ext cx="1679341" cy="10762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ea"/>
              <a:ea typeface="+mn-ea"/>
              <a:cs typeface="+mn-cs"/>
            </a:rPr>
            <a:t>・専用</a:t>
          </a:r>
          <a:r>
            <a:rPr kumimoji="1" lang="en-US" altLang="ja-JP" sz="1100">
              <a:solidFill>
                <a:schemeClr val="tx1"/>
              </a:solidFill>
              <a:effectLst/>
              <a:latin typeface="+mn-ea"/>
              <a:ea typeface="+mn-ea"/>
              <a:cs typeface="+mn-cs"/>
            </a:rPr>
            <a:t>HP</a:t>
          </a:r>
          <a:r>
            <a:rPr kumimoji="1" lang="ja-JP" altLang="en-US" sz="1100">
              <a:solidFill>
                <a:schemeClr val="tx1"/>
              </a:solidFill>
              <a:effectLst/>
              <a:latin typeface="+mn-ea"/>
              <a:ea typeface="+mn-ea"/>
              <a:cs typeface="+mn-cs"/>
            </a:rPr>
            <a:t>の設計・制作・デザイン、事業周知チラシ・パンフレットの制作・デザイン等</a:t>
          </a:r>
          <a:endParaRPr kumimoji="1" lang="en-US" altLang="ja-JP" sz="1100">
            <a:solidFill>
              <a:schemeClr val="tx1"/>
            </a:solidFill>
            <a:effectLst/>
            <a:latin typeface="+mn-ea"/>
            <a:ea typeface="+mn-ea"/>
            <a:cs typeface="+mn-cs"/>
          </a:endParaRPr>
        </a:p>
      </xdr:txBody>
    </xdr:sp>
    <xdr:clientData/>
  </xdr:oneCellAnchor>
  <xdr:oneCellAnchor>
    <xdr:from>
      <xdr:col>34</xdr:col>
      <xdr:colOff>8378</xdr:colOff>
      <xdr:row>177</xdr:row>
      <xdr:rowOff>3611628</xdr:rowOff>
    </xdr:from>
    <xdr:ext cx="1325679" cy="5474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961628" y="78554328"/>
          <a:ext cx="1325679" cy="5474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ea"/>
              <a:ea typeface="+mn-ea"/>
              <a:cs typeface="+mn-cs"/>
            </a:rPr>
            <a:t>・事業解説動画の制作業務等</a:t>
          </a:r>
          <a:endParaRPr kumimoji="1" lang="ja-JP" altLang="en-US" sz="1100"/>
        </a:p>
      </xdr:txBody>
    </xdr:sp>
    <xdr:clientData/>
  </xdr:oneCellAnchor>
  <xdr:twoCellAnchor>
    <xdr:from>
      <xdr:col>33</xdr:col>
      <xdr:colOff>11905</xdr:colOff>
      <xdr:row>177</xdr:row>
      <xdr:rowOff>3549781</xdr:rowOff>
    </xdr:from>
    <xdr:to>
      <xdr:col>40</xdr:col>
      <xdr:colOff>135846</xdr:colOff>
      <xdr:row>177</xdr:row>
      <xdr:rowOff>4240194</xdr:rowOff>
    </xdr:to>
    <xdr:sp macro="" textlink="">
      <xdr:nvSpPr>
        <xdr:cNvPr id="32" name="大かっこ 31">
          <a:extLst>
            <a:ext uri="{FF2B5EF4-FFF2-40B4-BE49-F238E27FC236}">
              <a16:creationId xmlns:a16="http://schemas.microsoft.com/office/drawing/2014/main" id="{00000000-0008-0000-0000-000020000000}"/>
            </a:ext>
          </a:extLst>
        </xdr:cNvPr>
        <xdr:cNvSpPr/>
      </xdr:nvSpPr>
      <xdr:spPr>
        <a:xfrm>
          <a:off x="6755605" y="78492481"/>
          <a:ext cx="1619366" cy="690413"/>
        </a:xfrm>
        <a:prstGeom prst="bracketPair">
          <a:avLst>
            <a:gd name="adj" fmla="val 102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xdr:col>
      <xdr:colOff>128257</xdr:colOff>
      <xdr:row>177</xdr:row>
      <xdr:rowOff>2032160</xdr:rowOff>
    </xdr:from>
    <xdr:ext cx="1443216" cy="459100"/>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328407" y="76974860"/>
          <a:ext cx="1443216"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委託</a:t>
          </a:r>
          <a:endParaRPr kumimoji="1" lang="en-US" altLang="ja-JP" sz="110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lang="ja-JP" altLang="ja-JP" sz="1100" b="0" i="0">
              <a:solidFill>
                <a:schemeClr val="tx1"/>
              </a:solidFill>
              <a:effectLst/>
              <a:latin typeface="+mn-lt"/>
              <a:ea typeface="+mn-ea"/>
              <a:cs typeface="+mn-cs"/>
            </a:rPr>
            <a:t>随意契約（その他）</a:t>
          </a:r>
          <a:r>
            <a:rPr kumimoji="1" lang="en-US" altLang="ja-JP" sz="1100">
              <a:solidFill>
                <a:schemeClr val="tx1"/>
              </a:solidFill>
              <a:effectLst/>
              <a:latin typeface="+mn-lt"/>
              <a:ea typeface="+mn-ea"/>
              <a:cs typeface="+mn-cs"/>
            </a:rPr>
            <a:t>】</a:t>
          </a:r>
          <a:endParaRPr kumimoji="1" lang="ja-JP" altLang="en-US" sz="1100"/>
        </a:p>
      </xdr:txBody>
    </xdr:sp>
    <xdr:clientData/>
  </xdr:oneCellAnchor>
  <xdr:oneCellAnchor>
    <xdr:from>
      <xdr:col>15</xdr:col>
      <xdr:colOff>9968</xdr:colOff>
      <xdr:row>177</xdr:row>
      <xdr:rowOff>2035970</xdr:rowOff>
    </xdr:from>
    <xdr:ext cx="1443216" cy="459100"/>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3048443" y="76978670"/>
          <a:ext cx="1443216"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委託</a:t>
          </a:r>
          <a:endParaRPr kumimoji="1" lang="en-US" altLang="ja-JP" sz="110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lang="ja-JP" altLang="ja-JP" sz="1100" b="0" i="0">
              <a:solidFill>
                <a:schemeClr val="tx1"/>
              </a:solidFill>
              <a:effectLst/>
              <a:latin typeface="+mn-lt"/>
              <a:ea typeface="+mn-ea"/>
              <a:cs typeface="+mn-cs"/>
            </a:rPr>
            <a:t>随意契約（その他）</a:t>
          </a:r>
          <a:r>
            <a:rPr kumimoji="1" lang="en-US" altLang="ja-JP" sz="1100">
              <a:solidFill>
                <a:schemeClr val="tx1"/>
              </a:solidFill>
              <a:effectLst/>
              <a:latin typeface="+mn-lt"/>
              <a:ea typeface="+mn-ea"/>
              <a:cs typeface="+mn-cs"/>
            </a:rPr>
            <a:t>】</a:t>
          </a:r>
          <a:endParaRPr kumimoji="1" lang="ja-JP" altLang="en-US" sz="1100"/>
        </a:p>
      </xdr:txBody>
    </xdr:sp>
    <xdr:clientData/>
  </xdr:oneCellAnchor>
  <xdr:oneCellAnchor>
    <xdr:from>
      <xdr:col>24</xdr:col>
      <xdr:colOff>40840</xdr:colOff>
      <xdr:row>177</xdr:row>
      <xdr:rowOff>2035970</xdr:rowOff>
    </xdr:from>
    <xdr:ext cx="1443216" cy="459100"/>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984315" y="76978670"/>
          <a:ext cx="1443216"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委託</a:t>
          </a:r>
          <a:endParaRPr kumimoji="1" lang="en-US" altLang="ja-JP" sz="110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lang="ja-JP" altLang="ja-JP" sz="1100" b="0" i="0">
              <a:solidFill>
                <a:schemeClr val="tx1"/>
              </a:solidFill>
              <a:effectLst/>
              <a:latin typeface="+mn-lt"/>
              <a:ea typeface="+mn-ea"/>
              <a:cs typeface="+mn-cs"/>
            </a:rPr>
            <a:t>随意契約（その他）</a:t>
          </a:r>
          <a:r>
            <a:rPr kumimoji="1" lang="en-US" altLang="ja-JP" sz="1100">
              <a:solidFill>
                <a:schemeClr val="tx1"/>
              </a:solidFill>
              <a:effectLst/>
              <a:latin typeface="+mn-lt"/>
              <a:ea typeface="+mn-ea"/>
              <a:cs typeface="+mn-cs"/>
            </a:rPr>
            <a:t>】</a:t>
          </a:r>
          <a:endParaRPr kumimoji="1" lang="ja-JP" altLang="en-US" sz="1100"/>
        </a:p>
      </xdr:txBody>
    </xdr:sp>
    <xdr:clientData/>
  </xdr:oneCellAnchor>
  <xdr:oneCellAnchor>
    <xdr:from>
      <xdr:col>33</xdr:col>
      <xdr:colOff>78446</xdr:colOff>
      <xdr:row>177</xdr:row>
      <xdr:rowOff>2035970</xdr:rowOff>
    </xdr:from>
    <xdr:ext cx="1516992" cy="459100"/>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6822146" y="76978670"/>
          <a:ext cx="1516992"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委託</a:t>
          </a:r>
          <a:endParaRPr kumimoji="1" lang="en-US" altLang="ja-JP" sz="110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lang="ja-JP" altLang="ja-JP" sz="1100" b="0" i="0">
              <a:solidFill>
                <a:schemeClr val="tx1"/>
              </a:solidFill>
              <a:effectLst/>
              <a:latin typeface="+mn-lt"/>
              <a:ea typeface="+mn-ea"/>
              <a:cs typeface="+mn-cs"/>
            </a:rPr>
            <a:t>随意契約（その他）</a:t>
          </a:r>
          <a:r>
            <a:rPr kumimoji="1" lang="en-US" altLang="ja-JP" sz="1100">
              <a:solidFill>
                <a:schemeClr val="tx1"/>
              </a:solidFill>
              <a:effectLst/>
              <a:latin typeface="+mn-lt"/>
              <a:ea typeface="+mn-ea"/>
              <a:cs typeface="+mn-cs"/>
            </a:rPr>
            <a:t>】</a:t>
          </a:r>
          <a:endParaRPr kumimoji="1" lang="ja-JP" altLang="en-US" sz="1100"/>
        </a:p>
      </xdr:txBody>
    </xdr:sp>
    <xdr:clientData/>
  </xdr:oneCellAnchor>
  <xdr:twoCellAnchor>
    <xdr:from>
      <xdr:col>15</xdr:col>
      <xdr:colOff>166687</xdr:colOff>
      <xdr:row>177</xdr:row>
      <xdr:rowOff>3415114</xdr:rowOff>
    </xdr:from>
    <xdr:to>
      <xdr:col>22</xdr:col>
      <xdr:colOff>191056</xdr:colOff>
      <xdr:row>177</xdr:row>
      <xdr:rowOff>4298158</xdr:rowOff>
    </xdr:to>
    <xdr:sp macro="" textlink="">
      <xdr:nvSpPr>
        <xdr:cNvPr id="37" name="大かっこ 92">
          <a:extLst>
            <a:ext uri="{FF2B5EF4-FFF2-40B4-BE49-F238E27FC236}">
              <a16:creationId xmlns:a16="http://schemas.microsoft.com/office/drawing/2014/main" id="{00000000-0008-0000-0000-000025000000}"/>
            </a:ext>
          </a:extLst>
        </xdr:cNvPr>
        <xdr:cNvSpPr/>
      </xdr:nvSpPr>
      <xdr:spPr>
        <a:xfrm>
          <a:off x="3205162" y="78357814"/>
          <a:ext cx="1529319" cy="883044"/>
        </a:xfrm>
        <a:prstGeom prst="bracketPair">
          <a:avLst>
            <a:gd name="adj" fmla="val 102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41</xdr:col>
      <xdr:colOff>95250</xdr:colOff>
      <xdr:row>177</xdr:row>
      <xdr:rowOff>2571175</xdr:rowOff>
    </xdr:from>
    <xdr:to>
      <xdr:col>49</xdr:col>
      <xdr:colOff>101721</xdr:colOff>
      <xdr:row>177</xdr:row>
      <xdr:rowOff>3550920</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bwMode="auto">
        <a:xfrm>
          <a:off x="8534400" y="77513875"/>
          <a:ext cx="1606671" cy="979745"/>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latin typeface="+mn-ea"/>
              <a:ea typeface="+mn-ea"/>
            </a:rPr>
            <a:t>H.</a:t>
          </a:r>
          <a:r>
            <a:rPr kumimoji="1" lang="ja-JP" altLang="en-US" sz="1100">
              <a:solidFill>
                <a:schemeClr val="dk1"/>
              </a:solidFill>
              <a:effectLst/>
              <a:latin typeface="+mn-lt"/>
              <a:ea typeface="+mn-ea"/>
              <a:cs typeface="+mn-cs"/>
            </a:rPr>
            <a:t>ボストン・コンサルティング・グループ合同会社</a:t>
          </a:r>
        </a:p>
        <a:p>
          <a:pPr algn="ctr"/>
          <a:r>
            <a:rPr kumimoji="1" lang="en-US" altLang="ja-JP" sz="1100">
              <a:latin typeface="+mn-ea"/>
              <a:ea typeface="+mn-ea"/>
            </a:rPr>
            <a:t>202</a:t>
          </a:r>
          <a:r>
            <a:rPr kumimoji="1" lang="ja-JP" altLang="en-US" sz="1100">
              <a:latin typeface="+mn-ea"/>
              <a:ea typeface="+mn-ea"/>
            </a:rPr>
            <a:t>百万円</a:t>
          </a:r>
          <a:endParaRPr kumimoji="1" lang="en-US" altLang="ja-JP" sz="1100">
            <a:latin typeface="+mn-ea"/>
            <a:ea typeface="+mn-ea"/>
          </a:endParaRPr>
        </a:p>
      </xdr:txBody>
    </xdr:sp>
    <xdr:clientData/>
  </xdr:twoCellAnchor>
  <xdr:twoCellAnchor>
    <xdr:from>
      <xdr:col>41</xdr:col>
      <xdr:colOff>142875</xdr:colOff>
      <xdr:row>177</xdr:row>
      <xdr:rowOff>3545971</xdr:rowOff>
    </xdr:from>
    <xdr:to>
      <xdr:col>49</xdr:col>
      <xdr:colOff>28691</xdr:colOff>
      <xdr:row>177</xdr:row>
      <xdr:rowOff>4240194</xdr:rowOff>
    </xdr:to>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8582025" y="78488671"/>
          <a:ext cx="1486016" cy="694223"/>
        </a:xfrm>
        <a:prstGeom prst="bracketPair">
          <a:avLst>
            <a:gd name="adj" fmla="val 102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40</xdr:col>
      <xdr:colOff>178995</xdr:colOff>
      <xdr:row>177</xdr:row>
      <xdr:rowOff>2035970</xdr:rowOff>
    </xdr:from>
    <xdr:ext cx="1877437" cy="459100"/>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8418120" y="76978670"/>
          <a:ext cx="187743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委託</a:t>
          </a:r>
          <a:endParaRPr kumimoji="1" lang="en-US" altLang="ja-JP" sz="110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指名競争契約（最低価格）</a:t>
          </a:r>
          <a:r>
            <a:rPr kumimoji="1" lang="en-US" altLang="ja-JP" sz="1100">
              <a:solidFill>
                <a:schemeClr val="tx1"/>
              </a:solidFill>
              <a:effectLst/>
              <a:latin typeface="+mn-lt"/>
              <a:ea typeface="+mn-ea"/>
              <a:cs typeface="+mn-cs"/>
            </a:rPr>
            <a:t>】</a:t>
          </a:r>
          <a:endParaRPr kumimoji="1" lang="ja-JP" altLang="en-US" sz="1100"/>
        </a:p>
      </xdr:txBody>
    </xdr:sp>
    <xdr:clientData/>
  </xdr:oneCellAnchor>
  <xdr:twoCellAnchor>
    <xdr:from>
      <xdr:col>27</xdr:col>
      <xdr:colOff>114945</xdr:colOff>
      <xdr:row>177</xdr:row>
      <xdr:rowOff>1579099</xdr:rowOff>
    </xdr:from>
    <xdr:to>
      <xdr:col>27</xdr:col>
      <xdr:colOff>114945</xdr:colOff>
      <xdr:row>177</xdr:row>
      <xdr:rowOff>1912515</xdr:rowOff>
    </xdr:to>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a:xfrm>
          <a:off x="5658495" y="76521799"/>
          <a:ext cx="0" cy="33341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93880</xdr:colOff>
      <xdr:row>177</xdr:row>
      <xdr:rowOff>1579099</xdr:rowOff>
    </xdr:from>
    <xdr:to>
      <xdr:col>36</xdr:col>
      <xdr:colOff>93880</xdr:colOff>
      <xdr:row>177</xdr:row>
      <xdr:rowOff>1920135</xdr:rowOff>
    </xdr:to>
    <xdr:cxnSp macro="">
      <xdr:nvCxnSpPr>
        <xdr:cNvPr id="42" name="直線矢印コネクタ 41">
          <a:extLst>
            <a:ext uri="{FF2B5EF4-FFF2-40B4-BE49-F238E27FC236}">
              <a16:creationId xmlns:a16="http://schemas.microsoft.com/office/drawing/2014/main" id="{00000000-0008-0000-0000-00002A000000}"/>
            </a:ext>
          </a:extLst>
        </xdr:cNvPr>
        <xdr:cNvCxnSpPr/>
      </xdr:nvCxnSpPr>
      <xdr:spPr>
        <a:xfrm>
          <a:off x="7532905" y="76521799"/>
          <a:ext cx="0" cy="34103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45</xdr:col>
      <xdr:colOff>60139</xdr:colOff>
      <xdr:row>177</xdr:row>
      <xdr:rowOff>1582909</xdr:rowOff>
    </xdr:from>
    <xdr:to>
      <xdr:col>45</xdr:col>
      <xdr:colOff>60139</xdr:colOff>
      <xdr:row>177</xdr:row>
      <xdr:rowOff>1916325</xdr:rowOff>
    </xdr:to>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a:xfrm>
          <a:off x="9299389" y="76525609"/>
          <a:ext cx="0" cy="33341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131432</xdr:colOff>
      <xdr:row>177</xdr:row>
      <xdr:rowOff>4743487</xdr:rowOff>
    </xdr:from>
    <xdr:to>
      <xdr:col>28</xdr:col>
      <xdr:colOff>131432</xdr:colOff>
      <xdr:row>177</xdr:row>
      <xdr:rowOff>5074998</xdr:rowOff>
    </xdr:to>
    <xdr:cxnSp macro="">
      <xdr:nvCxnSpPr>
        <xdr:cNvPr id="44" name="直線矢印コネクタ 43">
          <a:extLst>
            <a:ext uri="{FF2B5EF4-FFF2-40B4-BE49-F238E27FC236}">
              <a16:creationId xmlns:a16="http://schemas.microsoft.com/office/drawing/2014/main" id="{00000000-0008-0000-0000-00002C000000}"/>
            </a:ext>
          </a:extLst>
        </xdr:cNvPr>
        <xdr:cNvCxnSpPr/>
      </xdr:nvCxnSpPr>
      <xdr:spPr>
        <a:xfrm>
          <a:off x="5875007" y="79686187"/>
          <a:ext cx="0" cy="33151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52685</xdr:colOff>
      <xdr:row>177</xdr:row>
      <xdr:rowOff>1600201</xdr:rowOff>
    </xdr:from>
    <xdr:to>
      <xdr:col>50</xdr:col>
      <xdr:colOff>57234</xdr:colOff>
      <xdr:row>177</xdr:row>
      <xdr:rowOff>4823341</xdr:rowOff>
    </xdr:to>
    <xdr:cxnSp macro="">
      <xdr:nvCxnSpPr>
        <xdr:cNvPr id="45" name="コネクタ: カギ線 44">
          <a:extLst>
            <a:ext uri="{FF2B5EF4-FFF2-40B4-BE49-F238E27FC236}">
              <a16:creationId xmlns:a16="http://schemas.microsoft.com/office/drawing/2014/main" id="{00000000-0008-0000-0000-00002D000000}"/>
            </a:ext>
          </a:extLst>
        </xdr:cNvPr>
        <xdr:cNvCxnSpPr/>
      </xdr:nvCxnSpPr>
      <xdr:spPr>
        <a:xfrm rot="5400000">
          <a:off x="7182577" y="76652009"/>
          <a:ext cx="3223140" cy="3004924"/>
        </a:xfrm>
        <a:prstGeom prst="bentConnector3">
          <a:avLst>
            <a:gd name="adj1" fmla="val 87772"/>
          </a:avLst>
        </a:prstGeom>
        <a:ln>
          <a:solidFill>
            <a:sysClr val="windowText" lastClr="00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202406</xdr:colOff>
      <xdr:row>177</xdr:row>
      <xdr:rowOff>3534176</xdr:rowOff>
    </xdr:from>
    <xdr:ext cx="1505036" cy="1014011"/>
    <xdr:sp macro="" textlink="">
      <xdr:nvSpPr>
        <xdr:cNvPr id="46" name="テキスト ボックス 132">
          <a:extLst>
            <a:ext uri="{FF2B5EF4-FFF2-40B4-BE49-F238E27FC236}">
              <a16:creationId xmlns:a16="http://schemas.microsoft.com/office/drawing/2014/main" id="{00000000-0008-0000-0000-00002E000000}"/>
            </a:ext>
          </a:extLst>
        </xdr:cNvPr>
        <xdr:cNvSpPr txBox="1"/>
      </xdr:nvSpPr>
      <xdr:spPr>
        <a:xfrm>
          <a:off x="3240881" y="78476876"/>
          <a:ext cx="1505036" cy="1014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ea"/>
              <a:ea typeface="+mn-ea"/>
              <a:cs typeface="+mn-cs"/>
            </a:rPr>
            <a:t>・事業に関するお問合せ全般を対応するコールセンター業務等</a:t>
          </a:r>
          <a:endParaRPr kumimoji="1" lang="en-US" altLang="ja-JP" sz="1100">
            <a:solidFill>
              <a:schemeClr val="tx1"/>
            </a:solidFill>
            <a:effectLst/>
            <a:latin typeface="+mn-ea"/>
            <a:ea typeface="+mn-ea"/>
            <a:cs typeface="+mn-cs"/>
          </a:endParaRPr>
        </a:p>
      </xdr:txBody>
    </xdr:sp>
    <xdr:clientData/>
  </xdr:oneCellAnchor>
  <xdr:twoCellAnchor>
    <xdr:from>
      <xdr:col>6</xdr:col>
      <xdr:colOff>83342</xdr:colOff>
      <xdr:row>177</xdr:row>
      <xdr:rowOff>3407542</xdr:rowOff>
    </xdr:from>
    <xdr:to>
      <xdr:col>15</xdr:col>
      <xdr:colOff>71436</xdr:colOff>
      <xdr:row>177</xdr:row>
      <xdr:rowOff>4405313</xdr:rowOff>
    </xdr:to>
    <xdr:sp macro="" textlink="">
      <xdr:nvSpPr>
        <xdr:cNvPr id="47" name="大かっこ 133">
          <a:extLst>
            <a:ext uri="{FF2B5EF4-FFF2-40B4-BE49-F238E27FC236}">
              <a16:creationId xmlns:a16="http://schemas.microsoft.com/office/drawing/2014/main" id="{00000000-0008-0000-0000-00002F000000}"/>
            </a:ext>
          </a:extLst>
        </xdr:cNvPr>
        <xdr:cNvSpPr/>
      </xdr:nvSpPr>
      <xdr:spPr>
        <a:xfrm>
          <a:off x="1283492" y="78350242"/>
          <a:ext cx="1826419" cy="997771"/>
        </a:xfrm>
        <a:prstGeom prst="bracketPair">
          <a:avLst>
            <a:gd name="adj" fmla="val 102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1"/>
        </a:p>
      </xdr:txBody>
    </xdr:sp>
    <xdr:clientData/>
  </xdr:twoCellAnchor>
  <xdr:oneCellAnchor>
    <xdr:from>
      <xdr:col>42</xdr:col>
      <xdr:colOff>86394</xdr:colOff>
      <xdr:row>177</xdr:row>
      <xdr:rowOff>3571875</xdr:rowOff>
    </xdr:from>
    <xdr:ext cx="1325679" cy="750093"/>
    <xdr:sp macro="" textlink="">
      <xdr:nvSpPr>
        <xdr:cNvPr id="48" name="テキスト ボックス 135">
          <a:extLst>
            <a:ext uri="{FF2B5EF4-FFF2-40B4-BE49-F238E27FC236}">
              <a16:creationId xmlns:a16="http://schemas.microsoft.com/office/drawing/2014/main" id="{00000000-0008-0000-0000-000030000000}"/>
            </a:ext>
          </a:extLst>
        </xdr:cNvPr>
        <xdr:cNvSpPr txBox="1"/>
      </xdr:nvSpPr>
      <xdr:spPr>
        <a:xfrm>
          <a:off x="8725569" y="78514575"/>
          <a:ext cx="1325679" cy="7500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ea"/>
              <a:ea typeface="+mn-ea"/>
              <a:cs typeface="+mn-cs"/>
            </a:rPr>
            <a:t>・申請・採択案件の分析に関する調査等</a:t>
          </a:r>
          <a:endParaRPr kumimoji="1" lang="ja-JP" altLang="en-US" sz="1100"/>
        </a:p>
      </xdr:txBody>
    </xdr:sp>
    <xdr:clientData/>
  </xdr:oneCellAnchor>
  <xdr:twoCellAnchor>
    <xdr:from>
      <xdr:col>23</xdr:col>
      <xdr:colOff>95250</xdr:colOff>
      <xdr:row>177</xdr:row>
      <xdr:rowOff>3429000</xdr:rowOff>
    </xdr:from>
    <xdr:to>
      <xdr:col>32</xdr:col>
      <xdr:colOff>23812</xdr:colOff>
      <xdr:row>177</xdr:row>
      <xdr:rowOff>4393407</xdr:rowOff>
    </xdr:to>
    <xdr:sp macro="" textlink="">
      <xdr:nvSpPr>
        <xdr:cNvPr id="49" name="大かっこ 92">
          <a:extLst>
            <a:ext uri="{FF2B5EF4-FFF2-40B4-BE49-F238E27FC236}">
              <a16:creationId xmlns:a16="http://schemas.microsoft.com/office/drawing/2014/main" id="{00000000-0008-0000-0000-000031000000}"/>
            </a:ext>
          </a:extLst>
        </xdr:cNvPr>
        <xdr:cNvSpPr/>
      </xdr:nvSpPr>
      <xdr:spPr>
        <a:xfrm>
          <a:off x="4838700" y="78371700"/>
          <a:ext cx="1728787" cy="964407"/>
        </a:xfrm>
        <a:prstGeom prst="bracketPair">
          <a:avLst>
            <a:gd name="adj" fmla="val 102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10</xdr:col>
      <xdr:colOff>150359</xdr:colOff>
      <xdr:row>177</xdr:row>
      <xdr:rowOff>4798219</xdr:rowOff>
    </xdr:from>
    <xdr:to>
      <xdr:col>10</xdr:col>
      <xdr:colOff>150359</xdr:colOff>
      <xdr:row>177</xdr:row>
      <xdr:rowOff>5129730</xdr:rowOff>
    </xdr:to>
    <xdr:cxnSp macro="">
      <xdr:nvCxnSpPr>
        <xdr:cNvPr id="50" name="直線矢印コネクタ 49">
          <a:extLst>
            <a:ext uri="{FF2B5EF4-FFF2-40B4-BE49-F238E27FC236}">
              <a16:creationId xmlns:a16="http://schemas.microsoft.com/office/drawing/2014/main" id="{00000000-0008-0000-0000-000032000000}"/>
            </a:ext>
          </a:extLst>
        </xdr:cNvPr>
        <xdr:cNvCxnSpPr/>
      </xdr:nvCxnSpPr>
      <xdr:spPr>
        <a:xfrm>
          <a:off x="2150609" y="79740919"/>
          <a:ext cx="0" cy="33151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188004</xdr:colOff>
      <xdr:row>177</xdr:row>
      <xdr:rowOff>4864270</xdr:rowOff>
    </xdr:from>
    <xdr:to>
      <xdr:col>19</xdr:col>
      <xdr:colOff>197068</xdr:colOff>
      <xdr:row>177</xdr:row>
      <xdr:rowOff>5127825</xdr:rowOff>
    </xdr:to>
    <xdr:cxnSp macro="">
      <xdr:nvCxnSpPr>
        <xdr:cNvPr id="51" name="直線矢印コネクタ 50">
          <a:extLst>
            <a:ext uri="{FF2B5EF4-FFF2-40B4-BE49-F238E27FC236}">
              <a16:creationId xmlns:a16="http://schemas.microsoft.com/office/drawing/2014/main" id="{00000000-0008-0000-0000-000033000000}"/>
            </a:ext>
          </a:extLst>
        </xdr:cNvPr>
        <xdr:cNvCxnSpPr/>
      </xdr:nvCxnSpPr>
      <xdr:spPr>
        <a:xfrm>
          <a:off x="4131354" y="79806970"/>
          <a:ext cx="9064" cy="26355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148475</xdr:colOff>
      <xdr:row>177</xdr:row>
      <xdr:rowOff>4883908</xdr:rowOff>
    </xdr:from>
    <xdr:to>
      <xdr:col>20</xdr:col>
      <xdr:colOff>14173</xdr:colOff>
      <xdr:row>177</xdr:row>
      <xdr:rowOff>4902344</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2148725" y="79826608"/>
          <a:ext cx="2008823" cy="18436"/>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119062</xdr:colOff>
      <xdr:row>178</xdr:row>
      <xdr:rowOff>574824</xdr:rowOff>
    </xdr:from>
    <xdr:to>
      <xdr:col>15</xdr:col>
      <xdr:colOff>23812</xdr:colOff>
      <xdr:row>178</xdr:row>
      <xdr:rowOff>1319072</xdr:rowOff>
    </xdr:to>
    <xdr:sp macro="" textlink="">
      <xdr:nvSpPr>
        <xdr:cNvPr id="53" name="正方形/長方形 136">
          <a:extLst>
            <a:ext uri="{FF2B5EF4-FFF2-40B4-BE49-F238E27FC236}">
              <a16:creationId xmlns:a16="http://schemas.microsoft.com/office/drawing/2014/main" id="{00000000-0008-0000-0000-000035000000}"/>
            </a:ext>
          </a:extLst>
        </xdr:cNvPr>
        <xdr:cNvSpPr/>
      </xdr:nvSpPr>
      <xdr:spPr bwMode="auto">
        <a:xfrm>
          <a:off x="1319212" y="80718174"/>
          <a:ext cx="1743075" cy="744248"/>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latin typeface="+mn-ea"/>
              <a:ea typeface="+mn-ea"/>
            </a:rPr>
            <a:t>I.NSW</a:t>
          </a:r>
          <a:r>
            <a:rPr kumimoji="1" lang="ja-JP" altLang="en-US" sz="1100">
              <a:latin typeface="+mn-ea"/>
              <a:ea typeface="+mn-ea"/>
            </a:rPr>
            <a:t>テクノサービス</a:t>
          </a:r>
          <a:endParaRPr kumimoji="1" lang="en-US" altLang="ja-JP" sz="1100">
            <a:latin typeface="+mn-ea"/>
            <a:ea typeface="+mn-ea"/>
          </a:endParaRPr>
        </a:p>
        <a:p>
          <a:pPr algn="ctr"/>
          <a:r>
            <a:rPr kumimoji="1" lang="ja-JP" altLang="ja-JP" sz="1100">
              <a:solidFill>
                <a:schemeClr val="dk1"/>
              </a:solidFill>
              <a:effectLst/>
              <a:latin typeface="+mn-lt"/>
              <a:ea typeface="+mn-ea"/>
              <a:cs typeface="+mn-cs"/>
            </a:rPr>
            <a:t>株式会社</a:t>
          </a:r>
          <a:endParaRPr kumimoji="1" lang="en-US" altLang="ja-JP" sz="1100">
            <a:latin typeface="+mn-ea"/>
            <a:ea typeface="+mn-ea"/>
          </a:endParaRPr>
        </a:p>
        <a:p>
          <a:pPr algn="ctr"/>
          <a:r>
            <a:rPr kumimoji="1" lang="en-US" altLang="ja-JP" sz="1100">
              <a:solidFill>
                <a:schemeClr val="dk1"/>
              </a:solidFill>
              <a:effectLst/>
              <a:latin typeface="+mn-lt"/>
              <a:ea typeface="+mn-ea"/>
              <a:cs typeface="+mn-cs"/>
            </a:rPr>
            <a:t>3</a:t>
          </a:r>
          <a:r>
            <a:rPr kumimoji="1" lang="ja-JP" altLang="en-US" sz="1100">
              <a:latin typeface="+mn-ea"/>
              <a:ea typeface="+mn-ea"/>
            </a:rPr>
            <a:t>百万円</a:t>
          </a:r>
          <a:endParaRPr kumimoji="1" lang="en-US" altLang="ja-JP" sz="1100">
            <a:latin typeface="+mn-ea"/>
            <a:ea typeface="+mn-ea"/>
          </a:endParaRPr>
        </a:p>
      </xdr:txBody>
    </xdr:sp>
    <xdr:clientData/>
  </xdr:twoCellAnchor>
  <xdr:twoCellAnchor>
    <xdr:from>
      <xdr:col>24</xdr:col>
      <xdr:colOff>69434</xdr:colOff>
      <xdr:row>178</xdr:row>
      <xdr:rowOff>546932</xdr:rowOff>
    </xdr:from>
    <xdr:to>
      <xdr:col>32</xdr:col>
      <xdr:colOff>35719</xdr:colOff>
      <xdr:row>178</xdr:row>
      <xdr:rowOff>1531619</xdr:rowOff>
    </xdr:to>
    <xdr:sp macro="" textlink="">
      <xdr:nvSpPr>
        <xdr:cNvPr id="54" name="正方形/長方形 137">
          <a:extLst>
            <a:ext uri="{FF2B5EF4-FFF2-40B4-BE49-F238E27FC236}">
              <a16:creationId xmlns:a16="http://schemas.microsoft.com/office/drawing/2014/main" id="{00000000-0008-0000-0000-000036000000}"/>
            </a:ext>
          </a:extLst>
        </xdr:cNvPr>
        <xdr:cNvSpPr/>
      </xdr:nvSpPr>
      <xdr:spPr bwMode="auto">
        <a:xfrm>
          <a:off x="5012909" y="80690282"/>
          <a:ext cx="1566485" cy="984687"/>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latin typeface="+mn-ea"/>
              <a:ea typeface="+mn-ea"/>
            </a:rPr>
            <a:t>K.</a:t>
          </a:r>
          <a:r>
            <a:rPr kumimoji="1" lang="ja-JP" altLang="ja-JP" sz="1100">
              <a:solidFill>
                <a:schemeClr val="dk1"/>
              </a:solidFill>
              <a:effectLst/>
              <a:latin typeface="+mn-lt"/>
              <a:ea typeface="+mn-ea"/>
              <a:cs typeface="+mn-cs"/>
            </a:rPr>
            <a:t>株式会社</a:t>
          </a:r>
          <a:endParaRPr kumimoji="1" lang="en-US" altLang="ja-JP" sz="1100">
            <a:solidFill>
              <a:schemeClr val="dk1"/>
            </a:solidFill>
            <a:effectLst/>
            <a:latin typeface="+mn-lt"/>
            <a:ea typeface="+mn-ea"/>
            <a:cs typeface="+mn-cs"/>
          </a:endParaRPr>
        </a:p>
        <a:p>
          <a:pPr algn="ctr"/>
          <a:r>
            <a:rPr kumimoji="1" lang="ja-JP" altLang="en-US" sz="1100">
              <a:latin typeface="+mn-ea"/>
              <a:ea typeface="+mn-ea"/>
            </a:rPr>
            <a:t>イーストクリエイティブ</a:t>
          </a:r>
          <a:endParaRPr kumimoji="1" lang="en-US" altLang="ja-JP" sz="1100">
            <a:latin typeface="+mn-ea"/>
            <a:ea typeface="+mn-ea"/>
          </a:endParaRPr>
        </a:p>
        <a:p>
          <a:pPr algn="ctr"/>
          <a:r>
            <a:rPr kumimoji="1" lang="en-US" altLang="ja-JP" sz="1100">
              <a:solidFill>
                <a:schemeClr val="dk1"/>
              </a:solidFill>
              <a:effectLst/>
              <a:latin typeface="+mn-lt"/>
              <a:ea typeface="+mn-ea"/>
              <a:cs typeface="+mn-cs"/>
            </a:rPr>
            <a:t>37</a:t>
          </a:r>
          <a:r>
            <a:rPr kumimoji="1" lang="ja-JP" altLang="ja-JP" sz="1100">
              <a:solidFill>
                <a:schemeClr val="dk1"/>
              </a:solidFill>
              <a:effectLst/>
              <a:latin typeface="+mn-lt"/>
              <a:ea typeface="+mn-ea"/>
              <a:cs typeface="+mn-cs"/>
            </a:rPr>
            <a:t>百万円</a:t>
          </a:r>
          <a:endParaRPr kumimoji="1" lang="en-US" altLang="ja-JP" sz="1100">
            <a:latin typeface="+mn-ea"/>
            <a:ea typeface="+mn-ea"/>
          </a:endParaRPr>
        </a:p>
      </xdr:txBody>
    </xdr:sp>
    <xdr:clientData/>
  </xdr:twoCellAnchor>
  <xdr:twoCellAnchor>
    <xdr:from>
      <xdr:col>15</xdr:col>
      <xdr:colOff>173603</xdr:colOff>
      <xdr:row>178</xdr:row>
      <xdr:rowOff>546883</xdr:rowOff>
    </xdr:from>
    <xdr:to>
      <xdr:col>23</xdr:col>
      <xdr:colOff>71437</xdr:colOff>
      <xdr:row>178</xdr:row>
      <xdr:rowOff>1336851</xdr:rowOff>
    </xdr:to>
    <xdr:sp macro="" textlink="">
      <xdr:nvSpPr>
        <xdr:cNvPr id="55" name="正方形/長方形 138">
          <a:extLst>
            <a:ext uri="{FF2B5EF4-FFF2-40B4-BE49-F238E27FC236}">
              <a16:creationId xmlns:a16="http://schemas.microsoft.com/office/drawing/2014/main" id="{00000000-0008-0000-0000-000037000000}"/>
            </a:ext>
          </a:extLst>
        </xdr:cNvPr>
        <xdr:cNvSpPr/>
      </xdr:nvSpPr>
      <xdr:spPr bwMode="auto">
        <a:xfrm>
          <a:off x="3212078" y="80690233"/>
          <a:ext cx="1602809" cy="789968"/>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latin typeface="+mn-ea"/>
              <a:ea typeface="+mn-ea"/>
            </a:rPr>
            <a:t>J.</a:t>
          </a:r>
          <a:r>
            <a:rPr kumimoji="1" lang="ja-JP" altLang="ja-JP" sz="1100">
              <a:solidFill>
                <a:schemeClr val="dk1"/>
              </a:solidFill>
              <a:effectLst/>
              <a:latin typeface="+mn-lt"/>
              <a:ea typeface="+mn-ea"/>
              <a:cs typeface="+mn-cs"/>
            </a:rPr>
            <a:t>株式会社</a:t>
          </a:r>
          <a:endParaRPr kumimoji="1" lang="en-US" altLang="ja-JP" sz="1100">
            <a:solidFill>
              <a:schemeClr val="dk1"/>
            </a:solidFill>
            <a:effectLst/>
            <a:latin typeface="+mn-lt"/>
            <a:ea typeface="+mn-ea"/>
            <a:cs typeface="+mn-cs"/>
          </a:endParaRPr>
        </a:p>
        <a:p>
          <a:pPr algn="ctr"/>
          <a:r>
            <a:rPr kumimoji="1" lang="ja-JP" altLang="en-US" sz="1100">
              <a:latin typeface="+mn-ea"/>
              <a:ea typeface="+mn-ea"/>
            </a:rPr>
            <a:t>ワールドスカイ</a:t>
          </a:r>
          <a:endParaRPr kumimoji="1" lang="en-US" altLang="ja-JP" sz="1100">
            <a:latin typeface="+mn-ea"/>
            <a:ea typeface="+mn-ea"/>
          </a:endParaRPr>
        </a:p>
        <a:p>
          <a:pPr algn="ctr"/>
          <a:r>
            <a:rPr kumimoji="1" lang="en-US" altLang="ja-JP" sz="1100">
              <a:latin typeface="+mn-ea"/>
              <a:ea typeface="+mn-ea"/>
            </a:rPr>
            <a:t>5</a:t>
          </a:r>
          <a:r>
            <a:rPr kumimoji="1" lang="ja-JP" altLang="en-US" sz="1100">
              <a:latin typeface="+mn-ea"/>
              <a:ea typeface="+mn-ea"/>
            </a:rPr>
            <a:t>百万円</a:t>
          </a:r>
          <a:endParaRPr kumimoji="1" lang="en-US" altLang="ja-JP" sz="1100">
            <a:latin typeface="+mn-ea"/>
            <a:ea typeface="+mn-ea"/>
          </a:endParaRPr>
        </a:p>
      </xdr:txBody>
    </xdr:sp>
    <xdr:clientData/>
  </xdr:twoCellAnchor>
  <xdr:twoCellAnchor>
    <xdr:from>
      <xdr:col>33</xdr:col>
      <xdr:colOff>113408</xdr:colOff>
      <xdr:row>178</xdr:row>
      <xdr:rowOff>576848</xdr:rowOff>
    </xdr:from>
    <xdr:to>
      <xdr:col>42</xdr:col>
      <xdr:colOff>62951</xdr:colOff>
      <xdr:row>178</xdr:row>
      <xdr:rowOff>1326811</xdr:rowOff>
    </xdr:to>
    <xdr:sp macro="" textlink="">
      <xdr:nvSpPr>
        <xdr:cNvPr id="56" name="正方形/長方形 139">
          <a:extLst>
            <a:ext uri="{FF2B5EF4-FFF2-40B4-BE49-F238E27FC236}">
              <a16:creationId xmlns:a16="http://schemas.microsoft.com/office/drawing/2014/main" id="{00000000-0008-0000-0000-000038000000}"/>
            </a:ext>
          </a:extLst>
        </xdr:cNvPr>
        <xdr:cNvSpPr/>
      </xdr:nvSpPr>
      <xdr:spPr bwMode="auto">
        <a:xfrm>
          <a:off x="6857108" y="80720198"/>
          <a:ext cx="1845018" cy="749963"/>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latin typeface="+mn-ea"/>
              <a:ea typeface="+mn-ea"/>
            </a:rPr>
            <a:t>L.</a:t>
          </a:r>
          <a:r>
            <a:rPr kumimoji="1" lang="ja-JP" altLang="en-US" sz="1100">
              <a:latin typeface="+mn-ea"/>
              <a:ea typeface="+mn-ea"/>
            </a:rPr>
            <a:t>さくら情報システム</a:t>
          </a:r>
          <a:endParaRPr kumimoji="1" lang="en-US" altLang="ja-JP" sz="1100">
            <a:latin typeface="+mn-ea"/>
            <a:ea typeface="+mn-ea"/>
          </a:endParaRPr>
        </a:p>
        <a:p>
          <a:pPr algn="ctr"/>
          <a:r>
            <a:rPr kumimoji="1" lang="ja-JP" altLang="ja-JP" sz="1100">
              <a:solidFill>
                <a:schemeClr val="dk1"/>
              </a:solidFill>
              <a:effectLst/>
              <a:latin typeface="+mn-lt"/>
              <a:ea typeface="+mn-ea"/>
              <a:cs typeface="+mn-cs"/>
            </a:rPr>
            <a:t>株式会社</a:t>
          </a:r>
          <a:endParaRPr kumimoji="1" lang="en-US" altLang="ja-JP" sz="1100">
            <a:latin typeface="+mn-ea"/>
            <a:ea typeface="+mn-ea"/>
          </a:endParaRPr>
        </a:p>
        <a:p>
          <a:pPr algn="ct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百万円</a:t>
          </a:r>
          <a:endParaRPr kumimoji="1" lang="en-US" altLang="ja-JP" sz="1100">
            <a:latin typeface="+mn-ea"/>
            <a:ea typeface="+mn-ea"/>
          </a:endParaRPr>
        </a:p>
      </xdr:txBody>
    </xdr:sp>
    <xdr:clientData/>
  </xdr:twoCellAnchor>
  <xdr:oneCellAnchor>
    <xdr:from>
      <xdr:col>32</xdr:col>
      <xdr:colOff>37866</xdr:colOff>
      <xdr:row>178</xdr:row>
      <xdr:rowOff>78546</xdr:rowOff>
    </xdr:from>
    <xdr:ext cx="2297149" cy="459100"/>
    <xdr:sp macro="" textlink="">
      <xdr:nvSpPr>
        <xdr:cNvPr id="57" name="テキスト ボックス 140">
          <a:extLst>
            <a:ext uri="{FF2B5EF4-FFF2-40B4-BE49-F238E27FC236}">
              <a16:creationId xmlns:a16="http://schemas.microsoft.com/office/drawing/2014/main" id="{00000000-0008-0000-0000-000039000000}"/>
            </a:ext>
          </a:extLst>
        </xdr:cNvPr>
        <xdr:cNvSpPr txBox="1"/>
      </xdr:nvSpPr>
      <xdr:spPr>
        <a:xfrm>
          <a:off x="6581541" y="80221896"/>
          <a:ext cx="229714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委託</a:t>
          </a:r>
          <a:endParaRPr kumimoji="1" lang="en-US" altLang="ja-JP" sz="110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指名競争契約（最低価格）</a:t>
          </a:r>
          <a:r>
            <a:rPr kumimoji="1" lang="en-US" altLang="ja-JP" sz="1100">
              <a:solidFill>
                <a:schemeClr val="tx1"/>
              </a:solidFill>
              <a:effectLst/>
              <a:latin typeface="+mn-lt"/>
              <a:ea typeface="+mn-ea"/>
              <a:cs typeface="+mn-cs"/>
            </a:rPr>
            <a:t>】</a:t>
          </a:r>
          <a:endParaRPr kumimoji="1" lang="ja-JP" altLang="en-US" sz="1100"/>
        </a:p>
      </xdr:txBody>
    </xdr:sp>
    <xdr:clientData/>
  </xdr:oneCellAnchor>
  <xdr:oneCellAnchor>
    <xdr:from>
      <xdr:col>22</xdr:col>
      <xdr:colOff>180763</xdr:colOff>
      <xdr:row>178</xdr:row>
      <xdr:rowOff>78546</xdr:rowOff>
    </xdr:from>
    <xdr:ext cx="2297149" cy="459100"/>
    <xdr:sp macro="" textlink="">
      <xdr:nvSpPr>
        <xdr:cNvPr id="58" name="テキスト ボックス 141">
          <a:extLst>
            <a:ext uri="{FF2B5EF4-FFF2-40B4-BE49-F238E27FC236}">
              <a16:creationId xmlns:a16="http://schemas.microsoft.com/office/drawing/2014/main" id="{00000000-0008-0000-0000-00003A000000}"/>
            </a:ext>
          </a:extLst>
        </xdr:cNvPr>
        <xdr:cNvSpPr txBox="1"/>
      </xdr:nvSpPr>
      <xdr:spPr>
        <a:xfrm>
          <a:off x="4724188" y="80221896"/>
          <a:ext cx="229714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委託</a:t>
          </a:r>
          <a:endParaRPr kumimoji="1" lang="en-US" altLang="ja-JP" sz="110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指名競争契約（最低価格）</a:t>
          </a:r>
          <a:r>
            <a:rPr kumimoji="1" lang="en-US" altLang="ja-JP" sz="1100">
              <a:solidFill>
                <a:schemeClr val="tx1"/>
              </a:solidFill>
              <a:effectLst/>
              <a:latin typeface="+mn-lt"/>
              <a:ea typeface="+mn-ea"/>
              <a:cs typeface="+mn-cs"/>
            </a:rPr>
            <a:t>】</a:t>
          </a:r>
          <a:endParaRPr kumimoji="1" lang="ja-JP" altLang="en-US" sz="1100"/>
        </a:p>
      </xdr:txBody>
    </xdr:sp>
    <xdr:clientData/>
  </xdr:oneCellAnchor>
  <xdr:oneCellAnchor>
    <xdr:from>
      <xdr:col>16</xdr:col>
      <xdr:colOff>198</xdr:colOff>
      <xdr:row>178</xdr:row>
      <xdr:rowOff>101618</xdr:rowOff>
    </xdr:from>
    <xdr:ext cx="1443216" cy="459100"/>
    <xdr:sp macro="" textlink="">
      <xdr:nvSpPr>
        <xdr:cNvPr id="59" name="テキスト ボックス 142">
          <a:extLst>
            <a:ext uri="{FF2B5EF4-FFF2-40B4-BE49-F238E27FC236}">
              <a16:creationId xmlns:a16="http://schemas.microsoft.com/office/drawing/2014/main" id="{00000000-0008-0000-0000-00003B000000}"/>
            </a:ext>
          </a:extLst>
        </xdr:cNvPr>
        <xdr:cNvSpPr txBox="1"/>
      </xdr:nvSpPr>
      <xdr:spPr>
        <a:xfrm>
          <a:off x="3343473" y="80244968"/>
          <a:ext cx="1443216"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委託</a:t>
          </a:r>
          <a:endParaRPr kumimoji="1" lang="en-US" altLang="ja-JP" sz="110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lang="ja-JP" altLang="ja-JP" sz="1100" b="0" i="0">
              <a:solidFill>
                <a:schemeClr val="tx1"/>
              </a:solidFill>
              <a:effectLst/>
              <a:latin typeface="+mn-lt"/>
              <a:ea typeface="+mn-ea"/>
              <a:cs typeface="+mn-cs"/>
            </a:rPr>
            <a:t>随意契約（その他）</a:t>
          </a:r>
          <a:r>
            <a:rPr kumimoji="1" lang="en-US" altLang="ja-JP" sz="1100">
              <a:solidFill>
                <a:schemeClr val="tx1"/>
              </a:solidFill>
              <a:effectLst/>
              <a:latin typeface="+mn-lt"/>
              <a:ea typeface="+mn-ea"/>
              <a:cs typeface="+mn-cs"/>
            </a:rPr>
            <a:t>】</a:t>
          </a:r>
          <a:endParaRPr kumimoji="1" lang="ja-JP" altLang="en-US" sz="1100"/>
        </a:p>
      </xdr:txBody>
    </xdr:sp>
    <xdr:clientData/>
  </xdr:oneCellAnchor>
  <xdr:oneCellAnchor>
    <xdr:from>
      <xdr:col>7</xdr:col>
      <xdr:colOff>72130</xdr:colOff>
      <xdr:row>178</xdr:row>
      <xdr:rowOff>101618</xdr:rowOff>
    </xdr:from>
    <xdr:ext cx="1443216" cy="459100"/>
    <xdr:sp macro="" textlink="">
      <xdr:nvSpPr>
        <xdr:cNvPr id="60" name="テキスト ボックス 143">
          <a:extLst>
            <a:ext uri="{FF2B5EF4-FFF2-40B4-BE49-F238E27FC236}">
              <a16:creationId xmlns:a16="http://schemas.microsoft.com/office/drawing/2014/main" id="{00000000-0008-0000-0000-00003C000000}"/>
            </a:ext>
          </a:extLst>
        </xdr:cNvPr>
        <xdr:cNvSpPr txBox="1"/>
      </xdr:nvSpPr>
      <xdr:spPr>
        <a:xfrm>
          <a:off x="1472305" y="80244968"/>
          <a:ext cx="1443216"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委託</a:t>
          </a:r>
          <a:endParaRPr kumimoji="1" lang="en-US" altLang="ja-JP" sz="110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lang="ja-JP" altLang="ja-JP" sz="1100" b="0" i="0">
              <a:solidFill>
                <a:schemeClr val="tx1"/>
              </a:solidFill>
              <a:effectLst/>
              <a:latin typeface="+mn-lt"/>
              <a:ea typeface="+mn-ea"/>
              <a:cs typeface="+mn-cs"/>
            </a:rPr>
            <a:t>随意契約（その他）</a:t>
          </a:r>
          <a:r>
            <a:rPr kumimoji="1" lang="en-US" altLang="ja-JP" sz="1100">
              <a:solidFill>
                <a:schemeClr val="tx1"/>
              </a:solidFill>
              <a:effectLst/>
              <a:latin typeface="+mn-lt"/>
              <a:ea typeface="+mn-ea"/>
              <a:cs typeface="+mn-cs"/>
            </a:rPr>
            <a:t>】</a:t>
          </a:r>
          <a:endParaRPr kumimoji="1" lang="ja-JP" altLang="en-US" sz="1100"/>
        </a:p>
      </xdr:txBody>
    </xdr:sp>
    <xdr:clientData/>
  </xdr:oneCellAnchor>
  <xdr:oneCellAnchor>
    <xdr:from>
      <xdr:col>24</xdr:col>
      <xdr:colOff>170009</xdr:colOff>
      <xdr:row>178</xdr:row>
      <xdr:rowOff>1540083</xdr:rowOff>
    </xdr:from>
    <xdr:ext cx="1500569" cy="1025342"/>
    <xdr:sp macro="" textlink="">
      <xdr:nvSpPr>
        <xdr:cNvPr id="61" name="テキスト ボックス 144">
          <a:extLst>
            <a:ext uri="{FF2B5EF4-FFF2-40B4-BE49-F238E27FC236}">
              <a16:creationId xmlns:a16="http://schemas.microsoft.com/office/drawing/2014/main" id="{00000000-0008-0000-0000-00003D000000}"/>
            </a:ext>
          </a:extLst>
        </xdr:cNvPr>
        <xdr:cNvSpPr txBox="1"/>
      </xdr:nvSpPr>
      <xdr:spPr>
        <a:xfrm>
          <a:off x="5113484" y="81683433"/>
          <a:ext cx="1500569" cy="10253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ea"/>
              <a:ea typeface="+mn-ea"/>
              <a:cs typeface="+mn-cs"/>
            </a:rPr>
            <a:t>・専用</a:t>
          </a:r>
          <a:r>
            <a:rPr kumimoji="1" lang="en-US" altLang="ja-JP" sz="1100">
              <a:solidFill>
                <a:schemeClr val="tx1"/>
              </a:solidFill>
              <a:effectLst/>
              <a:latin typeface="+mn-ea"/>
              <a:ea typeface="+mn-ea"/>
              <a:cs typeface="+mn-cs"/>
            </a:rPr>
            <a:t>HP</a:t>
          </a:r>
          <a:r>
            <a:rPr kumimoji="1" lang="ja-JP" altLang="en-US" sz="1100">
              <a:solidFill>
                <a:schemeClr val="tx1"/>
              </a:solidFill>
              <a:effectLst/>
              <a:latin typeface="+mn-ea"/>
              <a:ea typeface="+mn-ea"/>
              <a:cs typeface="+mn-cs"/>
            </a:rPr>
            <a:t>サーバーの保守・　管理</a:t>
          </a:r>
          <a:endParaRPr kumimoji="1" lang="en-US" altLang="ja-JP" sz="1100">
            <a:solidFill>
              <a:schemeClr val="tx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ea"/>
              <a:ea typeface="+mn-ea"/>
              <a:cs typeface="+mn-cs"/>
            </a:rPr>
            <a:t>・専用</a:t>
          </a:r>
          <a:r>
            <a:rPr kumimoji="1" lang="en-US" altLang="ja-JP" sz="1100">
              <a:solidFill>
                <a:schemeClr val="tx1"/>
              </a:solidFill>
              <a:effectLst/>
              <a:latin typeface="+mn-ea"/>
              <a:ea typeface="+mn-ea"/>
              <a:cs typeface="+mn-cs"/>
            </a:rPr>
            <a:t>HP</a:t>
          </a:r>
          <a:r>
            <a:rPr kumimoji="1" lang="ja-JP" altLang="en-US" sz="1100">
              <a:solidFill>
                <a:schemeClr val="tx1"/>
              </a:solidFill>
              <a:effectLst/>
              <a:latin typeface="+mn-ea"/>
              <a:ea typeface="+mn-ea"/>
              <a:cs typeface="+mn-cs"/>
            </a:rPr>
            <a:t>のコーティング・</a:t>
          </a:r>
          <a:r>
            <a:rPr kumimoji="1" lang="en-US" altLang="ja-JP" sz="1100">
              <a:solidFill>
                <a:schemeClr val="tx1"/>
              </a:solidFill>
              <a:effectLst/>
              <a:latin typeface="+mn-ea"/>
              <a:ea typeface="+mn-ea"/>
              <a:cs typeface="+mn-cs"/>
            </a:rPr>
            <a:t>  </a:t>
          </a:r>
          <a:r>
            <a:rPr kumimoji="1" lang="ja-JP" altLang="en-US" sz="1100">
              <a:solidFill>
                <a:schemeClr val="tx1"/>
              </a:solidFill>
              <a:effectLst/>
              <a:latin typeface="+mn-ea"/>
              <a:ea typeface="+mn-ea"/>
              <a:cs typeface="+mn-cs"/>
            </a:rPr>
            <a:t>保守・管理等</a:t>
          </a:r>
          <a:endParaRPr kumimoji="1" lang="en-US" altLang="ja-JP" sz="1100">
            <a:solidFill>
              <a:schemeClr val="tx1"/>
            </a:solidFill>
            <a:effectLst/>
            <a:latin typeface="+mn-ea"/>
            <a:ea typeface="+mn-ea"/>
            <a:cs typeface="+mn-cs"/>
          </a:endParaRPr>
        </a:p>
      </xdr:txBody>
    </xdr:sp>
    <xdr:clientData/>
  </xdr:oneCellAnchor>
  <xdr:oneCellAnchor>
    <xdr:from>
      <xdr:col>15</xdr:col>
      <xdr:colOff>189048</xdr:colOff>
      <xdr:row>178</xdr:row>
      <xdr:rowOff>1521713</xdr:rowOff>
    </xdr:from>
    <xdr:ext cx="1573076" cy="740473"/>
    <xdr:sp macro="" textlink="">
      <xdr:nvSpPr>
        <xdr:cNvPr id="62" name="テキスト ボックス 145">
          <a:extLst>
            <a:ext uri="{FF2B5EF4-FFF2-40B4-BE49-F238E27FC236}">
              <a16:creationId xmlns:a16="http://schemas.microsoft.com/office/drawing/2014/main" id="{00000000-0008-0000-0000-00003E000000}"/>
            </a:ext>
          </a:extLst>
        </xdr:cNvPr>
        <xdr:cNvSpPr txBox="1"/>
      </xdr:nvSpPr>
      <xdr:spPr>
        <a:xfrm>
          <a:off x="3227523" y="81665063"/>
          <a:ext cx="1573076" cy="7404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ea"/>
              <a:ea typeface="+mn-ea"/>
              <a:cs typeface="+mn-cs"/>
            </a:rPr>
            <a:t>・セキュリティ診断の企画・設計・管理業務等</a:t>
          </a:r>
          <a:endParaRPr kumimoji="1" lang="en-US" altLang="ja-JP" sz="1100">
            <a:solidFill>
              <a:schemeClr val="tx1"/>
            </a:solidFill>
            <a:effectLst/>
            <a:latin typeface="+mn-ea"/>
            <a:ea typeface="+mn-ea"/>
            <a:cs typeface="+mn-cs"/>
          </a:endParaRPr>
        </a:p>
      </xdr:txBody>
    </xdr:sp>
    <xdr:clientData/>
  </xdr:oneCellAnchor>
  <xdr:twoCellAnchor>
    <xdr:from>
      <xdr:col>15</xdr:col>
      <xdr:colOff>95249</xdr:colOff>
      <xdr:row>178</xdr:row>
      <xdr:rowOff>1504774</xdr:rowOff>
    </xdr:from>
    <xdr:to>
      <xdr:col>23</xdr:col>
      <xdr:colOff>130968</xdr:colOff>
      <xdr:row>178</xdr:row>
      <xdr:rowOff>2120827</xdr:rowOff>
    </xdr:to>
    <xdr:sp macro="" textlink="">
      <xdr:nvSpPr>
        <xdr:cNvPr id="63" name="大かっこ 146">
          <a:extLst>
            <a:ext uri="{FF2B5EF4-FFF2-40B4-BE49-F238E27FC236}">
              <a16:creationId xmlns:a16="http://schemas.microsoft.com/office/drawing/2014/main" id="{00000000-0008-0000-0000-00003F000000}"/>
            </a:ext>
          </a:extLst>
        </xdr:cNvPr>
        <xdr:cNvSpPr/>
      </xdr:nvSpPr>
      <xdr:spPr>
        <a:xfrm>
          <a:off x="3133724" y="81648124"/>
          <a:ext cx="1740694" cy="616053"/>
        </a:xfrm>
        <a:prstGeom prst="bracketPair">
          <a:avLst>
            <a:gd name="adj" fmla="val 102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xdr:col>
      <xdr:colOff>160157</xdr:colOff>
      <xdr:row>178</xdr:row>
      <xdr:rowOff>1510546</xdr:rowOff>
    </xdr:from>
    <xdr:ext cx="1478037" cy="459100"/>
    <xdr:sp macro="" textlink="">
      <xdr:nvSpPr>
        <xdr:cNvPr id="3072" name="テキスト ボックス 147">
          <a:extLst>
            <a:ext uri="{FF2B5EF4-FFF2-40B4-BE49-F238E27FC236}">
              <a16:creationId xmlns:a16="http://schemas.microsoft.com/office/drawing/2014/main" id="{00000000-0008-0000-0000-0000000C0000}"/>
            </a:ext>
          </a:extLst>
        </xdr:cNvPr>
        <xdr:cNvSpPr txBox="1"/>
      </xdr:nvSpPr>
      <xdr:spPr>
        <a:xfrm>
          <a:off x="1360307" y="81653896"/>
          <a:ext cx="147803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ea"/>
              <a:ea typeface="+mn-ea"/>
              <a:cs typeface="+mn-cs"/>
            </a:rPr>
            <a:t>・クラウドの構築・保守管理業務等</a:t>
          </a:r>
          <a:endParaRPr kumimoji="1" lang="en-US" altLang="ja-JP" sz="1100">
            <a:solidFill>
              <a:schemeClr val="tx1"/>
            </a:solidFill>
            <a:effectLst/>
            <a:latin typeface="+mn-ea"/>
            <a:ea typeface="+mn-ea"/>
            <a:cs typeface="+mn-cs"/>
          </a:endParaRPr>
        </a:p>
      </xdr:txBody>
    </xdr:sp>
    <xdr:clientData/>
  </xdr:oneCellAnchor>
  <xdr:oneCellAnchor>
    <xdr:from>
      <xdr:col>34</xdr:col>
      <xdr:colOff>170058</xdr:colOff>
      <xdr:row>178</xdr:row>
      <xdr:rowOff>1571477</xdr:rowOff>
    </xdr:from>
    <xdr:ext cx="1586104" cy="275717"/>
    <xdr:sp macro="" textlink="">
      <xdr:nvSpPr>
        <xdr:cNvPr id="3106" name="テキスト ボックス 148">
          <a:extLst>
            <a:ext uri="{FF2B5EF4-FFF2-40B4-BE49-F238E27FC236}">
              <a16:creationId xmlns:a16="http://schemas.microsoft.com/office/drawing/2014/main" id="{00000000-0008-0000-0000-0000220C0000}"/>
            </a:ext>
          </a:extLst>
        </xdr:cNvPr>
        <xdr:cNvSpPr txBox="1"/>
      </xdr:nvSpPr>
      <xdr:spPr>
        <a:xfrm>
          <a:off x="7123308" y="81714827"/>
          <a:ext cx="158610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ea"/>
              <a:ea typeface="+mn-ea"/>
              <a:cs typeface="+mn-cs"/>
            </a:rPr>
            <a:t>・</a:t>
          </a:r>
          <a:r>
            <a:rPr kumimoji="1" lang="ja-JP" altLang="ja-JP" sz="1100">
              <a:solidFill>
                <a:schemeClr val="tx1"/>
              </a:solidFill>
              <a:effectLst/>
              <a:latin typeface="+mn-lt"/>
              <a:ea typeface="+mn-ea"/>
              <a:cs typeface="+mn-cs"/>
            </a:rPr>
            <a:t>振込関連事務 等</a:t>
          </a:r>
          <a:endParaRPr lang="ja-JP" altLang="ja-JP">
            <a:effectLst/>
          </a:endParaRPr>
        </a:p>
      </xdr:txBody>
    </xdr:sp>
    <xdr:clientData/>
  </xdr:oneCellAnchor>
  <xdr:twoCellAnchor>
    <xdr:from>
      <xdr:col>34</xdr:col>
      <xdr:colOff>67182</xdr:colOff>
      <xdr:row>178</xdr:row>
      <xdr:rowOff>1517945</xdr:rowOff>
    </xdr:from>
    <xdr:to>
      <xdr:col>42</xdr:col>
      <xdr:colOff>41328</xdr:colOff>
      <xdr:row>178</xdr:row>
      <xdr:rowOff>2128089</xdr:rowOff>
    </xdr:to>
    <xdr:sp macro="" textlink="">
      <xdr:nvSpPr>
        <xdr:cNvPr id="3107" name="大かっこ 149">
          <a:extLst>
            <a:ext uri="{FF2B5EF4-FFF2-40B4-BE49-F238E27FC236}">
              <a16:creationId xmlns:a16="http://schemas.microsoft.com/office/drawing/2014/main" id="{00000000-0008-0000-0000-0000230C0000}"/>
            </a:ext>
          </a:extLst>
        </xdr:cNvPr>
        <xdr:cNvSpPr/>
      </xdr:nvSpPr>
      <xdr:spPr>
        <a:xfrm>
          <a:off x="7020432" y="81661295"/>
          <a:ext cx="1660071" cy="610144"/>
        </a:xfrm>
        <a:prstGeom prst="bracketPair">
          <a:avLst>
            <a:gd name="adj" fmla="val 102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71074</xdr:colOff>
      <xdr:row>178</xdr:row>
      <xdr:rowOff>1541354</xdr:rowOff>
    </xdr:from>
    <xdr:to>
      <xdr:col>32</xdr:col>
      <xdr:colOff>160390</xdr:colOff>
      <xdr:row>178</xdr:row>
      <xdr:rowOff>2416968</xdr:rowOff>
    </xdr:to>
    <xdr:sp macro="" textlink="">
      <xdr:nvSpPr>
        <xdr:cNvPr id="3108" name="大かっこ 150">
          <a:extLst>
            <a:ext uri="{FF2B5EF4-FFF2-40B4-BE49-F238E27FC236}">
              <a16:creationId xmlns:a16="http://schemas.microsoft.com/office/drawing/2014/main" id="{00000000-0008-0000-0000-0000240C0000}"/>
            </a:ext>
          </a:extLst>
        </xdr:cNvPr>
        <xdr:cNvSpPr/>
      </xdr:nvSpPr>
      <xdr:spPr>
        <a:xfrm>
          <a:off x="5014549" y="81684704"/>
          <a:ext cx="1689516" cy="875614"/>
        </a:xfrm>
        <a:prstGeom prst="bracketPair">
          <a:avLst>
            <a:gd name="adj" fmla="val 102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71438</xdr:colOff>
      <xdr:row>178</xdr:row>
      <xdr:rowOff>1476375</xdr:rowOff>
    </xdr:from>
    <xdr:to>
      <xdr:col>14</xdr:col>
      <xdr:colOff>130968</xdr:colOff>
      <xdr:row>178</xdr:row>
      <xdr:rowOff>2088802</xdr:rowOff>
    </xdr:to>
    <xdr:sp macro="" textlink="">
      <xdr:nvSpPr>
        <xdr:cNvPr id="3109" name="大かっこ 151">
          <a:extLst>
            <a:ext uri="{FF2B5EF4-FFF2-40B4-BE49-F238E27FC236}">
              <a16:creationId xmlns:a16="http://schemas.microsoft.com/office/drawing/2014/main" id="{00000000-0008-0000-0000-0000250C0000}"/>
            </a:ext>
          </a:extLst>
        </xdr:cNvPr>
        <xdr:cNvSpPr/>
      </xdr:nvSpPr>
      <xdr:spPr>
        <a:xfrm>
          <a:off x="1271588" y="81619725"/>
          <a:ext cx="1659730" cy="612427"/>
        </a:xfrm>
        <a:prstGeom prst="bracketPair">
          <a:avLst>
            <a:gd name="adj" fmla="val 102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15</xdr:col>
      <xdr:colOff>114012</xdr:colOff>
      <xdr:row>178</xdr:row>
      <xdr:rowOff>3864922</xdr:rowOff>
    </xdr:from>
    <xdr:ext cx="2074334" cy="282222"/>
    <xdr:sp macro="" textlink="">
      <xdr:nvSpPr>
        <xdr:cNvPr id="3110" name="テキスト ボックス 3109">
          <a:extLst>
            <a:ext uri="{FF2B5EF4-FFF2-40B4-BE49-F238E27FC236}">
              <a16:creationId xmlns:a16="http://schemas.microsoft.com/office/drawing/2014/main" id="{00000000-0008-0000-0000-0000260C0000}"/>
            </a:ext>
          </a:extLst>
        </xdr:cNvPr>
        <xdr:cNvSpPr txBox="1"/>
      </xdr:nvSpPr>
      <xdr:spPr>
        <a:xfrm>
          <a:off x="3152487" y="84008272"/>
          <a:ext cx="2074334" cy="2822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ea"/>
              <a:ea typeface="+mn-ea"/>
              <a:cs typeface="+mn-cs"/>
            </a:rPr>
            <a:t>・セキュリティ診断の実作業等</a:t>
          </a:r>
          <a:endParaRPr kumimoji="1" lang="en-US" altLang="ja-JP" sz="1100">
            <a:solidFill>
              <a:schemeClr val="tx1"/>
            </a:solidFill>
            <a:effectLst/>
            <a:latin typeface="+mn-ea"/>
            <a:ea typeface="+mn-ea"/>
            <a:cs typeface="+mn-cs"/>
          </a:endParaRPr>
        </a:p>
      </xdr:txBody>
    </xdr:sp>
    <xdr:clientData/>
  </xdr:oneCellAnchor>
  <xdr:twoCellAnchor>
    <xdr:from>
      <xdr:col>15</xdr:col>
      <xdr:colOff>130971</xdr:colOff>
      <xdr:row>178</xdr:row>
      <xdr:rowOff>3009516</xdr:rowOff>
    </xdr:from>
    <xdr:to>
      <xdr:col>24</xdr:col>
      <xdr:colOff>76736</xdr:colOff>
      <xdr:row>178</xdr:row>
      <xdr:rowOff>3779616</xdr:rowOff>
    </xdr:to>
    <xdr:sp macro="" textlink="">
      <xdr:nvSpPr>
        <xdr:cNvPr id="3111" name="正方形/長方形 3110">
          <a:extLst>
            <a:ext uri="{FF2B5EF4-FFF2-40B4-BE49-F238E27FC236}">
              <a16:creationId xmlns:a16="http://schemas.microsoft.com/office/drawing/2014/main" id="{00000000-0008-0000-0000-0000270C0000}"/>
            </a:ext>
          </a:extLst>
        </xdr:cNvPr>
        <xdr:cNvSpPr/>
      </xdr:nvSpPr>
      <xdr:spPr bwMode="auto">
        <a:xfrm>
          <a:off x="3169446" y="83152866"/>
          <a:ext cx="1850765" cy="77010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latin typeface="+mn-ea"/>
              <a:ea typeface="+mn-ea"/>
            </a:rPr>
            <a:t>M.</a:t>
          </a:r>
          <a:r>
            <a:rPr kumimoji="1" lang="ja-JP" altLang="ja-JP" sz="1100">
              <a:solidFill>
                <a:schemeClr val="dk1"/>
              </a:solidFill>
              <a:effectLst/>
              <a:latin typeface="+mn-lt"/>
              <a:ea typeface="+mn-ea"/>
              <a:cs typeface="+mn-cs"/>
            </a:rPr>
            <a:t>株式会社</a:t>
          </a:r>
          <a:endParaRPr kumimoji="1" lang="en-US" altLang="ja-JP" sz="1100">
            <a:solidFill>
              <a:schemeClr val="dk1"/>
            </a:solidFill>
            <a:effectLst/>
            <a:latin typeface="+mn-lt"/>
            <a:ea typeface="+mn-ea"/>
            <a:cs typeface="+mn-cs"/>
          </a:endParaRPr>
        </a:p>
        <a:p>
          <a:pPr algn="ctr"/>
          <a:r>
            <a:rPr kumimoji="1" lang="ja-JP" altLang="en-US" sz="1100">
              <a:latin typeface="+mn-ea"/>
              <a:ea typeface="+mn-ea"/>
            </a:rPr>
            <a:t>レオンテクノロジー</a:t>
          </a:r>
          <a:endParaRPr kumimoji="1" lang="en-US" altLang="ja-JP" sz="1100">
            <a:latin typeface="+mn-ea"/>
            <a:ea typeface="+mn-ea"/>
          </a:endParaRPr>
        </a:p>
        <a:p>
          <a:pPr algn="ctr"/>
          <a:r>
            <a:rPr kumimoji="1" lang="en-US" altLang="ja-JP" sz="1100">
              <a:solidFill>
                <a:sysClr val="windowText" lastClr="000000"/>
              </a:solidFill>
              <a:effectLst/>
              <a:latin typeface="+mn-lt"/>
              <a:ea typeface="+mn-ea"/>
              <a:cs typeface="+mn-cs"/>
            </a:rPr>
            <a:t>4</a:t>
          </a:r>
          <a:r>
            <a:rPr kumimoji="1" lang="ja-JP" altLang="ja-JP" sz="1100">
              <a:solidFill>
                <a:sysClr val="windowText" lastClr="000000"/>
              </a:solidFill>
              <a:effectLst/>
              <a:latin typeface="+mn-lt"/>
              <a:ea typeface="+mn-ea"/>
              <a:cs typeface="+mn-cs"/>
            </a:rPr>
            <a:t>百</a:t>
          </a:r>
          <a:r>
            <a:rPr kumimoji="1" lang="ja-JP" altLang="ja-JP" sz="1100">
              <a:solidFill>
                <a:schemeClr val="dk1"/>
              </a:solidFill>
              <a:effectLst/>
              <a:latin typeface="+mn-lt"/>
              <a:ea typeface="+mn-ea"/>
              <a:cs typeface="+mn-cs"/>
            </a:rPr>
            <a:t>万円</a:t>
          </a:r>
          <a:endParaRPr kumimoji="1" lang="en-US" altLang="ja-JP" sz="1100">
            <a:latin typeface="+mn-ea"/>
            <a:ea typeface="+mn-ea"/>
          </a:endParaRPr>
        </a:p>
      </xdr:txBody>
    </xdr:sp>
    <xdr:clientData/>
  </xdr:twoCellAnchor>
  <xdr:oneCellAnchor>
    <xdr:from>
      <xdr:col>16</xdr:col>
      <xdr:colOff>26397</xdr:colOff>
      <xdr:row>178</xdr:row>
      <xdr:rowOff>2502143</xdr:rowOff>
    </xdr:from>
    <xdr:ext cx="1443216" cy="459100"/>
    <xdr:sp macro="" textlink="">
      <xdr:nvSpPr>
        <xdr:cNvPr id="3112" name="テキスト ボックス 3111">
          <a:extLst>
            <a:ext uri="{FF2B5EF4-FFF2-40B4-BE49-F238E27FC236}">
              <a16:creationId xmlns:a16="http://schemas.microsoft.com/office/drawing/2014/main" id="{00000000-0008-0000-0000-0000280C0000}"/>
            </a:ext>
          </a:extLst>
        </xdr:cNvPr>
        <xdr:cNvSpPr txBox="1"/>
      </xdr:nvSpPr>
      <xdr:spPr>
        <a:xfrm>
          <a:off x="3369672" y="82645493"/>
          <a:ext cx="1443216"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委託</a:t>
          </a:r>
          <a:endParaRPr kumimoji="1" lang="en-US" altLang="ja-JP" sz="110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lang="ja-JP" altLang="ja-JP" sz="1100" b="0" i="0">
              <a:solidFill>
                <a:schemeClr val="tx1"/>
              </a:solidFill>
              <a:effectLst/>
              <a:latin typeface="+mn-lt"/>
              <a:ea typeface="+mn-ea"/>
              <a:cs typeface="+mn-cs"/>
            </a:rPr>
            <a:t>随意契約（その他）</a:t>
          </a:r>
          <a:r>
            <a:rPr kumimoji="1" lang="en-US" altLang="ja-JP" sz="1100">
              <a:solidFill>
                <a:schemeClr val="tx1"/>
              </a:solidFill>
              <a:effectLst/>
              <a:latin typeface="+mn-lt"/>
              <a:ea typeface="+mn-ea"/>
              <a:cs typeface="+mn-cs"/>
            </a:rPr>
            <a:t>】</a:t>
          </a:r>
          <a:endParaRPr kumimoji="1" lang="ja-JP" altLang="en-US" sz="1100"/>
        </a:p>
      </xdr:txBody>
    </xdr:sp>
    <xdr:clientData/>
  </xdr:oneCellAnchor>
  <xdr:twoCellAnchor>
    <xdr:from>
      <xdr:col>19</xdr:col>
      <xdr:colOff>175258</xdr:colOff>
      <xdr:row>178</xdr:row>
      <xdr:rowOff>2272392</xdr:rowOff>
    </xdr:from>
    <xdr:to>
      <xdr:col>19</xdr:col>
      <xdr:colOff>175258</xdr:colOff>
      <xdr:row>178</xdr:row>
      <xdr:rowOff>2449285</xdr:rowOff>
    </xdr:to>
    <xdr:cxnSp macro="">
      <xdr:nvCxnSpPr>
        <xdr:cNvPr id="3113" name="直線矢印コネクタ 3112">
          <a:extLst>
            <a:ext uri="{FF2B5EF4-FFF2-40B4-BE49-F238E27FC236}">
              <a16:creationId xmlns:a16="http://schemas.microsoft.com/office/drawing/2014/main" id="{00000000-0008-0000-0000-0000290C0000}"/>
            </a:ext>
          </a:extLst>
        </xdr:cNvPr>
        <xdr:cNvCxnSpPr/>
      </xdr:nvCxnSpPr>
      <xdr:spPr>
        <a:xfrm>
          <a:off x="4118608" y="82415742"/>
          <a:ext cx="0" cy="17689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212214</xdr:colOff>
      <xdr:row>178</xdr:row>
      <xdr:rowOff>3807092</xdr:rowOff>
    </xdr:from>
    <xdr:to>
      <xdr:col>25</xdr:col>
      <xdr:colOff>88249</xdr:colOff>
      <xdr:row>178</xdr:row>
      <xdr:rowOff>4158783</xdr:rowOff>
    </xdr:to>
    <xdr:sp macro="" textlink="">
      <xdr:nvSpPr>
        <xdr:cNvPr id="3114" name="大かっこ 146">
          <a:extLst>
            <a:ext uri="{FF2B5EF4-FFF2-40B4-BE49-F238E27FC236}">
              <a16:creationId xmlns:a16="http://schemas.microsoft.com/office/drawing/2014/main" id="{00000000-0008-0000-0000-00002A0C0000}"/>
            </a:ext>
          </a:extLst>
        </xdr:cNvPr>
        <xdr:cNvSpPr/>
      </xdr:nvSpPr>
      <xdr:spPr>
        <a:xfrm>
          <a:off x="3012564" y="83950442"/>
          <a:ext cx="2219185" cy="351691"/>
        </a:xfrm>
        <a:prstGeom prst="bracketPair">
          <a:avLst>
            <a:gd name="adj" fmla="val 102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chusho.meti.go.jp/koukai/yosan/r4/r4_jigyo_saikoutiku.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705AF-8BFC-4C26-86E6-459612774772}">
  <sheetPr>
    <pageSetUpPr fitToPage="1"/>
  </sheetPr>
  <dimension ref="A1:AY343"/>
  <sheetViews>
    <sheetView tabSelected="1" view="pageBreakPreview" topLeftCell="A307" zoomScale="55" zoomScaleNormal="10" zoomScaleSheetLayoutView="55" zoomScalePageLayoutView="70" workbookViewId="0">
      <selection activeCell="AL324" sqref="AL324:AY324"/>
    </sheetView>
  </sheetViews>
  <sheetFormatPr defaultColWidth="9" defaultRowHeight="13.5" x14ac:dyDescent="0.15"/>
  <cols>
    <col min="1" max="14" width="2.625" style="10" customWidth="1"/>
    <col min="15" max="15" width="3.125" style="10" customWidth="1"/>
    <col min="16" max="16" width="4" style="10" customWidth="1"/>
    <col min="17" max="33" width="2.625" style="10" customWidth="1"/>
    <col min="34" max="34" width="2.75" style="10" customWidth="1"/>
    <col min="35" max="35" width="3.75" style="10" customWidth="1"/>
    <col min="36" max="51" width="2.625" style="10" customWidth="1"/>
    <col min="52" max="16384" width="9" style="10"/>
  </cols>
  <sheetData>
    <row r="1" spans="1:51" s="20" customFormat="1" ht="22.5" hidden="1" customHeight="1" x14ac:dyDescent="0.15">
      <c r="B1" s="21" t="s">
        <v>0</v>
      </c>
    </row>
    <row r="2" spans="1:51" s="20" customFormat="1" ht="15.6" hidden="1" customHeight="1" x14ac:dyDescent="0.15"/>
    <row r="3" spans="1:51" s="20" customFormat="1" ht="17.25" hidden="1" x14ac:dyDescent="0.15">
      <c r="B3" s="22" t="s">
        <v>1</v>
      </c>
      <c r="C3" s="23"/>
    </row>
    <row r="4" spans="1:51" s="20" customFormat="1" ht="19.5" hidden="1" x14ac:dyDescent="0.15">
      <c r="B4" s="24"/>
      <c r="C4" s="21" t="s">
        <v>2</v>
      </c>
    </row>
    <row r="5" spans="1:51" s="20" customFormat="1" ht="17.25" hidden="1" x14ac:dyDescent="0.15">
      <c r="B5" s="25"/>
      <c r="C5" s="21" t="s">
        <v>3</v>
      </c>
    </row>
    <row r="6" spans="1:51" s="20" customFormat="1" ht="17.25" hidden="1" x14ac:dyDescent="0.15">
      <c r="B6" s="26"/>
      <c r="C6" s="21" t="s">
        <v>4</v>
      </c>
    </row>
    <row r="7" spans="1:51" s="20" customFormat="1" ht="17.25" hidden="1" x14ac:dyDescent="0.15">
      <c r="B7" s="27"/>
      <c r="C7" s="21" t="s">
        <v>5</v>
      </c>
    </row>
    <row r="8" spans="1:51" s="20" customFormat="1" ht="17.25" hidden="1" x14ac:dyDescent="0.15">
      <c r="B8" s="28"/>
      <c r="C8" s="21" t="s">
        <v>6</v>
      </c>
    </row>
    <row r="9" spans="1:51" s="20" customFormat="1" ht="17.25" hidden="1" x14ac:dyDescent="0.15">
      <c r="B9" s="29"/>
      <c r="C9" s="21" t="s">
        <v>7</v>
      </c>
    </row>
    <row r="10" spans="1:51" ht="9" hidden="1" customHeight="1" x14ac:dyDescent="0.15"/>
    <row r="11" spans="1:51" ht="21.75" customHeight="1" thickBot="1" x14ac:dyDescent="0.2">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8" t="s">
        <v>8</v>
      </c>
      <c r="AK11" s="69"/>
      <c r="AL11" s="69"/>
      <c r="AM11" s="69"/>
      <c r="AN11" s="69"/>
      <c r="AO11" s="69"/>
      <c r="AP11" s="69"/>
      <c r="AQ11" s="69"/>
      <c r="AR11" s="70" t="s">
        <v>491</v>
      </c>
      <c r="AS11" s="70"/>
      <c r="AT11" s="70"/>
      <c r="AU11" s="70"/>
      <c r="AV11" s="70"/>
      <c r="AW11" s="70"/>
      <c r="AX11" s="70"/>
      <c r="AY11" s="70"/>
    </row>
    <row r="12" spans="1:51" ht="32.1" customHeight="1" thickBot="1" x14ac:dyDescent="0.2">
      <c r="A12" s="71" t="s">
        <v>9</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3"/>
      <c r="AM12" s="73"/>
      <c r="AN12" s="73"/>
      <c r="AO12" s="73"/>
      <c r="AP12" s="74" t="s">
        <v>10</v>
      </c>
      <c r="AQ12" s="75"/>
      <c r="AR12" s="75"/>
      <c r="AS12" s="75"/>
      <c r="AT12" s="75"/>
      <c r="AU12" s="75"/>
      <c r="AV12" s="75"/>
      <c r="AW12" s="75"/>
      <c r="AX12" s="75"/>
      <c r="AY12" s="76"/>
    </row>
    <row r="13" spans="1:51" ht="28.5" customHeight="1" x14ac:dyDescent="0.15">
      <c r="A13" s="77" t="s">
        <v>11</v>
      </c>
      <c r="B13" s="78"/>
      <c r="C13" s="78"/>
      <c r="D13" s="78"/>
      <c r="E13" s="78"/>
      <c r="F13" s="78"/>
      <c r="G13" s="79" t="s">
        <v>310</v>
      </c>
      <c r="H13" s="80"/>
      <c r="I13" s="80"/>
      <c r="J13" s="80"/>
      <c r="K13" s="80"/>
      <c r="L13" s="80"/>
      <c r="M13" s="80"/>
      <c r="N13" s="80"/>
      <c r="O13" s="80"/>
      <c r="P13" s="80"/>
      <c r="Q13" s="80"/>
      <c r="R13" s="80"/>
      <c r="S13" s="80"/>
      <c r="T13" s="80"/>
      <c r="U13" s="80"/>
      <c r="V13" s="80"/>
      <c r="W13" s="80"/>
      <c r="X13" s="80"/>
      <c r="Y13" s="80"/>
      <c r="Z13" s="81"/>
      <c r="AA13" s="82" t="s">
        <v>12</v>
      </c>
      <c r="AB13" s="83"/>
      <c r="AC13" s="83"/>
      <c r="AD13" s="83"/>
      <c r="AE13" s="83"/>
      <c r="AF13" s="83"/>
      <c r="AG13" s="84" t="s">
        <v>478</v>
      </c>
      <c r="AH13" s="85"/>
      <c r="AI13" s="85"/>
      <c r="AJ13" s="85"/>
      <c r="AK13" s="85"/>
      <c r="AL13" s="85"/>
      <c r="AM13" s="85"/>
      <c r="AN13" s="85"/>
      <c r="AO13" s="85"/>
      <c r="AP13" s="85"/>
      <c r="AQ13" s="85"/>
      <c r="AR13" s="85"/>
      <c r="AS13" s="85"/>
      <c r="AT13" s="85"/>
      <c r="AU13" s="85"/>
      <c r="AV13" s="85"/>
      <c r="AW13" s="85"/>
      <c r="AX13" s="85"/>
      <c r="AY13" s="86"/>
    </row>
    <row r="14" spans="1:51" ht="28.5" customHeight="1" x14ac:dyDescent="0.15">
      <c r="A14" s="132" t="s">
        <v>13</v>
      </c>
      <c r="B14" s="133"/>
      <c r="C14" s="133"/>
      <c r="D14" s="133"/>
      <c r="E14" s="133"/>
      <c r="F14" s="134"/>
      <c r="G14" s="135" t="s">
        <v>311</v>
      </c>
      <c r="H14" s="136"/>
      <c r="I14" s="136"/>
      <c r="J14" s="136"/>
      <c r="K14" s="136"/>
      <c r="L14" s="136"/>
      <c r="M14" s="136"/>
      <c r="N14" s="136"/>
      <c r="O14" s="136"/>
      <c r="P14" s="136"/>
      <c r="Q14" s="136"/>
      <c r="R14" s="136"/>
      <c r="S14" s="136"/>
      <c r="T14" s="136"/>
      <c r="U14" s="136"/>
      <c r="V14" s="136"/>
      <c r="W14" s="136"/>
      <c r="X14" s="136"/>
      <c r="Y14" s="136"/>
      <c r="Z14" s="137"/>
      <c r="AA14" s="138" t="s">
        <v>14</v>
      </c>
      <c r="AB14" s="139"/>
      <c r="AC14" s="139"/>
      <c r="AD14" s="139"/>
      <c r="AE14" s="139"/>
      <c r="AF14" s="140"/>
      <c r="AG14" s="141" t="s">
        <v>479</v>
      </c>
      <c r="AH14" s="142"/>
      <c r="AI14" s="142"/>
      <c r="AJ14" s="142"/>
      <c r="AK14" s="142"/>
      <c r="AL14" s="142"/>
      <c r="AM14" s="142"/>
      <c r="AN14" s="142"/>
      <c r="AO14" s="142"/>
      <c r="AP14" s="142"/>
      <c r="AQ14" s="142"/>
      <c r="AR14" s="142"/>
      <c r="AS14" s="142"/>
      <c r="AT14" s="142"/>
      <c r="AU14" s="142"/>
      <c r="AV14" s="142"/>
      <c r="AW14" s="142"/>
      <c r="AX14" s="142"/>
      <c r="AY14" s="143"/>
    </row>
    <row r="15" spans="1:51" ht="28.5" customHeight="1" x14ac:dyDescent="0.15">
      <c r="A15" s="144" t="s">
        <v>15</v>
      </c>
      <c r="B15" s="145"/>
      <c r="C15" s="145"/>
      <c r="D15" s="145"/>
      <c r="E15" s="145"/>
      <c r="F15" s="146"/>
      <c r="G15" s="147" t="s">
        <v>312</v>
      </c>
      <c r="H15" s="148"/>
      <c r="I15" s="148"/>
      <c r="J15" s="148"/>
      <c r="K15" s="148"/>
      <c r="L15" s="148"/>
      <c r="M15" s="148"/>
      <c r="N15" s="148"/>
      <c r="O15" s="148"/>
      <c r="P15" s="148"/>
      <c r="Q15" s="148"/>
      <c r="R15" s="148"/>
      <c r="S15" s="148"/>
      <c r="T15" s="148"/>
      <c r="U15" s="148"/>
      <c r="V15" s="148"/>
      <c r="W15" s="148"/>
      <c r="X15" s="148"/>
      <c r="Y15" s="148"/>
      <c r="Z15" s="149"/>
      <c r="AA15" s="138" t="s">
        <v>16</v>
      </c>
      <c r="AB15" s="139"/>
      <c r="AC15" s="139"/>
      <c r="AD15" s="139"/>
      <c r="AE15" s="139"/>
      <c r="AF15" s="140"/>
      <c r="AG15" s="141" t="s">
        <v>480</v>
      </c>
      <c r="AH15" s="142"/>
      <c r="AI15" s="142"/>
      <c r="AJ15" s="142"/>
      <c r="AK15" s="142"/>
      <c r="AL15" s="142"/>
      <c r="AM15" s="142"/>
      <c r="AN15" s="142"/>
      <c r="AO15" s="142"/>
      <c r="AP15" s="142"/>
      <c r="AQ15" s="142"/>
      <c r="AR15" s="142"/>
      <c r="AS15" s="142"/>
      <c r="AT15" s="142"/>
      <c r="AU15" s="142"/>
      <c r="AV15" s="142"/>
      <c r="AW15" s="142"/>
      <c r="AX15" s="142"/>
      <c r="AY15" s="143"/>
    </row>
    <row r="16" spans="1:51" ht="70.5" customHeight="1" x14ac:dyDescent="0.15">
      <c r="A16" s="111" t="s">
        <v>17</v>
      </c>
      <c r="B16" s="112"/>
      <c r="C16" s="112"/>
      <c r="D16" s="112"/>
      <c r="E16" s="112"/>
      <c r="F16" s="113"/>
      <c r="G16" s="114" t="s">
        <v>313</v>
      </c>
      <c r="H16" s="115"/>
      <c r="I16" s="115"/>
      <c r="J16" s="115"/>
      <c r="K16" s="115"/>
      <c r="L16" s="115"/>
      <c r="M16" s="115"/>
      <c r="N16" s="115"/>
      <c r="O16" s="115"/>
      <c r="P16" s="115"/>
      <c r="Q16" s="115"/>
      <c r="R16" s="115"/>
      <c r="S16" s="115"/>
      <c r="T16" s="115"/>
      <c r="U16" s="115"/>
      <c r="V16" s="115"/>
      <c r="W16" s="115"/>
      <c r="X16" s="115"/>
      <c r="Y16" s="115"/>
      <c r="Z16" s="116"/>
      <c r="AA16" s="117" t="s">
        <v>18</v>
      </c>
      <c r="AB16" s="118"/>
      <c r="AC16" s="118"/>
      <c r="AD16" s="118"/>
      <c r="AE16" s="118"/>
      <c r="AF16" s="119"/>
      <c r="AG16" s="123" t="s">
        <v>314</v>
      </c>
      <c r="AH16" s="124"/>
      <c r="AI16" s="124"/>
      <c r="AJ16" s="124"/>
      <c r="AK16" s="124"/>
      <c r="AL16" s="124"/>
      <c r="AM16" s="124"/>
      <c r="AN16" s="124"/>
      <c r="AO16" s="124"/>
      <c r="AP16" s="124"/>
      <c r="AQ16" s="124"/>
      <c r="AR16" s="124"/>
      <c r="AS16" s="124"/>
      <c r="AT16" s="124"/>
      <c r="AU16" s="124"/>
      <c r="AV16" s="124"/>
      <c r="AW16" s="124"/>
      <c r="AX16" s="124"/>
      <c r="AY16" s="125"/>
    </row>
    <row r="17" spans="1:51" ht="150" customHeight="1" x14ac:dyDescent="0.15">
      <c r="A17" s="87" t="s">
        <v>19</v>
      </c>
      <c r="B17" s="88"/>
      <c r="C17" s="88"/>
      <c r="D17" s="88"/>
      <c r="E17" s="88"/>
      <c r="F17" s="89"/>
      <c r="G17" s="129" t="s">
        <v>315</v>
      </c>
      <c r="H17" s="130"/>
      <c r="I17" s="130"/>
      <c r="J17" s="130"/>
      <c r="K17" s="130"/>
      <c r="L17" s="130"/>
      <c r="M17" s="130"/>
      <c r="N17" s="130"/>
      <c r="O17" s="130"/>
      <c r="P17" s="130"/>
      <c r="Q17" s="130"/>
      <c r="R17" s="130"/>
      <c r="S17" s="130"/>
      <c r="T17" s="130"/>
      <c r="U17" s="130"/>
      <c r="V17" s="130"/>
      <c r="W17" s="130"/>
      <c r="X17" s="130"/>
      <c r="Y17" s="130"/>
      <c r="Z17" s="131"/>
      <c r="AA17" s="120"/>
      <c r="AB17" s="121"/>
      <c r="AC17" s="121"/>
      <c r="AD17" s="121"/>
      <c r="AE17" s="121"/>
      <c r="AF17" s="122"/>
      <c r="AG17" s="126"/>
      <c r="AH17" s="127"/>
      <c r="AI17" s="127"/>
      <c r="AJ17" s="127"/>
      <c r="AK17" s="127"/>
      <c r="AL17" s="127"/>
      <c r="AM17" s="127"/>
      <c r="AN17" s="127"/>
      <c r="AO17" s="127"/>
      <c r="AP17" s="127"/>
      <c r="AQ17" s="127"/>
      <c r="AR17" s="127"/>
      <c r="AS17" s="127"/>
      <c r="AT17" s="127"/>
      <c r="AU17" s="127"/>
      <c r="AV17" s="127"/>
      <c r="AW17" s="127"/>
      <c r="AX17" s="127"/>
      <c r="AY17" s="128"/>
    </row>
    <row r="18" spans="1:51" ht="60" customHeight="1" x14ac:dyDescent="0.15">
      <c r="A18" s="87" t="s">
        <v>20</v>
      </c>
      <c r="B18" s="88"/>
      <c r="C18" s="88"/>
      <c r="D18" s="88"/>
      <c r="E18" s="88"/>
      <c r="F18" s="89"/>
      <c r="G18" s="90" t="s">
        <v>417</v>
      </c>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2"/>
    </row>
    <row r="19" spans="1:51" s="11" customFormat="1" ht="46.5" customHeight="1" x14ac:dyDescent="0.15">
      <c r="A19" s="93" t="s">
        <v>21</v>
      </c>
      <c r="B19" s="94"/>
      <c r="C19" s="94"/>
      <c r="D19" s="94"/>
      <c r="E19" s="94"/>
      <c r="F19" s="95"/>
      <c r="G19" s="96" t="s">
        <v>331</v>
      </c>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8"/>
    </row>
    <row r="20" spans="1:51" ht="24.95" customHeight="1" x14ac:dyDescent="0.15">
      <c r="A20" s="99" t="s">
        <v>22</v>
      </c>
      <c r="B20" s="100"/>
      <c r="C20" s="100"/>
      <c r="D20" s="100"/>
      <c r="E20" s="100"/>
      <c r="F20" s="101"/>
      <c r="G20" s="57" t="s">
        <v>23</v>
      </c>
      <c r="H20" s="58"/>
      <c r="I20" s="58"/>
      <c r="J20" s="59" t="s">
        <v>24</v>
      </c>
      <c r="K20" s="58"/>
      <c r="L20" s="58"/>
      <c r="M20" s="58"/>
      <c r="N20" s="58"/>
      <c r="O20" s="58"/>
      <c r="P20" s="59" t="s">
        <v>25</v>
      </c>
      <c r="Q20" s="60"/>
      <c r="R20" s="60"/>
      <c r="S20" s="58"/>
      <c r="T20" s="58"/>
      <c r="U20" s="58"/>
      <c r="V20" s="59" t="s">
        <v>26</v>
      </c>
      <c r="W20" s="58"/>
      <c r="X20" s="58"/>
      <c r="Y20" s="60"/>
      <c r="Z20" s="60"/>
      <c r="AA20" s="60"/>
      <c r="AB20" s="59" t="s">
        <v>27</v>
      </c>
      <c r="AC20" s="58"/>
      <c r="AD20" s="58"/>
      <c r="AE20" s="58"/>
      <c r="AF20" s="58"/>
      <c r="AG20" s="60"/>
      <c r="AH20" s="59" t="s">
        <v>28</v>
      </c>
      <c r="AI20" s="58"/>
      <c r="AJ20" s="58"/>
      <c r="AK20" s="58"/>
      <c r="AL20" s="58"/>
      <c r="AM20" s="58"/>
      <c r="AN20" s="58"/>
      <c r="AO20" s="60"/>
      <c r="AP20" s="60"/>
      <c r="AQ20" s="58"/>
      <c r="AR20" s="58"/>
      <c r="AS20" s="58"/>
      <c r="AT20" s="58"/>
      <c r="AU20" s="58"/>
      <c r="AV20" s="58"/>
      <c r="AW20" s="58"/>
      <c r="AX20" s="58"/>
      <c r="AY20" s="61"/>
    </row>
    <row r="21" spans="1:51" ht="24.95" customHeight="1" x14ac:dyDescent="0.15">
      <c r="A21" s="102"/>
      <c r="B21" s="103"/>
      <c r="C21" s="103"/>
      <c r="D21" s="103"/>
      <c r="E21" s="103"/>
      <c r="F21" s="104"/>
      <c r="G21" s="62" t="s">
        <v>29</v>
      </c>
      <c r="H21" s="63"/>
      <c r="I21" s="63"/>
      <c r="J21" s="64" t="s">
        <v>30</v>
      </c>
      <c r="K21" s="63"/>
      <c r="L21" s="63"/>
      <c r="M21" s="63"/>
      <c r="N21" s="64" t="s">
        <v>31</v>
      </c>
      <c r="O21" s="65"/>
      <c r="P21" s="63"/>
      <c r="Q21" s="63"/>
      <c r="R21" s="63"/>
      <c r="S21" s="64" t="s">
        <v>32</v>
      </c>
      <c r="T21" s="65"/>
      <c r="U21" s="65"/>
      <c r="V21" s="63"/>
      <c r="W21" s="63"/>
      <c r="X21" s="63"/>
      <c r="Y21" s="63"/>
      <c r="Z21" s="64" t="s">
        <v>33</v>
      </c>
      <c r="AA21" s="63"/>
      <c r="AB21" s="65"/>
      <c r="AC21" s="63"/>
      <c r="AD21" s="64" t="s">
        <v>34</v>
      </c>
      <c r="AE21" s="63"/>
      <c r="AF21" s="63"/>
      <c r="AG21" s="65"/>
      <c r="AH21" s="63"/>
      <c r="AI21" s="64" t="s">
        <v>35</v>
      </c>
      <c r="AJ21" s="63"/>
      <c r="AK21" s="63"/>
      <c r="AL21" s="63"/>
      <c r="AM21" s="64" t="s">
        <v>36</v>
      </c>
      <c r="AN21" s="65"/>
      <c r="AO21" s="63"/>
      <c r="AP21" s="63"/>
      <c r="AQ21" s="63"/>
      <c r="AR21" s="66" t="s">
        <v>28</v>
      </c>
      <c r="AS21" s="65"/>
      <c r="AT21" s="63"/>
      <c r="AU21" s="63"/>
      <c r="AV21" s="63"/>
      <c r="AW21" s="63"/>
      <c r="AX21" s="63"/>
      <c r="AY21" s="67"/>
    </row>
    <row r="22" spans="1:51" ht="50.25" customHeight="1" x14ac:dyDescent="0.15">
      <c r="A22" s="105"/>
      <c r="B22" s="106"/>
      <c r="C22" s="106"/>
      <c r="D22" s="106"/>
      <c r="E22" s="106"/>
      <c r="F22" s="107"/>
      <c r="G22" s="108" t="s">
        <v>316</v>
      </c>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10"/>
    </row>
    <row r="23" spans="1:51" s="11" customFormat="1" ht="30" customHeight="1" thickBot="1" x14ac:dyDescent="0.2">
      <c r="A23" s="190" t="s">
        <v>37</v>
      </c>
      <c r="B23" s="191"/>
      <c r="C23" s="191"/>
      <c r="D23" s="191"/>
      <c r="E23" s="191"/>
      <c r="F23" s="192"/>
      <c r="G23" s="193" t="s">
        <v>332</v>
      </c>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5"/>
    </row>
    <row r="24" spans="1:51" ht="51" customHeight="1" thickBot="1" x14ac:dyDescent="0.2">
      <c r="A24" s="102" t="s">
        <v>38</v>
      </c>
      <c r="B24" s="103"/>
      <c r="C24" s="103"/>
      <c r="D24" s="103"/>
      <c r="E24" s="103"/>
      <c r="F24" s="104"/>
      <c r="G24" s="196" t="s">
        <v>371</v>
      </c>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c r="AT24" s="197"/>
      <c r="AU24" s="197"/>
      <c r="AV24" s="197"/>
      <c r="AW24" s="197"/>
      <c r="AX24" s="197"/>
      <c r="AY24" s="198"/>
    </row>
    <row r="25" spans="1:51" ht="20.100000000000001" customHeight="1" x14ac:dyDescent="0.15">
      <c r="A25" s="199" t="s">
        <v>39</v>
      </c>
      <c r="B25" s="200"/>
      <c r="C25" s="200"/>
      <c r="D25" s="200"/>
      <c r="E25" s="200"/>
      <c r="F25" s="201"/>
      <c r="G25" s="202" t="s">
        <v>40</v>
      </c>
      <c r="H25" s="203"/>
      <c r="I25" s="203"/>
      <c r="J25" s="203"/>
      <c r="K25" s="203"/>
      <c r="L25" s="203"/>
      <c r="M25" s="203"/>
      <c r="N25" s="204"/>
      <c r="O25" s="37"/>
      <c r="P25" s="205" t="s">
        <v>41</v>
      </c>
      <c r="Q25" s="205"/>
      <c r="R25" s="205"/>
      <c r="S25" s="205"/>
      <c r="T25" s="205"/>
      <c r="U25" s="205"/>
      <c r="V25" s="205"/>
      <c r="W25" s="205"/>
      <c r="X25" s="205"/>
      <c r="Y25" s="205"/>
      <c r="Z25" s="205"/>
      <c r="AA25" s="205"/>
      <c r="AB25" s="205"/>
      <c r="AC25" s="205"/>
      <c r="AD25" s="205"/>
      <c r="AE25" s="205"/>
      <c r="AF25" s="206"/>
      <c r="AG25" s="207" t="s">
        <v>42</v>
      </c>
      <c r="AH25" s="208"/>
      <c r="AI25" s="208"/>
      <c r="AJ25" s="208"/>
      <c r="AK25" s="208"/>
      <c r="AL25" s="208"/>
      <c r="AM25" s="208"/>
      <c r="AN25" s="208"/>
      <c r="AO25" s="208"/>
      <c r="AP25" s="208"/>
      <c r="AQ25" s="208"/>
      <c r="AR25" s="208"/>
      <c r="AS25" s="208"/>
      <c r="AT25" s="208"/>
      <c r="AU25" s="208"/>
      <c r="AV25" s="208"/>
      <c r="AW25" s="208"/>
      <c r="AX25" s="208"/>
      <c r="AY25" s="209"/>
    </row>
    <row r="26" spans="1:51" ht="30" customHeight="1" x14ac:dyDescent="0.15">
      <c r="A26" s="102"/>
      <c r="B26" s="103"/>
      <c r="C26" s="103"/>
      <c r="D26" s="103"/>
      <c r="E26" s="103"/>
      <c r="F26" s="104"/>
      <c r="G26" s="202"/>
      <c r="H26" s="203"/>
      <c r="I26" s="203"/>
      <c r="J26" s="203"/>
      <c r="K26" s="203"/>
      <c r="L26" s="203"/>
      <c r="M26" s="203"/>
      <c r="N26" s="204"/>
      <c r="O26" s="38"/>
      <c r="P26" s="150" t="s">
        <v>43</v>
      </c>
      <c r="Q26" s="150"/>
      <c r="R26" s="150"/>
      <c r="S26" s="150"/>
      <c r="T26" s="150"/>
      <c r="U26" s="150"/>
      <c r="V26" s="150"/>
      <c r="W26" s="150"/>
      <c r="X26" s="150"/>
      <c r="Y26" s="150"/>
      <c r="Z26" s="150"/>
      <c r="AA26" s="150"/>
      <c r="AB26" s="150"/>
      <c r="AC26" s="150"/>
      <c r="AD26" s="150"/>
      <c r="AE26" s="150"/>
      <c r="AF26" s="151"/>
      <c r="AG26" s="210" t="s">
        <v>317</v>
      </c>
      <c r="AH26" s="211"/>
      <c r="AI26" s="211"/>
      <c r="AJ26" s="211"/>
      <c r="AK26" s="211"/>
      <c r="AL26" s="211"/>
      <c r="AM26" s="211"/>
      <c r="AN26" s="211"/>
      <c r="AO26" s="211"/>
      <c r="AP26" s="211"/>
      <c r="AQ26" s="211"/>
      <c r="AR26" s="211"/>
      <c r="AS26" s="211"/>
      <c r="AT26" s="211"/>
      <c r="AU26" s="211"/>
      <c r="AV26" s="211"/>
      <c r="AW26" s="211"/>
      <c r="AX26" s="211"/>
      <c r="AY26" s="212"/>
    </row>
    <row r="27" spans="1:51" ht="30" customHeight="1" x14ac:dyDescent="0.15">
      <c r="A27" s="102"/>
      <c r="B27" s="103"/>
      <c r="C27" s="103"/>
      <c r="D27" s="103"/>
      <c r="E27" s="103"/>
      <c r="F27" s="104"/>
      <c r="G27" s="202"/>
      <c r="H27" s="203"/>
      <c r="I27" s="203"/>
      <c r="J27" s="203"/>
      <c r="K27" s="203"/>
      <c r="L27" s="203"/>
      <c r="M27" s="203"/>
      <c r="N27" s="204"/>
      <c r="O27" s="38"/>
      <c r="P27" s="150" t="s">
        <v>44</v>
      </c>
      <c r="Q27" s="150"/>
      <c r="R27" s="150"/>
      <c r="S27" s="150"/>
      <c r="T27" s="150"/>
      <c r="U27" s="150"/>
      <c r="V27" s="150"/>
      <c r="W27" s="150"/>
      <c r="X27" s="150"/>
      <c r="Y27" s="150"/>
      <c r="Z27" s="150"/>
      <c r="AA27" s="150"/>
      <c r="AB27" s="150"/>
      <c r="AC27" s="150"/>
      <c r="AD27" s="150"/>
      <c r="AE27" s="150"/>
      <c r="AF27" s="151"/>
      <c r="AG27" s="210"/>
      <c r="AH27" s="211"/>
      <c r="AI27" s="211"/>
      <c r="AJ27" s="211"/>
      <c r="AK27" s="211"/>
      <c r="AL27" s="211"/>
      <c r="AM27" s="211"/>
      <c r="AN27" s="211"/>
      <c r="AO27" s="211"/>
      <c r="AP27" s="211"/>
      <c r="AQ27" s="211"/>
      <c r="AR27" s="211"/>
      <c r="AS27" s="211"/>
      <c r="AT27" s="211"/>
      <c r="AU27" s="211"/>
      <c r="AV27" s="211"/>
      <c r="AW27" s="211"/>
      <c r="AX27" s="211"/>
      <c r="AY27" s="212"/>
    </row>
    <row r="28" spans="1:51" ht="30" customHeight="1" x14ac:dyDescent="0.15">
      <c r="A28" s="102"/>
      <c r="B28" s="103"/>
      <c r="C28" s="103"/>
      <c r="D28" s="103"/>
      <c r="E28" s="103"/>
      <c r="F28" s="104"/>
      <c r="G28" s="202"/>
      <c r="H28" s="203"/>
      <c r="I28" s="203"/>
      <c r="J28" s="203"/>
      <c r="K28" s="203"/>
      <c r="L28" s="203"/>
      <c r="M28" s="203"/>
      <c r="N28" s="204"/>
      <c r="O28" s="38"/>
      <c r="P28" s="150" t="s">
        <v>45</v>
      </c>
      <c r="Q28" s="150"/>
      <c r="R28" s="150"/>
      <c r="S28" s="150"/>
      <c r="T28" s="150"/>
      <c r="U28" s="150"/>
      <c r="V28" s="150"/>
      <c r="W28" s="150"/>
      <c r="X28" s="150"/>
      <c r="Y28" s="150"/>
      <c r="Z28" s="150"/>
      <c r="AA28" s="150"/>
      <c r="AB28" s="150"/>
      <c r="AC28" s="150"/>
      <c r="AD28" s="150"/>
      <c r="AE28" s="150"/>
      <c r="AF28" s="151"/>
      <c r="AG28" s="210"/>
      <c r="AH28" s="211"/>
      <c r="AI28" s="211"/>
      <c r="AJ28" s="211"/>
      <c r="AK28" s="211"/>
      <c r="AL28" s="211"/>
      <c r="AM28" s="211"/>
      <c r="AN28" s="211"/>
      <c r="AO28" s="211"/>
      <c r="AP28" s="211"/>
      <c r="AQ28" s="211"/>
      <c r="AR28" s="211"/>
      <c r="AS28" s="211"/>
      <c r="AT28" s="211"/>
      <c r="AU28" s="211"/>
      <c r="AV28" s="211"/>
      <c r="AW28" s="211"/>
      <c r="AX28" s="211"/>
      <c r="AY28" s="212"/>
    </row>
    <row r="29" spans="1:51" ht="46.5" customHeight="1" thickBot="1" x14ac:dyDescent="0.2">
      <c r="A29" s="190"/>
      <c r="B29" s="191"/>
      <c r="C29" s="191"/>
      <c r="D29" s="191"/>
      <c r="E29" s="191"/>
      <c r="F29" s="192"/>
      <c r="G29" s="152" t="s">
        <v>46</v>
      </c>
      <c r="H29" s="153"/>
      <c r="I29" s="153"/>
      <c r="J29" s="153"/>
      <c r="K29" s="153"/>
      <c r="L29" s="153"/>
      <c r="M29" s="153"/>
      <c r="N29" s="153"/>
      <c r="O29" s="154" t="s">
        <v>314</v>
      </c>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6"/>
    </row>
    <row r="30" spans="1:51" ht="15" customHeight="1" x14ac:dyDescent="0.15">
      <c r="A30" s="157" t="s">
        <v>47</v>
      </c>
      <c r="B30" s="158"/>
      <c r="C30" s="158"/>
      <c r="D30" s="158"/>
      <c r="E30" s="158"/>
      <c r="F30" s="159"/>
      <c r="G30" s="166" t="s">
        <v>48</v>
      </c>
      <c r="H30" s="167"/>
      <c r="I30" s="167"/>
      <c r="J30" s="167"/>
      <c r="K30" s="167"/>
      <c r="L30" s="167"/>
      <c r="M30" s="167"/>
      <c r="N30" s="168"/>
      <c r="O30" s="172" t="s">
        <v>307</v>
      </c>
      <c r="P30" s="173"/>
      <c r="Q30" s="173"/>
      <c r="R30" s="173"/>
      <c r="S30" s="173"/>
      <c r="T30" s="173"/>
      <c r="U30" s="173"/>
      <c r="V30" s="174"/>
      <c r="W30" s="178" t="s">
        <v>49</v>
      </c>
      <c r="X30" s="179"/>
      <c r="Y30" s="179"/>
      <c r="Z30" s="179"/>
      <c r="AA30" s="179"/>
      <c r="AB30" s="179"/>
      <c r="AC30" s="179"/>
      <c r="AD30" s="180"/>
      <c r="AE30" s="181" t="s">
        <v>239</v>
      </c>
      <c r="AF30" s="182"/>
      <c r="AG30" s="182"/>
      <c r="AH30" s="182"/>
      <c r="AI30" s="182"/>
      <c r="AJ30" s="182"/>
      <c r="AK30" s="183"/>
      <c r="AL30" s="184" t="s">
        <v>50</v>
      </c>
      <c r="AM30" s="185"/>
      <c r="AN30" s="185"/>
      <c r="AO30" s="185"/>
      <c r="AP30" s="185"/>
      <c r="AQ30" s="185"/>
      <c r="AR30" s="186"/>
      <c r="AS30" s="256">
        <v>1148526.8459999999</v>
      </c>
      <c r="AT30" s="257"/>
      <c r="AU30" s="257"/>
      <c r="AV30" s="257"/>
      <c r="AW30" s="257"/>
      <c r="AX30" s="257"/>
      <c r="AY30" s="258"/>
    </row>
    <row r="31" spans="1:51" ht="15" customHeight="1" x14ac:dyDescent="0.15">
      <c r="A31" s="160"/>
      <c r="B31" s="161"/>
      <c r="C31" s="161"/>
      <c r="D31" s="161"/>
      <c r="E31" s="161"/>
      <c r="F31" s="162"/>
      <c r="G31" s="169"/>
      <c r="H31" s="170"/>
      <c r="I31" s="170"/>
      <c r="J31" s="170"/>
      <c r="K31" s="170"/>
      <c r="L31" s="170"/>
      <c r="M31" s="170"/>
      <c r="N31" s="171"/>
      <c r="O31" s="175"/>
      <c r="P31" s="176"/>
      <c r="Q31" s="176"/>
      <c r="R31" s="176"/>
      <c r="S31" s="176"/>
      <c r="T31" s="176"/>
      <c r="U31" s="176"/>
      <c r="V31" s="177"/>
      <c r="W31" s="239" t="s">
        <v>51</v>
      </c>
      <c r="X31" s="240"/>
      <c r="Y31" s="240"/>
      <c r="Z31" s="240"/>
      <c r="AA31" s="240"/>
      <c r="AB31" s="240"/>
      <c r="AC31" s="240"/>
      <c r="AD31" s="241"/>
      <c r="AE31" s="242" t="s">
        <v>224</v>
      </c>
      <c r="AF31" s="243"/>
      <c r="AG31" s="243"/>
      <c r="AH31" s="243"/>
      <c r="AI31" s="243"/>
      <c r="AJ31" s="243"/>
      <c r="AK31" s="244"/>
      <c r="AL31" s="187"/>
      <c r="AM31" s="188"/>
      <c r="AN31" s="188"/>
      <c r="AO31" s="188"/>
      <c r="AP31" s="188"/>
      <c r="AQ31" s="188"/>
      <c r="AR31" s="189"/>
      <c r="AS31" s="236"/>
      <c r="AT31" s="237"/>
      <c r="AU31" s="237"/>
      <c r="AV31" s="237"/>
      <c r="AW31" s="237"/>
      <c r="AX31" s="237"/>
      <c r="AY31" s="238"/>
    </row>
    <row r="32" spans="1:51" ht="54.75" customHeight="1" x14ac:dyDescent="0.15">
      <c r="A32" s="163"/>
      <c r="B32" s="164"/>
      <c r="C32" s="164"/>
      <c r="D32" s="164"/>
      <c r="E32" s="164"/>
      <c r="F32" s="165"/>
      <c r="G32" s="152" t="s">
        <v>52</v>
      </c>
      <c r="H32" s="153"/>
      <c r="I32" s="153"/>
      <c r="J32" s="153"/>
      <c r="K32" s="153"/>
      <c r="L32" s="153"/>
      <c r="M32" s="153"/>
      <c r="N32" s="259"/>
      <c r="O32" s="260" t="s">
        <v>225</v>
      </c>
      <c r="P32" s="261"/>
      <c r="Q32" s="261"/>
      <c r="R32" s="261"/>
      <c r="S32" s="261"/>
      <c r="T32" s="261"/>
      <c r="U32" s="261"/>
      <c r="V32" s="262"/>
      <c r="W32" s="263" t="s">
        <v>53</v>
      </c>
      <c r="X32" s="264"/>
      <c r="Y32" s="264"/>
      <c r="Z32" s="264"/>
      <c r="AA32" s="264"/>
      <c r="AB32" s="264"/>
      <c r="AC32" s="264"/>
      <c r="AD32" s="265"/>
      <c r="AE32" s="266" t="s">
        <v>326</v>
      </c>
      <c r="AF32" s="267"/>
      <c r="AG32" s="267"/>
      <c r="AH32" s="267"/>
      <c r="AI32" s="267"/>
      <c r="AJ32" s="267"/>
      <c r="AK32" s="268"/>
      <c r="AL32" s="269" t="s">
        <v>54</v>
      </c>
      <c r="AM32" s="153"/>
      <c r="AN32" s="153"/>
      <c r="AO32" s="153"/>
      <c r="AP32" s="153"/>
      <c r="AQ32" s="153"/>
      <c r="AR32" s="259"/>
      <c r="AS32" s="270" t="s">
        <v>226</v>
      </c>
      <c r="AT32" s="271"/>
      <c r="AU32" s="271"/>
      <c r="AV32" s="271"/>
      <c r="AW32" s="271"/>
      <c r="AX32" s="271"/>
      <c r="AY32" s="272"/>
    </row>
    <row r="33" spans="1:51" ht="35.1" customHeight="1" thickBot="1" x14ac:dyDescent="0.2">
      <c r="A33" s="245" t="s">
        <v>55</v>
      </c>
      <c r="B33" s="246"/>
      <c r="C33" s="246"/>
      <c r="D33" s="246"/>
      <c r="E33" s="246"/>
      <c r="F33" s="247"/>
      <c r="G33" s="248" t="s">
        <v>56</v>
      </c>
      <c r="H33" s="249"/>
      <c r="I33" s="249"/>
      <c r="J33" s="249"/>
      <c r="K33" s="250"/>
      <c r="L33" s="213" t="s">
        <v>308</v>
      </c>
      <c r="M33" s="214"/>
      <c r="N33" s="214"/>
      <c r="O33" s="214"/>
      <c r="P33" s="214"/>
      <c r="Q33" s="251"/>
      <c r="R33" s="252" t="s">
        <v>57</v>
      </c>
      <c r="S33" s="249"/>
      <c r="T33" s="249"/>
      <c r="U33" s="249"/>
      <c r="V33" s="250"/>
      <c r="W33" s="253" t="s">
        <v>323</v>
      </c>
      <c r="X33" s="254"/>
      <c r="Y33" s="254"/>
      <c r="Z33" s="254"/>
      <c r="AA33" s="254"/>
      <c r="AB33" s="254"/>
      <c r="AC33" s="254"/>
      <c r="AD33" s="254"/>
      <c r="AE33" s="254"/>
      <c r="AF33" s="254"/>
      <c r="AG33" s="254"/>
      <c r="AH33" s="254"/>
      <c r="AI33" s="254"/>
      <c r="AJ33" s="254"/>
      <c r="AK33" s="255"/>
      <c r="AL33" s="252" t="s">
        <v>58</v>
      </c>
      <c r="AM33" s="249"/>
      <c r="AN33" s="249"/>
      <c r="AO33" s="249"/>
      <c r="AP33" s="249"/>
      <c r="AQ33" s="249"/>
      <c r="AR33" s="250"/>
      <c r="AS33" s="213" t="s">
        <v>324</v>
      </c>
      <c r="AT33" s="214"/>
      <c r="AU33" s="214"/>
      <c r="AV33" s="214"/>
      <c r="AW33" s="214"/>
      <c r="AX33" s="214"/>
      <c r="AY33" s="215"/>
    </row>
    <row r="34" spans="1:51" ht="15" customHeight="1" x14ac:dyDescent="0.15">
      <c r="A34" s="216" t="s">
        <v>59</v>
      </c>
      <c r="B34" s="217"/>
      <c r="C34" s="217"/>
      <c r="D34" s="217"/>
      <c r="E34" s="217"/>
      <c r="F34" s="218"/>
      <c r="G34" s="219" t="s">
        <v>60</v>
      </c>
      <c r="H34" s="220"/>
      <c r="I34" s="220"/>
      <c r="J34" s="220"/>
      <c r="K34" s="220"/>
      <c r="L34" s="220"/>
      <c r="M34" s="220"/>
      <c r="N34" s="221"/>
      <c r="O34" s="222" t="s">
        <v>308</v>
      </c>
      <c r="P34" s="223"/>
      <c r="Q34" s="223"/>
      <c r="R34" s="223"/>
      <c r="S34" s="223"/>
      <c r="T34" s="223"/>
      <c r="U34" s="223"/>
      <c r="V34" s="224"/>
      <c r="W34" s="225" t="s">
        <v>49</v>
      </c>
      <c r="X34" s="226"/>
      <c r="Y34" s="226"/>
      <c r="Z34" s="226"/>
      <c r="AA34" s="226"/>
      <c r="AB34" s="226"/>
      <c r="AC34" s="226"/>
      <c r="AD34" s="227"/>
      <c r="AE34" s="228" t="s">
        <v>229</v>
      </c>
      <c r="AF34" s="229"/>
      <c r="AG34" s="229"/>
      <c r="AH34" s="229"/>
      <c r="AI34" s="229"/>
      <c r="AJ34" s="229"/>
      <c r="AK34" s="230"/>
      <c r="AL34" s="231" t="s">
        <v>61</v>
      </c>
      <c r="AM34" s="220"/>
      <c r="AN34" s="220"/>
      <c r="AO34" s="220"/>
      <c r="AP34" s="220"/>
      <c r="AQ34" s="220"/>
      <c r="AR34" s="221"/>
      <c r="AS34" s="233">
        <v>612300</v>
      </c>
      <c r="AT34" s="234"/>
      <c r="AU34" s="234"/>
      <c r="AV34" s="234"/>
      <c r="AW34" s="234"/>
      <c r="AX34" s="234"/>
      <c r="AY34" s="235"/>
    </row>
    <row r="35" spans="1:51" ht="15" customHeight="1" x14ac:dyDescent="0.15">
      <c r="A35" s="160"/>
      <c r="B35" s="161"/>
      <c r="C35" s="161"/>
      <c r="D35" s="161"/>
      <c r="E35" s="161"/>
      <c r="F35" s="162"/>
      <c r="G35" s="169"/>
      <c r="H35" s="170"/>
      <c r="I35" s="170"/>
      <c r="J35" s="170"/>
      <c r="K35" s="170"/>
      <c r="L35" s="170"/>
      <c r="M35" s="170"/>
      <c r="N35" s="171"/>
      <c r="O35" s="175"/>
      <c r="P35" s="176"/>
      <c r="Q35" s="176"/>
      <c r="R35" s="176"/>
      <c r="S35" s="176"/>
      <c r="T35" s="176"/>
      <c r="U35" s="176"/>
      <c r="V35" s="177"/>
      <c r="W35" s="239" t="s">
        <v>51</v>
      </c>
      <c r="X35" s="240"/>
      <c r="Y35" s="240"/>
      <c r="Z35" s="240"/>
      <c r="AA35" s="240"/>
      <c r="AB35" s="240"/>
      <c r="AC35" s="240"/>
      <c r="AD35" s="241"/>
      <c r="AE35" s="242" t="s">
        <v>224</v>
      </c>
      <c r="AF35" s="243"/>
      <c r="AG35" s="243"/>
      <c r="AH35" s="243"/>
      <c r="AI35" s="243"/>
      <c r="AJ35" s="243"/>
      <c r="AK35" s="244"/>
      <c r="AL35" s="232"/>
      <c r="AM35" s="170"/>
      <c r="AN35" s="170"/>
      <c r="AO35" s="170"/>
      <c r="AP35" s="170"/>
      <c r="AQ35" s="170"/>
      <c r="AR35" s="171"/>
      <c r="AS35" s="236"/>
      <c r="AT35" s="237"/>
      <c r="AU35" s="237"/>
      <c r="AV35" s="237"/>
      <c r="AW35" s="237"/>
      <c r="AX35" s="237"/>
      <c r="AY35" s="238"/>
    </row>
    <row r="36" spans="1:51" ht="44.25" customHeight="1" x14ac:dyDescent="0.15">
      <c r="A36" s="163"/>
      <c r="B36" s="164"/>
      <c r="C36" s="164"/>
      <c r="D36" s="164"/>
      <c r="E36" s="164"/>
      <c r="F36" s="165"/>
      <c r="G36" s="273" t="s">
        <v>52</v>
      </c>
      <c r="H36" s="274"/>
      <c r="I36" s="274"/>
      <c r="J36" s="274"/>
      <c r="K36" s="274"/>
      <c r="L36" s="274"/>
      <c r="M36" s="274"/>
      <c r="N36" s="275"/>
      <c r="O36" s="260" t="s">
        <v>225</v>
      </c>
      <c r="P36" s="261"/>
      <c r="Q36" s="261"/>
      <c r="R36" s="261"/>
      <c r="S36" s="261"/>
      <c r="T36" s="261"/>
      <c r="U36" s="261"/>
      <c r="V36" s="262"/>
      <c r="W36" s="269" t="s">
        <v>62</v>
      </c>
      <c r="X36" s="153"/>
      <c r="Y36" s="153"/>
      <c r="Z36" s="153"/>
      <c r="AA36" s="153"/>
      <c r="AB36" s="153"/>
      <c r="AC36" s="153"/>
      <c r="AD36" s="259"/>
      <c r="AE36" s="266" t="s">
        <v>327</v>
      </c>
      <c r="AF36" s="267"/>
      <c r="AG36" s="267"/>
      <c r="AH36" s="267"/>
      <c r="AI36" s="267"/>
      <c r="AJ36" s="267"/>
      <c r="AK36" s="268"/>
      <c r="AL36" s="276" t="s">
        <v>54</v>
      </c>
      <c r="AM36" s="274"/>
      <c r="AN36" s="274"/>
      <c r="AO36" s="274"/>
      <c r="AP36" s="274"/>
      <c r="AQ36" s="274"/>
      <c r="AR36" s="275"/>
      <c r="AS36" s="260" t="s">
        <v>226</v>
      </c>
      <c r="AT36" s="261"/>
      <c r="AU36" s="261"/>
      <c r="AV36" s="261"/>
      <c r="AW36" s="261"/>
      <c r="AX36" s="261"/>
      <c r="AY36" s="277"/>
    </row>
    <row r="37" spans="1:51" ht="35.1" customHeight="1" thickBot="1" x14ac:dyDescent="0.2">
      <c r="A37" s="245" t="s">
        <v>55</v>
      </c>
      <c r="B37" s="246"/>
      <c r="C37" s="246"/>
      <c r="D37" s="246"/>
      <c r="E37" s="246"/>
      <c r="F37" s="247"/>
      <c r="G37" s="248" t="s">
        <v>56</v>
      </c>
      <c r="H37" s="249"/>
      <c r="I37" s="249"/>
      <c r="J37" s="249"/>
      <c r="K37" s="250"/>
      <c r="L37" s="213" t="s">
        <v>82</v>
      </c>
      <c r="M37" s="214"/>
      <c r="N37" s="214"/>
      <c r="O37" s="214"/>
      <c r="P37" s="214"/>
      <c r="Q37" s="251"/>
      <c r="R37" s="252" t="s">
        <v>57</v>
      </c>
      <c r="S37" s="249"/>
      <c r="T37" s="249"/>
      <c r="U37" s="249"/>
      <c r="V37" s="250"/>
      <c r="W37" s="253" t="s">
        <v>323</v>
      </c>
      <c r="X37" s="254"/>
      <c r="Y37" s="254"/>
      <c r="Z37" s="254"/>
      <c r="AA37" s="254"/>
      <c r="AB37" s="254"/>
      <c r="AC37" s="254"/>
      <c r="AD37" s="254"/>
      <c r="AE37" s="254"/>
      <c r="AF37" s="254"/>
      <c r="AG37" s="254"/>
      <c r="AH37" s="254"/>
      <c r="AI37" s="254"/>
      <c r="AJ37" s="254"/>
      <c r="AK37" s="255"/>
      <c r="AL37" s="252" t="s">
        <v>58</v>
      </c>
      <c r="AM37" s="249"/>
      <c r="AN37" s="249"/>
      <c r="AO37" s="249"/>
      <c r="AP37" s="249"/>
      <c r="AQ37" s="249"/>
      <c r="AR37" s="250"/>
      <c r="AS37" s="213" t="s">
        <v>325</v>
      </c>
      <c r="AT37" s="214"/>
      <c r="AU37" s="214"/>
      <c r="AV37" s="214"/>
      <c r="AW37" s="214"/>
      <c r="AX37" s="214"/>
      <c r="AY37" s="215"/>
    </row>
    <row r="38" spans="1:51" ht="15" customHeight="1" x14ac:dyDescent="0.15">
      <c r="A38" s="157" t="s">
        <v>318</v>
      </c>
      <c r="B38" s="158"/>
      <c r="C38" s="158"/>
      <c r="D38" s="158"/>
      <c r="E38" s="158"/>
      <c r="F38" s="159"/>
      <c r="G38" s="166" t="s">
        <v>48</v>
      </c>
      <c r="H38" s="167"/>
      <c r="I38" s="167"/>
      <c r="J38" s="167"/>
      <c r="K38" s="167"/>
      <c r="L38" s="167"/>
      <c r="M38" s="167"/>
      <c r="N38" s="168"/>
      <c r="O38" s="172" t="s">
        <v>82</v>
      </c>
      <c r="P38" s="173"/>
      <c r="Q38" s="173"/>
      <c r="R38" s="173"/>
      <c r="S38" s="173"/>
      <c r="T38" s="173"/>
      <c r="U38" s="173"/>
      <c r="V38" s="174"/>
      <c r="W38" s="178" t="s">
        <v>49</v>
      </c>
      <c r="X38" s="179"/>
      <c r="Y38" s="179"/>
      <c r="Z38" s="179"/>
      <c r="AA38" s="179"/>
      <c r="AB38" s="179"/>
      <c r="AC38" s="179"/>
      <c r="AD38" s="180"/>
      <c r="AE38" s="181" t="s">
        <v>250</v>
      </c>
      <c r="AF38" s="182"/>
      <c r="AG38" s="182"/>
      <c r="AH38" s="182"/>
      <c r="AI38" s="182"/>
      <c r="AJ38" s="182"/>
      <c r="AK38" s="183"/>
      <c r="AL38" s="184" t="s">
        <v>50</v>
      </c>
      <c r="AM38" s="185"/>
      <c r="AN38" s="185"/>
      <c r="AO38" s="185"/>
      <c r="AP38" s="185"/>
      <c r="AQ38" s="185"/>
      <c r="AR38" s="186"/>
      <c r="AS38" s="256">
        <v>100014.103</v>
      </c>
      <c r="AT38" s="257"/>
      <c r="AU38" s="257"/>
      <c r="AV38" s="257"/>
      <c r="AW38" s="257"/>
      <c r="AX38" s="257"/>
      <c r="AY38" s="258"/>
    </row>
    <row r="39" spans="1:51" ht="15" customHeight="1" x14ac:dyDescent="0.15">
      <c r="A39" s="160"/>
      <c r="B39" s="161"/>
      <c r="C39" s="161"/>
      <c r="D39" s="161"/>
      <c r="E39" s="161"/>
      <c r="F39" s="162"/>
      <c r="G39" s="169"/>
      <c r="H39" s="170"/>
      <c r="I39" s="170"/>
      <c r="J39" s="170"/>
      <c r="K39" s="170"/>
      <c r="L39" s="170"/>
      <c r="M39" s="170"/>
      <c r="N39" s="171"/>
      <c r="O39" s="175"/>
      <c r="P39" s="176"/>
      <c r="Q39" s="176"/>
      <c r="R39" s="176"/>
      <c r="S39" s="176"/>
      <c r="T39" s="176"/>
      <c r="U39" s="176"/>
      <c r="V39" s="177"/>
      <c r="W39" s="239" t="s">
        <v>51</v>
      </c>
      <c r="X39" s="240"/>
      <c r="Y39" s="240"/>
      <c r="Z39" s="240"/>
      <c r="AA39" s="240"/>
      <c r="AB39" s="240"/>
      <c r="AC39" s="240"/>
      <c r="AD39" s="241"/>
      <c r="AE39" s="242" t="s">
        <v>224</v>
      </c>
      <c r="AF39" s="243"/>
      <c r="AG39" s="243"/>
      <c r="AH39" s="243"/>
      <c r="AI39" s="243"/>
      <c r="AJ39" s="243"/>
      <c r="AK39" s="244"/>
      <c r="AL39" s="187"/>
      <c r="AM39" s="188"/>
      <c r="AN39" s="188"/>
      <c r="AO39" s="188"/>
      <c r="AP39" s="188"/>
      <c r="AQ39" s="188"/>
      <c r="AR39" s="189"/>
      <c r="AS39" s="236"/>
      <c r="AT39" s="237"/>
      <c r="AU39" s="237"/>
      <c r="AV39" s="237"/>
      <c r="AW39" s="237"/>
      <c r="AX39" s="237"/>
      <c r="AY39" s="238"/>
    </row>
    <row r="40" spans="1:51" ht="45" customHeight="1" x14ac:dyDescent="0.15">
      <c r="A40" s="163"/>
      <c r="B40" s="164"/>
      <c r="C40" s="164"/>
      <c r="D40" s="164"/>
      <c r="E40" s="164"/>
      <c r="F40" s="165"/>
      <c r="G40" s="152" t="s">
        <v>52</v>
      </c>
      <c r="H40" s="153"/>
      <c r="I40" s="153"/>
      <c r="J40" s="153"/>
      <c r="K40" s="153"/>
      <c r="L40" s="153"/>
      <c r="M40" s="153"/>
      <c r="N40" s="259"/>
      <c r="O40" s="260" t="s">
        <v>225</v>
      </c>
      <c r="P40" s="261"/>
      <c r="Q40" s="261"/>
      <c r="R40" s="261"/>
      <c r="S40" s="261"/>
      <c r="T40" s="261"/>
      <c r="U40" s="261"/>
      <c r="V40" s="262"/>
      <c r="W40" s="263" t="s">
        <v>53</v>
      </c>
      <c r="X40" s="264"/>
      <c r="Y40" s="264"/>
      <c r="Z40" s="264"/>
      <c r="AA40" s="264"/>
      <c r="AB40" s="264"/>
      <c r="AC40" s="264"/>
      <c r="AD40" s="265"/>
      <c r="AE40" s="266" t="s">
        <v>327</v>
      </c>
      <c r="AF40" s="267"/>
      <c r="AG40" s="267"/>
      <c r="AH40" s="267"/>
      <c r="AI40" s="267"/>
      <c r="AJ40" s="267"/>
      <c r="AK40" s="268"/>
      <c r="AL40" s="269" t="s">
        <v>54</v>
      </c>
      <c r="AM40" s="153"/>
      <c r="AN40" s="153"/>
      <c r="AO40" s="153"/>
      <c r="AP40" s="153"/>
      <c r="AQ40" s="153"/>
      <c r="AR40" s="259"/>
      <c r="AS40" s="270" t="s">
        <v>226</v>
      </c>
      <c r="AT40" s="271"/>
      <c r="AU40" s="271"/>
      <c r="AV40" s="271"/>
      <c r="AW40" s="271"/>
      <c r="AX40" s="271"/>
      <c r="AY40" s="272"/>
    </row>
    <row r="41" spans="1:51" ht="35.1" customHeight="1" thickBot="1" x14ac:dyDescent="0.2">
      <c r="A41" s="245" t="s">
        <v>55</v>
      </c>
      <c r="B41" s="246"/>
      <c r="C41" s="246"/>
      <c r="D41" s="246"/>
      <c r="E41" s="246"/>
      <c r="F41" s="247"/>
      <c r="G41" s="248" t="s">
        <v>56</v>
      </c>
      <c r="H41" s="249"/>
      <c r="I41" s="249"/>
      <c r="J41" s="249"/>
      <c r="K41" s="250"/>
      <c r="L41" s="213" t="s">
        <v>82</v>
      </c>
      <c r="M41" s="214"/>
      <c r="N41" s="214"/>
      <c r="O41" s="214"/>
      <c r="P41" s="214"/>
      <c r="Q41" s="251"/>
      <c r="R41" s="252" t="s">
        <v>57</v>
      </c>
      <c r="S41" s="249"/>
      <c r="T41" s="249"/>
      <c r="U41" s="249"/>
      <c r="V41" s="250"/>
      <c r="W41" s="253" t="s">
        <v>323</v>
      </c>
      <c r="X41" s="254"/>
      <c r="Y41" s="254"/>
      <c r="Z41" s="254"/>
      <c r="AA41" s="254"/>
      <c r="AB41" s="254"/>
      <c r="AC41" s="254"/>
      <c r="AD41" s="254"/>
      <c r="AE41" s="254"/>
      <c r="AF41" s="254"/>
      <c r="AG41" s="254"/>
      <c r="AH41" s="254"/>
      <c r="AI41" s="254"/>
      <c r="AJ41" s="254"/>
      <c r="AK41" s="255"/>
      <c r="AL41" s="252" t="s">
        <v>58</v>
      </c>
      <c r="AM41" s="249"/>
      <c r="AN41" s="249"/>
      <c r="AO41" s="249"/>
      <c r="AP41" s="249"/>
      <c r="AQ41" s="249"/>
      <c r="AR41" s="250"/>
      <c r="AS41" s="213" t="s">
        <v>325</v>
      </c>
      <c r="AT41" s="214"/>
      <c r="AU41" s="214"/>
      <c r="AV41" s="214"/>
      <c r="AW41" s="214"/>
      <c r="AX41" s="214"/>
      <c r="AY41" s="215"/>
    </row>
    <row r="42" spans="1:51" ht="15" customHeight="1" x14ac:dyDescent="0.15">
      <c r="A42" s="216" t="s">
        <v>319</v>
      </c>
      <c r="B42" s="217"/>
      <c r="C42" s="217"/>
      <c r="D42" s="217"/>
      <c r="E42" s="217"/>
      <c r="F42" s="218"/>
      <c r="G42" s="219" t="s">
        <v>60</v>
      </c>
      <c r="H42" s="220"/>
      <c r="I42" s="220"/>
      <c r="J42" s="220"/>
      <c r="K42" s="220"/>
      <c r="L42" s="220"/>
      <c r="M42" s="220"/>
      <c r="N42" s="221"/>
      <c r="O42" s="222" t="s">
        <v>82</v>
      </c>
      <c r="P42" s="223"/>
      <c r="Q42" s="223"/>
      <c r="R42" s="223"/>
      <c r="S42" s="223"/>
      <c r="T42" s="223"/>
      <c r="U42" s="223"/>
      <c r="V42" s="224"/>
      <c r="W42" s="225" t="s">
        <v>49</v>
      </c>
      <c r="X42" s="226"/>
      <c r="Y42" s="226"/>
      <c r="Z42" s="226"/>
      <c r="AA42" s="226"/>
      <c r="AB42" s="226"/>
      <c r="AC42" s="226"/>
      <c r="AD42" s="227"/>
      <c r="AE42" s="228" t="s">
        <v>235</v>
      </c>
      <c r="AF42" s="229"/>
      <c r="AG42" s="229"/>
      <c r="AH42" s="229"/>
      <c r="AI42" s="229"/>
      <c r="AJ42" s="229"/>
      <c r="AK42" s="230"/>
      <c r="AL42" s="231" t="s">
        <v>61</v>
      </c>
      <c r="AM42" s="220"/>
      <c r="AN42" s="220"/>
      <c r="AO42" s="220"/>
      <c r="AP42" s="220"/>
      <c r="AQ42" s="220"/>
      <c r="AR42" s="221"/>
      <c r="AS42" s="233">
        <v>580000</v>
      </c>
      <c r="AT42" s="234"/>
      <c r="AU42" s="234"/>
      <c r="AV42" s="234"/>
      <c r="AW42" s="234"/>
      <c r="AX42" s="234"/>
      <c r="AY42" s="235"/>
    </row>
    <row r="43" spans="1:51" ht="15" customHeight="1" x14ac:dyDescent="0.15">
      <c r="A43" s="160"/>
      <c r="B43" s="161"/>
      <c r="C43" s="161"/>
      <c r="D43" s="161"/>
      <c r="E43" s="161"/>
      <c r="F43" s="162"/>
      <c r="G43" s="169"/>
      <c r="H43" s="170"/>
      <c r="I43" s="170"/>
      <c r="J43" s="170"/>
      <c r="K43" s="170"/>
      <c r="L43" s="170"/>
      <c r="M43" s="170"/>
      <c r="N43" s="171"/>
      <c r="O43" s="175"/>
      <c r="P43" s="176"/>
      <c r="Q43" s="176"/>
      <c r="R43" s="176"/>
      <c r="S43" s="176"/>
      <c r="T43" s="176"/>
      <c r="U43" s="176"/>
      <c r="V43" s="177"/>
      <c r="W43" s="239" t="s">
        <v>51</v>
      </c>
      <c r="X43" s="240"/>
      <c r="Y43" s="240"/>
      <c r="Z43" s="240"/>
      <c r="AA43" s="240"/>
      <c r="AB43" s="240"/>
      <c r="AC43" s="240"/>
      <c r="AD43" s="241"/>
      <c r="AE43" s="242" t="s">
        <v>224</v>
      </c>
      <c r="AF43" s="243"/>
      <c r="AG43" s="243"/>
      <c r="AH43" s="243"/>
      <c r="AI43" s="243"/>
      <c r="AJ43" s="243"/>
      <c r="AK43" s="244"/>
      <c r="AL43" s="232"/>
      <c r="AM43" s="170"/>
      <c r="AN43" s="170"/>
      <c r="AO43" s="170"/>
      <c r="AP43" s="170"/>
      <c r="AQ43" s="170"/>
      <c r="AR43" s="171"/>
      <c r="AS43" s="236"/>
      <c r="AT43" s="237"/>
      <c r="AU43" s="237"/>
      <c r="AV43" s="237"/>
      <c r="AW43" s="237"/>
      <c r="AX43" s="237"/>
      <c r="AY43" s="238"/>
    </row>
    <row r="44" spans="1:51" ht="42" customHeight="1" x14ac:dyDescent="0.15">
      <c r="A44" s="163"/>
      <c r="B44" s="164"/>
      <c r="C44" s="164"/>
      <c r="D44" s="164"/>
      <c r="E44" s="164"/>
      <c r="F44" s="165"/>
      <c r="G44" s="273" t="s">
        <v>52</v>
      </c>
      <c r="H44" s="274"/>
      <c r="I44" s="274"/>
      <c r="J44" s="274"/>
      <c r="K44" s="274"/>
      <c r="L44" s="274"/>
      <c r="M44" s="274"/>
      <c r="N44" s="275"/>
      <c r="O44" s="260" t="s">
        <v>225</v>
      </c>
      <c r="P44" s="261"/>
      <c r="Q44" s="261"/>
      <c r="R44" s="261"/>
      <c r="S44" s="261"/>
      <c r="T44" s="261"/>
      <c r="U44" s="261"/>
      <c r="V44" s="262"/>
      <c r="W44" s="269" t="s">
        <v>62</v>
      </c>
      <c r="X44" s="153"/>
      <c r="Y44" s="153"/>
      <c r="Z44" s="153"/>
      <c r="AA44" s="153"/>
      <c r="AB44" s="153"/>
      <c r="AC44" s="153"/>
      <c r="AD44" s="259"/>
      <c r="AE44" s="266" t="s">
        <v>327</v>
      </c>
      <c r="AF44" s="267"/>
      <c r="AG44" s="267"/>
      <c r="AH44" s="267"/>
      <c r="AI44" s="267"/>
      <c r="AJ44" s="267"/>
      <c r="AK44" s="268"/>
      <c r="AL44" s="276" t="s">
        <v>54</v>
      </c>
      <c r="AM44" s="274"/>
      <c r="AN44" s="274"/>
      <c r="AO44" s="274"/>
      <c r="AP44" s="274"/>
      <c r="AQ44" s="274"/>
      <c r="AR44" s="275"/>
      <c r="AS44" s="260" t="s">
        <v>226</v>
      </c>
      <c r="AT44" s="261"/>
      <c r="AU44" s="261"/>
      <c r="AV44" s="261"/>
      <c r="AW44" s="261"/>
      <c r="AX44" s="261"/>
      <c r="AY44" s="277"/>
    </row>
    <row r="45" spans="1:51" ht="35.1" customHeight="1" thickBot="1" x14ac:dyDescent="0.2">
      <c r="A45" s="245" t="s">
        <v>55</v>
      </c>
      <c r="B45" s="246"/>
      <c r="C45" s="246"/>
      <c r="D45" s="246"/>
      <c r="E45" s="246"/>
      <c r="F45" s="247"/>
      <c r="G45" s="248" t="s">
        <v>56</v>
      </c>
      <c r="H45" s="249"/>
      <c r="I45" s="249"/>
      <c r="J45" s="249"/>
      <c r="K45" s="250"/>
      <c r="L45" s="213" t="s">
        <v>82</v>
      </c>
      <c r="M45" s="214"/>
      <c r="N45" s="214"/>
      <c r="O45" s="214"/>
      <c r="P45" s="214"/>
      <c r="Q45" s="251"/>
      <c r="R45" s="252" t="s">
        <v>57</v>
      </c>
      <c r="S45" s="249"/>
      <c r="T45" s="249"/>
      <c r="U45" s="249"/>
      <c r="V45" s="250"/>
      <c r="W45" s="253" t="s">
        <v>323</v>
      </c>
      <c r="X45" s="254"/>
      <c r="Y45" s="254"/>
      <c r="Z45" s="254"/>
      <c r="AA45" s="254"/>
      <c r="AB45" s="254"/>
      <c r="AC45" s="254"/>
      <c r="AD45" s="254"/>
      <c r="AE45" s="254"/>
      <c r="AF45" s="254"/>
      <c r="AG45" s="254"/>
      <c r="AH45" s="254"/>
      <c r="AI45" s="254"/>
      <c r="AJ45" s="254"/>
      <c r="AK45" s="255"/>
      <c r="AL45" s="252" t="s">
        <v>58</v>
      </c>
      <c r="AM45" s="249"/>
      <c r="AN45" s="249"/>
      <c r="AO45" s="249"/>
      <c r="AP45" s="249"/>
      <c r="AQ45" s="249"/>
      <c r="AR45" s="250"/>
      <c r="AS45" s="213" t="s">
        <v>325</v>
      </c>
      <c r="AT45" s="214"/>
      <c r="AU45" s="214"/>
      <c r="AV45" s="214"/>
      <c r="AW45" s="214"/>
      <c r="AX45" s="214"/>
      <c r="AY45" s="215"/>
    </row>
    <row r="46" spans="1:51" ht="30" hidden="1" customHeight="1" x14ac:dyDescent="0.15">
      <c r="A46" s="216" t="s">
        <v>63</v>
      </c>
      <c r="B46" s="217"/>
      <c r="C46" s="217"/>
      <c r="D46" s="217"/>
      <c r="E46" s="217"/>
      <c r="F46" s="218"/>
      <c r="G46" s="169" t="s">
        <v>64</v>
      </c>
      <c r="H46" s="170"/>
      <c r="I46" s="170"/>
      <c r="J46" s="170"/>
      <c r="K46" s="170"/>
      <c r="L46" s="170"/>
      <c r="M46" s="170"/>
      <c r="N46" s="171"/>
      <c r="O46" s="281"/>
      <c r="P46" s="282"/>
      <c r="Q46" s="282"/>
      <c r="R46" s="282"/>
      <c r="S46" s="282"/>
      <c r="T46" s="282"/>
      <c r="U46" s="282"/>
      <c r="V46" s="282"/>
      <c r="W46" s="282"/>
      <c r="X46" s="282"/>
      <c r="Y46" s="282"/>
      <c r="Z46" s="282"/>
      <c r="AA46" s="282"/>
      <c r="AB46" s="282"/>
      <c r="AC46" s="282"/>
      <c r="AD46" s="282"/>
      <c r="AE46" s="282"/>
      <c r="AF46" s="282"/>
      <c r="AG46" s="282"/>
      <c r="AH46" s="282"/>
      <c r="AI46" s="282"/>
      <c r="AJ46" s="282"/>
      <c r="AK46" s="283"/>
      <c r="AL46" s="187" t="s">
        <v>65</v>
      </c>
      <c r="AM46" s="188"/>
      <c r="AN46" s="188"/>
      <c r="AO46" s="188"/>
      <c r="AP46" s="188"/>
      <c r="AQ46" s="188"/>
      <c r="AR46" s="189"/>
      <c r="AS46" s="284"/>
      <c r="AT46" s="285"/>
      <c r="AU46" s="285"/>
      <c r="AV46" s="285"/>
      <c r="AW46" s="285"/>
      <c r="AX46" s="285"/>
      <c r="AY46" s="286"/>
    </row>
    <row r="47" spans="1:51" ht="30" hidden="1" customHeight="1" thickBot="1" x14ac:dyDescent="0.2">
      <c r="A47" s="278"/>
      <c r="B47" s="279"/>
      <c r="C47" s="279"/>
      <c r="D47" s="279"/>
      <c r="E47" s="279"/>
      <c r="F47" s="280"/>
      <c r="G47" s="248" t="s">
        <v>66</v>
      </c>
      <c r="H47" s="249"/>
      <c r="I47" s="249"/>
      <c r="J47" s="249"/>
      <c r="K47" s="249"/>
      <c r="L47" s="249"/>
      <c r="M47" s="249"/>
      <c r="N47" s="250"/>
      <c r="O47" s="287"/>
      <c r="P47" s="288"/>
      <c r="Q47" s="288"/>
      <c r="R47" s="288"/>
      <c r="S47" s="288"/>
      <c r="T47" s="288"/>
      <c r="U47" s="288"/>
      <c r="V47" s="288"/>
      <c r="W47" s="288"/>
      <c r="X47" s="288"/>
      <c r="Y47" s="288"/>
      <c r="Z47" s="288"/>
      <c r="AA47" s="288"/>
      <c r="AB47" s="288"/>
      <c r="AC47" s="288"/>
      <c r="AD47" s="288"/>
      <c r="AE47" s="288"/>
      <c r="AF47" s="288"/>
      <c r="AG47" s="288"/>
      <c r="AH47" s="288"/>
      <c r="AI47" s="288"/>
      <c r="AJ47" s="288"/>
      <c r="AK47" s="288"/>
      <c r="AL47" s="288"/>
      <c r="AM47" s="288"/>
      <c r="AN47" s="288"/>
      <c r="AO47" s="288"/>
      <c r="AP47" s="288"/>
      <c r="AQ47" s="288"/>
      <c r="AR47" s="288"/>
      <c r="AS47" s="288"/>
      <c r="AT47" s="288"/>
      <c r="AU47" s="288"/>
      <c r="AV47" s="288"/>
      <c r="AW47" s="288"/>
      <c r="AX47" s="288"/>
      <c r="AY47" s="289"/>
    </row>
    <row r="48" spans="1:51" ht="13.5" customHeight="1" x14ac:dyDescent="0.15">
      <c r="A48" s="157" t="s">
        <v>67</v>
      </c>
      <c r="B48" s="158"/>
      <c r="C48" s="158"/>
      <c r="D48" s="158"/>
      <c r="E48" s="158"/>
      <c r="F48" s="159"/>
      <c r="G48" s="320" t="s">
        <v>68</v>
      </c>
      <c r="H48" s="321"/>
      <c r="I48" s="321"/>
      <c r="J48" s="321"/>
      <c r="K48" s="321"/>
      <c r="L48" s="321"/>
      <c r="M48" s="321"/>
      <c r="N48" s="321"/>
      <c r="O48" s="321"/>
      <c r="P48" s="321"/>
      <c r="Q48" s="321"/>
      <c r="R48" s="321"/>
      <c r="S48" s="321"/>
      <c r="T48" s="321"/>
      <c r="U48" s="321"/>
      <c r="V48" s="321"/>
      <c r="W48" s="321"/>
      <c r="X48" s="321"/>
      <c r="Y48" s="321"/>
      <c r="Z48" s="321"/>
      <c r="AA48" s="321"/>
      <c r="AB48" s="321"/>
      <c r="AC48" s="321"/>
      <c r="AD48" s="321"/>
      <c r="AE48" s="321"/>
      <c r="AF48" s="321"/>
      <c r="AG48" s="321"/>
      <c r="AH48" s="321"/>
      <c r="AI48" s="321"/>
      <c r="AJ48" s="321"/>
      <c r="AK48" s="321"/>
      <c r="AL48" s="321"/>
      <c r="AM48" s="321"/>
      <c r="AN48" s="321"/>
      <c r="AO48" s="321"/>
      <c r="AP48" s="321"/>
      <c r="AQ48" s="321"/>
      <c r="AR48" s="321"/>
      <c r="AS48" s="321"/>
      <c r="AT48" s="321"/>
      <c r="AU48" s="321"/>
      <c r="AV48" s="321"/>
      <c r="AW48" s="321"/>
      <c r="AX48" s="321"/>
      <c r="AY48" s="322"/>
    </row>
    <row r="49" spans="1:51" ht="30" customHeight="1" x14ac:dyDescent="0.15">
      <c r="A49" s="160"/>
      <c r="B49" s="161"/>
      <c r="C49" s="161"/>
      <c r="D49" s="161"/>
      <c r="E49" s="161"/>
      <c r="F49" s="162"/>
      <c r="G49" s="323" t="s">
        <v>344</v>
      </c>
      <c r="H49" s="324"/>
      <c r="I49" s="324"/>
      <c r="J49" s="324"/>
      <c r="K49" s="324"/>
      <c r="L49" s="324"/>
      <c r="M49" s="324"/>
      <c r="N49" s="324"/>
      <c r="O49" s="324"/>
      <c r="P49" s="324"/>
      <c r="Q49" s="324"/>
      <c r="R49" s="324"/>
      <c r="S49" s="324"/>
      <c r="T49" s="324"/>
      <c r="U49" s="324"/>
      <c r="V49" s="324"/>
      <c r="W49" s="324"/>
      <c r="X49" s="324"/>
      <c r="Y49" s="324"/>
      <c r="Z49" s="324"/>
      <c r="AA49" s="324"/>
      <c r="AB49" s="324"/>
      <c r="AC49" s="324"/>
      <c r="AD49" s="324"/>
      <c r="AE49" s="324"/>
      <c r="AF49" s="324"/>
      <c r="AG49" s="324"/>
      <c r="AH49" s="324"/>
      <c r="AI49" s="324"/>
      <c r="AJ49" s="324"/>
      <c r="AK49" s="324"/>
      <c r="AL49" s="324"/>
      <c r="AM49" s="324"/>
      <c r="AN49" s="324"/>
      <c r="AO49" s="324"/>
      <c r="AP49" s="324"/>
      <c r="AQ49" s="324"/>
      <c r="AR49" s="324"/>
      <c r="AS49" s="324"/>
      <c r="AT49" s="324"/>
      <c r="AU49" s="324"/>
      <c r="AV49" s="324"/>
      <c r="AW49" s="324"/>
      <c r="AX49" s="324"/>
      <c r="AY49" s="325"/>
    </row>
    <row r="50" spans="1:51" ht="13.5" customHeight="1" x14ac:dyDescent="0.15">
      <c r="A50" s="160"/>
      <c r="B50" s="161"/>
      <c r="C50" s="161"/>
      <c r="D50" s="161"/>
      <c r="E50" s="161"/>
      <c r="F50" s="162"/>
      <c r="G50" s="326" t="s">
        <v>69</v>
      </c>
      <c r="H50" s="327"/>
      <c r="I50" s="327"/>
      <c r="J50" s="327"/>
      <c r="K50" s="327"/>
      <c r="L50" s="327"/>
      <c r="M50" s="327"/>
      <c r="N50" s="327"/>
      <c r="O50" s="327"/>
      <c r="P50" s="327"/>
      <c r="Q50" s="327"/>
      <c r="R50" s="327"/>
      <c r="S50" s="327"/>
      <c r="T50" s="327"/>
      <c r="U50" s="327"/>
      <c r="V50" s="327"/>
      <c r="W50" s="327"/>
      <c r="X50" s="327"/>
      <c r="Y50" s="327"/>
      <c r="Z50" s="327"/>
      <c r="AA50" s="327"/>
      <c r="AB50" s="327"/>
      <c r="AC50" s="327"/>
      <c r="AD50" s="327"/>
      <c r="AE50" s="327"/>
      <c r="AF50" s="327"/>
      <c r="AG50" s="327"/>
      <c r="AH50" s="327"/>
      <c r="AI50" s="327"/>
      <c r="AJ50" s="327"/>
      <c r="AK50" s="327"/>
      <c r="AL50" s="327"/>
      <c r="AM50" s="327"/>
      <c r="AN50" s="327"/>
      <c r="AO50" s="327"/>
      <c r="AP50" s="327"/>
      <c r="AQ50" s="327"/>
      <c r="AR50" s="327"/>
      <c r="AS50" s="327"/>
      <c r="AT50" s="327"/>
      <c r="AU50" s="327"/>
      <c r="AV50" s="327"/>
      <c r="AW50" s="327"/>
      <c r="AX50" s="327"/>
      <c r="AY50" s="328"/>
    </row>
    <row r="51" spans="1:51" ht="13.5" customHeight="1" x14ac:dyDescent="0.15">
      <c r="A51" s="160"/>
      <c r="B51" s="161"/>
      <c r="C51" s="161"/>
      <c r="D51" s="161"/>
      <c r="E51" s="161"/>
      <c r="F51" s="162"/>
      <c r="G51" s="329" t="s">
        <v>70</v>
      </c>
      <c r="H51" s="330"/>
      <c r="I51" s="330"/>
      <c r="J51" s="330"/>
      <c r="K51" s="330"/>
      <c r="L51" s="330"/>
      <c r="M51" s="330"/>
      <c r="N51" s="330"/>
      <c r="O51" s="330"/>
      <c r="P51" s="330"/>
      <c r="Q51" s="330"/>
      <c r="R51" s="330"/>
      <c r="S51" s="330"/>
      <c r="T51" s="330"/>
      <c r="U51" s="330"/>
      <c r="V51" s="330"/>
      <c r="W51" s="330"/>
      <c r="X51" s="330"/>
      <c r="Y51" s="330"/>
      <c r="Z51" s="330"/>
      <c r="AA51" s="330"/>
      <c r="AB51" s="330"/>
      <c r="AC51" s="330"/>
      <c r="AD51" s="330"/>
      <c r="AE51" s="330"/>
      <c r="AF51" s="330"/>
      <c r="AG51" s="330"/>
      <c r="AH51" s="330"/>
      <c r="AI51" s="330"/>
      <c r="AJ51" s="330"/>
      <c r="AK51" s="330"/>
      <c r="AL51" s="330"/>
      <c r="AM51" s="330"/>
      <c r="AN51" s="330"/>
      <c r="AO51" s="330"/>
      <c r="AP51" s="330"/>
      <c r="AQ51" s="330"/>
      <c r="AR51" s="330"/>
      <c r="AS51" s="330"/>
      <c r="AT51" s="330"/>
      <c r="AU51" s="330"/>
      <c r="AV51" s="330"/>
      <c r="AW51" s="330"/>
      <c r="AX51" s="330"/>
      <c r="AY51" s="331"/>
    </row>
    <row r="52" spans="1:51" ht="30" customHeight="1" x14ac:dyDescent="0.15">
      <c r="A52" s="160"/>
      <c r="B52" s="161"/>
      <c r="C52" s="161"/>
      <c r="D52" s="161"/>
      <c r="E52" s="161"/>
      <c r="F52" s="162"/>
      <c r="G52" s="323" t="s">
        <v>314</v>
      </c>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4"/>
      <c r="AK52" s="324"/>
      <c r="AL52" s="324"/>
      <c r="AM52" s="324"/>
      <c r="AN52" s="324"/>
      <c r="AO52" s="324"/>
      <c r="AP52" s="324"/>
      <c r="AQ52" s="324"/>
      <c r="AR52" s="324"/>
      <c r="AS52" s="324"/>
      <c r="AT52" s="324"/>
      <c r="AU52" s="324"/>
      <c r="AV52" s="324"/>
      <c r="AW52" s="324"/>
      <c r="AX52" s="324"/>
      <c r="AY52" s="325"/>
    </row>
    <row r="53" spans="1:51" x14ac:dyDescent="0.15">
      <c r="A53" s="160"/>
      <c r="B53" s="161"/>
      <c r="C53" s="161"/>
      <c r="D53" s="161"/>
      <c r="E53" s="161"/>
      <c r="F53" s="162"/>
      <c r="G53" s="332" t="s">
        <v>71</v>
      </c>
      <c r="H53" s="333"/>
      <c r="I53" s="333"/>
      <c r="J53" s="333"/>
      <c r="K53" s="333"/>
      <c r="L53" s="333"/>
      <c r="M53" s="333"/>
      <c r="N53" s="333"/>
      <c r="O53" s="333"/>
      <c r="P53" s="333"/>
      <c r="Q53" s="333"/>
      <c r="R53" s="333"/>
      <c r="S53" s="333"/>
      <c r="T53" s="333"/>
      <c r="U53" s="333"/>
      <c r="V53" s="333"/>
      <c r="W53" s="333"/>
      <c r="X53" s="333"/>
      <c r="Y53" s="333"/>
      <c r="Z53" s="333"/>
      <c r="AA53" s="333"/>
      <c r="AB53" s="333"/>
      <c r="AC53" s="333"/>
      <c r="AD53" s="333"/>
      <c r="AE53" s="333"/>
      <c r="AF53" s="333"/>
      <c r="AG53" s="333"/>
      <c r="AH53" s="333"/>
      <c r="AI53" s="333"/>
      <c r="AJ53" s="333"/>
      <c r="AK53" s="333"/>
      <c r="AL53" s="333"/>
      <c r="AM53" s="333"/>
      <c r="AN53" s="333"/>
      <c r="AO53" s="333"/>
      <c r="AP53" s="333"/>
      <c r="AQ53" s="333"/>
      <c r="AR53" s="333"/>
      <c r="AS53" s="333"/>
      <c r="AT53" s="333"/>
      <c r="AU53" s="333"/>
      <c r="AV53" s="333"/>
      <c r="AW53" s="333"/>
      <c r="AX53" s="333"/>
      <c r="AY53" s="334"/>
    </row>
    <row r="54" spans="1:51" ht="30" customHeight="1" x14ac:dyDescent="0.15">
      <c r="A54" s="160"/>
      <c r="B54" s="161"/>
      <c r="C54" s="161"/>
      <c r="D54" s="161"/>
      <c r="E54" s="161"/>
      <c r="F54" s="162"/>
      <c r="G54" s="323" t="s">
        <v>397</v>
      </c>
      <c r="H54" s="324"/>
      <c r="I54" s="324"/>
      <c r="J54" s="324"/>
      <c r="K54" s="324"/>
      <c r="L54" s="324"/>
      <c r="M54" s="324"/>
      <c r="N54" s="324"/>
      <c r="O54" s="324"/>
      <c r="P54" s="324"/>
      <c r="Q54" s="324"/>
      <c r="R54" s="324"/>
      <c r="S54" s="324"/>
      <c r="T54" s="324"/>
      <c r="U54" s="324"/>
      <c r="V54" s="324"/>
      <c r="W54" s="324"/>
      <c r="X54" s="324"/>
      <c r="Y54" s="324"/>
      <c r="Z54" s="324"/>
      <c r="AA54" s="324"/>
      <c r="AB54" s="324"/>
      <c r="AC54" s="324"/>
      <c r="AD54" s="324"/>
      <c r="AE54" s="324"/>
      <c r="AF54" s="324"/>
      <c r="AG54" s="324"/>
      <c r="AH54" s="324"/>
      <c r="AI54" s="324"/>
      <c r="AJ54" s="324"/>
      <c r="AK54" s="324"/>
      <c r="AL54" s="324"/>
      <c r="AM54" s="324"/>
      <c r="AN54" s="324"/>
      <c r="AO54" s="324"/>
      <c r="AP54" s="324"/>
      <c r="AQ54" s="324"/>
      <c r="AR54" s="324"/>
      <c r="AS54" s="324"/>
      <c r="AT54" s="324"/>
      <c r="AU54" s="324"/>
      <c r="AV54" s="324"/>
      <c r="AW54" s="324"/>
      <c r="AX54" s="324"/>
      <c r="AY54" s="325"/>
    </row>
    <row r="55" spans="1:51" ht="13.5" customHeight="1" x14ac:dyDescent="0.15">
      <c r="A55" s="160"/>
      <c r="B55" s="161"/>
      <c r="C55" s="161"/>
      <c r="D55" s="161"/>
      <c r="E55" s="161"/>
      <c r="F55" s="162"/>
      <c r="G55" s="326" t="s">
        <v>72</v>
      </c>
      <c r="H55" s="327"/>
      <c r="I55" s="327"/>
      <c r="J55" s="327"/>
      <c r="K55" s="327"/>
      <c r="L55" s="327"/>
      <c r="M55" s="327"/>
      <c r="N55" s="327"/>
      <c r="O55" s="327"/>
      <c r="P55" s="327"/>
      <c r="Q55" s="327"/>
      <c r="R55" s="327"/>
      <c r="S55" s="327"/>
      <c r="T55" s="327"/>
      <c r="U55" s="327"/>
      <c r="V55" s="327"/>
      <c r="W55" s="327"/>
      <c r="X55" s="327"/>
      <c r="Y55" s="327"/>
      <c r="Z55" s="327"/>
      <c r="AA55" s="327"/>
      <c r="AB55" s="327"/>
      <c r="AC55" s="327"/>
      <c r="AD55" s="327"/>
      <c r="AE55" s="327"/>
      <c r="AF55" s="327"/>
      <c r="AG55" s="327"/>
      <c r="AH55" s="327"/>
      <c r="AI55" s="327"/>
      <c r="AJ55" s="327"/>
      <c r="AK55" s="327"/>
      <c r="AL55" s="327"/>
      <c r="AM55" s="327"/>
      <c r="AN55" s="327"/>
      <c r="AO55" s="327"/>
      <c r="AP55" s="327"/>
      <c r="AQ55" s="327"/>
      <c r="AR55" s="327"/>
      <c r="AS55" s="327"/>
      <c r="AT55" s="327"/>
      <c r="AU55" s="327"/>
      <c r="AV55" s="327"/>
      <c r="AW55" s="327"/>
      <c r="AX55" s="327"/>
      <c r="AY55" s="328"/>
    </row>
    <row r="56" spans="1:51" ht="30" customHeight="1" thickBot="1" x14ac:dyDescent="0.2">
      <c r="A56" s="278"/>
      <c r="B56" s="279"/>
      <c r="C56" s="279"/>
      <c r="D56" s="279"/>
      <c r="E56" s="279"/>
      <c r="F56" s="280"/>
      <c r="G56" s="335" t="s">
        <v>314</v>
      </c>
      <c r="H56" s="336"/>
      <c r="I56" s="336"/>
      <c r="J56" s="336"/>
      <c r="K56" s="336"/>
      <c r="L56" s="336"/>
      <c r="M56" s="336"/>
      <c r="N56" s="336"/>
      <c r="O56" s="336"/>
      <c r="P56" s="336"/>
      <c r="Q56" s="336"/>
      <c r="R56" s="336"/>
      <c r="S56" s="336"/>
      <c r="T56" s="336"/>
      <c r="U56" s="336"/>
      <c r="V56" s="336"/>
      <c r="W56" s="336"/>
      <c r="X56" s="336"/>
      <c r="Y56" s="336"/>
      <c r="Z56" s="336"/>
      <c r="AA56" s="336"/>
      <c r="AB56" s="336"/>
      <c r="AC56" s="336"/>
      <c r="AD56" s="336"/>
      <c r="AE56" s="336"/>
      <c r="AF56" s="336"/>
      <c r="AG56" s="336"/>
      <c r="AH56" s="336"/>
      <c r="AI56" s="336"/>
      <c r="AJ56" s="336"/>
      <c r="AK56" s="336"/>
      <c r="AL56" s="336"/>
      <c r="AM56" s="336"/>
      <c r="AN56" s="336"/>
      <c r="AO56" s="336"/>
      <c r="AP56" s="336"/>
      <c r="AQ56" s="336"/>
      <c r="AR56" s="336"/>
      <c r="AS56" s="336"/>
      <c r="AT56" s="336"/>
      <c r="AU56" s="336"/>
      <c r="AV56" s="336"/>
      <c r="AW56" s="336"/>
      <c r="AX56" s="336"/>
      <c r="AY56" s="337"/>
    </row>
    <row r="57" spans="1:51" ht="135.75" customHeight="1" thickBot="1" x14ac:dyDescent="0.2">
      <c r="A57" s="290" t="s">
        <v>73</v>
      </c>
      <c r="B57" s="291"/>
      <c r="C57" s="291"/>
      <c r="D57" s="291"/>
      <c r="E57" s="291"/>
      <c r="F57" s="292"/>
      <c r="G57" s="196" t="s">
        <v>416</v>
      </c>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197"/>
      <c r="AS57" s="197"/>
      <c r="AT57" s="197"/>
      <c r="AU57" s="197"/>
      <c r="AV57" s="197"/>
      <c r="AW57" s="197"/>
      <c r="AX57" s="197"/>
      <c r="AY57" s="198"/>
    </row>
    <row r="58" spans="1:51" s="11" customFormat="1" ht="38.25" customHeight="1" x14ac:dyDescent="0.15">
      <c r="A58" s="293" t="s">
        <v>74</v>
      </c>
      <c r="B58" s="294"/>
      <c r="C58" s="294"/>
      <c r="D58" s="294"/>
      <c r="E58" s="294"/>
      <c r="F58" s="295"/>
      <c r="G58" s="296" t="s">
        <v>333</v>
      </c>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296"/>
      <c r="AP58" s="296"/>
      <c r="AQ58" s="296"/>
      <c r="AR58" s="296"/>
      <c r="AS58" s="296"/>
      <c r="AT58" s="296"/>
      <c r="AU58" s="296"/>
      <c r="AV58" s="296"/>
      <c r="AW58" s="296"/>
      <c r="AX58" s="296"/>
      <c r="AY58" s="297"/>
    </row>
    <row r="59" spans="1:51" s="11" customFormat="1" ht="29.25" customHeight="1" x14ac:dyDescent="0.15">
      <c r="A59" s="298" t="s">
        <v>75</v>
      </c>
      <c r="B59" s="299"/>
      <c r="C59" s="299"/>
      <c r="D59" s="299"/>
      <c r="E59" s="299"/>
      <c r="F59" s="300"/>
      <c r="G59" s="12"/>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9"/>
    </row>
    <row r="60" spans="1:51" s="11" customFormat="1" ht="29.25" customHeight="1" x14ac:dyDescent="0.15">
      <c r="A60" s="301" t="s">
        <v>76</v>
      </c>
      <c r="B60" s="302"/>
      <c r="C60" s="302"/>
      <c r="D60" s="302"/>
      <c r="E60" s="302"/>
      <c r="F60" s="303"/>
      <c r="G60" s="310" t="s">
        <v>77</v>
      </c>
      <c r="H60" s="311"/>
      <c r="I60" s="311"/>
      <c r="J60" s="311"/>
      <c r="K60" s="311"/>
      <c r="L60" s="311"/>
      <c r="M60" s="311"/>
      <c r="N60" s="311"/>
      <c r="O60" s="311"/>
      <c r="P60" s="312" t="s">
        <v>78</v>
      </c>
      <c r="Q60" s="311"/>
      <c r="R60" s="311"/>
      <c r="S60" s="311"/>
      <c r="T60" s="311"/>
      <c r="U60" s="311"/>
      <c r="V60" s="311"/>
      <c r="W60" s="311"/>
      <c r="X60" s="313"/>
      <c r="Y60" s="314"/>
      <c r="Z60" s="315"/>
      <c r="AA60" s="316"/>
      <c r="AB60" s="317" t="s">
        <v>79</v>
      </c>
      <c r="AC60" s="318"/>
      <c r="AD60" s="318"/>
      <c r="AE60" s="319"/>
      <c r="AF60" s="347" t="s">
        <v>80</v>
      </c>
      <c r="AG60" s="348"/>
      <c r="AH60" s="348"/>
      <c r="AI60" s="349"/>
      <c r="AJ60" s="347" t="s">
        <v>81</v>
      </c>
      <c r="AK60" s="348"/>
      <c r="AL60" s="348"/>
      <c r="AM60" s="349"/>
      <c r="AN60" s="347" t="s">
        <v>82</v>
      </c>
      <c r="AO60" s="348"/>
      <c r="AP60" s="348"/>
      <c r="AQ60" s="349"/>
      <c r="AR60" s="350" t="s">
        <v>83</v>
      </c>
      <c r="AS60" s="351"/>
      <c r="AT60" s="351"/>
      <c r="AU60" s="352"/>
      <c r="AV60" s="350" t="s">
        <v>84</v>
      </c>
      <c r="AW60" s="351"/>
      <c r="AX60" s="351"/>
      <c r="AY60" s="353"/>
    </row>
    <row r="61" spans="1:51" s="11" customFormat="1" ht="39.950000000000003" customHeight="1" x14ac:dyDescent="0.15">
      <c r="A61" s="304"/>
      <c r="B61" s="305"/>
      <c r="C61" s="305"/>
      <c r="D61" s="305"/>
      <c r="E61" s="305"/>
      <c r="F61" s="306"/>
      <c r="G61" s="354" t="s">
        <v>334</v>
      </c>
      <c r="H61" s="355"/>
      <c r="I61" s="355"/>
      <c r="J61" s="355"/>
      <c r="K61" s="355"/>
      <c r="L61" s="355"/>
      <c r="M61" s="355"/>
      <c r="N61" s="355"/>
      <c r="O61" s="355"/>
      <c r="P61" s="358" t="s">
        <v>328</v>
      </c>
      <c r="Q61" s="359"/>
      <c r="R61" s="359"/>
      <c r="S61" s="359"/>
      <c r="T61" s="359"/>
      <c r="U61" s="359"/>
      <c r="V61" s="359"/>
      <c r="W61" s="359"/>
      <c r="X61" s="360"/>
      <c r="Y61" s="364" t="s">
        <v>85</v>
      </c>
      <c r="Z61" s="365"/>
      <c r="AA61" s="366"/>
      <c r="AB61" s="346" t="s">
        <v>329</v>
      </c>
      <c r="AC61" s="344"/>
      <c r="AD61" s="344"/>
      <c r="AE61" s="345"/>
      <c r="AF61" s="338" t="s">
        <v>330</v>
      </c>
      <c r="AG61" s="338"/>
      <c r="AH61" s="338"/>
      <c r="AI61" s="338"/>
      <c r="AJ61" s="338">
        <v>35183</v>
      </c>
      <c r="AK61" s="338"/>
      <c r="AL61" s="338"/>
      <c r="AM61" s="338"/>
      <c r="AN61" s="339">
        <v>25121</v>
      </c>
      <c r="AO61" s="339"/>
      <c r="AP61" s="339"/>
      <c r="AQ61" s="339"/>
      <c r="AR61" s="339" t="s">
        <v>330</v>
      </c>
      <c r="AS61" s="339"/>
      <c r="AT61" s="339"/>
      <c r="AU61" s="339"/>
      <c r="AV61" s="340" t="s">
        <v>330</v>
      </c>
      <c r="AW61" s="341"/>
      <c r="AX61" s="341"/>
      <c r="AY61" s="342"/>
    </row>
    <row r="62" spans="1:51" s="11" customFormat="1" ht="39.950000000000003" customHeight="1" x14ac:dyDescent="0.15">
      <c r="A62" s="307"/>
      <c r="B62" s="308"/>
      <c r="C62" s="308"/>
      <c r="D62" s="308"/>
      <c r="E62" s="308"/>
      <c r="F62" s="309"/>
      <c r="G62" s="356"/>
      <c r="H62" s="357"/>
      <c r="I62" s="357"/>
      <c r="J62" s="357"/>
      <c r="K62" s="357"/>
      <c r="L62" s="357"/>
      <c r="M62" s="357"/>
      <c r="N62" s="357"/>
      <c r="O62" s="357"/>
      <c r="P62" s="361"/>
      <c r="Q62" s="362"/>
      <c r="R62" s="362"/>
      <c r="S62" s="362"/>
      <c r="T62" s="362"/>
      <c r="U62" s="362"/>
      <c r="V62" s="362"/>
      <c r="W62" s="362"/>
      <c r="X62" s="363"/>
      <c r="Y62" s="343" t="s">
        <v>86</v>
      </c>
      <c r="Z62" s="344"/>
      <c r="AA62" s="345"/>
      <c r="AB62" s="346" t="s">
        <v>329</v>
      </c>
      <c r="AC62" s="344"/>
      <c r="AD62" s="344"/>
      <c r="AE62" s="345"/>
      <c r="AF62" s="338" t="s">
        <v>330</v>
      </c>
      <c r="AG62" s="338"/>
      <c r="AH62" s="338"/>
      <c r="AI62" s="338"/>
      <c r="AJ62" s="338">
        <v>47000</v>
      </c>
      <c r="AK62" s="338"/>
      <c r="AL62" s="338"/>
      <c r="AM62" s="338"/>
      <c r="AN62" s="339">
        <v>21500</v>
      </c>
      <c r="AO62" s="339"/>
      <c r="AP62" s="339"/>
      <c r="AQ62" s="339"/>
      <c r="AR62" s="339">
        <v>29000</v>
      </c>
      <c r="AS62" s="339"/>
      <c r="AT62" s="339"/>
      <c r="AU62" s="339"/>
      <c r="AV62" s="340">
        <v>8800</v>
      </c>
      <c r="AW62" s="341"/>
      <c r="AX62" s="341"/>
      <c r="AY62" s="342"/>
    </row>
    <row r="63" spans="1:51" s="11" customFormat="1" ht="6.75" customHeight="1" x14ac:dyDescent="0.15">
      <c r="A63" s="14"/>
      <c r="B63" s="15"/>
      <c r="C63" s="15"/>
      <c r="D63" s="15"/>
      <c r="E63" s="15"/>
      <c r="F63" s="16"/>
      <c r="G63" s="379"/>
      <c r="H63" s="380"/>
      <c r="I63" s="380"/>
      <c r="J63" s="380"/>
      <c r="K63" s="380"/>
      <c r="L63" s="380"/>
      <c r="M63" s="380"/>
      <c r="N63" s="380"/>
      <c r="O63" s="380"/>
      <c r="P63" s="380"/>
      <c r="Q63" s="380"/>
      <c r="R63" s="380"/>
      <c r="S63" s="380"/>
      <c r="T63" s="380"/>
      <c r="U63" s="380"/>
      <c r="V63" s="380"/>
      <c r="W63" s="380"/>
      <c r="X63" s="380"/>
      <c r="Y63" s="380"/>
      <c r="Z63" s="380"/>
      <c r="AA63" s="380"/>
      <c r="AB63" s="380"/>
      <c r="AC63" s="380"/>
      <c r="AD63" s="380"/>
      <c r="AE63" s="380"/>
      <c r="AF63" s="380"/>
      <c r="AG63" s="380"/>
      <c r="AH63" s="380"/>
      <c r="AI63" s="380"/>
      <c r="AJ63" s="380"/>
      <c r="AK63" s="380"/>
      <c r="AL63" s="380"/>
      <c r="AM63" s="380"/>
      <c r="AN63" s="380"/>
      <c r="AO63" s="380"/>
      <c r="AP63" s="380"/>
      <c r="AQ63" s="380"/>
      <c r="AR63" s="380"/>
      <c r="AS63" s="380"/>
      <c r="AT63" s="380"/>
      <c r="AU63" s="380"/>
      <c r="AV63" s="380"/>
      <c r="AW63" s="380"/>
      <c r="AX63" s="380"/>
      <c r="AY63" s="381"/>
    </row>
    <row r="64" spans="1:51" s="11" customFormat="1" ht="68.25" customHeight="1" x14ac:dyDescent="0.15">
      <c r="A64" s="382" t="s">
        <v>75</v>
      </c>
      <c r="B64" s="383"/>
      <c r="C64" s="384" t="s">
        <v>87</v>
      </c>
      <c r="D64" s="384"/>
      <c r="E64" s="384"/>
      <c r="F64" s="385"/>
      <c r="G64" s="386" t="s">
        <v>335</v>
      </c>
      <c r="H64" s="362"/>
      <c r="I64" s="362"/>
      <c r="J64" s="362"/>
      <c r="K64" s="362"/>
      <c r="L64" s="362"/>
      <c r="M64" s="362"/>
      <c r="N64" s="362"/>
      <c r="O64" s="362"/>
      <c r="P64" s="362"/>
      <c r="Q64" s="362"/>
      <c r="R64" s="362"/>
      <c r="S64" s="362"/>
      <c r="T64" s="362"/>
      <c r="U64" s="362"/>
      <c r="V64" s="362"/>
      <c r="W64" s="362"/>
      <c r="X64" s="362"/>
      <c r="Y64" s="362"/>
      <c r="Z64" s="362"/>
      <c r="AA64" s="362"/>
      <c r="AB64" s="362"/>
      <c r="AC64" s="362"/>
      <c r="AD64" s="362"/>
      <c r="AE64" s="362"/>
      <c r="AF64" s="362"/>
      <c r="AG64" s="362"/>
      <c r="AH64" s="362"/>
      <c r="AI64" s="362"/>
      <c r="AJ64" s="362"/>
      <c r="AK64" s="362"/>
      <c r="AL64" s="362"/>
      <c r="AM64" s="362"/>
      <c r="AN64" s="362"/>
      <c r="AO64" s="362"/>
      <c r="AP64" s="362"/>
      <c r="AQ64" s="362"/>
      <c r="AR64" s="362"/>
      <c r="AS64" s="362"/>
      <c r="AT64" s="362"/>
      <c r="AU64" s="362"/>
      <c r="AV64" s="362"/>
      <c r="AW64" s="362"/>
      <c r="AX64" s="362"/>
      <c r="AY64" s="387"/>
    </row>
    <row r="65" spans="1:51" s="11" customFormat="1" ht="18.75" customHeight="1" x14ac:dyDescent="0.15">
      <c r="A65" s="388" t="s">
        <v>88</v>
      </c>
      <c r="B65" s="389"/>
      <c r="C65" s="389"/>
      <c r="D65" s="389"/>
      <c r="E65" s="389"/>
      <c r="F65" s="390"/>
      <c r="G65" s="398" t="s">
        <v>89</v>
      </c>
      <c r="H65" s="399"/>
      <c r="I65" s="399"/>
      <c r="J65" s="399"/>
      <c r="K65" s="399"/>
      <c r="L65" s="399"/>
      <c r="M65" s="399"/>
      <c r="N65" s="399"/>
      <c r="O65" s="400"/>
      <c r="P65" s="404" t="s">
        <v>90</v>
      </c>
      <c r="Q65" s="399"/>
      <c r="R65" s="399"/>
      <c r="S65" s="399"/>
      <c r="T65" s="399"/>
      <c r="U65" s="399"/>
      <c r="V65" s="399"/>
      <c r="W65" s="399"/>
      <c r="X65" s="400"/>
      <c r="Y65" s="314"/>
      <c r="Z65" s="315"/>
      <c r="AA65" s="316"/>
      <c r="AB65" s="409" t="s">
        <v>79</v>
      </c>
      <c r="AC65" s="410"/>
      <c r="AD65" s="410"/>
      <c r="AE65" s="411"/>
      <c r="AF65" s="367" t="s">
        <v>80</v>
      </c>
      <c r="AG65" s="368"/>
      <c r="AH65" s="368"/>
      <c r="AI65" s="369"/>
      <c r="AJ65" s="370" t="s">
        <v>81</v>
      </c>
      <c r="AK65" s="370"/>
      <c r="AL65" s="370"/>
      <c r="AM65" s="367"/>
      <c r="AN65" s="370" t="s">
        <v>82</v>
      </c>
      <c r="AO65" s="370"/>
      <c r="AP65" s="370"/>
      <c r="AQ65" s="367"/>
      <c r="AR65" s="372" t="s">
        <v>91</v>
      </c>
      <c r="AS65" s="373"/>
      <c r="AT65" s="373"/>
      <c r="AU65" s="373"/>
      <c r="AV65" s="373"/>
      <c r="AW65" s="373"/>
      <c r="AX65" s="373"/>
      <c r="AY65" s="374"/>
    </row>
    <row r="66" spans="1:51" s="11" customFormat="1" ht="18.75" customHeight="1" x14ac:dyDescent="0.15">
      <c r="A66" s="391"/>
      <c r="B66" s="392"/>
      <c r="C66" s="392"/>
      <c r="D66" s="392"/>
      <c r="E66" s="392"/>
      <c r="F66" s="393"/>
      <c r="G66" s="401"/>
      <c r="H66" s="402"/>
      <c r="I66" s="402"/>
      <c r="J66" s="402"/>
      <c r="K66" s="402"/>
      <c r="L66" s="402"/>
      <c r="M66" s="402"/>
      <c r="N66" s="402"/>
      <c r="O66" s="403"/>
      <c r="P66" s="405"/>
      <c r="Q66" s="402"/>
      <c r="R66" s="402"/>
      <c r="S66" s="402"/>
      <c r="T66" s="402"/>
      <c r="U66" s="402"/>
      <c r="V66" s="402"/>
      <c r="W66" s="402"/>
      <c r="X66" s="403"/>
      <c r="Y66" s="406"/>
      <c r="Z66" s="407"/>
      <c r="AA66" s="408"/>
      <c r="AB66" s="405"/>
      <c r="AC66" s="402"/>
      <c r="AD66" s="402"/>
      <c r="AE66" s="403"/>
      <c r="AF66" s="347"/>
      <c r="AG66" s="348"/>
      <c r="AH66" s="348"/>
      <c r="AI66" s="349"/>
      <c r="AJ66" s="371"/>
      <c r="AK66" s="371"/>
      <c r="AL66" s="371"/>
      <c r="AM66" s="347"/>
      <c r="AN66" s="371"/>
      <c r="AO66" s="371"/>
      <c r="AP66" s="371"/>
      <c r="AQ66" s="347"/>
      <c r="AR66" s="375"/>
      <c r="AS66" s="376"/>
      <c r="AT66" s="376"/>
      <c r="AU66" s="376"/>
      <c r="AV66" s="377">
        <v>8</v>
      </c>
      <c r="AW66" s="377"/>
      <c r="AX66" s="311" t="s">
        <v>92</v>
      </c>
      <c r="AY66" s="378"/>
    </row>
    <row r="67" spans="1:51" s="11" customFormat="1" ht="23.25" customHeight="1" x14ac:dyDescent="0.15">
      <c r="A67" s="394"/>
      <c r="B67" s="392"/>
      <c r="C67" s="392"/>
      <c r="D67" s="392"/>
      <c r="E67" s="392"/>
      <c r="F67" s="393"/>
      <c r="G67" s="420" t="s">
        <v>336</v>
      </c>
      <c r="H67" s="421"/>
      <c r="I67" s="421"/>
      <c r="J67" s="421"/>
      <c r="K67" s="421"/>
      <c r="L67" s="421"/>
      <c r="M67" s="421"/>
      <c r="N67" s="421"/>
      <c r="O67" s="422"/>
      <c r="P67" s="429" t="s">
        <v>337</v>
      </c>
      <c r="Q67" s="429"/>
      <c r="R67" s="429"/>
      <c r="S67" s="429"/>
      <c r="T67" s="429"/>
      <c r="U67" s="429"/>
      <c r="V67" s="429"/>
      <c r="W67" s="429"/>
      <c r="X67" s="430"/>
      <c r="Y67" s="435" t="s">
        <v>93</v>
      </c>
      <c r="Z67" s="436"/>
      <c r="AA67" s="437"/>
      <c r="AB67" s="417" t="s">
        <v>96</v>
      </c>
      <c r="AC67" s="418"/>
      <c r="AD67" s="418"/>
      <c r="AE67" s="419"/>
      <c r="AF67" s="412" t="str">
        <f t="shared" ref="AF67:AF68" si="0">IFERROR(AF65/AF66*100,"-")</f>
        <v>-</v>
      </c>
      <c r="AG67" s="413"/>
      <c r="AH67" s="413"/>
      <c r="AI67" s="413"/>
      <c r="AJ67" s="412" t="str">
        <f t="shared" ref="AJ67:AJ69" si="1">IFERROR(AJ65/AJ66*100,"-")</f>
        <v>-</v>
      </c>
      <c r="AK67" s="413"/>
      <c r="AL67" s="413"/>
      <c r="AM67" s="413"/>
      <c r="AN67" s="412" t="str">
        <f t="shared" ref="AN67:AN69" si="2">IFERROR(AN65/AN66*100,"-")</f>
        <v>-</v>
      </c>
      <c r="AO67" s="413"/>
      <c r="AP67" s="413"/>
      <c r="AQ67" s="413"/>
      <c r="AR67" s="414" t="s">
        <v>330</v>
      </c>
      <c r="AS67" s="415"/>
      <c r="AT67" s="415"/>
      <c r="AU67" s="415"/>
      <c r="AV67" s="415"/>
      <c r="AW67" s="415"/>
      <c r="AX67" s="415"/>
      <c r="AY67" s="416"/>
    </row>
    <row r="68" spans="1:51" s="11" customFormat="1" ht="23.25" customHeight="1" x14ac:dyDescent="0.15">
      <c r="A68" s="395"/>
      <c r="B68" s="396"/>
      <c r="C68" s="396"/>
      <c r="D68" s="396"/>
      <c r="E68" s="396"/>
      <c r="F68" s="397"/>
      <c r="G68" s="423"/>
      <c r="H68" s="424"/>
      <c r="I68" s="424"/>
      <c r="J68" s="424"/>
      <c r="K68" s="424"/>
      <c r="L68" s="424"/>
      <c r="M68" s="424"/>
      <c r="N68" s="424"/>
      <c r="O68" s="425"/>
      <c r="P68" s="431"/>
      <c r="Q68" s="431"/>
      <c r="R68" s="431"/>
      <c r="S68" s="431"/>
      <c r="T68" s="431"/>
      <c r="U68" s="431"/>
      <c r="V68" s="431"/>
      <c r="W68" s="431"/>
      <c r="X68" s="432"/>
      <c r="Y68" s="317" t="s">
        <v>94</v>
      </c>
      <c r="Z68" s="318"/>
      <c r="AA68" s="319"/>
      <c r="AB68" s="417" t="s">
        <v>96</v>
      </c>
      <c r="AC68" s="418"/>
      <c r="AD68" s="418"/>
      <c r="AE68" s="419"/>
      <c r="AF68" s="412" t="str">
        <f t="shared" si="0"/>
        <v>-</v>
      </c>
      <c r="AG68" s="413"/>
      <c r="AH68" s="413"/>
      <c r="AI68" s="413"/>
      <c r="AJ68" s="412" t="str">
        <f t="shared" si="1"/>
        <v>-</v>
      </c>
      <c r="AK68" s="413"/>
      <c r="AL68" s="413"/>
      <c r="AM68" s="413"/>
      <c r="AN68" s="412" t="str">
        <f t="shared" si="2"/>
        <v>-</v>
      </c>
      <c r="AO68" s="413"/>
      <c r="AP68" s="413"/>
      <c r="AQ68" s="413"/>
      <c r="AR68" s="414">
        <v>50</v>
      </c>
      <c r="AS68" s="415"/>
      <c r="AT68" s="415"/>
      <c r="AU68" s="415"/>
      <c r="AV68" s="415"/>
      <c r="AW68" s="415"/>
      <c r="AX68" s="415"/>
      <c r="AY68" s="416"/>
    </row>
    <row r="69" spans="1:51" s="11" customFormat="1" ht="23.25" customHeight="1" x14ac:dyDescent="0.15">
      <c r="A69" s="394"/>
      <c r="B69" s="392"/>
      <c r="C69" s="392"/>
      <c r="D69" s="392"/>
      <c r="E69" s="392"/>
      <c r="F69" s="393"/>
      <c r="G69" s="426"/>
      <c r="H69" s="427"/>
      <c r="I69" s="427"/>
      <c r="J69" s="427"/>
      <c r="K69" s="427"/>
      <c r="L69" s="427"/>
      <c r="M69" s="427"/>
      <c r="N69" s="427"/>
      <c r="O69" s="428"/>
      <c r="P69" s="433"/>
      <c r="Q69" s="433"/>
      <c r="R69" s="433"/>
      <c r="S69" s="433"/>
      <c r="T69" s="433"/>
      <c r="U69" s="433"/>
      <c r="V69" s="433"/>
      <c r="W69" s="433"/>
      <c r="X69" s="434"/>
      <c r="Y69" s="317" t="s">
        <v>95</v>
      </c>
      <c r="Z69" s="318"/>
      <c r="AA69" s="319"/>
      <c r="AB69" s="417" t="s">
        <v>96</v>
      </c>
      <c r="AC69" s="418"/>
      <c r="AD69" s="418"/>
      <c r="AE69" s="419"/>
      <c r="AF69" s="412" t="str">
        <f>IFERROR(AF67/AF68*100,"-")</f>
        <v>-</v>
      </c>
      <c r="AG69" s="413"/>
      <c r="AH69" s="413"/>
      <c r="AI69" s="413"/>
      <c r="AJ69" s="412" t="str">
        <f t="shared" si="1"/>
        <v>-</v>
      </c>
      <c r="AK69" s="413"/>
      <c r="AL69" s="413"/>
      <c r="AM69" s="413"/>
      <c r="AN69" s="412" t="str">
        <f t="shared" si="2"/>
        <v>-</v>
      </c>
      <c r="AO69" s="413"/>
      <c r="AP69" s="413"/>
      <c r="AQ69" s="413"/>
      <c r="AR69" s="414" t="s">
        <v>330</v>
      </c>
      <c r="AS69" s="415"/>
      <c r="AT69" s="415"/>
      <c r="AU69" s="415"/>
      <c r="AV69" s="415"/>
      <c r="AW69" s="415"/>
      <c r="AX69" s="415"/>
      <c r="AY69" s="416"/>
    </row>
    <row r="70" spans="1:51" s="11" customFormat="1" ht="106.5" customHeight="1" x14ac:dyDescent="0.15">
      <c r="A70" s="87" t="s">
        <v>97</v>
      </c>
      <c r="B70" s="88"/>
      <c r="C70" s="88"/>
      <c r="D70" s="88"/>
      <c r="E70" s="88"/>
      <c r="F70" s="89"/>
      <c r="G70" s="438" t="s">
        <v>338</v>
      </c>
      <c r="H70" s="439"/>
      <c r="I70" s="439"/>
      <c r="J70" s="439"/>
      <c r="K70" s="439"/>
      <c r="L70" s="439"/>
      <c r="M70" s="439"/>
      <c r="N70" s="439"/>
      <c r="O70" s="439"/>
      <c r="P70" s="439"/>
      <c r="Q70" s="439"/>
      <c r="R70" s="439"/>
      <c r="S70" s="439"/>
      <c r="T70" s="439"/>
      <c r="U70" s="439"/>
      <c r="V70" s="439"/>
      <c r="W70" s="439"/>
      <c r="X70" s="439"/>
      <c r="Y70" s="439"/>
      <c r="Z70" s="439"/>
      <c r="AA70" s="439"/>
      <c r="AB70" s="439"/>
      <c r="AC70" s="439"/>
      <c r="AD70" s="439"/>
      <c r="AE70" s="439"/>
      <c r="AF70" s="439"/>
      <c r="AG70" s="439"/>
      <c r="AH70" s="439"/>
      <c r="AI70" s="439"/>
      <c r="AJ70" s="439"/>
      <c r="AK70" s="439"/>
      <c r="AL70" s="439"/>
      <c r="AM70" s="439"/>
      <c r="AN70" s="439"/>
      <c r="AO70" s="439"/>
      <c r="AP70" s="439"/>
      <c r="AQ70" s="439"/>
      <c r="AR70" s="439"/>
      <c r="AS70" s="439"/>
      <c r="AT70" s="439"/>
      <c r="AU70" s="439"/>
      <c r="AV70" s="439"/>
      <c r="AW70" s="439"/>
      <c r="AX70" s="439"/>
      <c r="AY70" s="440"/>
    </row>
    <row r="71" spans="1:51" s="11" customFormat="1" ht="9" customHeight="1" x14ac:dyDescent="0.15">
      <c r="A71" s="14"/>
      <c r="B71" s="15"/>
      <c r="C71" s="15"/>
      <c r="D71" s="15"/>
      <c r="E71" s="15"/>
      <c r="F71" s="16"/>
      <c r="G71" s="441"/>
      <c r="H71" s="442"/>
      <c r="I71" s="442"/>
      <c r="J71" s="442"/>
      <c r="K71" s="442"/>
      <c r="L71" s="442"/>
      <c r="M71" s="442"/>
      <c r="N71" s="442"/>
      <c r="O71" s="442"/>
      <c r="P71" s="442"/>
      <c r="Q71" s="442"/>
      <c r="R71" s="442"/>
      <c r="S71" s="442"/>
      <c r="T71" s="442"/>
      <c r="U71" s="442"/>
      <c r="V71" s="442"/>
      <c r="W71" s="442"/>
      <c r="X71" s="442"/>
      <c r="Y71" s="442"/>
      <c r="Z71" s="442"/>
      <c r="AA71" s="442"/>
      <c r="AB71" s="442"/>
      <c r="AC71" s="442"/>
      <c r="AD71" s="442"/>
      <c r="AE71" s="442"/>
      <c r="AF71" s="442"/>
      <c r="AG71" s="442"/>
      <c r="AH71" s="442"/>
      <c r="AI71" s="442"/>
      <c r="AJ71" s="442"/>
      <c r="AK71" s="442"/>
      <c r="AL71" s="442"/>
      <c r="AM71" s="442"/>
      <c r="AN71" s="442"/>
      <c r="AO71" s="442"/>
      <c r="AP71" s="442"/>
      <c r="AQ71" s="442"/>
      <c r="AR71" s="442"/>
      <c r="AS71" s="442"/>
      <c r="AT71" s="442"/>
      <c r="AU71" s="442"/>
      <c r="AV71" s="442"/>
      <c r="AW71" s="442"/>
      <c r="AX71" s="442"/>
      <c r="AY71" s="443"/>
    </row>
    <row r="72" spans="1:51" s="11" customFormat="1" ht="81" customHeight="1" x14ac:dyDescent="0.15">
      <c r="A72" s="382" t="s">
        <v>75</v>
      </c>
      <c r="B72" s="383"/>
      <c r="C72" s="384" t="s">
        <v>98</v>
      </c>
      <c r="D72" s="384"/>
      <c r="E72" s="384"/>
      <c r="F72" s="385"/>
      <c r="G72" s="438" t="s">
        <v>339</v>
      </c>
      <c r="H72" s="444"/>
      <c r="I72" s="444"/>
      <c r="J72" s="444"/>
      <c r="K72" s="444"/>
      <c r="L72" s="444"/>
      <c r="M72" s="444"/>
      <c r="N72" s="444"/>
      <c r="O72" s="444"/>
      <c r="P72" s="444"/>
      <c r="Q72" s="444"/>
      <c r="R72" s="444"/>
      <c r="S72" s="444"/>
      <c r="T72" s="444"/>
      <c r="U72" s="444"/>
      <c r="V72" s="444"/>
      <c r="W72" s="444"/>
      <c r="X72" s="444"/>
      <c r="Y72" s="444"/>
      <c r="Z72" s="444"/>
      <c r="AA72" s="444"/>
      <c r="AB72" s="444"/>
      <c r="AC72" s="444"/>
      <c r="AD72" s="444"/>
      <c r="AE72" s="444"/>
      <c r="AF72" s="444"/>
      <c r="AG72" s="444"/>
      <c r="AH72" s="444"/>
      <c r="AI72" s="444"/>
      <c r="AJ72" s="444"/>
      <c r="AK72" s="444"/>
      <c r="AL72" s="444"/>
      <c r="AM72" s="444"/>
      <c r="AN72" s="444"/>
      <c r="AO72" s="444"/>
      <c r="AP72" s="444"/>
      <c r="AQ72" s="444"/>
      <c r="AR72" s="444"/>
      <c r="AS72" s="444"/>
      <c r="AT72" s="444"/>
      <c r="AU72" s="444"/>
      <c r="AV72" s="444"/>
      <c r="AW72" s="444"/>
      <c r="AX72" s="444"/>
      <c r="AY72" s="445"/>
    </row>
    <row r="73" spans="1:51" s="11" customFormat="1" ht="18.75" customHeight="1" x14ac:dyDescent="0.15">
      <c r="A73" s="388" t="s">
        <v>99</v>
      </c>
      <c r="B73" s="389"/>
      <c r="C73" s="389"/>
      <c r="D73" s="389"/>
      <c r="E73" s="389"/>
      <c r="F73" s="390"/>
      <c r="G73" s="398" t="s">
        <v>89</v>
      </c>
      <c r="H73" s="399"/>
      <c r="I73" s="399"/>
      <c r="J73" s="399"/>
      <c r="K73" s="399"/>
      <c r="L73" s="399"/>
      <c r="M73" s="399"/>
      <c r="N73" s="399"/>
      <c r="O73" s="400"/>
      <c r="P73" s="404" t="s">
        <v>90</v>
      </c>
      <c r="Q73" s="399"/>
      <c r="R73" s="399"/>
      <c r="S73" s="399"/>
      <c r="T73" s="399"/>
      <c r="U73" s="399"/>
      <c r="V73" s="399"/>
      <c r="W73" s="399"/>
      <c r="X73" s="400"/>
      <c r="Y73" s="470"/>
      <c r="Z73" s="471"/>
      <c r="AA73" s="472"/>
      <c r="AB73" s="409" t="s">
        <v>79</v>
      </c>
      <c r="AC73" s="410"/>
      <c r="AD73" s="410"/>
      <c r="AE73" s="411"/>
      <c r="AF73" s="446" t="s">
        <v>80</v>
      </c>
      <c r="AG73" s="447"/>
      <c r="AH73" s="447"/>
      <c r="AI73" s="448"/>
      <c r="AJ73" s="446" t="s">
        <v>81</v>
      </c>
      <c r="AK73" s="447"/>
      <c r="AL73" s="447"/>
      <c r="AM73" s="448"/>
      <c r="AN73" s="446" t="s">
        <v>82</v>
      </c>
      <c r="AO73" s="447"/>
      <c r="AP73" s="447"/>
      <c r="AQ73" s="448"/>
      <c r="AR73" s="372" t="s">
        <v>91</v>
      </c>
      <c r="AS73" s="373"/>
      <c r="AT73" s="373"/>
      <c r="AU73" s="373"/>
      <c r="AV73" s="373"/>
      <c r="AW73" s="373"/>
      <c r="AX73" s="373"/>
      <c r="AY73" s="374"/>
    </row>
    <row r="74" spans="1:51" s="11" customFormat="1" ht="18.75" customHeight="1" x14ac:dyDescent="0.15">
      <c r="A74" s="391"/>
      <c r="B74" s="392"/>
      <c r="C74" s="392"/>
      <c r="D74" s="392"/>
      <c r="E74" s="392"/>
      <c r="F74" s="393"/>
      <c r="G74" s="401"/>
      <c r="H74" s="402"/>
      <c r="I74" s="402"/>
      <c r="J74" s="402"/>
      <c r="K74" s="402"/>
      <c r="L74" s="402"/>
      <c r="M74" s="402"/>
      <c r="N74" s="402"/>
      <c r="O74" s="403"/>
      <c r="P74" s="405"/>
      <c r="Q74" s="402"/>
      <c r="R74" s="402"/>
      <c r="S74" s="402"/>
      <c r="T74" s="402"/>
      <c r="U74" s="402"/>
      <c r="V74" s="402"/>
      <c r="W74" s="402"/>
      <c r="X74" s="403"/>
      <c r="Y74" s="314"/>
      <c r="Z74" s="315"/>
      <c r="AA74" s="316"/>
      <c r="AB74" s="405"/>
      <c r="AC74" s="402"/>
      <c r="AD74" s="402"/>
      <c r="AE74" s="403"/>
      <c r="AF74" s="347"/>
      <c r="AG74" s="348"/>
      <c r="AH74" s="348"/>
      <c r="AI74" s="349"/>
      <c r="AJ74" s="347"/>
      <c r="AK74" s="348"/>
      <c r="AL74" s="348"/>
      <c r="AM74" s="349"/>
      <c r="AN74" s="347"/>
      <c r="AO74" s="348"/>
      <c r="AP74" s="348"/>
      <c r="AQ74" s="349"/>
      <c r="AR74" s="375"/>
      <c r="AS74" s="376"/>
      <c r="AT74" s="376"/>
      <c r="AU74" s="376"/>
      <c r="AV74" s="377">
        <v>11</v>
      </c>
      <c r="AW74" s="377"/>
      <c r="AX74" s="311" t="s">
        <v>92</v>
      </c>
      <c r="AY74" s="378"/>
    </row>
    <row r="75" spans="1:51" s="11" customFormat="1" ht="39.950000000000003" customHeight="1" x14ac:dyDescent="0.15">
      <c r="A75" s="394"/>
      <c r="B75" s="392"/>
      <c r="C75" s="392"/>
      <c r="D75" s="392"/>
      <c r="E75" s="392"/>
      <c r="F75" s="393"/>
      <c r="G75" s="455" t="s">
        <v>340</v>
      </c>
      <c r="H75" s="456"/>
      <c r="I75" s="456"/>
      <c r="J75" s="456"/>
      <c r="K75" s="456"/>
      <c r="L75" s="456"/>
      <c r="M75" s="456"/>
      <c r="N75" s="456"/>
      <c r="O75" s="457"/>
      <c r="P75" s="464" t="s">
        <v>341</v>
      </c>
      <c r="Q75" s="464"/>
      <c r="R75" s="464"/>
      <c r="S75" s="464"/>
      <c r="T75" s="464"/>
      <c r="U75" s="464"/>
      <c r="V75" s="464"/>
      <c r="W75" s="464"/>
      <c r="X75" s="465"/>
      <c r="Y75" s="435" t="s">
        <v>93</v>
      </c>
      <c r="Z75" s="436"/>
      <c r="AA75" s="437"/>
      <c r="AB75" s="417" t="s">
        <v>96</v>
      </c>
      <c r="AC75" s="418"/>
      <c r="AD75" s="418"/>
      <c r="AE75" s="419"/>
      <c r="AF75" s="412" t="str">
        <f t="shared" ref="AF75:AF77" si="3">IFERROR(AF73/AF74*100,"-")</f>
        <v>-</v>
      </c>
      <c r="AG75" s="413"/>
      <c r="AH75" s="413"/>
      <c r="AI75" s="413"/>
      <c r="AJ75" s="412" t="str">
        <f t="shared" ref="AJ75:AJ77" si="4">IFERROR(AJ73/AJ74*100,"-")</f>
        <v>-</v>
      </c>
      <c r="AK75" s="413"/>
      <c r="AL75" s="413"/>
      <c r="AM75" s="413"/>
      <c r="AN75" s="412" t="str">
        <f t="shared" ref="AN75:AN77" si="5">IFERROR(AN73/AN74*100,"-")</f>
        <v>-</v>
      </c>
      <c r="AO75" s="413"/>
      <c r="AP75" s="413"/>
      <c r="AQ75" s="413"/>
      <c r="AR75" s="414" t="s">
        <v>330</v>
      </c>
      <c r="AS75" s="415"/>
      <c r="AT75" s="415"/>
      <c r="AU75" s="415"/>
      <c r="AV75" s="415"/>
      <c r="AW75" s="415"/>
      <c r="AX75" s="415"/>
      <c r="AY75" s="416"/>
    </row>
    <row r="76" spans="1:51" s="11" customFormat="1" ht="39.950000000000003" customHeight="1" x14ac:dyDescent="0.15">
      <c r="A76" s="395"/>
      <c r="B76" s="396"/>
      <c r="C76" s="396"/>
      <c r="D76" s="396"/>
      <c r="E76" s="396"/>
      <c r="F76" s="397"/>
      <c r="G76" s="458"/>
      <c r="H76" s="459"/>
      <c r="I76" s="459"/>
      <c r="J76" s="459"/>
      <c r="K76" s="459"/>
      <c r="L76" s="459"/>
      <c r="M76" s="459"/>
      <c r="N76" s="459"/>
      <c r="O76" s="460"/>
      <c r="P76" s="466"/>
      <c r="Q76" s="466"/>
      <c r="R76" s="466"/>
      <c r="S76" s="466"/>
      <c r="T76" s="466"/>
      <c r="U76" s="466"/>
      <c r="V76" s="466"/>
      <c r="W76" s="466"/>
      <c r="X76" s="467"/>
      <c r="Y76" s="317" t="s">
        <v>94</v>
      </c>
      <c r="Z76" s="318"/>
      <c r="AA76" s="319"/>
      <c r="AB76" s="417" t="s">
        <v>96</v>
      </c>
      <c r="AC76" s="418"/>
      <c r="AD76" s="418"/>
      <c r="AE76" s="419"/>
      <c r="AF76" s="412" t="str">
        <f t="shared" si="3"/>
        <v>-</v>
      </c>
      <c r="AG76" s="413"/>
      <c r="AH76" s="413"/>
      <c r="AI76" s="413"/>
      <c r="AJ76" s="412" t="str">
        <f t="shared" si="4"/>
        <v>-</v>
      </c>
      <c r="AK76" s="413"/>
      <c r="AL76" s="413"/>
      <c r="AM76" s="413"/>
      <c r="AN76" s="412" t="str">
        <f t="shared" si="5"/>
        <v>-</v>
      </c>
      <c r="AO76" s="413"/>
      <c r="AP76" s="413"/>
      <c r="AQ76" s="413"/>
      <c r="AR76" s="414">
        <v>50</v>
      </c>
      <c r="AS76" s="415"/>
      <c r="AT76" s="415"/>
      <c r="AU76" s="415"/>
      <c r="AV76" s="415"/>
      <c r="AW76" s="415"/>
      <c r="AX76" s="415"/>
      <c r="AY76" s="416"/>
    </row>
    <row r="77" spans="1:51" s="11" customFormat="1" ht="39.950000000000003" customHeight="1" x14ac:dyDescent="0.15">
      <c r="A77" s="394"/>
      <c r="B77" s="392"/>
      <c r="C77" s="392"/>
      <c r="D77" s="392"/>
      <c r="E77" s="392"/>
      <c r="F77" s="393"/>
      <c r="G77" s="461"/>
      <c r="H77" s="462"/>
      <c r="I77" s="462"/>
      <c r="J77" s="462"/>
      <c r="K77" s="462"/>
      <c r="L77" s="462"/>
      <c r="M77" s="462"/>
      <c r="N77" s="462"/>
      <c r="O77" s="463"/>
      <c r="P77" s="468"/>
      <c r="Q77" s="468"/>
      <c r="R77" s="468"/>
      <c r="S77" s="468"/>
      <c r="T77" s="468"/>
      <c r="U77" s="468"/>
      <c r="V77" s="468"/>
      <c r="W77" s="468"/>
      <c r="X77" s="469"/>
      <c r="Y77" s="317" t="s">
        <v>95</v>
      </c>
      <c r="Z77" s="318"/>
      <c r="AA77" s="319"/>
      <c r="AB77" s="417" t="s">
        <v>96</v>
      </c>
      <c r="AC77" s="418"/>
      <c r="AD77" s="418"/>
      <c r="AE77" s="419"/>
      <c r="AF77" s="412" t="str">
        <f t="shared" si="3"/>
        <v>-</v>
      </c>
      <c r="AG77" s="413"/>
      <c r="AH77" s="413"/>
      <c r="AI77" s="413"/>
      <c r="AJ77" s="412" t="str">
        <f t="shared" si="4"/>
        <v>-</v>
      </c>
      <c r="AK77" s="413"/>
      <c r="AL77" s="413"/>
      <c r="AM77" s="413"/>
      <c r="AN77" s="412" t="str">
        <f t="shared" si="5"/>
        <v>-</v>
      </c>
      <c r="AO77" s="413"/>
      <c r="AP77" s="413"/>
      <c r="AQ77" s="413"/>
      <c r="AR77" s="414" t="s">
        <v>330</v>
      </c>
      <c r="AS77" s="415"/>
      <c r="AT77" s="415"/>
      <c r="AU77" s="415"/>
      <c r="AV77" s="415"/>
      <c r="AW77" s="415"/>
      <c r="AX77" s="415"/>
      <c r="AY77" s="416"/>
    </row>
    <row r="78" spans="1:51" s="11" customFormat="1" ht="106.5" customHeight="1" x14ac:dyDescent="0.15">
      <c r="A78" s="87" t="s">
        <v>97</v>
      </c>
      <c r="B78" s="88"/>
      <c r="C78" s="88"/>
      <c r="D78" s="88"/>
      <c r="E78" s="88"/>
      <c r="F78" s="89"/>
      <c r="G78" s="438" t="s">
        <v>342</v>
      </c>
      <c r="H78" s="439"/>
      <c r="I78" s="439"/>
      <c r="J78" s="439"/>
      <c r="K78" s="439"/>
      <c r="L78" s="439"/>
      <c r="M78" s="439"/>
      <c r="N78" s="439"/>
      <c r="O78" s="439"/>
      <c r="P78" s="439"/>
      <c r="Q78" s="439"/>
      <c r="R78" s="439"/>
      <c r="S78" s="439"/>
      <c r="T78" s="439"/>
      <c r="U78" s="439"/>
      <c r="V78" s="439"/>
      <c r="W78" s="439"/>
      <c r="X78" s="439"/>
      <c r="Y78" s="439"/>
      <c r="Z78" s="439"/>
      <c r="AA78" s="439"/>
      <c r="AB78" s="439"/>
      <c r="AC78" s="439"/>
      <c r="AD78" s="439"/>
      <c r="AE78" s="439"/>
      <c r="AF78" s="439"/>
      <c r="AG78" s="439"/>
      <c r="AH78" s="439"/>
      <c r="AI78" s="439"/>
      <c r="AJ78" s="439"/>
      <c r="AK78" s="439"/>
      <c r="AL78" s="439"/>
      <c r="AM78" s="439"/>
      <c r="AN78" s="439"/>
      <c r="AO78" s="439"/>
      <c r="AP78" s="439"/>
      <c r="AQ78" s="439"/>
      <c r="AR78" s="439"/>
      <c r="AS78" s="439"/>
      <c r="AT78" s="439"/>
      <c r="AU78" s="439"/>
      <c r="AV78" s="439"/>
      <c r="AW78" s="439"/>
      <c r="AX78" s="439"/>
      <c r="AY78" s="440"/>
    </row>
    <row r="79" spans="1:51" s="11" customFormat="1" ht="15" customHeight="1" x14ac:dyDescent="0.15">
      <c r="A79" s="14"/>
      <c r="B79" s="15"/>
      <c r="C79" s="15"/>
      <c r="D79" s="15"/>
      <c r="E79" s="15"/>
      <c r="F79" s="16"/>
      <c r="G79" s="379"/>
      <c r="H79" s="380"/>
      <c r="I79" s="380"/>
      <c r="J79" s="380"/>
      <c r="K79" s="380"/>
      <c r="L79" s="380"/>
      <c r="M79" s="380"/>
      <c r="N79" s="380"/>
      <c r="O79" s="380"/>
      <c r="P79" s="380"/>
      <c r="Q79" s="380"/>
      <c r="R79" s="380"/>
      <c r="S79" s="380"/>
      <c r="T79" s="380"/>
      <c r="U79" s="380"/>
      <c r="V79" s="380"/>
      <c r="W79" s="380"/>
      <c r="X79" s="380"/>
      <c r="Y79" s="380"/>
      <c r="Z79" s="380"/>
      <c r="AA79" s="380"/>
      <c r="AB79" s="380"/>
      <c r="AC79" s="380"/>
      <c r="AD79" s="380"/>
      <c r="AE79" s="380"/>
      <c r="AF79" s="380"/>
      <c r="AG79" s="380"/>
      <c r="AH79" s="380"/>
      <c r="AI79" s="380"/>
      <c r="AJ79" s="380"/>
      <c r="AK79" s="380"/>
      <c r="AL79" s="380"/>
      <c r="AM79" s="380"/>
      <c r="AN79" s="380"/>
      <c r="AO79" s="380"/>
      <c r="AP79" s="380"/>
      <c r="AQ79" s="380"/>
      <c r="AR79" s="380"/>
      <c r="AS79" s="380"/>
      <c r="AT79" s="380"/>
      <c r="AU79" s="380"/>
      <c r="AV79" s="380"/>
      <c r="AW79" s="380"/>
      <c r="AX79" s="380"/>
      <c r="AY79" s="381"/>
    </row>
    <row r="80" spans="1:51" s="11" customFormat="1" ht="85.5" customHeight="1" x14ac:dyDescent="0.15">
      <c r="A80" s="382" t="s">
        <v>75</v>
      </c>
      <c r="B80" s="383"/>
      <c r="C80" s="384" t="s">
        <v>100</v>
      </c>
      <c r="D80" s="384"/>
      <c r="E80" s="384"/>
      <c r="F80" s="385"/>
      <c r="G80" s="386" t="s">
        <v>343</v>
      </c>
      <c r="H80" s="362"/>
      <c r="I80" s="362"/>
      <c r="J80" s="362"/>
      <c r="K80" s="362"/>
      <c r="L80" s="362"/>
      <c r="M80" s="362"/>
      <c r="N80" s="362"/>
      <c r="O80" s="362"/>
      <c r="P80" s="362"/>
      <c r="Q80" s="362"/>
      <c r="R80" s="362"/>
      <c r="S80" s="362"/>
      <c r="T80" s="362"/>
      <c r="U80" s="362"/>
      <c r="V80" s="362"/>
      <c r="W80" s="362"/>
      <c r="X80" s="362"/>
      <c r="Y80" s="362"/>
      <c r="Z80" s="362"/>
      <c r="AA80" s="362"/>
      <c r="AB80" s="362"/>
      <c r="AC80" s="362"/>
      <c r="AD80" s="362"/>
      <c r="AE80" s="362"/>
      <c r="AF80" s="362"/>
      <c r="AG80" s="362"/>
      <c r="AH80" s="362"/>
      <c r="AI80" s="362"/>
      <c r="AJ80" s="362"/>
      <c r="AK80" s="362"/>
      <c r="AL80" s="362"/>
      <c r="AM80" s="362"/>
      <c r="AN80" s="362"/>
      <c r="AO80" s="362"/>
      <c r="AP80" s="362"/>
      <c r="AQ80" s="362"/>
      <c r="AR80" s="362"/>
      <c r="AS80" s="362"/>
      <c r="AT80" s="362"/>
      <c r="AU80" s="362"/>
      <c r="AV80" s="362"/>
      <c r="AW80" s="362"/>
      <c r="AX80" s="362"/>
      <c r="AY80" s="387"/>
    </row>
    <row r="81" spans="1:51" s="11" customFormat="1" ht="18.75" customHeight="1" x14ac:dyDescent="0.15">
      <c r="A81" s="388" t="s">
        <v>101</v>
      </c>
      <c r="B81" s="389"/>
      <c r="C81" s="389"/>
      <c r="D81" s="389"/>
      <c r="E81" s="389"/>
      <c r="F81" s="390"/>
      <c r="G81" s="398" t="s">
        <v>89</v>
      </c>
      <c r="H81" s="399"/>
      <c r="I81" s="399"/>
      <c r="J81" s="399"/>
      <c r="K81" s="399"/>
      <c r="L81" s="399"/>
      <c r="M81" s="399"/>
      <c r="N81" s="399"/>
      <c r="O81" s="400"/>
      <c r="P81" s="404" t="s">
        <v>90</v>
      </c>
      <c r="Q81" s="399"/>
      <c r="R81" s="399"/>
      <c r="S81" s="399"/>
      <c r="T81" s="399"/>
      <c r="U81" s="399"/>
      <c r="V81" s="399"/>
      <c r="W81" s="399"/>
      <c r="X81" s="400"/>
      <c r="Y81" s="452"/>
      <c r="Z81" s="453"/>
      <c r="AA81" s="454"/>
      <c r="AB81" s="404" t="s">
        <v>79</v>
      </c>
      <c r="AC81" s="399"/>
      <c r="AD81" s="399"/>
      <c r="AE81" s="400"/>
      <c r="AF81" s="367" t="s">
        <v>80</v>
      </c>
      <c r="AG81" s="368"/>
      <c r="AH81" s="368"/>
      <c r="AI81" s="369"/>
      <c r="AJ81" s="367" t="s">
        <v>81</v>
      </c>
      <c r="AK81" s="368"/>
      <c r="AL81" s="368"/>
      <c r="AM81" s="369"/>
      <c r="AN81" s="367" t="s">
        <v>82</v>
      </c>
      <c r="AO81" s="368"/>
      <c r="AP81" s="368"/>
      <c r="AQ81" s="369"/>
      <c r="AR81" s="449" t="s">
        <v>102</v>
      </c>
      <c r="AS81" s="450"/>
      <c r="AT81" s="450"/>
      <c r="AU81" s="450"/>
      <c r="AV81" s="450"/>
      <c r="AW81" s="450"/>
      <c r="AX81" s="450"/>
      <c r="AY81" s="451"/>
    </row>
    <row r="82" spans="1:51" s="11" customFormat="1" ht="18.75" customHeight="1" x14ac:dyDescent="0.15">
      <c r="A82" s="391"/>
      <c r="B82" s="392"/>
      <c r="C82" s="392"/>
      <c r="D82" s="392"/>
      <c r="E82" s="392"/>
      <c r="F82" s="393"/>
      <c r="G82" s="401"/>
      <c r="H82" s="402"/>
      <c r="I82" s="402"/>
      <c r="J82" s="402"/>
      <c r="K82" s="402"/>
      <c r="L82" s="402"/>
      <c r="M82" s="402"/>
      <c r="N82" s="402"/>
      <c r="O82" s="403"/>
      <c r="P82" s="405"/>
      <c r="Q82" s="402"/>
      <c r="R82" s="402"/>
      <c r="S82" s="402"/>
      <c r="T82" s="402"/>
      <c r="U82" s="402"/>
      <c r="V82" s="402"/>
      <c r="W82" s="402"/>
      <c r="X82" s="403"/>
      <c r="Y82" s="314"/>
      <c r="Z82" s="315"/>
      <c r="AA82" s="316"/>
      <c r="AB82" s="405"/>
      <c r="AC82" s="402"/>
      <c r="AD82" s="402"/>
      <c r="AE82" s="403"/>
      <c r="AF82" s="347"/>
      <c r="AG82" s="348"/>
      <c r="AH82" s="348"/>
      <c r="AI82" s="349"/>
      <c r="AJ82" s="347"/>
      <c r="AK82" s="348"/>
      <c r="AL82" s="348"/>
      <c r="AM82" s="349"/>
      <c r="AN82" s="347"/>
      <c r="AO82" s="348"/>
      <c r="AP82" s="348"/>
      <c r="AQ82" s="349"/>
      <c r="AR82" s="375"/>
      <c r="AS82" s="376"/>
      <c r="AT82" s="376"/>
      <c r="AU82" s="376"/>
      <c r="AV82" s="377">
        <v>13</v>
      </c>
      <c r="AW82" s="377"/>
      <c r="AX82" s="311" t="s">
        <v>92</v>
      </c>
      <c r="AY82" s="378"/>
    </row>
    <row r="83" spans="1:51" s="11" customFormat="1" ht="39.950000000000003" customHeight="1" x14ac:dyDescent="0.15">
      <c r="A83" s="394"/>
      <c r="B83" s="392"/>
      <c r="C83" s="392"/>
      <c r="D83" s="392"/>
      <c r="E83" s="392"/>
      <c r="F83" s="393"/>
      <c r="G83" s="455" t="s">
        <v>345</v>
      </c>
      <c r="H83" s="456"/>
      <c r="I83" s="456"/>
      <c r="J83" s="456"/>
      <c r="K83" s="456"/>
      <c r="L83" s="456"/>
      <c r="M83" s="456"/>
      <c r="N83" s="456"/>
      <c r="O83" s="457"/>
      <c r="P83" s="464" t="s">
        <v>346</v>
      </c>
      <c r="Q83" s="464"/>
      <c r="R83" s="464"/>
      <c r="S83" s="464"/>
      <c r="T83" s="464"/>
      <c r="U83" s="464"/>
      <c r="V83" s="464"/>
      <c r="W83" s="464"/>
      <c r="X83" s="465"/>
      <c r="Y83" s="435" t="s">
        <v>93</v>
      </c>
      <c r="Z83" s="436"/>
      <c r="AA83" s="437"/>
      <c r="AB83" s="417" t="s">
        <v>96</v>
      </c>
      <c r="AC83" s="418"/>
      <c r="AD83" s="418"/>
      <c r="AE83" s="419"/>
      <c r="AF83" s="412" t="str">
        <f t="shared" ref="AF83:AF85" si="6">IFERROR(AF81/AF82*100,"-")</f>
        <v>-</v>
      </c>
      <c r="AG83" s="413"/>
      <c r="AH83" s="413"/>
      <c r="AI83" s="413"/>
      <c r="AJ83" s="412" t="str">
        <f t="shared" ref="AJ83:AJ85" si="7">IFERROR(AJ81/AJ82*100,"-")</f>
        <v>-</v>
      </c>
      <c r="AK83" s="413"/>
      <c r="AL83" s="413"/>
      <c r="AM83" s="413"/>
      <c r="AN83" s="412" t="str">
        <f t="shared" ref="AN83:AN85" si="8">IFERROR(AN81/AN82*100,"-")</f>
        <v>-</v>
      </c>
      <c r="AO83" s="413"/>
      <c r="AP83" s="413"/>
      <c r="AQ83" s="413"/>
      <c r="AR83" s="414" t="s">
        <v>330</v>
      </c>
      <c r="AS83" s="415"/>
      <c r="AT83" s="415"/>
      <c r="AU83" s="415"/>
      <c r="AV83" s="415"/>
      <c r="AW83" s="415"/>
      <c r="AX83" s="415"/>
      <c r="AY83" s="416"/>
    </row>
    <row r="84" spans="1:51" s="11" customFormat="1" ht="39.950000000000003" customHeight="1" x14ac:dyDescent="0.15">
      <c r="A84" s="395"/>
      <c r="B84" s="396"/>
      <c r="C84" s="396"/>
      <c r="D84" s="396"/>
      <c r="E84" s="396"/>
      <c r="F84" s="397"/>
      <c r="G84" s="458"/>
      <c r="H84" s="459"/>
      <c r="I84" s="459"/>
      <c r="J84" s="459"/>
      <c r="K84" s="459"/>
      <c r="L84" s="459"/>
      <c r="M84" s="459"/>
      <c r="N84" s="459"/>
      <c r="O84" s="460"/>
      <c r="P84" s="466"/>
      <c r="Q84" s="466"/>
      <c r="R84" s="466"/>
      <c r="S84" s="466"/>
      <c r="T84" s="466"/>
      <c r="U84" s="466"/>
      <c r="V84" s="466"/>
      <c r="W84" s="466"/>
      <c r="X84" s="467"/>
      <c r="Y84" s="317" t="s">
        <v>94</v>
      </c>
      <c r="Z84" s="318"/>
      <c r="AA84" s="319"/>
      <c r="AB84" s="417" t="s">
        <v>96</v>
      </c>
      <c r="AC84" s="418"/>
      <c r="AD84" s="418"/>
      <c r="AE84" s="419"/>
      <c r="AF84" s="412" t="str">
        <f t="shared" si="6"/>
        <v>-</v>
      </c>
      <c r="AG84" s="413"/>
      <c r="AH84" s="413"/>
      <c r="AI84" s="413"/>
      <c r="AJ84" s="412" t="str">
        <f t="shared" si="7"/>
        <v>-</v>
      </c>
      <c r="AK84" s="413"/>
      <c r="AL84" s="413"/>
      <c r="AM84" s="413"/>
      <c r="AN84" s="412" t="str">
        <f t="shared" si="8"/>
        <v>-</v>
      </c>
      <c r="AO84" s="413"/>
      <c r="AP84" s="413"/>
      <c r="AQ84" s="413"/>
      <c r="AR84" s="414">
        <v>70</v>
      </c>
      <c r="AS84" s="415"/>
      <c r="AT84" s="415"/>
      <c r="AU84" s="415"/>
      <c r="AV84" s="415"/>
      <c r="AW84" s="415"/>
      <c r="AX84" s="415"/>
      <c r="AY84" s="416"/>
    </row>
    <row r="85" spans="1:51" s="11" customFormat="1" ht="39.950000000000003" customHeight="1" x14ac:dyDescent="0.15">
      <c r="A85" s="394"/>
      <c r="B85" s="392"/>
      <c r="C85" s="392"/>
      <c r="D85" s="392"/>
      <c r="E85" s="392"/>
      <c r="F85" s="393"/>
      <c r="G85" s="461"/>
      <c r="H85" s="462"/>
      <c r="I85" s="462"/>
      <c r="J85" s="462"/>
      <c r="K85" s="462"/>
      <c r="L85" s="462"/>
      <c r="M85" s="462"/>
      <c r="N85" s="462"/>
      <c r="O85" s="463"/>
      <c r="P85" s="468"/>
      <c r="Q85" s="468"/>
      <c r="R85" s="468"/>
      <c r="S85" s="468"/>
      <c r="T85" s="468"/>
      <c r="U85" s="468"/>
      <c r="V85" s="468"/>
      <c r="W85" s="468"/>
      <c r="X85" s="469"/>
      <c r="Y85" s="317" t="s">
        <v>95</v>
      </c>
      <c r="Z85" s="318"/>
      <c r="AA85" s="319"/>
      <c r="AB85" s="417" t="s">
        <v>96</v>
      </c>
      <c r="AC85" s="418"/>
      <c r="AD85" s="418"/>
      <c r="AE85" s="419"/>
      <c r="AF85" s="412" t="str">
        <f t="shared" si="6"/>
        <v>-</v>
      </c>
      <c r="AG85" s="413"/>
      <c r="AH85" s="413"/>
      <c r="AI85" s="413"/>
      <c r="AJ85" s="412" t="str">
        <f t="shared" si="7"/>
        <v>-</v>
      </c>
      <c r="AK85" s="413"/>
      <c r="AL85" s="413"/>
      <c r="AM85" s="413"/>
      <c r="AN85" s="412" t="str">
        <f t="shared" si="8"/>
        <v>-</v>
      </c>
      <c r="AO85" s="413"/>
      <c r="AP85" s="413"/>
      <c r="AQ85" s="413"/>
      <c r="AR85" s="414" t="s">
        <v>330</v>
      </c>
      <c r="AS85" s="415"/>
      <c r="AT85" s="415"/>
      <c r="AU85" s="415"/>
      <c r="AV85" s="415"/>
      <c r="AW85" s="415"/>
      <c r="AX85" s="415"/>
      <c r="AY85" s="416"/>
    </row>
    <row r="86" spans="1:51" s="11" customFormat="1" ht="106.5" customHeight="1" thickBot="1" x14ac:dyDescent="0.2">
      <c r="A86" s="87" t="s">
        <v>97</v>
      </c>
      <c r="B86" s="88"/>
      <c r="C86" s="88"/>
      <c r="D86" s="88"/>
      <c r="E86" s="88"/>
      <c r="F86" s="89"/>
      <c r="G86" s="438" t="s">
        <v>347</v>
      </c>
      <c r="H86" s="439"/>
      <c r="I86" s="439"/>
      <c r="J86" s="439"/>
      <c r="K86" s="439"/>
      <c r="L86" s="439"/>
      <c r="M86" s="439"/>
      <c r="N86" s="439"/>
      <c r="O86" s="439"/>
      <c r="P86" s="439"/>
      <c r="Q86" s="439"/>
      <c r="R86" s="439"/>
      <c r="S86" s="439"/>
      <c r="T86" s="439"/>
      <c r="U86" s="439"/>
      <c r="V86" s="439"/>
      <c r="W86" s="439"/>
      <c r="X86" s="439"/>
      <c r="Y86" s="439"/>
      <c r="Z86" s="439"/>
      <c r="AA86" s="439"/>
      <c r="AB86" s="439"/>
      <c r="AC86" s="439"/>
      <c r="AD86" s="439"/>
      <c r="AE86" s="439"/>
      <c r="AF86" s="439"/>
      <c r="AG86" s="439"/>
      <c r="AH86" s="439"/>
      <c r="AI86" s="439"/>
      <c r="AJ86" s="439"/>
      <c r="AK86" s="439"/>
      <c r="AL86" s="439"/>
      <c r="AM86" s="439"/>
      <c r="AN86" s="439"/>
      <c r="AO86" s="439"/>
      <c r="AP86" s="439"/>
      <c r="AQ86" s="439"/>
      <c r="AR86" s="439"/>
      <c r="AS86" s="439"/>
      <c r="AT86" s="439"/>
      <c r="AU86" s="439"/>
      <c r="AV86" s="439"/>
      <c r="AW86" s="439"/>
      <c r="AX86" s="439"/>
      <c r="AY86" s="440"/>
    </row>
    <row r="87" spans="1:51" s="11" customFormat="1" ht="22.5" hidden="1" customHeight="1" x14ac:dyDescent="0.15">
      <c r="A87" s="473" t="s">
        <v>103</v>
      </c>
      <c r="B87" s="474"/>
      <c r="C87" s="474"/>
      <c r="D87" s="474"/>
      <c r="E87" s="474"/>
      <c r="F87" s="475"/>
      <c r="G87" s="482" t="s">
        <v>104</v>
      </c>
      <c r="H87" s="483"/>
      <c r="I87" s="483"/>
      <c r="J87" s="483"/>
      <c r="K87" s="483"/>
      <c r="L87" s="483"/>
      <c r="M87" s="483"/>
      <c r="N87" s="483"/>
      <c r="O87" s="483"/>
      <c r="P87" s="483"/>
      <c r="Q87" s="483"/>
      <c r="R87" s="483"/>
      <c r="S87" s="483"/>
      <c r="T87" s="483"/>
      <c r="U87" s="483"/>
      <c r="V87" s="483"/>
      <c r="W87" s="483"/>
      <c r="X87" s="483"/>
      <c r="Y87" s="483"/>
      <c r="Z87" s="483"/>
      <c r="AA87" s="483"/>
      <c r="AB87" s="483"/>
      <c r="AC87" s="483"/>
      <c r="AD87" s="483"/>
      <c r="AE87" s="483"/>
      <c r="AF87" s="483"/>
      <c r="AG87" s="483"/>
      <c r="AH87" s="483"/>
      <c r="AI87" s="483"/>
      <c r="AJ87" s="483"/>
      <c r="AK87" s="483"/>
      <c r="AL87" s="483"/>
      <c r="AM87" s="483"/>
      <c r="AN87" s="483"/>
      <c r="AO87" s="483"/>
      <c r="AP87" s="483"/>
      <c r="AQ87" s="483"/>
      <c r="AR87" s="483"/>
      <c r="AS87" s="483"/>
      <c r="AT87" s="483"/>
      <c r="AU87" s="483"/>
      <c r="AV87" s="483"/>
      <c r="AW87" s="483"/>
      <c r="AX87" s="483"/>
      <c r="AY87" s="484"/>
    </row>
    <row r="88" spans="1:51" s="11" customFormat="1" ht="47.25" hidden="1" customHeight="1" x14ac:dyDescent="0.15">
      <c r="A88" s="476"/>
      <c r="B88" s="477"/>
      <c r="C88" s="477"/>
      <c r="D88" s="477"/>
      <c r="E88" s="477"/>
      <c r="F88" s="478"/>
      <c r="G88" s="485" t="s">
        <v>314</v>
      </c>
      <c r="H88" s="486"/>
      <c r="I88" s="486"/>
      <c r="J88" s="486"/>
      <c r="K88" s="486"/>
      <c r="L88" s="486"/>
      <c r="M88" s="486"/>
      <c r="N88" s="486"/>
      <c r="O88" s="486"/>
      <c r="P88" s="486"/>
      <c r="Q88" s="486"/>
      <c r="R88" s="486"/>
      <c r="S88" s="486"/>
      <c r="T88" s="486"/>
      <c r="U88" s="486"/>
      <c r="V88" s="486"/>
      <c r="W88" s="486"/>
      <c r="X88" s="486"/>
      <c r="Y88" s="486"/>
      <c r="Z88" s="486"/>
      <c r="AA88" s="486"/>
      <c r="AB88" s="486"/>
      <c r="AC88" s="486"/>
      <c r="AD88" s="486"/>
      <c r="AE88" s="486"/>
      <c r="AF88" s="486"/>
      <c r="AG88" s="486"/>
      <c r="AH88" s="486"/>
      <c r="AI88" s="486"/>
      <c r="AJ88" s="486"/>
      <c r="AK88" s="486"/>
      <c r="AL88" s="486"/>
      <c r="AM88" s="486"/>
      <c r="AN88" s="486"/>
      <c r="AO88" s="486"/>
      <c r="AP88" s="486"/>
      <c r="AQ88" s="486"/>
      <c r="AR88" s="486"/>
      <c r="AS88" s="486"/>
      <c r="AT88" s="486"/>
      <c r="AU88" s="486"/>
      <c r="AV88" s="486"/>
      <c r="AW88" s="486"/>
      <c r="AX88" s="486"/>
      <c r="AY88" s="487"/>
    </row>
    <row r="89" spans="1:51" s="11" customFormat="1" ht="22.5" hidden="1" customHeight="1" x14ac:dyDescent="0.15">
      <c r="A89" s="476"/>
      <c r="B89" s="477"/>
      <c r="C89" s="477"/>
      <c r="D89" s="477"/>
      <c r="E89" s="477"/>
      <c r="F89" s="478"/>
      <c r="G89" s="482" t="s">
        <v>105</v>
      </c>
      <c r="H89" s="483"/>
      <c r="I89" s="483"/>
      <c r="J89" s="483"/>
      <c r="K89" s="483"/>
      <c r="L89" s="483"/>
      <c r="M89" s="483"/>
      <c r="N89" s="483"/>
      <c r="O89" s="483"/>
      <c r="P89" s="483"/>
      <c r="Q89" s="483"/>
      <c r="R89" s="483"/>
      <c r="S89" s="483"/>
      <c r="T89" s="483"/>
      <c r="U89" s="483"/>
      <c r="V89" s="483"/>
      <c r="W89" s="483"/>
      <c r="X89" s="483"/>
      <c r="Y89" s="483"/>
      <c r="Z89" s="483"/>
      <c r="AA89" s="483"/>
      <c r="AB89" s="483"/>
      <c r="AC89" s="483"/>
      <c r="AD89" s="483"/>
      <c r="AE89" s="483"/>
      <c r="AF89" s="483"/>
      <c r="AG89" s="483"/>
      <c r="AH89" s="483"/>
      <c r="AI89" s="483"/>
      <c r="AJ89" s="483"/>
      <c r="AK89" s="483"/>
      <c r="AL89" s="483"/>
      <c r="AM89" s="483"/>
      <c r="AN89" s="483"/>
      <c r="AO89" s="483"/>
      <c r="AP89" s="483"/>
      <c r="AQ89" s="483"/>
      <c r="AR89" s="483"/>
      <c r="AS89" s="483"/>
      <c r="AT89" s="483"/>
      <c r="AU89" s="483"/>
      <c r="AV89" s="483"/>
      <c r="AW89" s="483"/>
      <c r="AX89" s="483"/>
      <c r="AY89" s="484"/>
    </row>
    <row r="90" spans="1:51" s="11" customFormat="1" ht="42.75" hidden="1" customHeight="1" thickBot="1" x14ac:dyDescent="0.2">
      <c r="A90" s="479"/>
      <c r="B90" s="480"/>
      <c r="C90" s="480"/>
      <c r="D90" s="480"/>
      <c r="E90" s="480"/>
      <c r="F90" s="481"/>
      <c r="G90" s="488" t="s">
        <v>314</v>
      </c>
      <c r="H90" s="489"/>
      <c r="I90" s="489"/>
      <c r="J90" s="489"/>
      <c r="K90" s="489"/>
      <c r="L90" s="489"/>
      <c r="M90" s="489"/>
      <c r="N90" s="489"/>
      <c r="O90" s="489"/>
      <c r="P90" s="489"/>
      <c r="Q90" s="489"/>
      <c r="R90" s="489"/>
      <c r="S90" s="489"/>
      <c r="T90" s="489"/>
      <c r="U90" s="489"/>
      <c r="V90" s="489"/>
      <c r="W90" s="489"/>
      <c r="X90" s="489"/>
      <c r="Y90" s="489"/>
      <c r="Z90" s="489"/>
      <c r="AA90" s="489"/>
      <c r="AB90" s="489"/>
      <c r="AC90" s="489"/>
      <c r="AD90" s="489"/>
      <c r="AE90" s="489"/>
      <c r="AF90" s="489"/>
      <c r="AG90" s="489"/>
      <c r="AH90" s="489"/>
      <c r="AI90" s="489"/>
      <c r="AJ90" s="489"/>
      <c r="AK90" s="489"/>
      <c r="AL90" s="489"/>
      <c r="AM90" s="489"/>
      <c r="AN90" s="489"/>
      <c r="AO90" s="489"/>
      <c r="AP90" s="489"/>
      <c r="AQ90" s="489"/>
      <c r="AR90" s="489"/>
      <c r="AS90" s="489"/>
      <c r="AT90" s="489"/>
      <c r="AU90" s="489"/>
      <c r="AV90" s="489"/>
      <c r="AW90" s="489"/>
      <c r="AX90" s="489"/>
      <c r="AY90" s="490"/>
    </row>
    <row r="91" spans="1:51" ht="23.25" customHeight="1" thickBot="1" x14ac:dyDescent="0.2">
      <c r="A91" s="157" t="s">
        <v>106</v>
      </c>
      <c r="B91" s="158"/>
      <c r="C91" s="158"/>
      <c r="D91" s="158"/>
      <c r="E91" s="158"/>
      <c r="F91" s="159"/>
      <c r="G91" s="514"/>
      <c r="H91" s="514"/>
      <c r="I91" s="514"/>
      <c r="J91" s="514"/>
      <c r="K91" s="514"/>
      <c r="L91" s="514"/>
      <c r="M91" s="514"/>
      <c r="N91" s="514"/>
      <c r="O91" s="515" t="s">
        <v>107</v>
      </c>
      <c r="P91" s="516"/>
      <c r="Q91" s="516"/>
      <c r="R91" s="516"/>
      <c r="S91" s="516"/>
      <c r="T91" s="516"/>
      <c r="U91" s="516"/>
      <c r="V91" s="516"/>
      <c r="W91" s="517"/>
      <c r="X91" s="516" t="s">
        <v>108</v>
      </c>
      <c r="Y91" s="516"/>
      <c r="Z91" s="516"/>
      <c r="AA91" s="516"/>
      <c r="AB91" s="516"/>
      <c r="AC91" s="516"/>
      <c r="AD91" s="516"/>
      <c r="AE91" s="516"/>
      <c r="AF91" s="516"/>
      <c r="AG91" s="517"/>
      <c r="AH91" s="516" t="s">
        <v>109</v>
      </c>
      <c r="AI91" s="516"/>
      <c r="AJ91" s="516"/>
      <c r="AK91" s="516"/>
      <c r="AL91" s="516"/>
      <c r="AM91" s="516"/>
      <c r="AN91" s="516"/>
      <c r="AO91" s="516"/>
      <c r="AP91" s="517"/>
      <c r="AQ91" s="516" t="s">
        <v>110</v>
      </c>
      <c r="AR91" s="516"/>
      <c r="AS91" s="516"/>
      <c r="AT91" s="516"/>
      <c r="AU91" s="516"/>
      <c r="AV91" s="516"/>
      <c r="AW91" s="516"/>
      <c r="AX91" s="516"/>
      <c r="AY91" s="518"/>
    </row>
    <row r="92" spans="1:51" ht="23.25" customHeight="1" thickBot="1" x14ac:dyDescent="0.2">
      <c r="A92" s="160"/>
      <c r="B92" s="161"/>
      <c r="C92" s="161"/>
      <c r="D92" s="161"/>
      <c r="E92" s="161"/>
      <c r="F92" s="162"/>
      <c r="G92" s="519" t="s">
        <v>111</v>
      </c>
      <c r="H92" s="519"/>
      <c r="I92" s="519"/>
      <c r="J92" s="519"/>
      <c r="K92" s="519"/>
      <c r="L92" s="519"/>
      <c r="M92" s="519"/>
      <c r="N92" s="520"/>
      <c r="O92" s="521">
        <v>0</v>
      </c>
      <c r="P92" s="522"/>
      <c r="Q92" s="522"/>
      <c r="R92" s="522"/>
      <c r="S92" s="522"/>
      <c r="T92" s="522"/>
      <c r="U92" s="522"/>
      <c r="V92" s="522"/>
      <c r="W92" s="523"/>
      <c r="X92" s="491">
        <f>O106</f>
        <v>0</v>
      </c>
      <c r="Y92" s="492"/>
      <c r="Z92" s="492"/>
      <c r="AA92" s="492"/>
      <c r="AB92" s="492"/>
      <c r="AC92" s="492"/>
      <c r="AD92" s="492"/>
      <c r="AE92" s="492"/>
      <c r="AF92" s="492"/>
      <c r="AG92" s="524"/>
      <c r="AH92" s="491">
        <f>X106</f>
        <v>1136835.0396439999</v>
      </c>
      <c r="AI92" s="492"/>
      <c r="AJ92" s="492"/>
      <c r="AK92" s="492"/>
      <c r="AL92" s="492"/>
      <c r="AM92" s="492"/>
      <c r="AN92" s="492"/>
      <c r="AO92" s="492"/>
      <c r="AP92" s="524"/>
      <c r="AQ92" s="491">
        <f>AH106</f>
        <v>1986146.3462339996</v>
      </c>
      <c r="AR92" s="492"/>
      <c r="AS92" s="492"/>
      <c r="AT92" s="492"/>
      <c r="AU92" s="492"/>
      <c r="AV92" s="492"/>
      <c r="AW92" s="492"/>
      <c r="AX92" s="492"/>
      <c r="AY92" s="493"/>
    </row>
    <row r="93" spans="1:51" ht="23.25" customHeight="1" x14ac:dyDescent="0.15">
      <c r="A93" s="160"/>
      <c r="B93" s="161"/>
      <c r="C93" s="161"/>
      <c r="D93" s="161"/>
      <c r="E93" s="161"/>
      <c r="F93" s="162"/>
      <c r="G93" s="494" t="s">
        <v>112</v>
      </c>
      <c r="H93" s="495"/>
      <c r="I93" s="498" t="s">
        <v>113</v>
      </c>
      <c r="J93" s="499"/>
      <c r="K93" s="499"/>
      <c r="L93" s="499"/>
      <c r="M93" s="499"/>
      <c r="N93" s="500"/>
      <c r="O93" s="501">
        <v>0</v>
      </c>
      <c r="P93" s="502"/>
      <c r="Q93" s="502"/>
      <c r="R93" s="502"/>
      <c r="S93" s="502"/>
      <c r="T93" s="502"/>
      <c r="U93" s="502"/>
      <c r="V93" s="502"/>
      <c r="W93" s="503"/>
      <c r="X93" s="504">
        <v>1148526.8459999999</v>
      </c>
      <c r="Y93" s="505"/>
      <c r="Z93" s="505"/>
      <c r="AA93" s="505"/>
      <c r="AB93" s="505"/>
      <c r="AC93" s="505"/>
      <c r="AD93" s="505"/>
      <c r="AE93" s="505"/>
      <c r="AF93" s="505"/>
      <c r="AG93" s="506"/>
      <c r="AH93" s="504">
        <v>1292314.1029999999</v>
      </c>
      <c r="AI93" s="505"/>
      <c r="AJ93" s="505"/>
      <c r="AK93" s="505"/>
      <c r="AL93" s="505"/>
      <c r="AM93" s="505"/>
      <c r="AN93" s="505"/>
      <c r="AO93" s="505"/>
      <c r="AP93" s="506"/>
      <c r="AQ93" s="504">
        <v>0</v>
      </c>
      <c r="AR93" s="505"/>
      <c r="AS93" s="505"/>
      <c r="AT93" s="505"/>
      <c r="AU93" s="505"/>
      <c r="AV93" s="505"/>
      <c r="AW93" s="505"/>
      <c r="AX93" s="505"/>
      <c r="AY93" s="507"/>
    </row>
    <row r="94" spans="1:51" ht="23.25" customHeight="1" x14ac:dyDescent="0.15">
      <c r="A94" s="160"/>
      <c r="B94" s="161"/>
      <c r="C94" s="161"/>
      <c r="D94" s="161"/>
      <c r="E94" s="161"/>
      <c r="F94" s="162"/>
      <c r="G94" s="494"/>
      <c r="H94" s="495"/>
      <c r="I94" s="508" t="s">
        <v>114</v>
      </c>
      <c r="J94" s="509"/>
      <c r="K94" s="509"/>
      <c r="L94" s="509"/>
      <c r="M94" s="509"/>
      <c r="N94" s="509"/>
      <c r="O94" s="510">
        <v>0</v>
      </c>
      <c r="P94" s="510"/>
      <c r="Q94" s="510"/>
      <c r="R94" s="510"/>
      <c r="S94" s="510"/>
      <c r="T94" s="510"/>
      <c r="U94" s="510"/>
      <c r="V94" s="510"/>
      <c r="W94" s="511"/>
      <c r="X94" s="512">
        <v>13.038752000000001</v>
      </c>
      <c r="Y94" s="512"/>
      <c r="Z94" s="512"/>
      <c r="AA94" s="512"/>
      <c r="AB94" s="512"/>
      <c r="AC94" s="512"/>
      <c r="AD94" s="512"/>
      <c r="AE94" s="512"/>
      <c r="AF94" s="512"/>
      <c r="AG94" s="513"/>
      <c r="AH94" s="512">
        <v>37.793796999999998</v>
      </c>
      <c r="AI94" s="512"/>
      <c r="AJ94" s="512"/>
      <c r="AK94" s="512"/>
      <c r="AL94" s="512"/>
      <c r="AM94" s="512"/>
      <c r="AN94" s="512"/>
      <c r="AO94" s="512"/>
      <c r="AP94" s="513"/>
      <c r="AQ94" s="512">
        <v>31</v>
      </c>
      <c r="AR94" s="512"/>
      <c r="AS94" s="512"/>
      <c r="AT94" s="512"/>
      <c r="AU94" s="512"/>
      <c r="AV94" s="512"/>
      <c r="AW94" s="512"/>
      <c r="AX94" s="512"/>
      <c r="AY94" s="525"/>
    </row>
    <row r="95" spans="1:51" ht="23.25" customHeight="1" x14ac:dyDescent="0.15">
      <c r="A95" s="160"/>
      <c r="B95" s="161"/>
      <c r="C95" s="161"/>
      <c r="D95" s="161"/>
      <c r="E95" s="161"/>
      <c r="F95" s="162"/>
      <c r="G95" s="494"/>
      <c r="H95" s="495"/>
      <c r="I95" s="526" t="s">
        <v>115</v>
      </c>
      <c r="J95" s="527"/>
      <c r="K95" s="527"/>
      <c r="L95" s="527"/>
      <c r="M95" s="527"/>
      <c r="N95" s="528"/>
      <c r="O95" s="529">
        <v>0</v>
      </c>
      <c r="P95" s="530"/>
      <c r="Q95" s="530"/>
      <c r="R95" s="530"/>
      <c r="S95" s="530"/>
      <c r="T95" s="530"/>
      <c r="U95" s="530"/>
      <c r="V95" s="530"/>
      <c r="W95" s="531"/>
      <c r="X95" s="532">
        <f>X94</f>
        <v>13.038752000000001</v>
      </c>
      <c r="Y95" s="533"/>
      <c r="Z95" s="533"/>
      <c r="AA95" s="533"/>
      <c r="AB95" s="533"/>
      <c r="AC95" s="533"/>
      <c r="AD95" s="533"/>
      <c r="AE95" s="533"/>
      <c r="AF95" s="533"/>
      <c r="AG95" s="534"/>
      <c r="AH95" s="532">
        <f>AH94</f>
        <v>37.793796999999998</v>
      </c>
      <c r="AI95" s="533"/>
      <c r="AJ95" s="533"/>
      <c r="AK95" s="533"/>
      <c r="AL95" s="533"/>
      <c r="AM95" s="533"/>
      <c r="AN95" s="533"/>
      <c r="AO95" s="533"/>
      <c r="AP95" s="534"/>
      <c r="AQ95" s="532">
        <f>AQ94</f>
        <v>31</v>
      </c>
      <c r="AR95" s="533"/>
      <c r="AS95" s="533"/>
      <c r="AT95" s="533"/>
      <c r="AU95" s="533"/>
      <c r="AV95" s="533"/>
      <c r="AW95" s="533"/>
      <c r="AX95" s="533"/>
      <c r="AY95" s="535"/>
    </row>
    <row r="96" spans="1:51" ht="23.25" hidden="1" customHeight="1" x14ac:dyDescent="0.15">
      <c r="A96" s="160"/>
      <c r="B96" s="161"/>
      <c r="C96" s="161"/>
      <c r="D96" s="161"/>
      <c r="E96" s="161"/>
      <c r="F96" s="162"/>
      <c r="G96" s="494"/>
      <c r="H96" s="495"/>
      <c r="I96" s="508" t="s">
        <v>116</v>
      </c>
      <c r="J96" s="509"/>
      <c r="K96" s="509"/>
      <c r="L96" s="509"/>
      <c r="M96" s="509"/>
      <c r="N96" s="509"/>
      <c r="O96" s="510"/>
      <c r="P96" s="510"/>
      <c r="Q96" s="510"/>
      <c r="R96" s="510"/>
      <c r="S96" s="510"/>
      <c r="T96" s="510"/>
      <c r="U96" s="510"/>
      <c r="V96" s="510"/>
      <c r="W96" s="511"/>
      <c r="X96" s="512"/>
      <c r="Y96" s="512"/>
      <c r="Z96" s="512"/>
      <c r="AA96" s="512"/>
      <c r="AB96" s="512"/>
      <c r="AC96" s="512"/>
      <c r="AD96" s="512"/>
      <c r="AE96" s="512"/>
      <c r="AF96" s="512"/>
      <c r="AG96" s="513"/>
      <c r="AH96" s="512"/>
      <c r="AI96" s="512"/>
      <c r="AJ96" s="512"/>
      <c r="AK96" s="512"/>
      <c r="AL96" s="512"/>
      <c r="AM96" s="512"/>
      <c r="AN96" s="512"/>
      <c r="AO96" s="512"/>
      <c r="AP96" s="513"/>
      <c r="AQ96" s="512"/>
      <c r="AR96" s="512"/>
      <c r="AS96" s="512"/>
      <c r="AT96" s="512"/>
      <c r="AU96" s="512"/>
      <c r="AV96" s="512"/>
      <c r="AW96" s="512"/>
      <c r="AX96" s="512"/>
      <c r="AY96" s="525"/>
    </row>
    <row r="97" spans="1:51" ht="23.25" hidden="1" customHeight="1" x14ac:dyDescent="0.15">
      <c r="A97" s="160"/>
      <c r="B97" s="161"/>
      <c r="C97" s="161"/>
      <c r="D97" s="161"/>
      <c r="E97" s="161"/>
      <c r="F97" s="162"/>
      <c r="G97" s="494"/>
      <c r="H97" s="495"/>
      <c r="I97" s="526" t="s">
        <v>115</v>
      </c>
      <c r="J97" s="527"/>
      <c r="K97" s="527"/>
      <c r="L97" s="527"/>
      <c r="M97" s="527"/>
      <c r="N97" s="528"/>
      <c r="O97" s="529">
        <v>0</v>
      </c>
      <c r="P97" s="530"/>
      <c r="Q97" s="530"/>
      <c r="R97" s="530"/>
      <c r="S97" s="530"/>
      <c r="T97" s="530"/>
      <c r="U97" s="530"/>
      <c r="V97" s="530"/>
      <c r="W97" s="531"/>
      <c r="X97" s="532">
        <v>0</v>
      </c>
      <c r="Y97" s="533"/>
      <c r="Z97" s="533"/>
      <c r="AA97" s="533"/>
      <c r="AB97" s="533"/>
      <c r="AC97" s="533"/>
      <c r="AD97" s="533"/>
      <c r="AE97" s="533"/>
      <c r="AF97" s="533"/>
      <c r="AG97" s="534"/>
      <c r="AH97" s="532">
        <v>0</v>
      </c>
      <c r="AI97" s="533"/>
      <c r="AJ97" s="533"/>
      <c r="AK97" s="533"/>
      <c r="AL97" s="533"/>
      <c r="AM97" s="533"/>
      <c r="AN97" s="533"/>
      <c r="AO97" s="533"/>
      <c r="AP97" s="534"/>
      <c r="AQ97" s="532">
        <v>0</v>
      </c>
      <c r="AR97" s="533"/>
      <c r="AS97" s="533"/>
      <c r="AT97" s="533"/>
      <c r="AU97" s="533"/>
      <c r="AV97" s="533"/>
      <c r="AW97" s="533"/>
      <c r="AX97" s="533"/>
      <c r="AY97" s="535"/>
    </row>
    <row r="98" spans="1:51" ht="23.25" customHeight="1" x14ac:dyDescent="0.15">
      <c r="A98" s="160"/>
      <c r="B98" s="161"/>
      <c r="C98" s="161"/>
      <c r="D98" s="161"/>
      <c r="E98" s="161"/>
      <c r="F98" s="162"/>
      <c r="G98" s="494"/>
      <c r="H98" s="495"/>
      <c r="I98" s="558" t="s">
        <v>117</v>
      </c>
      <c r="J98" s="558"/>
      <c r="K98" s="558"/>
      <c r="L98" s="558"/>
      <c r="M98" s="558"/>
      <c r="N98" s="558"/>
      <c r="O98" s="559">
        <v>0</v>
      </c>
      <c r="P98" s="559"/>
      <c r="Q98" s="559"/>
      <c r="R98" s="559"/>
      <c r="S98" s="559"/>
      <c r="T98" s="559"/>
      <c r="U98" s="559"/>
      <c r="V98" s="559"/>
      <c r="W98" s="560"/>
      <c r="X98" s="561">
        <v>0</v>
      </c>
      <c r="Y98" s="561"/>
      <c r="Z98" s="561"/>
      <c r="AA98" s="561"/>
      <c r="AB98" s="561"/>
      <c r="AC98" s="561"/>
      <c r="AD98" s="561"/>
      <c r="AE98" s="561"/>
      <c r="AF98" s="561"/>
      <c r="AG98" s="562"/>
      <c r="AH98" s="561">
        <v>0</v>
      </c>
      <c r="AI98" s="561"/>
      <c r="AJ98" s="561"/>
      <c r="AK98" s="561"/>
      <c r="AL98" s="561"/>
      <c r="AM98" s="561"/>
      <c r="AN98" s="561"/>
      <c r="AO98" s="561"/>
      <c r="AP98" s="562"/>
      <c r="AQ98" s="561">
        <v>0</v>
      </c>
      <c r="AR98" s="561"/>
      <c r="AS98" s="561"/>
      <c r="AT98" s="561"/>
      <c r="AU98" s="561"/>
      <c r="AV98" s="561"/>
      <c r="AW98" s="561"/>
      <c r="AX98" s="561"/>
      <c r="AY98" s="563"/>
    </row>
    <row r="99" spans="1:51" ht="23.25" customHeight="1" thickBot="1" x14ac:dyDescent="0.2">
      <c r="A99" s="160"/>
      <c r="B99" s="161"/>
      <c r="C99" s="161"/>
      <c r="D99" s="161"/>
      <c r="E99" s="161"/>
      <c r="F99" s="162"/>
      <c r="G99" s="496"/>
      <c r="H99" s="497"/>
      <c r="I99" s="564" t="s">
        <v>118</v>
      </c>
      <c r="J99" s="565"/>
      <c r="K99" s="565"/>
      <c r="L99" s="565"/>
      <c r="M99" s="565"/>
      <c r="N99" s="566"/>
      <c r="O99" s="567">
        <f>SUM(O93,O94,O96,O98)</f>
        <v>0</v>
      </c>
      <c r="P99" s="567"/>
      <c r="Q99" s="567"/>
      <c r="R99" s="567"/>
      <c r="S99" s="567"/>
      <c r="T99" s="567"/>
      <c r="U99" s="567"/>
      <c r="V99" s="567"/>
      <c r="W99" s="568"/>
      <c r="X99" s="569">
        <f>SUM(X93,X94,X96,X98)</f>
        <v>1148539.884752</v>
      </c>
      <c r="Y99" s="569"/>
      <c r="Z99" s="569"/>
      <c r="AA99" s="569"/>
      <c r="AB99" s="569"/>
      <c r="AC99" s="569"/>
      <c r="AD99" s="569"/>
      <c r="AE99" s="569"/>
      <c r="AF99" s="569"/>
      <c r="AG99" s="570"/>
      <c r="AH99" s="569">
        <f>SUM(AH93,AH94,AH96,AH98)</f>
        <v>1292351.896797</v>
      </c>
      <c r="AI99" s="569"/>
      <c r="AJ99" s="569"/>
      <c r="AK99" s="569"/>
      <c r="AL99" s="569"/>
      <c r="AM99" s="569"/>
      <c r="AN99" s="569"/>
      <c r="AO99" s="569"/>
      <c r="AP99" s="570"/>
      <c r="AQ99" s="571">
        <f>SUM(AQ93,AQ94,AQ96,AQ98)</f>
        <v>31</v>
      </c>
      <c r="AR99" s="572"/>
      <c r="AS99" s="572"/>
      <c r="AT99" s="572"/>
      <c r="AU99" s="572"/>
      <c r="AV99" s="572"/>
      <c r="AW99" s="572"/>
      <c r="AX99" s="572"/>
      <c r="AY99" s="573"/>
    </row>
    <row r="100" spans="1:51" ht="23.25" customHeight="1" x14ac:dyDescent="0.15">
      <c r="A100" s="160"/>
      <c r="B100" s="161"/>
      <c r="C100" s="161"/>
      <c r="D100" s="161"/>
      <c r="E100" s="161"/>
      <c r="F100" s="162"/>
      <c r="G100" s="542" t="s">
        <v>119</v>
      </c>
      <c r="H100" s="543"/>
      <c r="I100" s="547" t="s">
        <v>120</v>
      </c>
      <c r="J100" s="548"/>
      <c r="K100" s="548"/>
      <c r="L100" s="548"/>
      <c r="M100" s="548"/>
      <c r="N100" s="549"/>
      <c r="O100" s="550">
        <v>0</v>
      </c>
      <c r="P100" s="550"/>
      <c r="Q100" s="550"/>
      <c r="R100" s="550"/>
      <c r="S100" s="550"/>
      <c r="T100" s="550"/>
      <c r="U100" s="550"/>
      <c r="V100" s="550"/>
      <c r="W100" s="551"/>
      <c r="X100" s="552">
        <f>AE115</f>
        <v>5063.3324279999997</v>
      </c>
      <c r="Y100" s="552"/>
      <c r="Z100" s="552"/>
      <c r="AA100" s="552"/>
      <c r="AB100" s="552"/>
      <c r="AC100" s="552"/>
      <c r="AD100" s="552"/>
      <c r="AE100" s="552"/>
      <c r="AF100" s="552"/>
      <c r="AG100" s="553"/>
      <c r="AH100" s="552">
        <f>SUM(AK115,AK117)</f>
        <v>430663.06527600001</v>
      </c>
      <c r="AI100" s="552"/>
      <c r="AJ100" s="552"/>
      <c r="AK100" s="552"/>
      <c r="AL100" s="552"/>
      <c r="AM100" s="552"/>
      <c r="AN100" s="552"/>
      <c r="AO100" s="552"/>
      <c r="AP100" s="553"/>
      <c r="AQ100" s="554">
        <f>SUM(AQ115,AQ117,AQ119)</f>
        <v>506709.24204599997</v>
      </c>
      <c r="AR100" s="552"/>
      <c r="AS100" s="552"/>
      <c r="AT100" s="552"/>
      <c r="AU100" s="552"/>
      <c r="AV100" s="552"/>
      <c r="AW100" s="552"/>
      <c r="AX100" s="552"/>
      <c r="AY100" s="555"/>
    </row>
    <row r="101" spans="1:51" ht="23.25" customHeight="1" x14ac:dyDescent="0.15">
      <c r="A101" s="160"/>
      <c r="B101" s="161"/>
      <c r="C101" s="161"/>
      <c r="D101" s="161"/>
      <c r="E101" s="161"/>
      <c r="F101" s="162"/>
      <c r="G101" s="544"/>
      <c r="H101" s="544"/>
      <c r="I101" s="556" t="s">
        <v>121</v>
      </c>
      <c r="J101" s="556"/>
      <c r="K101" s="556"/>
      <c r="L101" s="556"/>
      <c r="M101" s="556"/>
      <c r="N101" s="556"/>
      <c r="O101" s="557">
        <v>0</v>
      </c>
      <c r="P101" s="557"/>
      <c r="Q101" s="557"/>
      <c r="R101" s="557"/>
      <c r="S101" s="557"/>
      <c r="T101" s="557"/>
      <c r="U101" s="557"/>
      <c r="V101" s="557"/>
      <c r="W101" s="557"/>
      <c r="X101" s="536">
        <v>6641.5126799999998</v>
      </c>
      <c r="Y101" s="536"/>
      <c r="Z101" s="536"/>
      <c r="AA101" s="536"/>
      <c r="AB101" s="536"/>
      <c r="AC101" s="536"/>
      <c r="AD101" s="536"/>
      <c r="AE101" s="536"/>
      <c r="AF101" s="536"/>
      <c r="AG101" s="536"/>
      <c r="AH101" s="536">
        <v>12377.524931</v>
      </c>
      <c r="AI101" s="536"/>
      <c r="AJ101" s="536"/>
      <c r="AK101" s="536"/>
      <c r="AL101" s="536"/>
      <c r="AM101" s="536"/>
      <c r="AN101" s="536"/>
      <c r="AO101" s="536"/>
      <c r="AP101" s="536"/>
      <c r="AQ101" s="536">
        <v>24050.045160000001</v>
      </c>
      <c r="AR101" s="536"/>
      <c r="AS101" s="536"/>
      <c r="AT101" s="536"/>
      <c r="AU101" s="536"/>
      <c r="AV101" s="536"/>
      <c r="AW101" s="536"/>
      <c r="AX101" s="536"/>
      <c r="AY101" s="537"/>
    </row>
    <row r="102" spans="1:51" ht="23.25" customHeight="1" x14ac:dyDescent="0.15">
      <c r="A102" s="160"/>
      <c r="B102" s="161"/>
      <c r="C102" s="161"/>
      <c r="D102" s="161"/>
      <c r="E102" s="161"/>
      <c r="F102" s="162"/>
      <c r="G102" s="544"/>
      <c r="H102" s="544"/>
      <c r="I102" s="538" t="s">
        <v>122</v>
      </c>
      <c r="J102" s="538"/>
      <c r="K102" s="538"/>
      <c r="L102" s="538"/>
      <c r="M102" s="538"/>
      <c r="N102" s="538"/>
      <c r="O102" s="539">
        <v>0</v>
      </c>
      <c r="P102" s="539"/>
      <c r="Q102" s="539"/>
      <c r="R102" s="539"/>
      <c r="S102" s="539"/>
      <c r="T102" s="539"/>
      <c r="U102" s="539"/>
      <c r="V102" s="539"/>
      <c r="W102" s="539"/>
      <c r="X102" s="540">
        <v>7.5679999999999997E-2</v>
      </c>
      <c r="Y102" s="540"/>
      <c r="Z102" s="540"/>
      <c r="AA102" s="540"/>
      <c r="AB102" s="540"/>
      <c r="AC102" s="540"/>
      <c r="AD102" s="540"/>
      <c r="AE102" s="540"/>
      <c r="AF102" s="540"/>
      <c r="AG102" s="540"/>
      <c r="AH102" s="540">
        <v>0.41766300000000001</v>
      </c>
      <c r="AI102" s="540"/>
      <c r="AJ102" s="540"/>
      <c r="AK102" s="540"/>
      <c r="AL102" s="540"/>
      <c r="AM102" s="540"/>
      <c r="AN102" s="540"/>
      <c r="AO102" s="540"/>
      <c r="AP102" s="540"/>
      <c r="AQ102" s="540">
        <v>4.9700319999999998</v>
      </c>
      <c r="AR102" s="540"/>
      <c r="AS102" s="540"/>
      <c r="AT102" s="540"/>
      <c r="AU102" s="540"/>
      <c r="AV102" s="540"/>
      <c r="AW102" s="540"/>
      <c r="AX102" s="540"/>
      <c r="AY102" s="541"/>
    </row>
    <row r="103" spans="1:51" ht="23.25" customHeight="1" x14ac:dyDescent="0.15">
      <c r="A103" s="160"/>
      <c r="B103" s="161"/>
      <c r="C103" s="161"/>
      <c r="D103" s="161"/>
      <c r="E103" s="161"/>
      <c r="F103" s="162"/>
      <c r="G103" s="544"/>
      <c r="H103" s="544"/>
      <c r="I103" s="597" t="s">
        <v>123</v>
      </c>
      <c r="J103" s="597"/>
      <c r="K103" s="597"/>
      <c r="L103" s="597"/>
      <c r="M103" s="597"/>
      <c r="N103" s="597"/>
      <c r="O103" s="598">
        <v>0</v>
      </c>
      <c r="P103" s="598"/>
      <c r="Q103" s="598"/>
      <c r="R103" s="598"/>
      <c r="S103" s="598"/>
      <c r="T103" s="598"/>
      <c r="U103" s="598"/>
      <c r="V103" s="598"/>
      <c r="W103" s="598"/>
      <c r="X103" s="599">
        <v>0</v>
      </c>
      <c r="Y103" s="599"/>
      <c r="Z103" s="599"/>
      <c r="AA103" s="599"/>
      <c r="AB103" s="599"/>
      <c r="AC103" s="599"/>
      <c r="AD103" s="599"/>
      <c r="AE103" s="599"/>
      <c r="AF103" s="599"/>
      <c r="AG103" s="599"/>
      <c r="AH103" s="599">
        <v>65.590155999999993</v>
      </c>
      <c r="AI103" s="599"/>
      <c r="AJ103" s="599"/>
      <c r="AK103" s="599"/>
      <c r="AL103" s="599"/>
      <c r="AM103" s="599"/>
      <c r="AN103" s="599"/>
      <c r="AO103" s="599"/>
      <c r="AP103" s="599"/>
      <c r="AQ103" s="599">
        <v>48.722002000000003</v>
      </c>
      <c r="AR103" s="599"/>
      <c r="AS103" s="599"/>
      <c r="AT103" s="599"/>
      <c r="AU103" s="599"/>
      <c r="AV103" s="599"/>
      <c r="AW103" s="599"/>
      <c r="AX103" s="599"/>
      <c r="AY103" s="600"/>
    </row>
    <row r="104" spans="1:51" ht="23.25" customHeight="1" thickBot="1" x14ac:dyDescent="0.2">
      <c r="A104" s="160"/>
      <c r="B104" s="161"/>
      <c r="C104" s="161"/>
      <c r="D104" s="161"/>
      <c r="E104" s="161"/>
      <c r="F104" s="162"/>
      <c r="G104" s="545"/>
      <c r="H104" s="546"/>
      <c r="I104" s="601" t="s">
        <v>124</v>
      </c>
      <c r="J104" s="602"/>
      <c r="K104" s="602"/>
      <c r="L104" s="602"/>
      <c r="M104" s="602"/>
      <c r="N104" s="603"/>
      <c r="O104" s="604">
        <f>SUM(O100:W101)</f>
        <v>0</v>
      </c>
      <c r="P104" s="604"/>
      <c r="Q104" s="604"/>
      <c r="R104" s="604"/>
      <c r="S104" s="604"/>
      <c r="T104" s="604"/>
      <c r="U104" s="604"/>
      <c r="V104" s="604"/>
      <c r="W104" s="605"/>
      <c r="X104" s="606">
        <f>SUM(X100:AG101)</f>
        <v>11704.845108</v>
      </c>
      <c r="Y104" s="606"/>
      <c r="Z104" s="606"/>
      <c r="AA104" s="606"/>
      <c r="AB104" s="606"/>
      <c r="AC104" s="606"/>
      <c r="AD104" s="606"/>
      <c r="AE104" s="606"/>
      <c r="AF104" s="606"/>
      <c r="AG104" s="607"/>
      <c r="AH104" s="606">
        <f>SUM(AH100:AP101)</f>
        <v>443040.59020700003</v>
      </c>
      <c r="AI104" s="606"/>
      <c r="AJ104" s="606"/>
      <c r="AK104" s="606"/>
      <c r="AL104" s="606"/>
      <c r="AM104" s="606"/>
      <c r="AN104" s="606"/>
      <c r="AO104" s="606"/>
      <c r="AP104" s="607"/>
      <c r="AQ104" s="608">
        <f>SUM(AQ100:AY101)</f>
        <v>530759.28720599995</v>
      </c>
      <c r="AR104" s="606"/>
      <c r="AS104" s="606"/>
      <c r="AT104" s="606"/>
      <c r="AU104" s="606"/>
      <c r="AV104" s="606"/>
      <c r="AW104" s="606"/>
      <c r="AX104" s="606"/>
      <c r="AY104" s="609"/>
    </row>
    <row r="105" spans="1:51" ht="23.25" customHeight="1" thickBot="1" x14ac:dyDescent="0.2">
      <c r="A105" s="160"/>
      <c r="B105" s="161"/>
      <c r="C105" s="161"/>
      <c r="D105" s="161"/>
      <c r="E105" s="161"/>
      <c r="F105" s="162"/>
      <c r="G105" s="584" t="s">
        <v>125</v>
      </c>
      <c r="H105" s="584"/>
      <c r="I105" s="584"/>
      <c r="J105" s="584"/>
      <c r="K105" s="584"/>
      <c r="L105" s="584"/>
      <c r="M105" s="584"/>
      <c r="N105" s="585"/>
      <c r="O105" s="586">
        <v>0</v>
      </c>
      <c r="P105" s="586"/>
      <c r="Q105" s="586"/>
      <c r="R105" s="586"/>
      <c r="S105" s="586"/>
      <c r="T105" s="586"/>
      <c r="U105" s="586"/>
      <c r="V105" s="586"/>
      <c r="W105" s="587"/>
      <c r="X105" s="588">
        <v>0</v>
      </c>
      <c r="Y105" s="588"/>
      <c r="Z105" s="588"/>
      <c r="AA105" s="588"/>
      <c r="AB105" s="588"/>
      <c r="AC105" s="588"/>
      <c r="AD105" s="588"/>
      <c r="AE105" s="588"/>
      <c r="AF105" s="588"/>
      <c r="AG105" s="589"/>
      <c r="AH105" s="588">
        <v>0</v>
      </c>
      <c r="AI105" s="588"/>
      <c r="AJ105" s="588"/>
      <c r="AK105" s="588"/>
      <c r="AL105" s="588"/>
      <c r="AM105" s="588"/>
      <c r="AN105" s="588"/>
      <c r="AO105" s="588"/>
      <c r="AP105" s="589"/>
      <c r="AQ105" s="590">
        <v>0</v>
      </c>
      <c r="AR105" s="588"/>
      <c r="AS105" s="588"/>
      <c r="AT105" s="588"/>
      <c r="AU105" s="588"/>
      <c r="AV105" s="588"/>
      <c r="AW105" s="588"/>
      <c r="AX105" s="588"/>
      <c r="AY105" s="591"/>
    </row>
    <row r="106" spans="1:51" ht="23.25" customHeight="1" x14ac:dyDescent="0.15">
      <c r="A106" s="160"/>
      <c r="B106" s="161"/>
      <c r="C106" s="161"/>
      <c r="D106" s="161"/>
      <c r="E106" s="161"/>
      <c r="F106" s="162"/>
      <c r="G106" s="592" t="s">
        <v>126</v>
      </c>
      <c r="H106" s="593"/>
      <c r="I106" s="593"/>
      <c r="J106" s="593"/>
      <c r="K106" s="593"/>
      <c r="L106" s="593"/>
      <c r="M106" s="593"/>
      <c r="N106" s="593"/>
      <c r="O106" s="550">
        <f>O92+O99-O104-O105</f>
        <v>0</v>
      </c>
      <c r="P106" s="550"/>
      <c r="Q106" s="550"/>
      <c r="R106" s="550"/>
      <c r="S106" s="550"/>
      <c r="T106" s="550"/>
      <c r="U106" s="550"/>
      <c r="V106" s="550"/>
      <c r="W106" s="551"/>
      <c r="X106" s="552">
        <f>X92+X99-X104-X105</f>
        <v>1136835.0396439999</v>
      </c>
      <c r="Y106" s="552"/>
      <c r="Z106" s="552"/>
      <c r="AA106" s="552"/>
      <c r="AB106" s="552"/>
      <c r="AC106" s="552"/>
      <c r="AD106" s="552"/>
      <c r="AE106" s="552"/>
      <c r="AF106" s="552"/>
      <c r="AG106" s="553"/>
      <c r="AH106" s="552">
        <f>AH92+AH99-AH104-AH105</f>
        <v>1986146.3462339996</v>
      </c>
      <c r="AI106" s="552"/>
      <c r="AJ106" s="552"/>
      <c r="AK106" s="552"/>
      <c r="AL106" s="552"/>
      <c r="AM106" s="552"/>
      <c r="AN106" s="552"/>
      <c r="AO106" s="552"/>
      <c r="AP106" s="553"/>
      <c r="AQ106" s="594">
        <f>AQ92+AQ99-AQ104-AQ105</f>
        <v>1455418.0590279996</v>
      </c>
      <c r="AR106" s="595"/>
      <c r="AS106" s="595"/>
      <c r="AT106" s="595"/>
      <c r="AU106" s="595"/>
      <c r="AV106" s="595"/>
      <c r="AW106" s="595"/>
      <c r="AX106" s="595"/>
      <c r="AY106" s="596"/>
    </row>
    <row r="107" spans="1:51" ht="23.25" customHeight="1" thickBot="1" x14ac:dyDescent="0.2">
      <c r="A107" s="160"/>
      <c r="B107" s="161"/>
      <c r="C107" s="161"/>
      <c r="D107" s="161"/>
      <c r="E107" s="161"/>
      <c r="F107" s="162"/>
      <c r="G107" s="574"/>
      <c r="H107" s="575"/>
      <c r="I107" s="576" t="s">
        <v>127</v>
      </c>
      <c r="J107" s="576"/>
      <c r="K107" s="576"/>
      <c r="L107" s="576"/>
      <c r="M107" s="576"/>
      <c r="N107" s="576"/>
      <c r="O107" s="577">
        <v>0</v>
      </c>
      <c r="P107" s="578"/>
      <c r="Q107" s="578"/>
      <c r="R107" s="578"/>
      <c r="S107" s="578"/>
      <c r="T107" s="578"/>
      <c r="U107" s="578"/>
      <c r="V107" s="578"/>
      <c r="W107" s="579"/>
      <c r="X107" s="580">
        <f>X106</f>
        <v>1136835.0396439999</v>
      </c>
      <c r="Y107" s="581"/>
      <c r="Z107" s="581"/>
      <c r="AA107" s="581"/>
      <c r="AB107" s="581"/>
      <c r="AC107" s="581"/>
      <c r="AD107" s="581"/>
      <c r="AE107" s="581"/>
      <c r="AF107" s="581"/>
      <c r="AG107" s="582"/>
      <c r="AH107" s="580">
        <f>AH106</f>
        <v>1986146.3462339996</v>
      </c>
      <c r="AI107" s="581"/>
      <c r="AJ107" s="581"/>
      <c r="AK107" s="581"/>
      <c r="AL107" s="581"/>
      <c r="AM107" s="581"/>
      <c r="AN107" s="581"/>
      <c r="AO107" s="581"/>
      <c r="AP107" s="582"/>
      <c r="AQ107" s="580">
        <f>AQ106</f>
        <v>1455418.0590279996</v>
      </c>
      <c r="AR107" s="581"/>
      <c r="AS107" s="581"/>
      <c r="AT107" s="581"/>
      <c r="AU107" s="581"/>
      <c r="AV107" s="581"/>
      <c r="AW107" s="581"/>
      <c r="AX107" s="581"/>
      <c r="AY107" s="583"/>
    </row>
    <row r="108" spans="1:51" ht="23.25" customHeight="1" x14ac:dyDescent="0.15">
      <c r="A108" s="640" t="s">
        <v>128</v>
      </c>
      <c r="B108" s="641"/>
      <c r="C108" s="641"/>
      <c r="D108" s="641"/>
      <c r="E108" s="641"/>
      <c r="F108" s="642"/>
      <c r="G108" s="649" t="s">
        <v>129</v>
      </c>
      <c r="H108" s="650"/>
      <c r="I108" s="650"/>
      <c r="J108" s="650"/>
      <c r="K108" s="650"/>
      <c r="L108" s="650"/>
      <c r="M108" s="650"/>
      <c r="N108" s="650"/>
      <c r="O108" s="651">
        <v>0</v>
      </c>
      <c r="P108" s="651"/>
      <c r="Q108" s="651"/>
      <c r="R108" s="651"/>
      <c r="S108" s="651"/>
      <c r="T108" s="651"/>
      <c r="U108" s="651"/>
      <c r="V108" s="651"/>
      <c r="W108" s="651"/>
      <c r="X108" s="651">
        <v>0</v>
      </c>
      <c r="Y108" s="651"/>
      <c r="Z108" s="651"/>
      <c r="AA108" s="651"/>
      <c r="AB108" s="651"/>
      <c r="AC108" s="651"/>
      <c r="AD108" s="651"/>
      <c r="AE108" s="651"/>
      <c r="AF108" s="651"/>
      <c r="AG108" s="651"/>
      <c r="AH108" s="651">
        <v>0</v>
      </c>
      <c r="AI108" s="651"/>
      <c r="AJ108" s="651"/>
      <c r="AK108" s="651"/>
      <c r="AL108" s="651"/>
      <c r="AM108" s="651"/>
      <c r="AN108" s="651"/>
      <c r="AO108" s="651"/>
      <c r="AP108" s="651"/>
      <c r="AQ108" s="651">
        <v>0</v>
      </c>
      <c r="AR108" s="651"/>
      <c r="AS108" s="651"/>
      <c r="AT108" s="651"/>
      <c r="AU108" s="651"/>
      <c r="AV108" s="651"/>
      <c r="AW108" s="651"/>
      <c r="AX108" s="651"/>
      <c r="AY108" s="652"/>
    </row>
    <row r="109" spans="1:51" ht="23.25" customHeight="1" x14ac:dyDescent="0.15">
      <c r="A109" s="643"/>
      <c r="B109" s="644"/>
      <c r="C109" s="644"/>
      <c r="D109" s="644"/>
      <c r="E109" s="644"/>
      <c r="F109" s="645"/>
      <c r="G109" s="653" t="s">
        <v>130</v>
      </c>
      <c r="H109" s="654"/>
      <c r="I109" s="654"/>
      <c r="J109" s="654"/>
      <c r="K109" s="654"/>
      <c r="L109" s="654"/>
      <c r="M109" s="654"/>
      <c r="N109" s="654"/>
      <c r="O109" s="634">
        <v>0</v>
      </c>
      <c r="P109" s="634"/>
      <c r="Q109" s="634"/>
      <c r="R109" s="634"/>
      <c r="S109" s="634"/>
      <c r="T109" s="634"/>
      <c r="U109" s="634"/>
      <c r="V109" s="634"/>
      <c r="W109" s="634"/>
      <c r="X109" s="634">
        <v>0</v>
      </c>
      <c r="Y109" s="634"/>
      <c r="Z109" s="634"/>
      <c r="AA109" s="634"/>
      <c r="AB109" s="634"/>
      <c r="AC109" s="634"/>
      <c r="AD109" s="634"/>
      <c r="AE109" s="634"/>
      <c r="AF109" s="634"/>
      <c r="AG109" s="634"/>
      <c r="AH109" s="634">
        <v>0</v>
      </c>
      <c r="AI109" s="634"/>
      <c r="AJ109" s="634"/>
      <c r="AK109" s="634"/>
      <c r="AL109" s="634"/>
      <c r="AM109" s="634"/>
      <c r="AN109" s="634"/>
      <c r="AO109" s="634"/>
      <c r="AP109" s="634"/>
      <c r="AQ109" s="634">
        <v>0</v>
      </c>
      <c r="AR109" s="634"/>
      <c r="AS109" s="634"/>
      <c r="AT109" s="634"/>
      <c r="AU109" s="634"/>
      <c r="AV109" s="634"/>
      <c r="AW109" s="634"/>
      <c r="AX109" s="634"/>
      <c r="AY109" s="635"/>
    </row>
    <row r="110" spans="1:51" ht="23.25" customHeight="1" thickBot="1" x14ac:dyDescent="0.2">
      <c r="A110" s="646"/>
      <c r="B110" s="647"/>
      <c r="C110" s="647"/>
      <c r="D110" s="647"/>
      <c r="E110" s="647"/>
      <c r="F110" s="648"/>
      <c r="G110" s="636" t="s">
        <v>131</v>
      </c>
      <c r="H110" s="637"/>
      <c r="I110" s="637"/>
      <c r="J110" s="637"/>
      <c r="K110" s="637"/>
      <c r="L110" s="637"/>
      <c r="M110" s="637"/>
      <c r="N110" s="637"/>
      <c r="O110" s="638">
        <f>SUM(O108:W109)</f>
        <v>0</v>
      </c>
      <c r="P110" s="638"/>
      <c r="Q110" s="638"/>
      <c r="R110" s="638"/>
      <c r="S110" s="638"/>
      <c r="T110" s="638"/>
      <c r="U110" s="638"/>
      <c r="V110" s="638"/>
      <c r="W110" s="638"/>
      <c r="X110" s="638">
        <f>SUM(X108:AG109)</f>
        <v>0</v>
      </c>
      <c r="Y110" s="638"/>
      <c r="Z110" s="638"/>
      <c r="AA110" s="638"/>
      <c r="AB110" s="638"/>
      <c r="AC110" s="638"/>
      <c r="AD110" s="638"/>
      <c r="AE110" s="638"/>
      <c r="AF110" s="638"/>
      <c r="AG110" s="638"/>
      <c r="AH110" s="638">
        <f>SUM(AH108:AP109)</f>
        <v>0</v>
      </c>
      <c r="AI110" s="638"/>
      <c r="AJ110" s="638"/>
      <c r="AK110" s="638"/>
      <c r="AL110" s="638"/>
      <c r="AM110" s="638"/>
      <c r="AN110" s="638"/>
      <c r="AO110" s="638"/>
      <c r="AP110" s="638"/>
      <c r="AQ110" s="638">
        <f>SUM(AQ108:AY109)</f>
        <v>0</v>
      </c>
      <c r="AR110" s="638"/>
      <c r="AS110" s="638"/>
      <c r="AT110" s="638"/>
      <c r="AU110" s="638"/>
      <c r="AV110" s="638"/>
      <c r="AW110" s="638"/>
      <c r="AX110" s="638"/>
      <c r="AY110" s="639"/>
    </row>
    <row r="111" spans="1:51" ht="23.25" customHeight="1" x14ac:dyDescent="0.15">
      <c r="A111" s="157" t="s">
        <v>132</v>
      </c>
      <c r="B111" s="158"/>
      <c r="C111" s="158"/>
      <c r="D111" s="158"/>
      <c r="E111" s="158"/>
      <c r="F111" s="158"/>
      <c r="G111" s="610" t="s">
        <v>133</v>
      </c>
      <c r="H111" s="611"/>
      <c r="I111" s="611"/>
      <c r="J111" s="611"/>
      <c r="K111" s="611"/>
      <c r="L111" s="614" t="s">
        <v>79</v>
      </c>
      <c r="M111" s="614"/>
      <c r="N111" s="614"/>
      <c r="O111" s="616" t="s">
        <v>134</v>
      </c>
      <c r="P111" s="617"/>
      <c r="Q111" s="617"/>
      <c r="R111" s="617"/>
      <c r="S111" s="617"/>
      <c r="T111" s="617"/>
      <c r="U111" s="618"/>
      <c r="V111" s="622" t="s">
        <v>135</v>
      </c>
      <c r="W111" s="623"/>
      <c r="X111" s="623"/>
      <c r="Y111" s="623"/>
      <c r="Z111" s="623"/>
      <c r="AA111" s="623"/>
      <c r="AB111" s="623"/>
      <c r="AC111" s="623"/>
      <c r="AD111" s="623"/>
      <c r="AE111" s="623"/>
      <c r="AF111" s="623"/>
      <c r="AG111" s="623"/>
      <c r="AH111" s="623"/>
      <c r="AI111" s="623"/>
      <c r="AJ111" s="623"/>
      <c r="AK111" s="623"/>
      <c r="AL111" s="623"/>
      <c r="AM111" s="623"/>
      <c r="AN111" s="623"/>
      <c r="AO111" s="623"/>
      <c r="AP111" s="623"/>
      <c r="AQ111" s="623"/>
      <c r="AR111" s="623"/>
      <c r="AS111" s="623"/>
      <c r="AT111" s="623"/>
      <c r="AU111" s="623"/>
      <c r="AV111" s="623"/>
      <c r="AW111" s="623"/>
      <c r="AX111" s="623"/>
      <c r="AY111" s="624"/>
    </row>
    <row r="112" spans="1:51" ht="23.25" customHeight="1" thickBot="1" x14ac:dyDescent="0.2">
      <c r="A112" s="160"/>
      <c r="B112" s="161"/>
      <c r="C112" s="161"/>
      <c r="D112" s="161"/>
      <c r="E112" s="161"/>
      <c r="F112" s="161"/>
      <c r="G112" s="612"/>
      <c r="H112" s="613"/>
      <c r="I112" s="613"/>
      <c r="J112" s="613"/>
      <c r="K112" s="613"/>
      <c r="L112" s="615"/>
      <c r="M112" s="615"/>
      <c r="N112" s="615"/>
      <c r="O112" s="619"/>
      <c r="P112" s="620"/>
      <c r="Q112" s="620"/>
      <c r="R112" s="620"/>
      <c r="S112" s="620"/>
      <c r="T112" s="620"/>
      <c r="U112" s="621"/>
      <c r="V112" s="625" t="s">
        <v>107</v>
      </c>
      <c r="W112" s="626"/>
      <c r="X112" s="626"/>
      <c r="Y112" s="626"/>
      <c r="Z112" s="626"/>
      <c r="AA112" s="627"/>
      <c r="AB112" s="625" t="s">
        <v>108</v>
      </c>
      <c r="AC112" s="626"/>
      <c r="AD112" s="626"/>
      <c r="AE112" s="626"/>
      <c r="AF112" s="626"/>
      <c r="AG112" s="627"/>
      <c r="AH112" s="625" t="s">
        <v>136</v>
      </c>
      <c r="AI112" s="626"/>
      <c r="AJ112" s="626"/>
      <c r="AK112" s="626"/>
      <c r="AL112" s="626"/>
      <c r="AM112" s="627"/>
      <c r="AN112" s="628" t="s">
        <v>137</v>
      </c>
      <c r="AO112" s="629"/>
      <c r="AP112" s="629"/>
      <c r="AQ112" s="629"/>
      <c r="AR112" s="629"/>
      <c r="AS112" s="630"/>
      <c r="AT112" s="631" t="s">
        <v>138</v>
      </c>
      <c r="AU112" s="632"/>
      <c r="AV112" s="632"/>
      <c r="AW112" s="632"/>
      <c r="AX112" s="632"/>
      <c r="AY112" s="633"/>
    </row>
    <row r="113" spans="1:51" ht="23.25" customHeight="1" x14ac:dyDescent="0.15">
      <c r="A113" s="160"/>
      <c r="B113" s="161"/>
      <c r="C113" s="161"/>
      <c r="D113" s="161"/>
      <c r="E113" s="161"/>
      <c r="F113" s="161"/>
      <c r="G113" s="675" t="s">
        <v>139</v>
      </c>
      <c r="H113" s="548"/>
      <c r="I113" s="548"/>
      <c r="J113" s="548"/>
      <c r="K113" s="549"/>
      <c r="L113" s="679" t="s">
        <v>140</v>
      </c>
      <c r="M113" s="679"/>
      <c r="N113" s="679"/>
      <c r="O113" s="680">
        <v>0</v>
      </c>
      <c r="P113" s="681"/>
      <c r="Q113" s="45" t="s">
        <v>141</v>
      </c>
      <c r="R113" s="682">
        <v>0</v>
      </c>
      <c r="S113" s="682"/>
      <c r="T113" s="682"/>
      <c r="U113" s="683"/>
      <c r="V113" s="667">
        <v>0</v>
      </c>
      <c r="W113" s="668"/>
      <c r="X113" s="45" t="s">
        <v>141</v>
      </c>
      <c r="Y113" s="669">
        <v>0</v>
      </c>
      <c r="Z113" s="669"/>
      <c r="AA113" s="670"/>
      <c r="AB113" s="667">
        <v>0</v>
      </c>
      <c r="AC113" s="668"/>
      <c r="AD113" s="45" t="s">
        <v>141</v>
      </c>
      <c r="AE113" s="669">
        <v>0</v>
      </c>
      <c r="AF113" s="669"/>
      <c r="AG113" s="670"/>
      <c r="AH113" s="667">
        <v>0</v>
      </c>
      <c r="AI113" s="668"/>
      <c r="AJ113" s="45" t="s">
        <v>141</v>
      </c>
      <c r="AK113" s="669">
        <v>0</v>
      </c>
      <c r="AL113" s="669"/>
      <c r="AM113" s="669"/>
      <c r="AN113" s="671">
        <v>0</v>
      </c>
      <c r="AO113" s="672"/>
      <c r="AP113" s="50" t="s">
        <v>141</v>
      </c>
      <c r="AQ113" s="673">
        <v>0</v>
      </c>
      <c r="AR113" s="673"/>
      <c r="AS113" s="674"/>
      <c r="AT113" s="655">
        <v>0</v>
      </c>
      <c r="AU113" s="655"/>
      <c r="AV113" s="44" t="s">
        <v>141</v>
      </c>
      <c r="AW113" s="656">
        <v>0</v>
      </c>
      <c r="AX113" s="656"/>
      <c r="AY113" s="657"/>
    </row>
    <row r="114" spans="1:51" ht="23.25" customHeight="1" x14ac:dyDescent="0.15">
      <c r="A114" s="160"/>
      <c r="B114" s="161"/>
      <c r="C114" s="161"/>
      <c r="D114" s="161"/>
      <c r="E114" s="161"/>
      <c r="F114" s="161"/>
      <c r="G114" s="676"/>
      <c r="H114" s="677"/>
      <c r="I114" s="677"/>
      <c r="J114" s="677"/>
      <c r="K114" s="678"/>
      <c r="L114" s="658" t="s">
        <v>140</v>
      </c>
      <c r="M114" s="658"/>
      <c r="N114" s="658"/>
      <c r="O114" s="659">
        <v>0</v>
      </c>
      <c r="P114" s="660"/>
      <c r="Q114" s="46" t="s">
        <v>141</v>
      </c>
      <c r="R114" s="661">
        <v>0</v>
      </c>
      <c r="S114" s="661"/>
      <c r="T114" s="661"/>
      <c r="U114" s="662"/>
      <c r="V114" s="663"/>
      <c r="W114" s="663"/>
      <c r="X114" s="663"/>
      <c r="Y114" s="663"/>
      <c r="Z114" s="663"/>
      <c r="AA114" s="663"/>
      <c r="AB114" s="663"/>
      <c r="AC114" s="663"/>
      <c r="AD114" s="663"/>
      <c r="AE114" s="663"/>
      <c r="AF114" s="663"/>
      <c r="AG114" s="663"/>
      <c r="AH114" s="663"/>
      <c r="AI114" s="663"/>
      <c r="AJ114" s="663"/>
      <c r="AK114" s="663"/>
      <c r="AL114" s="663"/>
      <c r="AM114" s="664"/>
      <c r="AN114" s="663"/>
      <c r="AO114" s="663"/>
      <c r="AP114" s="663"/>
      <c r="AQ114" s="663"/>
      <c r="AR114" s="663"/>
      <c r="AS114" s="663"/>
      <c r="AT114" s="665"/>
      <c r="AU114" s="663"/>
      <c r="AV114" s="663"/>
      <c r="AW114" s="663"/>
      <c r="AX114" s="663"/>
      <c r="AY114" s="666"/>
    </row>
    <row r="115" spans="1:51" ht="23.25" customHeight="1" x14ac:dyDescent="0.15">
      <c r="A115" s="160"/>
      <c r="B115" s="161"/>
      <c r="C115" s="161"/>
      <c r="D115" s="161"/>
      <c r="E115" s="161"/>
      <c r="F115" s="161"/>
      <c r="G115" s="689" t="s">
        <v>142</v>
      </c>
      <c r="H115" s="629"/>
      <c r="I115" s="629"/>
      <c r="J115" s="629"/>
      <c r="K115" s="630"/>
      <c r="L115" s="693" t="s">
        <v>140</v>
      </c>
      <c r="M115" s="693"/>
      <c r="N115" s="693"/>
      <c r="O115" s="667">
        <v>15041</v>
      </c>
      <c r="P115" s="668"/>
      <c r="Q115" s="45" t="s">
        <v>141</v>
      </c>
      <c r="R115" s="669">
        <v>381230.86</v>
      </c>
      <c r="S115" s="669"/>
      <c r="T115" s="669"/>
      <c r="U115" s="670"/>
      <c r="V115" s="694"/>
      <c r="W115" s="694"/>
      <c r="X115" s="694"/>
      <c r="Y115" s="694"/>
      <c r="Z115" s="694"/>
      <c r="AA115" s="694"/>
      <c r="AB115" s="667">
        <v>284</v>
      </c>
      <c r="AC115" s="668"/>
      <c r="AD115" s="45" t="s">
        <v>141</v>
      </c>
      <c r="AE115" s="669">
        <v>5063.3324279999997</v>
      </c>
      <c r="AF115" s="669"/>
      <c r="AG115" s="670"/>
      <c r="AH115" s="684">
        <v>12391</v>
      </c>
      <c r="AI115" s="685"/>
      <c r="AJ115" s="45" t="s">
        <v>141</v>
      </c>
      <c r="AK115" s="686">
        <v>306855.56558400003</v>
      </c>
      <c r="AL115" s="686"/>
      <c r="AM115" s="686"/>
      <c r="AN115" s="687">
        <v>463</v>
      </c>
      <c r="AO115" s="655"/>
      <c r="AP115" s="44" t="s">
        <v>141</v>
      </c>
      <c r="AQ115" s="656">
        <v>12254.674977999999</v>
      </c>
      <c r="AR115" s="656"/>
      <c r="AS115" s="688"/>
      <c r="AT115" s="655">
        <v>0</v>
      </c>
      <c r="AU115" s="655"/>
      <c r="AV115" s="44" t="s">
        <v>141</v>
      </c>
      <c r="AW115" s="656">
        <v>0</v>
      </c>
      <c r="AX115" s="656"/>
      <c r="AY115" s="657"/>
    </row>
    <row r="116" spans="1:51" ht="23.25" customHeight="1" x14ac:dyDescent="0.15">
      <c r="A116" s="160"/>
      <c r="B116" s="161"/>
      <c r="C116" s="161"/>
      <c r="D116" s="161"/>
      <c r="E116" s="161"/>
      <c r="F116" s="161"/>
      <c r="G116" s="690"/>
      <c r="H116" s="691"/>
      <c r="I116" s="691"/>
      <c r="J116" s="691"/>
      <c r="K116" s="692"/>
      <c r="L116" s="658" t="s">
        <v>140</v>
      </c>
      <c r="M116" s="658"/>
      <c r="N116" s="658"/>
      <c r="O116" s="659">
        <v>37600</v>
      </c>
      <c r="P116" s="660"/>
      <c r="Q116" s="46" t="s">
        <v>141</v>
      </c>
      <c r="R116" s="661">
        <v>883200</v>
      </c>
      <c r="S116" s="661"/>
      <c r="T116" s="661"/>
      <c r="U116" s="662"/>
      <c r="V116" s="663"/>
      <c r="W116" s="663"/>
      <c r="X116" s="663"/>
      <c r="Y116" s="663"/>
      <c r="Z116" s="663"/>
      <c r="AA116" s="663"/>
      <c r="AB116" s="663"/>
      <c r="AC116" s="663"/>
      <c r="AD116" s="663"/>
      <c r="AE116" s="663"/>
      <c r="AF116" s="663"/>
      <c r="AG116" s="663"/>
      <c r="AH116" s="663"/>
      <c r="AI116" s="663"/>
      <c r="AJ116" s="663"/>
      <c r="AK116" s="663"/>
      <c r="AL116" s="663"/>
      <c r="AM116" s="663"/>
      <c r="AN116" s="663"/>
      <c r="AO116" s="663"/>
      <c r="AP116" s="663"/>
      <c r="AQ116" s="663"/>
      <c r="AR116" s="663"/>
      <c r="AS116" s="663"/>
      <c r="AT116" s="663"/>
      <c r="AU116" s="663"/>
      <c r="AV116" s="663"/>
      <c r="AW116" s="663"/>
      <c r="AX116" s="663"/>
      <c r="AY116" s="666"/>
    </row>
    <row r="117" spans="1:51" ht="23.25" customHeight="1" x14ac:dyDescent="0.15">
      <c r="A117" s="160"/>
      <c r="B117" s="161"/>
      <c r="C117" s="161"/>
      <c r="D117" s="161"/>
      <c r="E117" s="161"/>
      <c r="F117" s="161"/>
      <c r="G117" s="689" t="s">
        <v>143</v>
      </c>
      <c r="H117" s="629"/>
      <c r="I117" s="629"/>
      <c r="J117" s="629"/>
      <c r="K117" s="630"/>
      <c r="L117" s="693" t="s">
        <v>140</v>
      </c>
      <c r="M117" s="693"/>
      <c r="N117" s="693"/>
      <c r="O117" s="697">
        <v>19055</v>
      </c>
      <c r="P117" s="698"/>
      <c r="Q117" s="47" t="s">
        <v>141</v>
      </c>
      <c r="R117" s="703">
        <v>437040.60867799999</v>
      </c>
      <c r="S117" s="703"/>
      <c r="T117" s="703"/>
      <c r="U117" s="705"/>
      <c r="V117" s="694"/>
      <c r="W117" s="694"/>
      <c r="X117" s="694"/>
      <c r="Y117" s="694"/>
      <c r="Z117" s="694"/>
      <c r="AA117" s="694"/>
      <c r="AB117" s="694"/>
      <c r="AC117" s="694"/>
      <c r="AD117" s="694"/>
      <c r="AE117" s="694"/>
      <c r="AF117" s="694"/>
      <c r="AG117" s="694"/>
      <c r="AH117" s="697">
        <v>5816</v>
      </c>
      <c r="AI117" s="698"/>
      <c r="AJ117" s="47" t="s">
        <v>141</v>
      </c>
      <c r="AK117" s="699">
        <v>123807.499692</v>
      </c>
      <c r="AL117" s="699"/>
      <c r="AM117" s="700"/>
      <c r="AN117" s="701">
        <v>13057</v>
      </c>
      <c r="AO117" s="702"/>
      <c r="AP117" s="47" t="s">
        <v>141</v>
      </c>
      <c r="AQ117" s="699">
        <v>307877.42747499997</v>
      </c>
      <c r="AR117" s="699"/>
      <c r="AS117" s="700"/>
      <c r="AT117" s="697">
        <v>182</v>
      </c>
      <c r="AU117" s="698"/>
      <c r="AV117" s="47" t="s">
        <v>141</v>
      </c>
      <c r="AW117" s="703">
        <v>5355.6815109999998</v>
      </c>
      <c r="AX117" s="703"/>
      <c r="AY117" s="704"/>
    </row>
    <row r="118" spans="1:51" ht="23.25" customHeight="1" x14ac:dyDescent="0.15">
      <c r="A118" s="160"/>
      <c r="B118" s="161"/>
      <c r="C118" s="161"/>
      <c r="D118" s="161"/>
      <c r="E118" s="161"/>
      <c r="F118" s="161"/>
      <c r="G118" s="690"/>
      <c r="H118" s="691"/>
      <c r="I118" s="691"/>
      <c r="J118" s="691"/>
      <c r="K118" s="692"/>
      <c r="L118" s="658" t="s">
        <v>140</v>
      </c>
      <c r="M118" s="658"/>
      <c r="N118" s="658"/>
      <c r="O118" s="706">
        <v>57687</v>
      </c>
      <c r="P118" s="707"/>
      <c r="Q118" s="48" t="s">
        <v>141</v>
      </c>
      <c r="R118" s="708">
        <v>1432377</v>
      </c>
      <c r="S118" s="708"/>
      <c r="T118" s="708"/>
      <c r="U118" s="709"/>
      <c r="V118" s="663"/>
      <c r="W118" s="663"/>
      <c r="X118" s="663"/>
      <c r="Y118" s="663"/>
      <c r="Z118" s="663"/>
      <c r="AA118" s="663"/>
      <c r="AB118" s="663"/>
      <c r="AC118" s="663"/>
      <c r="AD118" s="663"/>
      <c r="AE118" s="663"/>
      <c r="AF118" s="663"/>
      <c r="AG118" s="663"/>
      <c r="AH118" s="663"/>
      <c r="AI118" s="663"/>
      <c r="AJ118" s="663"/>
      <c r="AK118" s="663"/>
      <c r="AL118" s="663"/>
      <c r="AM118" s="663"/>
      <c r="AN118" s="663"/>
      <c r="AO118" s="663"/>
      <c r="AP118" s="663"/>
      <c r="AQ118" s="663"/>
      <c r="AR118" s="663"/>
      <c r="AS118" s="663"/>
      <c r="AT118" s="663"/>
      <c r="AU118" s="663"/>
      <c r="AV118" s="663"/>
      <c r="AW118" s="663"/>
      <c r="AX118" s="663"/>
      <c r="AY118" s="666"/>
    </row>
    <row r="119" spans="1:51" ht="23.25" customHeight="1" thickBot="1" x14ac:dyDescent="0.2">
      <c r="A119" s="278"/>
      <c r="B119" s="279"/>
      <c r="C119" s="279"/>
      <c r="D119" s="279"/>
      <c r="E119" s="279"/>
      <c r="F119" s="279"/>
      <c r="G119" s="712" t="s">
        <v>144</v>
      </c>
      <c r="H119" s="713"/>
      <c r="I119" s="713"/>
      <c r="J119" s="713"/>
      <c r="K119" s="713"/>
      <c r="L119" s="714" t="s">
        <v>140</v>
      </c>
      <c r="M119" s="714"/>
      <c r="N119" s="714"/>
      <c r="O119" s="715">
        <f>SUM(AN119,AT119)</f>
        <v>35680</v>
      </c>
      <c r="P119" s="716"/>
      <c r="Q119" s="49" t="s">
        <v>141</v>
      </c>
      <c r="R119" s="717">
        <f>SUM(AQ119,AW119)</f>
        <v>853697.69156499999</v>
      </c>
      <c r="S119" s="717"/>
      <c r="T119" s="717"/>
      <c r="U119" s="718"/>
      <c r="V119" s="719"/>
      <c r="W119" s="719"/>
      <c r="X119" s="719"/>
      <c r="Y119" s="719"/>
      <c r="Z119" s="719"/>
      <c r="AA119" s="719"/>
      <c r="AB119" s="719"/>
      <c r="AC119" s="719"/>
      <c r="AD119" s="719"/>
      <c r="AE119" s="719"/>
      <c r="AF119" s="719"/>
      <c r="AG119" s="719"/>
      <c r="AH119" s="719"/>
      <c r="AI119" s="719"/>
      <c r="AJ119" s="719"/>
      <c r="AK119" s="719"/>
      <c r="AL119" s="719"/>
      <c r="AM119" s="719"/>
      <c r="AN119" s="734">
        <v>7700</v>
      </c>
      <c r="AO119" s="735"/>
      <c r="AP119" s="49" t="s">
        <v>141</v>
      </c>
      <c r="AQ119" s="736">
        <v>186577.139593</v>
      </c>
      <c r="AR119" s="736"/>
      <c r="AS119" s="737"/>
      <c r="AT119" s="738">
        <v>27980</v>
      </c>
      <c r="AU119" s="739"/>
      <c r="AV119" s="49" t="s">
        <v>141</v>
      </c>
      <c r="AW119" s="736">
        <v>667120.55197200004</v>
      </c>
      <c r="AX119" s="736"/>
      <c r="AY119" s="740"/>
    </row>
    <row r="120" spans="1:51" ht="23.25" hidden="1" customHeight="1" thickBot="1" x14ac:dyDescent="0.2">
      <c r="A120" s="157" t="s">
        <v>145</v>
      </c>
      <c r="B120" s="158"/>
      <c r="C120" s="158"/>
      <c r="D120" s="158"/>
      <c r="E120" s="158"/>
      <c r="F120" s="158"/>
      <c r="G120" s="741" t="s">
        <v>146</v>
      </c>
      <c r="H120" s="742"/>
      <c r="I120" s="742"/>
      <c r="J120" s="742"/>
      <c r="K120" s="742"/>
      <c r="L120" s="743" t="s">
        <v>79</v>
      </c>
      <c r="M120" s="743"/>
      <c r="N120" s="743"/>
      <c r="O120" s="752" t="s">
        <v>107</v>
      </c>
      <c r="P120" s="710"/>
      <c r="Q120" s="710"/>
      <c r="R120" s="710"/>
      <c r="S120" s="710"/>
      <c r="T120" s="710"/>
      <c r="U120" s="710"/>
      <c r="V120" s="710"/>
      <c r="W120" s="711"/>
      <c r="X120" s="710" t="s">
        <v>108</v>
      </c>
      <c r="Y120" s="710"/>
      <c r="Z120" s="710"/>
      <c r="AA120" s="710"/>
      <c r="AB120" s="710"/>
      <c r="AC120" s="710"/>
      <c r="AD120" s="710"/>
      <c r="AE120" s="710"/>
      <c r="AF120" s="710"/>
      <c r="AG120" s="711"/>
      <c r="AH120" s="710" t="s">
        <v>109</v>
      </c>
      <c r="AI120" s="710"/>
      <c r="AJ120" s="710"/>
      <c r="AK120" s="710"/>
      <c r="AL120" s="710"/>
      <c r="AM120" s="710"/>
      <c r="AN120" s="710"/>
      <c r="AO120" s="710"/>
      <c r="AP120" s="711"/>
      <c r="AQ120" s="710" t="s">
        <v>110</v>
      </c>
      <c r="AR120" s="710"/>
      <c r="AS120" s="710"/>
      <c r="AT120" s="710"/>
      <c r="AU120" s="710"/>
      <c r="AV120" s="710"/>
      <c r="AW120" s="710"/>
      <c r="AX120" s="710"/>
      <c r="AY120" s="727"/>
    </row>
    <row r="121" spans="1:51" ht="23.25" hidden="1" customHeight="1" x14ac:dyDescent="0.15">
      <c r="A121" s="160"/>
      <c r="B121" s="161"/>
      <c r="C121" s="161"/>
      <c r="D121" s="161"/>
      <c r="E121" s="161"/>
      <c r="F121" s="161"/>
      <c r="G121" s="748" t="s">
        <v>147</v>
      </c>
      <c r="H121" s="749"/>
      <c r="I121" s="749"/>
      <c r="J121" s="749"/>
      <c r="K121" s="749"/>
      <c r="L121" s="679" t="s">
        <v>140</v>
      </c>
      <c r="M121" s="679"/>
      <c r="N121" s="679"/>
      <c r="O121" s="750"/>
      <c r="P121" s="751"/>
      <c r="Q121" s="751"/>
      <c r="R121" s="39" t="s">
        <v>148</v>
      </c>
      <c r="S121" s="753"/>
      <c r="T121" s="753"/>
      <c r="U121" s="753"/>
      <c r="V121" s="753"/>
      <c r="W121" s="754"/>
      <c r="X121" s="750"/>
      <c r="Y121" s="751"/>
      <c r="Z121" s="751"/>
      <c r="AA121" s="39" t="s">
        <v>148</v>
      </c>
      <c r="AB121" s="753"/>
      <c r="AC121" s="753"/>
      <c r="AD121" s="753"/>
      <c r="AE121" s="753"/>
      <c r="AF121" s="753"/>
      <c r="AG121" s="754"/>
      <c r="AH121" s="750"/>
      <c r="AI121" s="751"/>
      <c r="AJ121" s="751"/>
      <c r="AK121" s="39" t="s">
        <v>148</v>
      </c>
      <c r="AL121" s="753"/>
      <c r="AM121" s="753"/>
      <c r="AN121" s="753"/>
      <c r="AO121" s="753"/>
      <c r="AP121" s="754"/>
      <c r="AQ121" s="720"/>
      <c r="AR121" s="720"/>
      <c r="AS121" s="720"/>
      <c r="AT121" s="720"/>
      <c r="AU121" s="720"/>
      <c r="AV121" s="720"/>
      <c r="AW121" s="720"/>
      <c r="AX121" s="720"/>
      <c r="AY121" s="721"/>
    </row>
    <row r="122" spans="1:51" ht="23.25" hidden="1" customHeight="1" x14ac:dyDescent="0.15">
      <c r="A122" s="160"/>
      <c r="B122" s="161"/>
      <c r="C122" s="161"/>
      <c r="D122" s="161"/>
      <c r="E122" s="161"/>
      <c r="F122" s="161"/>
      <c r="G122" s="728"/>
      <c r="H122" s="729"/>
      <c r="I122" s="729"/>
      <c r="J122" s="729"/>
      <c r="K122" s="729"/>
      <c r="L122" s="658" t="s">
        <v>140</v>
      </c>
      <c r="M122" s="658"/>
      <c r="N122" s="658"/>
      <c r="O122" s="722"/>
      <c r="P122" s="722"/>
      <c r="Q122" s="723"/>
      <c r="R122" s="40" t="s">
        <v>148</v>
      </c>
      <c r="S122" s="724"/>
      <c r="T122" s="725"/>
      <c r="U122" s="725"/>
      <c r="V122" s="725"/>
      <c r="W122" s="725"/>
      <c r="X122" s="722"/>
      <c r="Y122" s="722"/>
      <c r="Z122" s="723"/>
      <c r="AA122" s="40" t="s">
        <v>148</v>
      </c>
      <c r="AB122" s="724"/>
      <c r="AC122" s="725"/>
      <c r="AD122" s="725"/>
      <c r="AE122" s="725"/>
      <c r="AF122" s="725"/>
      <c r="AG122" s="725"/>
      <c r="AH122" s="722"/>
      <c r="AI122" s="722"/>
      <c r="AJ122" s="723"/>
      <c r="AK122" s="40" t="s">
        <v>148</v>
      </c>
      <c r="AL122" s="724"/>
      <c r="AM122" s="725"/>
      <c r="AN122" s="725"/>
      <c r="AO122" s="725"/>
      <c r="AP122" s="725"/>
      <c r="AQ122" s="722"/>
      <c r="AR122" s="722"/>
      <c r="AS122" s="723"/>
      <c r="AT122" s="40" t="s">
        <v>148</v>
      </c>
      <c r="AU122" s="724"/>
      <c r="AV122" s="725"/>
      <c r="AW122" s="725"/>
      <c r="AX122" s="725"/>
      <c r="AY122" s="726"/>
    </row>
    <row r="123" spans="1:51" ht="23.25" hidden="1" customHeight="1" x14ac:dyDescent="0.15">
      <c r="A123" s="160"/>
      <c r="B123" s="161"/>
      <c r="C123" s="161"/>
      <c r="D123" s="161"/>
      <c r="E123" s="161"/>
      <c r="F123" s="161"/>
      <c r="G123" s="728" t="s">
        <v>149</v>
      </c>
      <c r="H123" s="729"/>
      <c r="I123" s="729"/>
      <c r="J123" s="729"/>
      <c r="K123" s="729"/>
      <c r="L123" s="696" t="s">
        <v>140</v>
      </c>
      <c r="M123" s="696"/>
      <c r="N123" s="696"/>
      <c r="O123" s="730"/>
      <c r="P123" s="730"/>
      <c r="Q123" s="731"/>
      <c r="R123" s="41" t="s">
        <v>148</v>
      </c>
      <c r="S123" s="732"/>
      <c r="T123" s="733"/>
      <c r="U123" s="733"/>
      <c r="V123" s="733"/>
      <c r="W123" s="733"/>
      <c r="X123" s="730"/>
      <c r="Y123" s="730"/>
      <c r="Z123" s="731"/>
      <c r="AA123" s="41" t="s">
        <v>148</v>
      </c>
      <c r="AB123" s="732"/>
      <c r="AC123" s="733"/>
      <c r="AD123" s="733"/>
      <c r="AE123" s="733"/>
      <c r="AF123" s="733"/>
      <c r="AG123" s="733"/>
      <c r="AH123" s="730"/>
      <c r="AI123" s="730"/>
      <c r="AJ123" s="731"/>
      <c r="AK123" s="41" t="s">
        <v>148</v>
      </c>
      <c r="AL123" s="732"/>
      <c r="AM123" s="733"/>
      <c r="AN123" s="733"/>
      <c r="AO123" s="733"/>
      <c r="AP123" s="733"/>
      <c r="AQ123" s="730"/>
      <c r="AR123" s="730"/>
      <c r="AS123" s="731"/>
      <c r="AT123" s="41" t="s">
        <v>148</v>
      </c>
      <c r="AU123" s="732"/>
      <c r="AV123" s="733"/>
      <c r="AW123" s="733"/>
      <c r="AX123" s="733"/>
      <c r="AY123" s="746"/>
    </row>
    <row r="124" spans="1:51" ht="23.25" hidden="1" customHeight="1" x14ac:dyDescent="0.15">
      <c r="A124" s="160"/>
      <c r="B124" s="161"/>
      <c r="C124" s="161"/>
      <c r="D124" s="161"/>
      <c r="E124" s="161"/>
      <c r="F124" s="161"/>
      <c r="G124" s="695" t="s">
        <v>150</v>
      </c>
      <c r="H124" s="558"/>
      <c r="I124" s="558"/>
      <c r="J124" s="558"/>
      <c r="K124" s="558"/>
      <c r="L124" s="696" t="s">
        <v>140</v>
      </c>
      <c r="M124" s="696"/>
      <c r="N124" s="696"/>
      <c r="O124" s="730"/>
      <c r="P124" s="730"/>
      <c r="Q124" s="731"/>
      <c r="R124" s="41" t="s">
        <v>148</v>
      </c>
      <c r="S124" s="732"/>
      <c r="T124" s="733"/>
      <c r="U124" s="733"/>
      <c r="V124" s="733"/>
      <c r="W124" s="733"/>
      <c r="X124" s="730"/>
      <c r="Y124" s="730"/>
      <c r="Z124" s="731"/>
      <c r="AA124" s="41" t="s">
        <v>148</v>
      </c>
      <c r="AB124" s="732"/>
      <c r="AC124" s="733"/>
      <c r="AD124" s="733"/>
      <c r="AE124" s="733"/>
      <c r="AF124" s="733"/>
      <c r="AG124" s="733"/>
      <c r="AH124" s="730"/>
      <c r="AI124" s="730"/>
      <c r="AJ124" s="731"/>
      <c r="AK124" s="41" t="s">
        <v>148</v>
      </c>
      <c r="AL124" s="732"/>
      <c r="AM124" s="733"/>
      <c r="AN124" s="733"/>
      <c r="AO124" s="733"/>
      <c r="AP124" s="733"/>
      <c r="AQ124" s="730"/>
      <c r="AR124" s="730"/>
      <c r="AS124" s="731"/>
      <c r="AT124" s="41" t="s">
        <v>148</v>
      </c>
      <c r="AU124" s="732"/>
      <c r="AV124" s="733"/>
      <c r="AW124" s="733"/>
      <c r="AX124" s="733"/>
      <c r="AY124" s="746"/>
    </row>
    <row r="125" spans="1:51" ht="23.25" hidden="1" customHeight="1" thickBot="1" x14ac:dyDescent="0.2">
      <c r="A125" s="278"/>
      <c r="B125" s="279"/>
      <c r="C125" s="279"/>
      <c r="D125" s="279"/>
      <c r="E125" s="279"/>
      <c r="F125" s="279"/>
      <c r="G125" s="712" t="s">
        <v>151</v>
      </c>
      <c r="H125" s="713"/>
      <c r="I125" s="713"/>
      <c r="J125" s="713"/>
      <c r="K125" s="713"/>
      <c r="L125" s="714" t="s">
        <v>140</v>
      </c>
      <c r="M125" s="714"/>
      <c r="N125" s="714"/>
      <c r="O125" s="755"/>
      <c r="P125" s="755"/>
      <c r="Q125" s="756"/>
      <c r="R125" s="42" t="s">
        <v>148</v>
      </c>
      <c r="S125" s="757"/>
      <c r="T125" s="758"/>
      <c r="U125" s="758"/>
      <c r="V125" s="758"/>
      <c r="W125" s="758"/>
      <c r="X125" s="755"/>
      <c r="Y125" s="755"/>
      <c r="Z125" s="756"/>
      <c r="AA125" s="42" t="s">
        <v>148</v>
      </c>
      <c r="AB125" s="757">
        <f>S125+AB121-AB123-AB124</f>
        <v>0</v>
      </c>
      <c r="AC125" s="758"/>
      <c r="AD125" s="758"/>
      <c r="AE125" s="758"/>
      <c r="AF125" s="758"/>
      <c r="AG125" s="758"/>
      <c r="AH125" s="755"/>
      <c r="AI125" s="755"/>
      <c r="AJ125" s="756"/>
      <c r="AK125" s="42" t="s">
        <v>148</v>
      </c>
      <c r="AL125" s="757">
        <f>AB125+AL121-AL123-AL124</f>
        <v>0</v>
      </c>
      <c r="AM125" s="758"/>
      <c r="AN125" s="758"/>
      <c r="AO125" s="758"/>
      <c r="AP125" s="758"/>
      <c r="AQ125" s="755"/>
      <c r="AR125" s="755"/>
      <c r="AS125" s="756"/>
      <c r="AT125" s="42" t="s">
        <v>148</v>
      </c>
      <c r="AU125" s="757">
        <f>AL125+AU122-AU123-AU124</f>
        <v>0</v>
      </c>
      <c r="AV125" s="758"/>
      <c r="AW125" s="758"/>
      <c r="AX125" s="758"/>
      <c r="AY125" s="759"/>
    </row>
    <row r="126" spans="1:51" ht="23.25" hidden="1" customHeight="1" thickBot="1" x14ac:dyDescent="0.2">
      <c r="A126" s="157" t="s">
        <v>152</v>
      </c>
      <c r="B126" s="158"/>
      <c r="C126" s="158"/>
      <c r="D126" s="158"/>
      <c r="E126" s="158"/>
      <c r="F126" s="158"/>
      <c r="G126" s="741" t="s">
        <v>146</v>
      </c>
      <c r="H126" s="742"/>
      <c r="I126" s="742"/>
      <c r="J126" s="742"/>
      <c r="K126" s="742"/>
      <c r="L126" s="743" t="s">
        <v>79</v>
      </c>
      <c r="M126" s="743"/>
      <c r="N126" s="743"/>
      <c r="O126" s="744" t="s">
        <v>107</v>
      </c>
      <c r="P126" s="75"/>
      <c r="Q126" s="75"/>
      <c r="R126" s="75"/>
      <c r="S126" s="75"/>
      <c r="T126" s="75"/>
      <c r="U126" s="75"/>
      <c r="V126" s="75"/>
      <c r="W126" s="745"/>
      <c r="X126" s="75" t="s">
        <v>108</v>
      </c>
      <c r="Y126" s="75"/>
      <c r="Z126" s="75"/>
      <c r="AA126" s="75"/>
      <c r="AB126" s="75"/>
      <c r="AC126" s="75"/>
      <c r="AD126" s="75"/>
      <c r="AE126" s="75"/>
      <c r="AF126" s="75"/>
      <c r="AG126" s="745"/>
      <c r="AH126" s="75" t="s">
        <v>109</v>
      </c>
      <c r="AI126" s="75"/>
      <c r="AJ126" s="75"/>
      <c r="AK126" s="75"/>
      <c r="AL126" s="75"/>
      <c r="AM126" s="75"/>
      <c r="AN126" s="75"/>
      <c r="AO126" s="75"/>
      <c r="AP126" s="745"/>
      <c r="AQ126" s="75" t="s">
        <v>110</v>
      </c>
      <c r="AR126" s="75"/>
      <c r="AS126" s="75"/>
      <c r="AT126" s="75"/>
      <c r="AU126" s="75"/>
      <c r="AV126" s="75"/>
      <c r="AW126" s="75"/>
      <c r="AX126" s="75"/>
      <c r="AY126" s="76"/>
    </row>
    <row r="127" spans="1:51" ht="23.25" hidden="1" customHeight="1" x14ac:dyDescent="0.15">
      <c r="A127" s="160"/>
      <c r="B127" s="161"/>
      <c r="C127" s="161"/>
      <c r="D127" s="161"/>
      <c r="E127" s="161"/>
      <c r="F127" s="161"/>
      <c r="G127" s="748" t="s">
        <v>153</v>
      </c>
      <c r="H127" s="749"/>
      <c r="I127" s="749"/>
      <c r="J127" s="749"/>
      <c r="K127" s="749"/>
      <c r="L127" s="761" t="s">
        <v>140</v>
      </c>
      <c r="M127" s="761"/>
      <c r="N127" s="761"/>
      <c r="O127" s="750"/>
      <c r="P127" s="751"/>
      <c r="Q127" s="751"/>
      <c r="R127" s="39" t="s">
        <v>148</v>
      </c>
      <c r="S127" s="753"/>
      <c r="T127" s="753"/>
      <c r="U127" s="753"/>
      <c r="V127" s="753"/>
      <c r="W127" s="754"/>
      <c r="X127" s="750"/>
      <c r="Y127" s="751"/>
      <c r="Z127" s="751"/>
      <c r="AA127" s="39" t="s">
        <v>148</v>
      </c>
      <c r="AB127" s="753"/>
      <c r="AC127" s="753"/>
      <c r="AD127" s="753"/>
      <c r="AE127" s="753"/>
      <c r="AF127" s="753"/>
      <c r="AG127" s="754"/>
      <c r="AH127" s="750"/>
      <c r="AI127" s="751"/>
      <c r="AJ127" s="751"/>
      <c r="AK127" s="39" t="s">
        <v>148</v>
      </c>
      <c r="AL127" s="753"/>
      <c r="AM127" s="753"/>
      <c r="AN127" s="753"/>
      <c r="AO127" s="753"/>
      <c r="AP127" s="754"/>
      <c r="AQ127" s="720"/>
      <c r="AR127" s="720"/>
      <c r="AS127" s="720"/>
      <c r="AT127" s="720"/>
      <c r="AU127" s="720"/>
      <c r="AV127" s="720"/>
      <c r="AW127" s="720"/>
      <c r="AX127" s="720"/>
      <c r="AY127" s="721"/>
    </row>
    <row r="128" spans="1:51" ht="23.25" hidden="1" customHeight="1" x14ac:dyDescent="0.15">
      <c r="A128" s="160"/>
      <c r="B128" s="161"/>
      <c r="C128" s="161"/>
      <c r="D128" s="161"/>
      <c r="E128" s="161"/>
      <c r="F128" s="161"/>
      <c r="G128" s="728"/>
      <c r="H128" s="729"/>
      <c r="I128" s="729"/>
      <c r="J128" s="729"/>
      <c r="K128" s="729"/>
      <c r="L128" s="762" t="s">
        <v>140</v>
      </c>
      <c r="M128" s="762"/>
      <c r="N128" s="762"/>
      <c r="O128" s="722"/>
      <c r="P128" s="722"/>
      <c r="Q128" s="723"/>
      <c r="R128" s="40" t="s">
        <v>148</v>
      </c>
      <c r="S128" s="724"/>
      <c r="T128" s="725"/>
      <c r="U128" s="725"/>
      <c r="V128" s="725"/>
      <c r="W128" s="725"/>
      <c r="X128" s="722"/>
      <c r="Y128" s="722"/>
      <c r="Z128" s="723"/>
      <c r="AA128" s="40" t="s">
        <v>148</v>
      </c>
      <c r="AB128" s="724"/>
      <c r="AC128" s="725"/>
      <c r="AD128" s="725"/>
      <c r="AE128" s="725"/>
      <c r="AF128" s="725"/>
      <c r="AG128" s="725"/>
      <c r="AH128" s="722"/>
      <c r="AI128" s="722"/>
      <c r="AJ128" s="723"/>
      <c r="AK128" s="40" t="s">
        <v>148</v>
      </c>
      <c r="AL128" s="724"/>
      <c r="AM128" s="725"/>
      <c r="AN128" s="725"/>
      <c r="AO128" s="725"/>
      <c r="AP128" s="725"/>
      <c r="AQ128" s="722"/>
      <c r="AR128" s="722"/>
      <c r="AS128" s="723"/>
      <c r="AT128" s="40" t="s">
        <v>148</v>
      </c>
      <c r="AU128" s="724"/>
      <c r="AV128" s="725"/>
      <c r="AW128" s="725"/>
      <c r="AX128" s="725"/>
      <c r="AY128" s="726"/>
    </row>
    <row r="129" spans="1:51" ht="23.25" hidden="1" customHeight="1" x14ac:dyDescent="0.15">
      <c r="A129" s="160"/>
      <c r="B129" s="161"/>
      <c r="C129" s="161"/>
      <c r="D129" s="161"/>
      <c r="E129" s="161"/>
      <c r="F129" s="161"/>
      <c r="G129" s="728" t="s">
        <v>154</v>
      </c>
      <c r="H129" s="729"/>
      <c r="I129" s="729"/>
      <c r="J129" s="729"/>
      <c r="K129" s="729"/>
      <c r="L129" s="747" t="s">
        <v>140</v>
      </c>
      <c r="M129" s="747"/>
      <c r="N129" s="747"/>
      <c r="O129" s="730"/>
      <c r="P129" s="730"/>
      <c r="Q129" s="731"/>
      <c r="R129" s="41" t="s">
        <v>148</v>
      </c>
      <c r="S129" s="732"/>
      <c r="T129" s="733"/>
      <c r="U129" s="733"/>
      <c r="V129" s="733"/>
      <c r="W129" s="733"/>
      <c r="X129" s="730"/>
      <c r="Y129" s="730"/>
      <c r="Z129" s="731"/>
      <c r="AA129" s="41" t="s">
        <v>148</v>
      </c>
      <c r="AB129" s="732"/>
      <c r="AC129" s="733"/>
      <c r="AD129" s="733"/>
      <c r="AE129" s="733"/>
      <c r="AF129" s="733"/>
      <c r="AG129" s="733"/>
      <c r="AH129" s="730"/>
      <c r="AI129" s="730"/>
      <c r="AJ129" s="731"/>
      <c r="AK129" s="41" t="s">
        <v>148</v>
      </c>
      <c r="AL129" s="732"/>
      <c r="AM129" s="733"/>
      <c r="AN129" s="733"/>
      <c r="AO129" s="733"/>
      <c r="AP129" s="733"/>
      <c r="AQ129" s="730"/>
      <c r="AR129" s="730"/>
      <c r="AS129" s="731"/>
      <c r="AT129" s="41" t="s">
        <v>148</v>
      </c>
      <c r="AU129" s="732"/>
      <c r="AV129" s="733"/>
      <c r="AW129" s="733"/>
      <c r="AX129" s="733"/>
      <c r="AY129" s="746"/>
    </row>
    <row r="130" spans="1:51" ht="23.25" hidden="1" customHeight="1" x14ac:dyDescent="0.15">
      <c r="A130" s="160"/>
      <c r="B130" s="161"/>
      <c r="C130" s="161"/>
      <c r="D130" s="161"/>
      <c r="E130" s="161"/>
      <c r="F130" s="161"/>
      <c r="G130" s="695" t="s">
        <v>155</v>
      </c>
      <c r="H130" s="558"/>
      <c r="I130" s="558"/>
      <c r="J130" s="558"/>
      <c r="K130" s="558"/>
      <c r="L130" s="747" t="s">
        <v>140</v>
      </c>
      <c r="M130" s="747"/>
      <c r="N130" s="747"/>
      <c r="O130" s="730"/>
      <c r="P130" s="730"/>
      <c r="Q130" s="731"/>
      <c r="R130" s="41" t="s">
        <v>148</v>
      </c>
      <c r="S130" s="732"/>
      <c r="T130" s="733"/>
      <c r="U130" s="733"/>
      <c r="V130" s="733"/>
      <c r="W130" s="733"/>
      <c r="X130" s="730"/>
      <c r="Y130" s="730"/>
      <c r="Z130" s="731"/>
      <c r="AA130" s="41" t="s">
        <v>148</v>
      </c>
      <c r="AB130" s="732"/>
      <c r="AC130" s="733"/>
      <c r="AD130" s="733"/>
      <c r="AE130" s="733"/>
      <c r="AF130" s="733"/>
      <c r="AG130" s="733"/>
      <c r="AH130" s="730"/>
      <c r="AI130" s="730"/>
      <c r="AJ130" s="731"/>
      <c r="AK130" s="41" t="s">
        <v>148</v>
      </c>
      <c r="AL130" s="732"/>
      <c r="AM130" s="733"/>
      <c r="AN130" s="733"/>
      <c r="AO130" s="733"/>
      <c r="AP130" s="733"/>
      <c r="AQ130" s="730"/>
      <c r="AR130" s="730"/>
      <c r="AS130" s="731"/>
      <c r="AT130" s="41" t="s">
        <v>148</v>
      </c>
      <c r="AU130" s="732"/>
      <c r="AV130" s="733"/>
      <c r="AW130" s="733"/>
      <c r="AX130" s="733"/>
      <c r="AY130" s="746"/>
    </row>
    <row r="131" spans="1:51" ht="23.25" hidden="1" customHeight="1" thickBot="1" x14ac:dyDescent="0.2">
      <c r="A131" s="278"/>
      <c r="B131" s="279"/>
      <c r="C131" s="279"/>
      <c r="D131" s="279"/>
      <c r="E131" s="279"/>
      <c r="F131" s="279"/>
      <c r="G131" s="712" t="s">
        <v>156</v>
      </c>
      <c r="H131" s="713"/>
      <c r="I131" s="713"/>
      <c r="J131" s="713"/>
      <c r="K131" s="713"/>
      <c r="L131" s="760" t="s">
        <v>140</v>
      </c>
      <c r="M131" s="760"/>
      <c r="N131" s="760"/>
      <c r="O131" s="755"/>
      <c r="P131" s="755"/>
      <c r="Q131" s="756"/>
      <c r="R131" s="42" t="s">
        <v>148</v>
      </c>
      <c r="S131" s="757"/>
      <c r="T131" s="758"/>
      <c r="U131" s="758"/>
      <c r="V131" s="758"/>
      <c r="W131" s="758"/>
      <c r="X131" s="755"/>
      <c r="Y131" s="755"/>
      <c r="Z131" s="756"/>
      <c r="AA131" s="42" t="s">
        <v>148</v>
      </c>
      <c r="AB131" s="757">
        <f>S131+AB127-AB129-AB130</f>
        <v>0</v>
      </c>
      <c r="AC131" s="758"/>
      <c r="AD131" s="758"/>
      <c r="AE131" s="758"/>
      <c r="AF131" s="758"/>
      <c r="AG131" s="758"/>
      <c r="AH131" s="755"/>
      <c r="AI131" s="755"/>
      <c r="AJ131" s="756"/>
      <c r="AK131" s="42" t="s">
        <v>148</v>
      </c>
      <c r="AL131" s="757">
        <f>AB131+AL127-AL129-AL130</f>
        <v>0</v>
      </c>
      <c r="AM131" s="758"/>
      <c r="AN131" s="758"/>
      <c r="AO131" s="758"/>
      <c r="AP131" s="758"/>
      <c r="AQ131" s="755"/>
      <c r="AR131" s="755"/>
      <c r="AS131" s="756"/>
      <c r="AT131" s="42" t="s">
        <v>148</v>
      </c>
      <c r="AU131" s="757">
        <f>AL131+AU128-AU129-AU130</f>
        <v>0</v>
      </c>
      <c r="AV131" s="758"/>
      <c r="AW131" s="758"/>
      <c r="AX131" s="758"/>
      <c r="AY131" s="759"/>
    </row>
    <row r="132" spans="1:51" ht="23.25" hidden="1" customHeight="1" thickBot="1" x14ac:dyDescent="0.2">
      <c r="A132" s="157" t="s">
        <v>157</v>
      </c>
      <c r="B132" s="158"/>
      <c r="C132" s="158"/>
      <c r="D132" s="158"/>
      <c r="E132" s="158"/>
      <c r="F132" s="158"/>
      <c r="G132" s="741" t="s">
        <v>146</v>
      </c>
      <c r="H132" s="742"/>
      <c r="I132" s="742"/>
      <c r="J132" s="742"/>
      <c r="K132" s="742"/>
      <c r="L132" s="743" t="s">
        <v>79</v>
      </c>
      <c r="M132" s="743"/>
      <c r="N132" s="743"/>
      <c r="O132" s="744" t="s">
        <v>107</v>
      </c>
      <c r="P132" s="75"/>
      <c r="Q132" s="75"/>
      <c r="R132" s="75"/>
      <c r="S132" s="75"/>
      <c r="T132" s="75"/>
      <c r="U132" s="75"/>
      <c r="V132" s="75"/>
      <c r="W132" s="745"/>
      <c r="X132" s="75" t="s">
        <v>108</v>
      </c>
      <c r="Y132" s="75"/>
      <c r="Z132" s="75"/>
      <c r="AA132" s="75"/>
      <c r="AB132" s="75"/>
      <c r="AC132" s="75"/>
      <c r="AD132" s="75"/>
      <c r="AE132" s="75"/>
      <c r="AF132" s="75"/>
      <c r="AG132" s="745"/>
      <c r="AH132" s="75" t="s">
        <v>109</v>
      </c>
      <c r="AI132" s="75"/>
      <c r="AJ132" s="75"/>
      <c r="AK132" s="75"/>
      <c r="AL132" s="75"/>
      <c r="AM132" s="75"/>
      <c r="AN132" s="75"/>
      <c r="AO132" s="75"/>
      <c r="AP132" s="745"/>
      <c r="AQ132" s="75" t="s">
        <v>110</v>
      </c>
      <c r="AR132" s="75"/>
      <c r="AS132" s="75"/>
      <c r="AT132" s="75"/>
      <c r="AU132" s="75"/>
      <c r="AV132" s="75"/>
      <c r="AW132" s="75"/>
      <c r="AX132" s="75"/>
      <c r="AY132" s="76"/>
    </row>
    <row r="133" spans="1:51" ht="23.25" hidden="1" customHeight="1" x14ac:dyDescent="0.15">
      <c r="A133" s="160"/>
      <c r="B133" s="161"/>
      <c r="C133" s="161"/>
      <c r="D133" s="161"/>
      <c r="E133" s="161"/>
      <c r="F133" s="161"/>
      <c r="G133" s="748" t="s">
        <v>158</v>
      </c>
      <c r="H133" s="749"/>
      <c r="I133" s="749"/>
      <c r="J133" s="749"/>
      <c r="K133" s="749"/>
      <c r="L133" s="679" t="s">
        <v>140</v>
      </c>
      <c r="M133" s="679"/>
      <c r="N133" s="679"/>
      <c r="O133" s="750"/>
      <c r="P133" s="751"/>
      <c r="Q133" s="751"/>
      <c r="R133" s="39" t="s">
        <v>148</v>
      </c>
      <c r="S133" s="753"/>
      <c r="T133" s="753"/>
      <c r="U133" s="753"/>
      <c r="V133" s="753"/>
      <c r="W133" s="754"/>
      <c r="X133" s="750"/>
      <c r="Y133" s="751"/>
      <c r="Z133" s="751"/>
      <c r="AA133" s="39" t="s">
        <v>148</v>
      </c>
      <c r="AB133" s="753"/>
      <c r="AC133" s="753"/>
      <c r="AD133" s="753"/>
      <c r="AE133" s="753"/>
      <c r="AF133" s="753"/>
      <c r="AG133" s="754"/>
      <c r="AH133" s="750"/>
      <c r="AI133" s="751"/>
      <c r="AJ133" s="751"/>
      <c r="AK133" s="39" t="s">
        <v>148</v>
      </c>
      <c r="AL133" s="753"/>
      <c r="AM133" s="753"/>
      <c r="AN133" s="753"/>
      <c r="AO133" s="753"/>
      <c r="AP133" s="754"/>
      <c r="AQ133" s="720"/>
      <c r="AR133" s="720"/>
      <c r="AS133" s="720"/>
      <c r="AT133" s="720"/>
      <c r="AU133" s="720"/>
      <c r="AV133" s="720"/>
      <c r="AW133" s="720"/>
      <c r="AX133" s="720"/>
      <c r="AY133" s="721"/>
    </row>
    <row r="134" spans="1:51" ht="23.25" hidden="1" customHeight="1" x14ac:dyDescent="0.15">
      <c r="A134" s="160"/>
      <c r="B134" s="161"/>
      <c r="C134" s="161"/>
      <c r="D134" s="161"/>
      <c r="E134" s="161"/>
      <c r="F134" s="161"/>
      <c r="G134" s="728"/>
      <c r="H134" s="729"/>
      <c r="I134" s="729"/>
      <c r="J134" s="729"/>
      <c r="K134" s="729"/>
      <c r="L134" s="658" t="s">
        <v>140</v>
      </c>
      <c r="M134" s="658"/>
      <c r="N134" s="658"/>
      <c r="O134" s="722"/>
      <c r="P134" s="722"/>
      <c r="Q134" s="723"/>
      <c r="R134" s="40" t="s">
        <v>148</v>
      </c>
      <c r="S134" s="724"/>
      <c r="T134" s="725"/>
      <c r="U134" s="725"/>
      <c r="V134" s="725"/>
      <c r="W134" s="725"/>
      <c r="X134" s="722"/>
      <c r="Y134" s="722"/>
      <c r="Z134" s="723"/>
      <c r="AA134" s="40" t="s">
        <v>148</v>
      </c>
      <c r="AB134" s="724"/>
      <c r="AC134" s="725"/>
      <c r="AD134" s="725"/>
      <c r="AE134" s="725"/>
      <c r="AF134" s="725"/>
      <c r="AG134" s="725"/>
      <c r="AH134" s="722"/>
      <c r="AI134" s="722"/>
      <c r="AJ134" s="723"/>
      <c r="AK134" s="40" t="s">
        <v>148</v>
      </c>
      <c r="AL134" s="724"/>
      <c r="AM134" s="725"/>
      <c r="AN134" s="725"/>
      <c r="AO134" s="725"/>
      <c r="AP134" s="725"/>
      <c r="AQ134" s="722"/>
      <c r="AR134" s="722"/>
      <c r="AS134" s="723"/>
      <c r="AT134" s="40" t="s">
        <v>148</v>
      </c>
      <c r="AU134" s="724"/>
      <c r="AV134" s="725"/>
      <c r="AW134" s="725"/>
      <c r="AX134" s="725"/>
      <c r="AY134" s="726"/>
    </row>
    <row r="135" spans="1:51" ht="23.25" hidden="1" customHeight="1" x14ac:dyDescent="0.15">
      <c r="A135" s="160"/>
      <c r="B135" s="161"/>
      <c r="C135" s="161"/>
      <c r="D135" s="161"/>
      <c r="E135" s="161"/>
      <c r="F135" s="161"/>
      <c r="G135" s="728" t="s">
        <v>159</v>
      </c>
      <c r="H135" s="729"/>
      <c r="I135" s="729"/>
      <c r="J135" s="729"/>
      <c r="K135" s="729"/>
      <c r="L135" s="696" t="s">
        <v>140</v>
      </c>
      <c r="M135" s="696"/>
      <c r="N135" s="696"/>
      <c r="O135" s="730"/>
      <c r="P135" s="730"/>
      <c r="Q135" s="731"/>
      <c r="R135" s="41" t="s">
        <v>148</v>
      </c>
      <c r="S135" s="732"/>
      <c r="T135" s="733"/>
      <c r="U135" s="733"/>
      <c r="V135" s="733"/>
      <c r="W135" s="733"/>
      <c r="X135" s="730"/>
      <c r="Y135" s="730"/>
      <c r="Z135" s="731"/>
      <c r="AA135" s="41" t="s">
        <v>148</v>
      </c>
      <c r="AB135" s="732"/>
      <c r="AC135" s="733"/>
      <c r="AD135" s="733"/>
      <c r="AE135" s="733"/>
      <c r="AF135" s="733"/>
      <c r="AG135" s="733"/>
      <c r="AH135" s="730"/>
      <c r="AI135" s="730"/>
      <c r="AJ135" s="731"/>
      <c r="AK135" s="41" t="s">
        <v>148</v>
      </c>
      <c r="AL135" s="732"/>
      <c r="AM135" s="733"/>
      <c r="AN135" s="733"/>
      <c r="AO135" s="733"/>
      <c r="AP135" s="733"/>
      <c r="AQ135" s="730"/>
      <c r="AR135" s="730"/>
      <c r="AS135" s="731"/>
      <c r="AT135" s="41" t="s">
        <v>148</v>
      </c>
      <c r="AU135" s="732"/>
      <c r="AV135" s="733"/>
      <c r="AW135" s="733"/>
      <c r="AX135" s="733"/>
      <c r="AY135" s="746"/>
    </row>
    <row r="136" spans="1:51" ht="23.25" hidden="1" customHeight="1" x14ac:dyDescent="0.15">
      <c r="A136" s="160"/>
      <c r="B136" s="161"/>
      <c r="C136" s="161"/>
      <c r="D136" s="161"/>
      <c r="E136" s="161"/>
      <c r="F136" s="161"/>
      <c r="G136" s="695" t="s">
        <v>160</v>
      </c>
      <c r="H136" s="558"/>
      <c r="I136" s="558"/>
      <c r="J136" s="558"/>
      <c r="K136" s="558"/>
      <c r="L136" s="696" t="s">
        <v>140</v>
      </c>
      <c r="M136" s="696"/>
      <c r="N136" s="696"/>
      <c r="O136" s="730"/>
      <c r="P136" s="730"/>
      <c r="Q136" s="731"/>
      <c r="R136" s="41" t="s">
        <v>148</v>
      </c>
      <c r="S136" s="732"/>
      <c r="T136" s="733"/>
      <c r="U136" s="733"/>
      <c r="V136" s="733"/>
      <c r="W136" s="733"/>
      <c r="X136" s="730"/>
      <c r="Y136" s="730"/>
      <c r="Z136" s="731"/>
      <c r="AA136" s="41" t="s">
        <v>148</v>
      </c>
      <c r="AB136" s="732"/>
      <c r="AC136" s="733"/>
      <c r="AD136" s="733"/>
      <c r="AE136" s="733"/>
      <c r="AF136" s="733"/>
      <c r="AG136" s="733"/>
      <c r="AH136" s="730"/>
      <c r="AI136" s="730"/>
      <c r="AJ136" s="731"/>
      <c r="AK136" s="41" t="s">
        <v>148</v>
      </c>
      <c r="AL136" s="732"/>
      <c r="AM136" s="733"/>
      <c r="AN136" s="733"/>
      <c r="AO136" s="733"/>
      <c r="AP136" s="733"/>
      <c r="AQ136" s="730"/>
      <c r="AR136" s="730"/>
      <c r="AS136" s="731"/>
      <c r="AT136" s="41" t="s">
        <v>148</v>
      </c>
      <c r="AU136" s="732"/>
      <c r="AV136" s="733"/>
      <c r="AW136" s="733"/>
      <c r="AX136" s="733"/>
      <c r="AY136" s="746"/>
    </row>
    <row r="137" spans="1:51" ht="23.25" hidden="1" customHeight="1" thickBot="1" x14ac:dyDescent="0.2">
      <c r="A137" s="278"/>
      <c r="B137" s="279"/>
      <c r="C137" s="279"/>
      <c r="D137" s="279"/>
      <c r="E137" s="279"/>
      <c r="F137" s="279"/>
      <c r="G137" s="712" t="s">
        <v>161</v>
      </c>
      <c r="H137" s="713"/>
      <c r="I137" s="713"/>
      <c r="J137" s="713"/>
      <c r="K137" s="713"/>
      <c r="L137" s="714" t="s">
        <v>140</v>
      </c>
      <c r="M137" s="714"/>
      <c r="N137" s="714"/>
      <c r="O137" s="755"/>
      <c r="P137" s="755"/>
      <c r="Q137" s="756"/>
      <c r="R137" s="42" t="s">
        <v>148</v>
      </c>
      <c r="S137" s="757"/>
      <c r="T137" s="758"/>
      <c r="U137" s="758"/>
      <c r="V137" s="758"/>
      <c r="W137" s="758"/>
      <c r="X137" s="755"/>
      <c r="Y137" s="755"/>
      <c r="Z137" s="756"/>
      <c r="AA137" s="42" t="s">
        <v>148</v>
      </c>
      <c r="AB137" s="757">
        <f>S137+AB133-AB135-AB136</f>
        <v>0</v>
      </c>
      <c r="AC137" s="758"/>
      <c r="AD137" s="758"/>
      <c r="AE137" s="758"/>
      <c r="AF137" s="758"/>
      <c r="AG137" s="758"/>
      <c r="AH137" s="755"/>
      <c r="AI137" s="755"/>
      <c r="AJ137" s="756"/>
      <c r="AK137" s="42" t="s">
        <v>148</v>
      </c>
      <c r="AL137" s="757">
        <f>AB137+AL133-AL135-AL136</f>
        <v>0</v>
      </c>
      <c r="AM137" s="758"/>
      <c r="AN137" s="758"/>
      <c r="AO137" s="758"/>
      <c r="AP137" s="758"/>
      <c r="AQ137" s="755"/>
      <c r="AR137" s="755"/>
      <c r="AS137" s="756"/>
      <c r="AT137" s="42" t="s">
        <v>148</v>
      </c>
      <c r="AU137" s="757">
        <f>AL137+AU134-AU135-AU136</f>
        <v>0</v>
      </c>
      <c r="AV137" s="758"/>
      <c r="AW137" s="758"/>
      <c r="AX137" s="758"/>
      <c r="AY137" s="759"/>
    </row>
    <row r="138" spans="1:51" ht="25.5" customHeight="1" x14ac:dyDescent="0.15">
      <c r="A138" s="157" t="s">
        <v>162</v>
      </c>
      <c r="B138" s="158"/>
      <c r="C138" s="158"/>
      <c r="D138" s="158"/>
      <c r="E138" s="158"/>
      <c r="F138" s="159"/>
      <c r="G138" s="772" t="s">
        <v>163</v>
      </c>
      <c r="H138" s="773"/>
      <c r="I138" s="773"/>
      <c r="J138" s="773"/>
      <c r="K138" s="773"/>
      <c r="L138" s="773"/>
      <c r="M138" s="773"/>
      <c r="N138" s="773"/>
      <c r="O138" s="773"/>
      <c r="P138" s="773"/>
      <c r="Q138" s="774"/>
      <c r="R138" s="782">
        <v>0</v>
      </c>
      <c r="S138" s="783"/>
      <c r="T138" s="783"/>
      <c r="U138" s="783"/>
      <c r="V138" s="783"/>
      <c r="W138" s="783"/>
      <c r="X138" s="783"/>
      <c r="Y138" s="783"/>
      <c r="Z138" s="783"/>
      <c r="AA138" s="783"/>
      <c r="AB138" s="784"/>
      <c r="AC138" s="778" t="s">
        <v>164</v>
      </c>
      <c r="AD138" s="779"/>
      <c r="AE138" s="779"/>
      <c r="AF138" s="779"/>
      <c r="AG138" s="779"/>
      <c r="AH138" s="779"/>
      <c r="AI138" s="779"/>
      <c r="AJ138" s="779"/>
      <c r="AK138" s="779"/>
      <c r="AL138" s="779"/>
      <c r="AM138" s="780"/>
      <c r="AN138" s="782">
        <f>X100</f>
        <v>5063.3324279999997</v>
      </c>
      <c r="AO138" s="783"/>
      <c r="AP138" s="783"/>
      <c r="AQ138" s="783"/>
      <c r="AR138" s="783"/>
      <c r="AS138" s="783"/>
      <c r="AT138" s="783"/>
      <c r="AU138" s="783"/>
      <c r="AV138" s="783"/>
      <c r="AW138" s="783"/>
      <c r="AX138" s="783"/>
      <c r="AY138" s="785"/>
    </row>
    <row r="139" spans="1:51" ht="25.5" customHeight="1" x14ac:dyDescent="0.15">
      <c r="A139" s="160"/>
      <c r="B139" s="161"/>
      <c r="C139" s="161"/>
      <c r="D139" s="161"/>
      <c r="E139" s="161"/>
      <c r="F139" s="162"/>
      <c r="G139" s="786" t="s">
        <v>165</v>
      </c>
      <c r="H139" s="787"/>
      <c r="I139" s="787"/>
      <c r="J139" s="787"/>
      <c r="K139" s="787"/>
      <c r="L139" s="787"/>
      <c r="M139" s="787"/>
      <c r="N139" s="787"/>
      <c r="O139" s="787"/>
      <c r="P139" s="787"/>
      <c r="Q139" s="788"/>
      <c r="R139" s="789">
        <f>R138-AN138</f>
        <v>-5063.3324279999997</v>
      </c>
      <c r="S139" s="790"/>
      <c r="T139" s="790"/>
      <c r="U139" s="790"/>
      <c r="V139" s="790"/>
      <c r="W139" s="790"/>
      <c r="X139" s="790"/>
      <c r="Y139" s="790"/>
      <c r="Z139" s="790"/>
      <c r="AA139" s="790"/>
      <c r="AB139" s="791"/>
      <c r="AC139" s="792" t="s">
        <v>166</v>
      </c>
      <c r="AD139" s="793"/>
      <c r="AE139" s="793"/>
      <c r="AF139" s="793"/>
      <c r="AG139" s="793"/>
      <c r="AH139" s="793"/>
      <c r="AI139" s="793"/>
      <c r="AJ139" s="793"/>
      <c r="AK139" s="793"/>
      <c r="AL139" s="793"/>
      <c r="AM139" s="794"/>
      <c r="AN139" s="763" t="s">
        <v>314</v>
      </c>
      <c r="AO139" s="764"/>
      <c r="AP139" s="764"/>
      <c r="AQ139" s="764"/>
      <c r="AR139" s="764"/>
      <c r="AS139" s="764"/>
      <c r="AT139" s="764"/>
      <c r="AU139" s="764"/>
      <c r="AV139" s="764"/>
      <c r="AW139" s="764"/>
      <c r="AX139" s="764"/>
      <c r="AY139" s="765"/>
    </row>
    <row r="140" spans="1:51" x14ac:dyDescent="0.15">
      <c r="A140" s="160"/>
      <c r="B140" s="161"/>
      <c r="C140" s="161"/>
      <c r="D140" s="161"/>
      <c r="E140" s="161"/>
      <c r="F140" s="162"/>
      <c r="G140" s="766" t="s">
        <v>167</v>
      </c>
      <c r="H140" s="767"/>
      <c r="I140" s="767"/>
      <c r="J140" s="767"/>
      <c r="K140" s="767"/>
      <c r="L140" s="767"/>
      <c r="M140" s="767"/>
      <c r="N140" s="767"/>
      <c r="O140" s="767"/>
      <c r="P140" s="767"/>
      <c r="Q140" s="767"/>
      <c r="R140" s="767"/>
      <c r="S140" s="767"/>
      <c r="T140" s="767"/>
      <c r="U140" s="767"/>
      <c r="V140" s="767"/>
      <c r="W140" s="767"/>
      <c r="X140" s="767"/>
      <c r="Y140" s="767"/>
      <c r="Z140" s="767"/>
      <c r="AA140" s="767"/>
      <c r="AB140" s="767"/>
      <c r="AC140" s="767"/>
      <c r="AD140" s="767"/>
      <c r="AE140" s="767"/>
      <c r="AF140" s="767"/>
      <c r="AG140" s="767"/>
      <c r="AH140" s="767"/>
      <c r="AI140" s="767"/>
      <c r="AJ140" s="767"/>
      <c r="AK140" s="767"/>
      <c r="AL140" s="767"/>
      <c r="AM140" s="767"/>
      <c r="AN140" s="767"/>
      <c r="AO140" s="767"/>
      <c r="AP140" s="767"/>
      <c r="AQ140" s="767"/>
      <c r="AR140" s="767"/>
      <c r="AS140" s="767"/>
      <c r="AT140" s="767"/>
      <c r="AU140" s="767"/>
      <c r="AV140" s="767"/>
      <c r="AW140" s="767"/>
      <c r="AX140" s="767"/>
      <c r="AY140" s="768"/>
    </row>
    <row r="141" spans="1:51" ht="69.75" customHeight="1" thickBot="1" x14ac:dyDescent="0.2">
      <c r="A141" s="160"/>
      <c r="B141" s="161"/>
      <c r="C141" s="161"/>
      <c r="D141" s="161"/>
      <c r="E141" s="161"/>
      <c r="F141" s="162"/>
      <c r="G141" s="769" t="s">
        <v>314</v>
      </c>
      <c r="H141" s="770"/>
      <c r="I141" s="770"/>
      <c r="J141" s="770"/>
      <c r="K141" s="770"/>
      <c r="L141" s="770"/>
      <c r="M141" s="770"/>
      <c r="N141" s="770"/>
      <c r="O141" s="770"/>
      <c r="P141" s="770"/>
      <c r="Q141" s="770"/>
      <c r="R141" s="770"/>
      <c r="S141" s="770"/>
      <c r="T141" s="770"/>
      <c r="U141" s="770"/>
      <c r="V141" s="770"/>
      <c r="W141" s="770"/>
      <c r="X141" s="770"/>
      <c r="Y141" s="770"/>
      <c r="Z141" s="770"/>
      <c r="AA141" s="770"/>
      <c r="AB141" s="770"/>
      <c r="AC141" s="770"/>
      <c r="AD141" s="770"/>
      <c r="AE141" s="770"/>
      <c r="AF141" s="770"/>
      <c r="AG141" s="770"/>
      <c r="AH141" s="770"/>
      <c r="AI141" s="770"/>
      <c r="AJ141" s="770"/>
      <c r="AK141" s="770"/>
      <c r="AL141" s="770"/>
      <c r="AM141" s="770"/>
      <c r="AN141" s="770"/>
      <c r="AO141" s="770"/>
      <c r="AP141" s="770"/>
      <c r="AQ141" s="770"/>
      <c r="AR141" s="770"/>
      <c r="AS141" s="770"/>
      <c r="AT141" s="770"/>
      <c r="AU141" s="770"/>
      <c r="AV141" s="770"/>
      <c r="AW141" s="770"/>
      <c r="AX141" s="770"/>
      <c r="AY141" s="771"/>
    </row>
    <row r="142" spans="1:51" ht="25.5" customHeight="1" x14ac:dyDescent="0.15">
      <c r="A142" s="160"/>
      <c r="B142" s="161"/>
      <c r="C142" s="161"/>
      <c r="D142" s="161"/>
      <c r="E142" s="161"/>
      <c r="F142" s="162"/>
      <c r="G142" s="772" t="s">
        <v>168</v>
      </c>
      <c r="H142" s="773"/>
      <c r="I142" s="773"/>
      <c r="J142" s="773"/>
      <c r="K142" s="773"/>
      <c r="L142" s="773"/>
      <c r="M142" s="773"/>
      <c r="N142" s="773"/>
      <c r="O142" s="773"/>
      <c r="P142" s="773"/>
      <c r="Q142" s="774"/>
      <c r="R142" s="775">
        <v>877998.52800000005</v>
      </c>
      <c r="S142" s="776"/>
      <c r="T142" s="776"/>
      <c r="U142" s="776"/>
      <c r="V142" s="776"/>
      <c r="W142" s="776"/>
      <c r="X142" s="776"/>
      <c r="Y142" s="776"/>
      <c r="Z142" s="776"/>
      <c r="AA142" s="776"/>
      <c r="AB142" s="777"/>
      <c r="AC142" s="778" t="s">
        <v>169</v>
      </c>
      <c r="AD142" s="779"/>
      <c r="AE142" s="779"/>
      <c r="AF142" s="779"/>
      <c r="AG142" s="779"/>
      <c r="AH142" s="779"/>
      <c r="AI142" s="779"/>
      <c r="AJ142" s="779"/>
      <c r="AK142" s="779"/>
      <c r="AL142" s="779"/>
      <c r="AM142" s="780"/>
      <c r="AN142" s="775">
        <v>430663.06527600001</v>
      </c>
      <c r="AO142" s="776"/>
      <c r="AP142" s="776"/>
      <c r="AQ142" s="776"/>
      <c r="AR142" s="776"/>
      <c r="AS142" s="776"/>
      <c r="AT142" s="776"/>
      <c r="AU142" s="776"/>
      <c r="AV142" s="776"/>
      <c r="AW142" s="776"/>
      <c r="AX142" s="776"/>
      <c r="AY142" s="781"/>
    </row>
    <row r="143" spans="1:51" ht="25.5" customHeight="1" x14ac:dyDescent="0.15">
      <c r="A143" s="160"/>
      <c r="B143" s="161"/>
      <c r="C143" s="161"/>
      <c r="D143" s="161"/>
      <c r="E143" s="161"/>
      <c r="F143" s="162"/>
      <c r="G143" s="786" t="s">
        <v>165</v>
      </c>
      <c r="H143" s="787"/>
      <c r="I143" s="787"/>
      <c r="J143" s="787"/>
      <c r="K143" s="787"/>
      <c r="L143" s="787"/>
      <c r="M143" s="787"/>
      <c r="N143" s="787"/>
      <c r="O143" s="787"/>
      <c r="P143" s="787"/>
      <c r="Q143" s="788"/>
      <c r="R143" s="832">
        <f>R142-AN142</f>
        <v>447335.46272400004</v>
      </c>
      <c r="S143" s="833"/>
      <c r="T143" s="833"/>
      <c r="U143" s="833"/>
      <c r="V143" s="833"/>
      <c r="W143" s="833"/>
      <c r="X143" s="833"/>
      <c r="Y143" s="833"/>
      <c r="Z143" s="833"/>
      <c r="AA143" s="833"/>
      <c r="AB143" s="834"/>
      <c r="AC143" s="792" t="s">
        <v>166</v>
      </c>
      <c r="AD143" s="793"/>
      <c r="AE143" s="793"/>
      <c r="AF143" s="793"/>
      <c r="AG143" s="793"/>
      <c r="AH143" s="793"/>
      <c r="AI143" s="793"/>
      <c r="AJ143" s="793"/>
      <c r="AK143" s="793"/>
      <c r="AL143" s="793"/>
      <c r="AM143" s="794"/>
      <c r="AN143" s="763">
        <f>R143/R142</f>
        <v>0.50949454749427558</v>
      </c>
      <c r="AO143" s="764"/>
      <c r="AP143" s="764"/>
      <c r="AQ143" s="764"/>
      <c r="AR143" s="764"/>
      <c r="AS143" s="764"/>
      <c r="AT143" s="764"/>
      <c r="AU143" s="764"/>
      <c r="AV143" s="764"/>
      <c r="AW143" s="764"/>
      <c r="AX143" s="764"/>
      <c r="AY143" s="765"/>
    </row>
    <row r="144" spans="1:51" x14ac:dyDescent="0.15">
      <c r="A144" s="160"/>
      <c r="B144" s="161"/>
      <c r="C144" s="161"/>
      <c r="D144" s="161"/>
      <c r="E144" s="161"/>
      <c r="F144" s="162"/>
      <c r="G144" s="329" t="s">
        <v>167</v>
      </c>
      <c r="H144" s="835"/>
      <c r="I144" s="835"/>
      <c r="J144" s="835"/>
      <c r="K144" s="835"/>
      <c r="L144" s="835"/>
      <c r="M144" s="835"/>
      <c r="N144" s="835"/>
      <c r="O144" s="835"/>
      <c r="P144" s="835"/>
      <c r="Q144" s="835"/>
      <c r="R144" s="835"/>
      <c r="S144" s="835"/>
      <c r="T144" s="835"/>
      <c r="U144" s="835"/>
      <c r="V144" s="835"/>
      <c r="W144" s="835"/>
      <c r="X144" s="835"/>
      <c r="Y144" s="835"/>
      <c r="Z144" s="835"/>
      <c r="AA144" s="835"/>
      <c r="AB144" s="835"/>
      <c r="AC144" s="835"/>
      <c r="AD144" s="835"/>
      <c r="AE144" s="835"/>
      <c r="AF144" s="835"/>
      <c r="AG144" s="835"/>
      <c r="AH144" s="835"/>
      <c r="AI144" s="835"/>
      <c r="AJ144" s="835"/>
      <c r="AK144" s="835"/>
      <c r="AL144" s="835"/>
      <c r="AM144" s="835"/>
      <c r="AN144" s="835"/>
      <c r="AO144" s="835"/>
      <c r="AP144" s="835"/>
      <c r="AQ144" s="835"/>
      <c r="AR144" s="835"/>
      <c r="AS144" s="835"/>
      <c r="AT144" s="835"/>
      <c r="AU144" s="835"/>
      <c r="AV144" s="835"/>
      <c r="AW144" s="835"/>
      <c r="AX144" s="835"/>
      <c r="AY144" s="836"/>
    </row>
    <row r="145" spans="1:51" ht="69.75" customHeight="1" thickBot="1" x14ac:dyDescent="0.2">
      <c r="A145" s="278"/>
      <c r="B145" s="279"/>
      <c r="C145" s="279"/>
      <c r="D145" s="279"/>
      <c r="E145" s="279"/>
      <c r="F145" s="280"/>
      <c r="G145" s="837" t="s">
        <v>482</v>
      </c>
      <c r="H145" s="838"/>
      <c r="I145" s="838"/>
      <c r="J145" s="838"/>
      <c r="K145" s="838"/>
      <c r="L145" s="838"/>
      <c r="M145" s="838"/>
      <c r="N145" s="838"/>
      <c r="O145" s="838"/>
      <c r="P145" s="838"/>
      <c r="Q145" s="838"/>
      <c r="R145" s="838"/>
      <c r="S145" s="838"/>
      <c r="T145" s="838"/>
      <c r="U145" s="838"/>
      <c r="V145" s="838"/>
      <c r="W145" s="838"/>
      <c r="X145" s="838"/>
      <c r="Y145" s="838"/>
      <c r="Z145" s="838"/>
      <c r="AA145" s="838"/>
      <c r="AB145" s="838"/>
      <c r="AC145" s="838"/>
      <c r="AD145" s="838"/>
      <c r="AE145" s="838"/>
      <c r="AF145" s="838"/>
      <c r="AG145" s="838"/>
      <c r="AH145" s="838"/>
      <c r="AI145" s="838"/>
      <c r="AJ145" s="838"/>
      <c r="AK145" s="838"/>
      <c r="AL145" s="838"/>
      <c r="AM145" s="838"/>
      <c r="AN145" s="838"/>
      <c r="AO145" s="838"/>
      <c r="AP145" s="838"/>
      <c r="AQ145" s="838"/>
      <c r="AR145" s="838"/>
      <c r="AS145" s="838"/>
      <c r="AT145" s="838"/>
      <c r="AU145" s="838"/>
      <c r="AV145" s="838"/>
      <c r="AW145" s="838"/>
      <c r="AX145" s="838"/>
      <c r="AY145" s="839"/>
    </row>
    <row r="146" spans="1:51" ht="36" customHeight="1" x14ac:dyDescent="0.15">
      <c r="A146" s="805" t="s">
        <v>170</v>
      </c>
      <c r="B146" s="806"/>
      <c r="C146" s="806"/>
      <c r="D146" s="806"/>
      <c r="E146" s="806"/>
      <c r="F146" s="807"/>
      <c r="G146" s="814">
        <v>1.06</v>
      </c>
      <c r="H146" s="814"/>
      <c r="I146" s="814"/>
      <c r="J146" s="814"/>
      <c r="K146" s="814"/>
      <c r="L146" s="814"/>
      <c r="M146" s="814"/>
      <c r="N146" s="814"/>
      <c r="O146" s="817" t="s">
        <v>171</v>
      </c>
      <c r="P146" s="817"/>
      <c r="Q146" s="817"/>
      <c r="R146" s="819" t="s">
        <v>172</v>
      </c>
      <c r="S146" s="819"/>
      <c r="T146" s="819"/>
      <c r="U146" s="820" t="s">
        <v>468</v>
      </c>
      <c r="V146" s="821"/>
      <c r="W146" s="821"/>
      <c r="X146" s="821"/>
      <c r="Y146" s="821"/>
      <c r="Z146" s="821"/>
      <c r="AA146" s="821"/>
      <c r="AB146" s="821"/>
      <c r="AC146" s="821"/>
      <c r="AD146" s="821"/>
      <c r="AE146" s="821"/>
      <c r="AF146" s="821"/>
      <c r="AG146" s="821"/>
      <c r="AH146" s="821"/>
      <c r="AI146" s="821"/>
      <c r="AJ146" s="821"/>
      <c r="AK146" s="821"/>
      <c r="AL146" s="821"/>
      <c r="AM146" s="821"/>
      <c r="AN146" s="821"/>
      <c r="AO146" s="821"/>
      <c r="AP146" s="821"/>
      <c r="AQ146" s="821"/>
      <c r="AR146" s="821"/>
      <c r="AS146" s="821"/>
      <c r="AT146" s="821"/>
      <c r="AU146" s="821"/>
      <c r="AV146" s="821"/>
      <c r="AW146" s="821"/>
      <c r="AX146" s="821"/>
      <c r="AY146" s="822"/>
    </row>
    <row r="147" spans="1:51" ht="48" customHeight="1" x14ac:dyDescent="0.15">
      <c r="A147" s="808"/>
      <c r="B147" s="809"/>
      <c r="C147" s="809"/>
      <c r="D147" s="809"/>
      <c r="E147" s="809"/>
      <c r="F147" s="810"/>
      <c r="G147" s="815"/>
      <c r="H147" s="815"/>
      <c r="I147" s="815"/>
      <c r="J147" s="815"/>
      <c r="K147" s="815"/>
      <c r="L147" s="815"/>
      <c r="M147" s="815"/>
      <c r="N147" s="815"/>
      <c r="O147" s="818"/>
      <c r="P147" s="818"/>
      <c r="Q147" s="818"/>
      <c r="R147" s="823" t="s">
        <v>173</v>
      </c>
      <c r="S147" s="823"/>
      <c r="T147" s="823"/>
      <c r="U147" s="824" t="s">
        <v>484</v>
      </c>
      <c r="V147" s="825"/>
      <c r="W147" s="825"/>
      <c r="X147" s="825"/>
      <c r="Y147" s="825"/>
      <c r="Z147" s="825"/>
      <c r="AA147" s="825"/>
      <c r="AB147" s="825"/>
      <c r="AC147" s="825"/>
      <c r="AD147" s="825"/>
      <c r="AE147" s="825"/>
      <c r="AF147" s="825"/>
      <c r="AG147" s="825"/>
      <c r="AH147" s="825"/>
      <c r="AI147" s="825"/>
      <c r="AJ147" s="825"/>
      <c r="AK147" s="825"/>
      <c r="AL147" s="825"/>
      <c r="AM147" s="825"/>
      <c r="AN147" s="825"/>
      <c r="AO147" s="825"/>
      <c r="AP147" s="825"/>
      <c r="AQ147" s="825"/>
      <c r="AR147" s="825"/>
      <c r="AS147" s="825"/>
      <c r="AT147" s="825"/>
      <c r="AU147" s="825"/>
      <c r="AV147" s="825"/>
      <c r="AW147" s="825"/>
      <c r="AX147" s="825"/>
      <c r="AY147" s="826"/>
    </row>
    <row r="148" spans="1:51" ht="36" customHeight="1" x14ac:dyDescent="0.15">
      <c r="A148" s="808"/>
      <c r="B148" s="809"/>
      <c r="C148" s="809"/>
      <c r="D148" s="809"/>
      <c r="E148" s="809"/>
      <c r="F148" s="810"/>
      <c r="G148" s="815"/>
      <c r="H148" s="815"/>
      <c r="I148" s="815"/>
      <c r="J148" s="815"/>
      <c r="K148" s="815"/>
      <c r="L148" s="815"/>
      <c r="M148" s="815"/>
      <c r="N148" s="815"/>
      <c r="O148" s="818" t="s">
        <v>174</v>
      </c>
      <c r="P148" s="818"/>
      <c r="Q148" s="818"/>
      <c r="R148" s="818"/>
      <c r="S148" s="818"/>
      <c r="T148" s="818"/>
      <c r="U148" s="828" t="s">
        <v>172</v>
      </c>
      <c r="V148" s="828"/>
      <c r="W148" s="828"/>
      <c r="X148" s="829" t="s">
        <v>468</v>
      </c>
      <c r="Y148" s="830"/>
      <c r="Z148" s="830"/>
      <c r="AA148" s="830"/>
      <c r="AB148" s="830"/>
      <c r="AC148" s="830"/>
      <c r="AD148" s="830"/>
      <c r="AE148" s="830"/>
      <c r="AF148" s="830"/>
      <c r="AG148" s="830"/>
      <c r="AH148" s="830"/>
      <c r="AI148" s="830"/>
      <c r="AJ148" s="830"/>
      <c r="AK148" s="830"/>
      <c r="AL148" s="830"/>
      <c r="AM148" s="830"/>
      <c r="AN148" s="830"/>
      <c r="AO148" s="830"/>
      <c r="AP148" s="830"/>
      <c r="AQ148" s="830"/>
      <c r="AR148" s="830"/>
      <c r="AS148" s="830"/>
      <c r="AT148" s="830"/>
      <c r="AU148" s="830"/>
      <c r="AV148" s="830"/>
      <c r="AW148" s="830"/>
      <c r="AX148" s="830"/>
      <c r="AY148" s="831"/>
    </row>
    <row r="149" spans="1:51" ht="74.25" customHeight="1" x14ac:dyDescent="0.15">
      <c r="A149" s="808"/>
      <c r="B149" s="809"/>
      <c r="C149" s="809"/>
      <c r="D149" s="809"/>
      <c r="E149" s="809"/>
      <c r="F149" s="810"/>
      <c r="G149" s="815"/>
      <c r="H149" s="815"/>
      <c r="I149" s="815"/>
      <c r="J149" s="815"/>
      <c r="K149" s="815"/>
      <c r="L149" s="815"/>
      <c r="M149" s="815"/>
      <c r="N149" s="815"/>
      <c r="O149" s="818"/>
      <c r="P149" s="818"/>
      <c r="Q149" s="818"/>
      <c r="R149" s="818"/>
      <c r="S149" s="818"/>
      <c r="T149" s="818"/>
      <c r="U149" s="795" t="s">
        <v>175</v>
      </c>
      <c r="V149" s="795"/>
      <c r="W149" s="795"/>
      <c r="X149" s="796" t="s">
        <v>484</v>
      </c>
      <c r="Y149" s="797"/>
      <c r="Z149" s="797"/>
      <c r="AA149" s="797"/>
      <c r="AB149" s="797"/>
      <c r="AC149" s="797"/>
      <c r="AD149" s="797"/>
      <c r="AE149" s="797"/>
      <c r="AF149" s="797"/>
      <c r="AG149" s="797"/>
      <c r="AH149" s="797"/>
      <c r="AI149" s="797"/>
      <c r="AJ149" s="797"/>
      <c r="AK149" s="797"/>
      <c r="AL149" s="797"/>
      <c r="AM149" s="797"/>
      <c r="AN149" s="797"/>
      <c r="AO149" s="797"/>
      <c r="AP149" s="797"/>
      <c r="AQ149" s="797"/>
      <c r="AR149" s="797"/>
      <c r="AS149" s="797"/>
      <c r="AT149" s="797"/>
      <c r="AU149" s="797"/>
      <c r="AV149" s="797"/>
      <c r="AW149" s="797"/>
      <c r="AX149" s="797"/>
      <c r="AY149" s="798"/>
    </row>
    <row r="150" spans="1:51" ht="228.75" customHeight="1" x14ac:dyDescent="0.15">
      <c r="A150" s="808"/>
      <c r="B150" s="809"/>
      <c r="C150" s="809"/>
      <c r="D150" s="809"/>
      <c r="E150" s="809"/>
      <c r="F150" s="810"/>
      <c r="G150" s="815"/>
      <c r="H150" s="815"/>
      <c r="I150" s="815"/>
      <c r="J150" s="815"/>
      <c r="K150" s="815"/>
      <c r="L150" s="815"/>
      <c r="M150" s="815"/>
      <c r="N150" s="815"/>
      <c r="O150" s="818"/>
      <c r="P150" s="818"/>
      <c r="Q150" s="818"/>
      <c r="R150" s="818"/>
      <c r="S150" s="818"/>
      <c r="T150" s="818"/>
      <c r="U150" s="795" t="s">
        <v>176</v>
      </c>
      <c r="V150" s="795"/>
      <c r="W150" s="795"/>
      <c r="X150" s="799" t="s">
        <v>486</v>
      </c>
      <c r="Y150" s="800"/>
      <c r="Z150" s="800"/>
      <c r="AA150" s="800"/>
      <c r="AB150" s="800"/>
      <c r="AC150" s="800"/>
      <c r="AD150" s="800"/>
      <c r="AE150" s="800"/>
      <c r="AF150" s="800"/>
      <c r="AG150" s="800"/>
      <c r="AH150" s="800"/>
      <c r="AI150" s="800"/>
      <c r="AJ150" s="800"/>
      <c r="AK150" s="800"/>
      <c r="AL150" s="800"/>
      <c r="AM150" s="800"/>
      <c r="AN150" s="800"/>
      <c r="AO150" s="800"/>
      <c r="AP150" s="800"/>
      <c r="AQ150" s="800"/>
      <c r="AR150" s="800"/>
      <c r="AS150" s="800"/>
      <c r="AT150" s="800"/>
      <c r="AU150" s="800"/>
      <c r="AV150" s="800"/>
      <c r="AW150" s="800"/>
      <c r="AX150" s="800"/>
      <c r="AY150" s="801"/>
    </row>
    <row r="151" spans="1:51" ht="74.25" customHeight="1" thickBot="1" x14ac:dyDescent="0.2">
      <c r="A151" s="811"/>
      <c r="B151" s="812"/>
      <c r="C151" s="812"/>
      <c r="D151" s="812"/>
      <c r="E151" s="812"/>
      <c r="F151" s="813"/>
      <c r="G151" s="816"/>
      <c r="H151" s="816"/>
      <c r="I151" s="816"/>
      <c r="J151" s="816"/>
      <c r="K151" s="816"/>
      <c r="L151" s="816"/>
      <c r="M151" s="816"/>
      <c r="N151" s="816"/>
      <c r="O151" s="827"/>
      <c r="P151" s="827"/>
      <c r="Q151" s="827"/>
      <c r="R151" s="827"/>
      <c r="S151" s="827"/>
      <c r="T151" s="827"/>
      <c r="U151" s="802" t="s">
        <v>177</v>
      </c>
      <c r="V151" s="802"/>
      <c r="W151" s="802"/>
      <c r="X151" s="803" t="s">
        <v>489</v>
      </c>
      <c r="Y151" s="803"/>
      <c r="Z151" s="803"/>
      <c r="AA151" s="803"/>
      <c r="AB151" s="803"/>
      <c r="AC151" s="803"/>
      <c r="AD151" s="803"/>
      <c r="AE151" s="803"/>
      <c r="AF151" s="803"/>
      <c r="AG151" s="803"/>
      <c r="AH151" s="803"/>
      <c r="AI151" s="803"/>
      <c r="AJ151" s="803"/>
      <c r="AK151" s="803"/>
      <c r="AL151" s="803"/>
      <c r="AM151" s="803"/>
      <c r="AN151" s="803"/>
      <c r="AO151" s="803"/>
      <c r="AP151" s="803"/>
      <c r="AQ151" s="803"/>
      <c r="AR151" s="803"/>
      <c r="AS151" s="803"/>
      <c r="AT151" s="803"/>
      <c r="AU151" s="803"/>
      <c r="AV151" s="803"/>
      <c r="AW151" s="803"/>
      <c r="AX151" s="803"/>
      <c r="AY151" s="804"/>
    </row>
    <row r="152" spans="1:51" ht="36" customHeight="1" x14ac:dyDescent="0.15">
      <c r="A152" s="877" t="s">
        <v>178</v>
      </c>
      <c r="B152" s="878"/>
      <c r="C152" s="878"/>
      <c r="D152" s="878"/>
      <c r="E152" s="878"/>
      <c r="F152" s="879"/>
      <c r="G152" s="886" t="s">
        <v>179</v>
      </c>
      <c r="H152" s="887"/>
      <c r="I152" s="887"/>
      <c r="J152" s="887"/>
      <c r="K152" s="887"/>
      <c r="L152" s="887"/>
      <c r="M152" s="887"/>
      <c r="N152" s="887"/>
      <c r="O152" s="887"/>
      <c r="P152" s="887"/>
      <c r="Q152" s="887"/>
      <c r="R152" s="887"/>
      <c r="S152" s="887"/>
      <c r="T152" s="888"/>
      <c r="U152" s="889" t="s">
        <v>232</v>
      </c>
      <c r="V152" s="890"/>
      <c r="W152" s="891"/>
      <c r="X152" s="892" t="s">
        <v>180</v>
      </c>
      <c r="Y152" s="893"/>
      <c r="Z152" s="893"/>
      <c r="AA152" s="893"/>
      <c r="AB152" s="893"/>
      <c r="AC152" s="893"/>
      <c r="AD152" s="893"/>
      <c r="AE152" s="893"/>
      <c r="AF152" s="893"/>
      <c r="AG152" s="893"/>
      <c r="AH152" s="893"/>
      <c r="AI152" s="893"/>
      <c r="AJ152" s="893"/>
      <c r="AK152" s="893"/>
      <c r="AL152" s="893"/>
      <c r="AM152" s="893"/>
      <c r="AN152" s="893"/>
      <c r="AO152" s="893"/>
      <c r="AP152" s="893"/>
      <c r="AQ152" s="893"/>
      <c r="AR152" s="893"/>
      <c r="AS152" s="893"/>
      <c r="AT152" s="893"/>
      <c r="AU152" s="893"/>
      <c r="AV152" s="893"/>
      <c r="AW152" s="893"/>
      <c r="AX152" s="893"/>
      <c r="AY152" s="894"/>
    </row>
    <row r="153" spans="1:51" ht="36" customHeight="1" x14ac:dyDescent="0.15">
      <c r="A153" s="880"/>
      <c r="B153" s="881"/>
      <c r="C153" s="881"/>
      <c r="D153" s="881"/>
      <c r="E153" s="881"/>
      <c r="F153" s="882"/>
      <c r="G153" s="895" t="s">
        <v>181</v>
      </c>
      <c r="H153" s="896"/>
      <c r="I153" s="896"/>
      <c r="J153" s="896"/>
      <c r="K153" s="896"/>
      <c r="L153" s="896"/>
      <c r="M153" s="896"/>
      <c r="N153" s="896"/>
      <c r="O153" s="896"/>
      <c r="P153" s="896"/>
      <c r="Q153" s="896"/>
      <c r="R153" s="896"/>
      <c r="S153" s="896"/>
      <c r="T153" s="897"/>
      <c r="U153" s="861" t="s">
        <v>232</v>
      </c>
      <c r="V153" s="862"/>
      <c r="W153" s="863"/>
      <c r="X153" s="898" t="s">
        <v>485</v>
      </c>
      <c r="Y153" s="899"/>
      <c r="Z153" s="899"/>
      <c r="AA153" s="899"/>
      <c r="AB153" s="899"/>
      <c r="AC153" s="899"/>
      <c r="AD153" s="899"/>
      <c r="AE153" s="899"/>
      <c r="AF153" s="899"/>
      <c r="AG153" s="899"/>
      <c r="AH153" s="899"/>
      <c r="AI153" s="899"/>
      <c r="AJ153" s="899"/>
      <c r="AK153" s="899"/>
      <c r="AL153" s="899"/>
      <c r="AM153" s="899"/>
      <c r="AN153" s="899"/>
      <c r="AO153" s="899"/>
      <c r="AP153" s="899"/>
      <c r="AQ153" s="899"/>
      <c r="AR153" s="899"/>
      <c r="AS153" s="899"/>
      <c r="AT153" s="899"/>
      <c r="AU153" s="899"/>
      <c r="AV153" s="899"/>
      <c r="AW153" s="899"/>
      <c r="AX153" s="899"/>
      <c r="AY153" s="900"/>
    </row>
    <row r="154" spans="1:51" ht="36" customHeight="1" x14ac:dyDescent="0.15">
      <c r="A154" s="880"/>
      <c r="B154" s="881"/>
      <c r="C154" s="881"/>
      <c r="D154" s="881"/>
      <c r="E154" s="881"/>
      <c r="F154" s="882"/>
      <c r="G154" s="895" t="s">
        <v>182</v>
      </c>
      <c r="H154" s="896"/>
      <c r="I154" s="896"/>
      <c r="J154" s="896"/>
      <c r="K154" s="896"/>
      <c r="L154" s="896"/>
      <c r="M154" s="896"/>
      <c r="N154" s="896"/>
      <c r="O154" s="896"/>
      <c r="P154" s="896"/>
      <c r="Q154" s="896"/>
      <c r="R154" s="896"/>
      <c r="S154" s="896"/>
      <c r="T154" s="897"/>
      <c r="U154" s="861" t="s">
        <v>232</v>
      </c>
      <c r="V154" s="862"/>
      <c r="W154" s="863"/>
      <c r="X154" s="898"/>
      <c r="Y154" s="899"/>
      <c r="Z154" s="899"/>
      <c r="AA154" s="899"/>
      <c r="AB154" s="899"/>
      <c r="AC154" s="899"/>
      <c r="AD154" s="899"/>
      <c r="AE154" s="899"/>
      <c r="AF154" s="899"/>
      <c r="AG154" s="899"/>
      <c r="AH154" s="899"/>
      <c r="AI154" s="899"/>
      <c r="AJ154" s="899"/>
      <c r="AK154" s="899"/>
      <c r="AL154" s="899"/>
      <c r="AM154" s="899"/>
      <c r="AN154" s="899"/>
      <c r="AO154" s="899"/>
      <c r="AP154" s="899"/>
      <c r="AQ154" s="899"/>
      <c r="AR154" s="899"/>
      <c r="AS154" s="899"/>
      <c r="AT154" s="899"/>
      <c r="AU154" s="899"/>
      <c r="AV154" s="899"/>
      <c r="AW154" s="899"/>
      <c r="AX154" s="899"/>
      <c r="AY154" s="900"/>
    </row>
    <row r="155" spans="1:51" ht="36" customHeight="1" x14ac:dyDescent="0.15">
      <c r="A155" s="880"/>
      <c r="B155" s="881"/>
      <c r="C155" s="881"/>
      <c r="D155" s="881"/>
      <c r="E155" s="881"/>
      <c r="F155" s="882"/>
      <c r="G155" s="895" t="s">
        <v>183</v>
      </c>
      <c r="H155" s="896"/>
      <c r="I155" s="896"/>
      <c r="J155" s="896"/>
      <c r="K155" s="896"/>
      <c r="L155" s="896"/>
      <c r="M155" s="896"/>
      <c r="N155" s="896"/>
      <c r="O155" s="896"/>
      <c r="P155" s="896"/>
      <c r="Q155" s="896"/>
      <c r="R155" s="896"/>
      <c r="S155" s="896"/>
      <c r="T155" s="897"/>
      <c r="U155" s="861" t="s">
        <v>232</v>
      </c>
      <c r="V155" s="862"/>
      <c r="W155" s="863"/>
      <c r="X155" s="898"/>
      <c r="Y155" s="899"/>
      <c r="Z155" s="899"/>
      <c r="AA155" s="899"/>
      <c r="AB155" s="899"/>
      <c r="AC155" s="899"/>
      <c r="AD155" s="899"/>
      <c r="AE155" s="899"/>
      <c r="AF155" s="899"/>
      <c r="AG155" s="899"/>
      <c r="AH155" s="899"/>
      <c r="AI155" s="899"/>
      <c r="AJ155" s="899"/>
      <c r="AK155" s="899"/>
      <c r="AL155" s="899"/>
      <c r="AM155" s="899"/>
      <c r="AN155" s="899"/>
      <c r="AO155" s="899"/>
      <c r="AP155" s="899"/>
      <c r="AQ155" s="899"/>
      <c r="AR155" s="899"/>
      <c r="AS155" s="899"/>
      <c r="AT155" s="899"/>
      <c r="AU155" s="899"/>
      <c r="AV155" s="899"/>
      <c r="AW155" s="899"/>
      <c r="AX155" s="899"/>
      <c r="AY155" s="900"/>
    </row>
    <row r="156" spans="1:51" ht="36" customHeight="1" thickBot="1" x14ac:dyDescent="0.2">
      <c r="A156" s="880"/>
      <c r="B156" s="881"/>
      <c r="C156" s="881"/>
      <c r="D156" s="881"/>
      <c r="E156" s="881"/>
      <c r="F156" s="882"/>
      <c r="G156" s="864" t="s">
        <v>184</v>
      </c>
      <c r="H156" s="865"/>
      <c r="I156" s="865"/>
      <c r="J156" s="865"/>
      <c r="K156" s="865"/>
      <c r="L156" s="865"/>
      <c r="M156" s="865"/>
      <c r="N156" s="865"/>
      <c r="O156" s="865"/>
      <c r="P156" s="865"/>
      <c r="Q156" s="865"/>
      <c r="R156" s="865"/>
      <c r="S156" s="865"/>
      <c r="T156" s="866"/>
      <c r="U156" s="867" t="s">
        <v>232</v>
      </c>
      <c r="V156" s="868"/>
      <c r="W156" s="869"/>
      <c r="X156" s="901"/>
      <c r="Y156" s="902"/>
      <c r="Z156" s="902"/>
      <c r="AA156" s="902"/>
      <c r="AB156" s="902"/>
      <c r="AC156" s="902"/>
      <c r="AD156" s="902"/>
      <c r="AE156" s="902"/>
      <c r="AF156" s="902"/>
      <c r="AG156" s="902"/>
      <c r="AH156" s="902"/>
      <c r="AI156" s="902"/>
      <c r="AJ156" s="902"/>
      <c r="AK156" s="902"/>
      <c r="AL156" s="902"/>
      <c r="AM156" s="902"/>
      <c r="AN156" s="902"/>
      <c r="AO156" s="902"/>
      <c r="AP156" s="902"/>
      <c r="AQ156" s="902"/>
      <c r="AR156" s="902"/>
      <c r="AS156" s="902"/>
      <c r="AT156" s="902"/>
      <c r="AU156" s="902"/>
      <c r="AV156" s="902"/>
      <c r="AW156" s="902"/>
      <c r="AX156" s="902"/>
      <c r="AY156" s="903"/>
    </row>
    <row r="157" spans="1:51" ht="36" customHeight="1" x14ac:dyDescent="0.15">
      <c r="A157" s="880"/>
      <c r="B157" s="881"/>
      <c r="C157" s="881"/>
      <c r="D157" s="881"/>
      <c r="E157" s="881"/>
      <c r="F157" s="882"/>
      <c r="G157" s="676" t="s">
        <v>185</v>
      </c>
      <c r="H157" s="677"/>
      <c r="I157" s="677"/>
      <c r="J157" s="677"/>
      <c r="K157" s="677"/>
      <c r="L157" s="677"/>
      <c r="M157" s="677"/>
      <c r="N157" s="678"/>
      <c r="O157" s="870" t="s">
        <v>314</v>
      </c>
      <c r="P157" s="871"/>
      <c r="Q157" s="871"/>
      <c r="R157" s="871"/>
      <c r="S157" s="871"/>
      <c r="T157" s="871"/>
      <c r="U157" s="871"/>
      <c r="V157" s="871"/>
      <c r="W157" s="871"/>
      <c r="X157" s="872"/>
      <c r="Y157" s="872"/>
      <c r="Z157" s="872"/>
      <c r="AA157" s="872"/>
      <c r="AB157" s="872"/>
      <c r="AC157" s="872"/>
      <c r="AD157" s="872"/>
      <c r="AE157" s="872"/>
      <c r="AF157" s="872"/>
      <c r="AG157" s="872"/>
      <c r="AH157" s="872"/>
      <c r="AI157" s="872"/>
      <c r="AJ157" s="872"/>
      <c r="AK157" s="872"/>
      <c r="AL157" s="872"/>
      <c r="AM157" s="872"/>
      <c r="AN157" s="872"/>
      <c r="AO157" s="872"/>
      <c r="AP157" s="872"/>
      <c r="AQ157" s="872"/>
      <c r="AR157" s="872"/>
      <c r="AS157" s="872"/>
      <c r="AT157" s="872"/>
      <c r="AU157" s="872"/>
      <c r="AV157" s="872"/>
      <c r="AW157" s="872"/>
      <c r="AX157" s="872"/>
      <c r="AY157" s="873"/>
    </row>
    <row r="158" spans="1:51" ht="99.75" customHeight="1" thickBot="1" x14ac:dyDescent="0.2">
      <c r="A158" s="883"/>
      <c r="B158" s="884"/>
      <c r="C158" s="884"/>
      <c r="D158" s="884"/>
      <c r="E158" s="884"/>
      <c r="F158" s="885"/>
      <c r="G158" s="874" t="s">
        <v>186</v>
      </c>
      <c r="H158" s="875"/>
      <c r="I158" s="875"/>
      <c r="J158" s="875"/>
      <c r="K158" s="875"/>
      <c r="L158" s="875"/>
      <c r="M158" s="875"/>
      <c r="N158" s="876"/>
      <c r="O158" s="870" t="s">
        <v>314</v>
      </c>
      <c r="P158" s="871"/>
      <c r="Q158" s="871"/>
      <c r="R158" s="871"/>
      <c r="S158" s="871"/>
      <c r="T158" s="871"/>
      <c r="U158" s="871"/>
      <c r="V158" s="871"/>
      <c r="W158" s="871"/>
      <c r="X158" s="872"/>
      <c r="Y158" s="872"/>
      <c r="Z158" s="872"/>
      <c r="AA158" s="872"/>
      <c r="AB158" s="872"/>
      <c r="AC158" s="872"/>
      <c r="AD158" s="872"/>
      <c r="AE158" s="872"/>
      <c r="AF158" s="872"/>
      <c r="AG158" s="872"/>
      <c r="AH158" s="872"/>
      <c r="AI158" s="872"/>
      <c r="AJ158" s="872"/>
      <c r="AK158" s="872"/>
      <c r="AL158" s="872"/>
      <c r="AM158" s="872"/>
      <c r="AN158" s="872"/>
      <c r="AO158" s="872"/>
      <c r="AP158" s="872"/>
      <c r="AQ158" s="872"/>
      <c r="AR158" s="872"/>
      <c r="AS158" s="872"/>
      <c r="AT158" s="872"/>
      <c r="AU158" s="872"/>
      <c r="AV158" s="872"/>
      <c r="AW158" s="872"/>
      <c r="AX158" s="872"/>
      <c r="AY158" s="873"/>
    </row>
    <row r="159" spans="1:51" s="11" customFormat="1" ht="48" customHeight="1" thickBot="1" x14ac:dyDescent="0.2">
      <c r="A159" s="840" t="s">
        <v>187</v>
      </c>
      <c r="B159" s="841"/>
      <c r="C159" s="841"/>
      <c r="D159" s="841"/>
      <c r="E159" s="841"/>
      <c r="F159" s="842"/>
      <c r="G159" s="846" t="s">
        <v>188</v>
      </c>
      <c r="H159" s="847"/>
      <c r="I159" s="847"/>
      <c r="J159" s="847"/>
      <c r="K159" s="847"/>
      <c r="L159" s="847"/>
      <c r="M159" s="847"/>
      <c r="N159" s="848"/>
      <c r="O159" s="849" t="s">
        <v>314</v>
      </c>
      <c r="P159" s="850"/>
      <c r="Q159" s="850"/>
      <c r="R159" s="850"/>
      <c r="S159" s="850"/>
      <c r="T159" s="850"/>
      <c r="U159" s="850"/>
      <c r="V159" s="850"/>
      <c r="W159" s="850"/>
      <c r="X159" s="850"/>
      <c r="Y159" s="850"/>
      <c r="Z159" s="850"/>
      <c r="AA159" s="850"/>
      <c r="AB159" s="850"/>
      <c r="AC159" s="850"/>
      <c r="AD159" s="850"/>
      <c r="AE159" s="850"/>
      <c r="AF159" s="850"/>
      <c r="AG159" s="850"/>
      <c r="AH159" s="850"/>
      <c r="AI159" s="850"/>
      <c r="AJ159" s="850"/>
      <c r="AK159" s="850"/>
      <c r="AL159" s="850"/>
      <c r="AM159" s="850"/>
      <c r="AN159" s="850"/>
      <c r="AO159" s="850"/>
      <c r="AP159" s="850"/>
      <c r="AQ159" s="850"/>
      <c r="AR159" s="850"/>
      <c r="AS159" s="850"/>
      <c r="AT159" s="850"/>
      <c r="AU159" s="850"/>
      <c r="AV159" s="850"/>
      <c r="AW159" s="850"/>
      <c r="AX159" s="850"/>
      <c r="AY159" s="851"/>
    </row>
    <row r="160" spans="1:51" s="11" customFormat="1" ht="97.5" customHeight="1" thickBot="1" x14ac:dyDescent="0.2">
      <c r="A160" s="843"/>
      <c r="B160" s="844"/>
      <c r="C160" s="844"/>
      <c r="D160" s="844"/>
      <c r="E160" s="844"/>
      <c r="F160" s="845"/>
      <c r="G160" s="852" t="s">
        <v>189</v>
      </c>
      <c r="H160" s="853"/>
      <c r="I160" s="853"/>
      <c r="J160" s="853"/>
      <c r="K160" s="853"/>
      <c r="L160" s="853"/>
      <c r="M160" s="853"/>
      <c r="N160" s="854"/>
      <c r="O160" s="855" t="s">
        <v>348</v>
      </c>
      <c r="P160" s="856"/>
      <c r="Q160" s="856"/>
      <c r="R160" s="856"/>
      <c r="S160" s="856"/>
      <c r="T160" s="856"/>
      <c r="U160" s="856"/>
      <c r="V160" s="856"/>
      <c r="W160" s="856"/>
      <c r="X160" s="856"/>
      <c r="Y160" s="856"/>
      <c r="Z160" s="856"/>
      <c r="AA160" s="856"/>
      <c r="AB160" s="856"/>
      <c r="AC160" s="856"/>
      <c r="AD160" s="856"/>
      <c r="AE160" s="856"/>
      <c r="AF160" s="856"/>
      <c r="AG160" s="856"/>
      <c r="AH160" s="856"/>
      <c r="AI160" s="856"/>
      <c r="AJ160" s="856"/>
      <c r="AK160" s="856"/>
      <c r="AL160" s="856"/>
      <c r="AM160" s="856"/>
      <c r="AN160" s="856"/>
      <c r="AO160" s="856"/>
      <c r="AP160" s="856"/>
      <c r="AQ160" s="856"/>
      <c r="AR160" s="856"/>
      <c r="AS160" s="856"/>
      <c r="AT160" s="856"/>
      <c r="AU160" s="856"/>
      <c r="AV160" s="856"/>
      <c r="AW160" s="856"/>
      <c r="AX160" s="856"/>
      <c r="AY160" s="857"/>
    </row>
    <row r="161" spans="1:51" ht="54.75" customHeight="1" thickBot="1" x14ac:dyDescent="0.2">
      <c r="A161" s="858" t="s">
        <v>190</v>
      </c>
      <c r="B161" s="859"/>
      <c r="C161" s="859"/>
      <c r="D161" s="859"/>
      <c r="E161" s="859"/>
      <c r="F161" s="860"/>
      <c r="G161" s="196" t="s">
        <v>322</v>
      </c>
      <c r="H161" s="197"/>
      <c r="I161" s="197"/>
      <c r="J161" s="197"/>
      <c r="K161" s="197"/>
      <c r="L161" s="197"/>
      <c r="M161" s="197"/>
      <c r="N161" s="197"/>
      <c r="O161" s="197"/>
      <c r="P161" s="197"/>
      <c r="Q161" s="197"/>
      <c r="R161" s="197"/>
      <c r="S161" s="197"/>
      <c r="T161" s="197"/>
      <c r="U161" s="197"/>
      <c r="V161" s="197"/>
      <c r="W161" s="197"/>
      <c r="X161" s="197"/>
      <c r="Y161" s="197"/>
      <c r="Z161" s="197"/>
      <c r="AA161" s="197"/>
      <c r="AB161" s="197"/>
      <c r="AC161" s="197"/>
      <c r="AD161" s="197"/>
      <c r="AE161" s="197"/>
      <c r="AF161" s="197"/>
      <c r="AG161" s="197"/>
      <c r="AH161" s="197"/>
      <c r="AI161" s="197"/>
      <c r="AJ161" s="197"/>
      <c r="AK161" s="197"/>
      <c r="AL161" s="197"/>
      <c r="AM161" s="197"/>
      <c r="AN161" s="197"/>
      <c r="AO161" s="197"/>
      <c r="AP161" s="197"/>
      <c r="AQ161" s="197"/>
      <c r="AR161" s="197"/>
      <c r="AS161" s="197"/>
      <c r="AT161" s="197"/>
      <c r="AU161" s="197"/>
      <c r="AV161" s="197"/>
      <c r="AW161" s="197"/>
      <c r="AX161" s="197"/>
      <c r="AY161" s="198"/>
    </row>
    <row r="162" spans="1:51" ht="54.75" customHeight="1" x14ac:dyDescent="0.15">
      <c r="A162" s="933" t="s">
        <v>191</v>
      </c>
      <c r="B162" s="934"/>
      <c r="C162" s="934"/>
      <c r="D162" s="934"/>
      <c r="E162" s="934"/>
      <c r="F162" s="935"/>
      <c r="G162" s="939" t="s">
        <v>192</v>
      </c>
      <c r="H162" s="893"/>
      <c r="I162" s="893"/>
      <c r="J162" s="893"/>
      <c r="K162" s="893"/>
      <c r="L162" s="893"/>
      <c r="M162" s="893"/>
      <c r="N162" s="940"/>
      <c r="O162" s="941" t="s">
        <v>320</v>
      </c>
      <c r="P162" s="942"/>
      <c r="Q162" s="942"/>
      <c r="R162" s="942"/>
      <c r="S162" s="942"/>
      <c r="T162" s="942"/>
      <c r="U162" s="942"/>
      <c r="V162" s="942"/>
      <c r="W162" s="942"/>
      <c r="X162" s="942"/>
      <c r="Y162" s="942"/>
      <c r="Z162" s="942"/>
      <c r="AA162" s="942"/>
      <c r="AB162" s="942"/>
      <c r="AC162" s="942"/>
      <c r="AD162" s="942"/>
      <c r="AE162" s="942"/>
      <c r="AF162" s="942"/>
      <c r="AG162" s="942"/>
      <c r="AH162" s="942"/>
      <c r="AI162" s="942"/>
      <c r="AJ162" s="942"/>
      <c r="AK162" s="942"/>
      <c r="AL162" s="942"/>
      <c r="AM162" s="942"/>
      <c r="AN162" s="942"/>
      <c r="AO162" s="942"/>
      <c r="AP162" s="942"/>
      <c r="AQ162" s="942"/>
      <c r="AR162" s="942"/>
      <c r="AS162" s="942"/>
      <c r="AT162" s="942"/>
      <c r="AU162" s="942"/>
      <c r="AV162" s="942"/>
      <c r="AW162" s="942"/>
      <c r="AX162" s="942"/>
      <c r="AY162" s="943"/>
    </row>
    <row r="163" spans="1:51" ht="48" customHeight="1" thickBot="1" x14ac:dyDescent="0.2">
      <c r="A163" s="936"/>
      <c r="B163" s="937"/>
      <c r="C163" s="937"/>
      <c r="D163" s="937"/>
      <c r="E163" s="937"/>
      <c r="F163" s="938"/>
      <c r="G163" s="944" t="s">
        <v>193</v>
      </c>
      <c r="H163" s="945"/>
      <c r="I163" s="945"/>
      <c r="J163" s="945"/>
      <c r="K163" s="945"/>
      <c r="L163" s="945"/>
      <c r="M163" s="945"/>
      <c r="N163" s="946"/>
      <c r="O163" s="947" t="s">
        <v>321</v>
      </c>
      <c r="P163" s="948"/>
      <c r="Q163" s="948"/>
      <c r="R163" s="948"/>
      <c r="S163" s="948"/>
      <c r="T163" s="948"/>
      <c r="U163" s="948"/>
      <c r="V163" s="948"/>
      <c r="W163" s="948"/>
      <c r="X163" s="948"/>
      <c r="Y163" s="948"/>
      <c r="Z163" s="948"/>
      <c r="AA163" s="948"/>
      <c r="AB163" s="948"/>
      <c r="AC163" s="948"/>
      <c r="AD163" s="948"/>
      <c r="AE163" s="948"/>
      <c r="AF163" s="948"/>
      <c r="AG163" s="948"/>
      <c r="AH163" s="948"/>
      <c r="AI163" s="948"/>
      <c r="AJ163" s="948"/>
      <c r="AK163" s="948"/>
      <c r="AL163" s="948"/>
      <c r="AM163" s="948"/>
      <c r="AN163" s="948"/>
      <c r="AO163" s="948"/>
      <c r="AP163" s="948"/>
      <c r="AQ163" s="948"/>
      <c r="AR163" s="948"/>
      <c r="AS163" s="948"/>
      <c r="AT163" s="948"/>
      <c r="AU163" s="948"/>
      <c r="AV163" s="948"/>
      <c r="AW163" s="948"/>
      <c r="AX163" s="948"/>
      <c r="AY163" s="949"/>
    </row>
    <row r="164" spans="1:51" s="11" customFormat="1" ht="23.25" customHeight="1" x14ac:dyDescent="0.15">
      <c r="A164" s="950" t="s">
        <v>194</v>
      </c>
      <c r="B164" s="951"/>
      <c r="C164" s="951"/>
      <c r="D164" s="951"/>
      <c r="E164" s="951"/>
      <c r="F164" s="951"/>
      <c r="G164" s="951"/>
      <c r="H164" s="951"/>
      <c r="I164" s="951"/>
      <c r="J164" s="951"/>
      <c r="K164" s="951"/>
      <c r="L164" s="951"/>
      <c r="M164" s="951"/>
      <c r="N164" s="951"/>
      <c r="O164" s="951"/>
      <c r="P164" s="951"/>
      <c r="Q164" s="951"/>
      <c r="R164" s="951"/>
      <c r="S164" s="951"/>
      <c r="T164" s="951"/>
      <c r="U164" s="951"/>
      <c r="V164" s="951"/>
      <c r="W164" s="951"/>
      <c r="X164" s="951"/>
      <c r="Y164" s="951"/>
      <c r="Z164" s="951"/>
      <c r="AA164" s="951"/>
      <c r="AB164" s="951"/>
      <c r="AC164" s="951"/>
      <c r="AD164" s="951"/>
      <c r="AE164" s="951"/>
      <c r="AF164" s="951"/>
      <c r="AG164" s="951"/>
      <c r="AH164" s="951"/>
      <c r="AI164" s="951"/>
      <c r="AJ164" s="951"/>
      <c r="AK164" s="951"/>
      <c r="AL164" s="951"/>
      <c r="AM164" s="951"/>
      <c r="AN164" s="951"/>
      <c r="AO164" s="951"/>
      <c r="AP164" s="951"/>
      <c r="AQ164" s="951"/>
      <c r="AR164" s="951"/>
      <c r="AS164" s="951"/>
      <c r="AT164" s="951"/>
      <c r="AU164" s="951"/>
      <c r="AV164" s="951"/>
      <c r="AW164" s="951"/>
      <c r="AX164" s="951"/>
      <c r="AY164" s="952"/>
    </row>
    <row r="165" spans="1:51" s="11" customFormat="1" ht="23.25" customHeight="1" x14ac:dyDescent="0.15">
      <c r="A165" s="913" t="s">
        <v>195</v>
      </c>
      <c r="B165" s="914"/>
      <c r="C165" s="914"/>
      <c r="D165" s="914"/>
      <c r="E165" s="914"/>
      <c r="F165" s="915"/>
      <c r="G165" s="917" t="s">
        <v>487</v>
      </c>
      <c r="H165" s="918"/>
      <c r="I165" s="918"/>
      <c r="J165" s="918"/>
      <c r="K165" s="918"/>
      <c r="L165" s="918"/>
      <c r="M165" s="918"/>
      <c r="N165" s="918"/>
      <c r="O165" s="918"/>
      <c r="P165" s="918"/>
      <c r="Q165" s="918"/>
      <c r="R165" s="918"/>
      <c r="S165" s="918"/>
      <c r="T165" s="918"/>
      <c r="U165" s="918"/>
      <c r="V165" s="918"/>
      <c r="W165" s="918"/>
      <c r="X165" s="918"/>
      <c r="Y165" s="918"/>
      <c r="Z165" s="918"/>
      <c r="AA165" s="918"/>
      <c r="AB165" s="918"/>
      <c r="AC165" s="918"/>
      <c r="AD165" s="919"/>
      <c r="AE165" s="923" t="s">
        <v>481</v>
      </c>
      <c r="AF165" s="924"/>
      <c r="AG165" s="924"/>
      <c r="AH165" s="924"/>
      <c r="AI165" s="924"/>
      <c r="AJ165" s="924"/>
      <c r="AK165" s="924"/>
      <c r="AL165" s="924"/>
      <c r="AM165" s="924"/>
      <c r="AN165" s="924"/>
      <c r="AO165" s="924"/>
      <c r="AP165" s="924"/>
      <c r="AQ165" s="924"/>
      <c r="AR165" s="924"/>
      <c r="AS165" s="924"/>
      <c r="AT165" s="924"/>
      <c r="AU165" s="924"/>
      <c r="AV165" s="924"/>
      <c r="AW165" s="924"/>
      <c r="AX165" s="924"/>
      <c r="AY165" s="925"/>
    </row>
    <row r="166" spans="1:51" s="11" customFormat="1" ht="305.45" customHeight="1" x14ac:dyDescent="0.15">
      <c r="A166" s="916"/>
      <c r="B166" s="311"/>
      <c r="C166" s="311"/>
      <c r="D166" s="311"/>
      <c r="E166" s="311"/>
      <c r="F166" s="313"/>
      <c r="G166" s="920"/>
      <c r="H166" s="921"/>
      <c r="I166" s="921"/>
      <c r="J166" s="921"/>
      <c r="K166" s="921"/>
      <c r="L166" s="921"/>
      <c r="M166" s="921"/>
      <c r="N166" s="921"/>
      <c r="O166" s="921"/>
      <c r="P166" s="921"/>
      <c r="Q166" s="921"/>
      <c r="R166" s="921"/>
      <c r="S166" s="921"/>
      <c r="T166" s="921"/>
      <c r="U166" s="921"/>
      <c r="V166" s="921"/>
      <c r="W166" s="921"/>
      <c r="X166" s="921"/>
      <c r="Y166" s="921"/>
      <c r="Z166" s="921"/>
      <c r="AA166" s="921"/>
      <c r="AB166" s="921"/>
      <c r="AC166" s="921"/>
      <c r="AD166" s="922"/>
      <c r="AE166" s="926" t="s">
        <v>314</v>
      </c>
      <c r="AF166" s="444"/>
      <c r="AG166" s="444"/>
      <c r="AH166" s="444"/>
      <c r="AI166" s="444"/>
      <c r="AJ166" s="444"/>
      <c r="AK166" s="444"/>
      <c r="AL166" s="444"/>
      <c r="AM166" s="444"/>
      <c r="AN166" s="444"/>
      <c r="AO166" s="444"/>
      <c r="AP166" s="444"/>
      <c r="AQ166" s="444"/>
      <c r="AR166" s="444"/>
      <c r="AS166" s="444"/>
      <c r="AT166" s="444"/>
      <c r="AU166" s="444"/>
      <c r="AV166" s="444"/>
      <c r="AW166" s="444"/>
      <c r="AX166" s="444"/>
      <c r="AY166" s="445"/>
    </row>
    <row r="167" spans="1:51" s="11" customFormat="1" ht="133.5" customHeight="1" thickBot="1" x14ac:dyDescent="0.2">
      <c r="A167" s="927" t="s">
        <v>196</v>
      </c>
      <c r="B167" s="928"/>
      <c r="C167" s="928"/>
      <c r="D167" s="928"/>
      <c r="E167" s="928"/>
      <c r="F167" s="929"/>
      <c r="G167" s="930" t="s">
        <v>488</v>
      </c>
      <c r="H167" s="931"/>
      <c r="I167" s="931"/>
      <c r="J167" s="931"/>
      <c r="K167" s="931"/>
      <c r="L167" s="931"/>
      <c r="M167" s="931"/>
      <c r="N167" s="931"/>
      <c r="O167" s="931"/>
      <c r="P167" s="931"/>
      <c r="Q167" s="931"/>
      <c r="R167" s="931"/>
      <c r="S167" s="931"/>
      <c r="T167" s="931"/>
      <c r="U167" s="931"/>
      <c r="V167" s="931"/>
      <c r="W167" s="931"/>
      <c r="X167" s="931"/>
      <c r="Y167" s="931"/>
      <c r="Z167" s="931"/>
      <c r="AA167" s="931"/>
      <c r="AB167" s="931"/>
      <c r="AC167" s="931"/>
      <c r="AD167" s="931"/>
      <c r="AE167" s="931"/>
      <c r="AF167" s="931"/>
      <c r="AG167" s="931"/>
      <c r="AH167" s="931"/>
      <c r="AI167" s="931"/>
      <c r="AJ167" s="931"/>
      <c r="AK167" s="931"/>
      <c r="AL167" s="931"/>
      <c r="AM167" s="931"/>
      <c r="AN167" s="931"/>
      <c r="AO167" s="931"/>
      <c r="AP167" s="931"/>
      <c r="AQ167" s="931"/>
      <c r="AR167" s="931"/>
      <c r="AS167" s="931"/>
      <c r="AT167" s="931"/>
      <c r="AU167" s="931"/>
      <c r="AV167" s="931"/>
      <c r="AW167" s="931"/>
      <c r="AX167" s="931"/>
      <c r="AY167" s="932"/>
    </row>
    <row r="168" spans="1:51" s="11" customFormat="1" ht="23.25" customHeight="1" x14ac:dyDescent="0.15">
      <c r="A168" s="904" t="s">
        <v>197</v>
      </c>
      <c r="B168" s="905"/>
      <c r="C168" s="905"/>
      <c r="D168" s="905"/>
      <c r="E168" s="905"/>
      <c r="F168" s="905"/>
      <c r="G168" s="905"/>
      <c r="H168" s="905"/>
      <c r="I168" s="905"/>
      <c r="J168" s="905"/>
      <c r="K168" s="905"/>
      <c r="L168" s="905"/>
      <c r="M168" s="905"/>
      <c r="N168" s="905"/>
      <c r="O168" s="905"/>
      <c r="P168" s="905"/>
      <c r="Q168" s="905"/>
      <c r="R168" s="905"/>
      <c r="S168" s="905"/>
      <c r="T168" s="905"/>
      <c r="U168" s="905"/>
      <c r="V168" s="905"/>
      <c r="W168" s="905"/>
      <c r="X168" s="905"/>
      <c r="Y168" s="905"/>
      <c r="Z168" s="905"/>
      <c r="AA168" s="905"/>
      <c r="AB168" s="905"/>
      <c r="AC168" s="905"/>
      <c r="AD168" s="905"/>
      <c r="AE168" s="905"/>
      <c r="AF168" s="905"/>
      <c r="AG168" s="905"/>
      <c r="AH168" s="905"/>
      <c r="AI168" s="905"/>
      <c r="AJ168" s="905"/>
      <c r="AK168" s="905"/>
      <c r="AL168" s="905"/>
      <c r="AM168" s="905"/>
      <c r="AN168" s="905"/>
      <c r="AO168" s="905"/>
      <c r="AP168" s="905"/>
      <c r="AQ168" s="905"/>
      <c r="AR168" s="905"/>
      <c r="AS168" s="905"/>
      <c r="AT168" s="905"/>
      <c r="AU168" s="905"/>
      <c r="AV168" s="905"/>
      <c r="AW168" s="905"/>
      <c r="AX168" s="905"/>
      <c r="AY168" s="906"/>
    </row>
    <row r="169" spans="1:51" s="11" customFormat="1" ht="60" customHeight="1" thickBot="1" x14ac:dyDescent="0.2">
      <c r="A169" s="907" t="s">
        <v>314</v>
      </c>
      <c r="B169" s="908"/>
      <c r="C169" s="908"/>
      <c r="D169" s="908"/>
      <c r="E169" s="908"/>
      <c r="F169" s="908"/>
      <c r="G169" s="908"/>
      <c r="H169" s="908"/>
      <c r="I169" s="908"/>
      <c r="J169" s="908"/>
      <c r="K169" s="908"/>
      <c r="L169" s="908"/>
      <c r="M169" s="908"/>
      <c r="N169" s="908"/>
      <c r="O169" s="908"/>
      <c r="P169" s="908"/>
      <c r="Q169" s="908"/>
      <c r="R169" s="908"/>
      <c r="S169" s="908"/>
      <c r="T169" s="908"/>
      <c r="U169" s="908"/>
      <c r="V169" s="908"/>
      <c r="W169" s="908"/>
      <c r="X169" s="908"/>
      <c r="Y169" s="908"/>
      <c r="Z169" s="908"/>
      <c r="AA169" s="908"/>
      <c r="AB169" s="908"/>
      <c r="AC169" s="908"/>
      <c r="AD169" s="908"/>
      <c r="AE169" s="908"/>
      <c r="AF169" s="908"/>
      <c r="AG169" s="908"/>
      <c r="AH169" s="908"/>
      <c r="AI169" s="908"/>
      <c r="AJ169" s="908"/>
      <c r="AK169" s="908"/>
      <c r="AL169" s="908"/>
      <c r="AM169" s="908"/>
      <c r="AN169" s="908"/>
      <c r="AO169" s="908"/>
      <c r="AP169" s="908"/>
      <c r="AQ169" s="908"/>
      <c r="AR169" s="908"/>
      <c r="AS169" s="908"/>
      <c r="AT169" s="908"/>
      <c r="AU169" s="908"/>
      <c r="AV169" s="908"/>
      <c r="AW169" s="908"/>
      <c r="AX169" s="908"/>
      <c r="AY169" s="909"/>
    </row>
    <row r="170" spans="1:51" s="11" customFormat="1" ht="23.25" customHeight="1" x14ac:dyDescent="0.15">
      <c r="A170" s="904" t="s">
        <v>198</v>
      </c>
      <c r="B170" s="905"/>
      <c r="C170" s="905"/>
      <c r="D170" s="905"/>
      <c r="E170" s="905"/>
      <c r="F170" s="905"/>
      <c r="G170" s="905"/>
      <c r="H170" s="905"/>
      <c r="I170" s="905"/>
      <c r="J170" s="905"/>
      <c r="K170" s="905"/>
      <c r="L170" s="905"/>
      <c r="M170" s="905"/>
      <c r="N170" s="905"/>
      <c r="O170" s="905"/>
      <c r="P170" s="905"/>
      <c r="Q170" s="905"/>
      <c r="R170" s="905"/>
      <c r="S170" s="905"/>
      <c r="T170" s="905"/>
      <c r="U170" s="905"/>
      <c r="V170" s="905"/>
      <c r="W170" s="905"/>
      <c r="X170" s="905"/>
      <c r="Y170" s="905"/>
      <c r="Z170" s="905"/>
      <c r="AA170" s="905"/>
      <c r="AB170" s="905"/>
      <c r="AC170" s="905"/>
      <c r="AD170" s="905"/>
      <c r="AE170" s="905"/>
      <c r="AF170" s="905"/>
      <c r="AG170" s="905"/>
      <c r="AH170" s="905"/>
      <c r="AI170" s="905"/>
      <c r="AJ170" s="905"/>
      <c r="AK170" s="905"/>
      <c r="AL170" s="905"/>
      <c r="AM170" s="905"/>
      <c r="AN170" s="905"/>
      <c r="AO170" s="905"/>
      <c r="AP170" s="905"/>
      <c r="AQ170" s="905"/>
      <c r="AR170" s="905"/>
      <c r="AS170" s="905"/>
      <c r="AT170" s="905"/>
      <c r="AU170" s="905"/>
      <c r="AV170" s="905"/>
      <c r="AW170" s="905"/>
      <c r="AX170" s="905"/>
      <c r="AY170" s="906"/>
    </row>
    <row r="171" spans="1:51" s="11" customFormat="1" ht="60" customHeight="1" thickBot="1" x14ac:dyDescent="0.2">
      <c r="A171" s="907" t="s">
        <v>314</v>
      </c>
      <c r="B171" s="908"/>
      <c r="C171" s="908"/>
      <c r="D171" s="908"/>
      <c r="E171" s="908"/>
      <c r="F171" s="908"/>
      <c r="G171" s="908"/>
      <c r="H171" s="908"/>
      <c r="I171" s="908"/>
      <c r="J171" s="908"/>
      <c r="K171" s="908"/>
      <c r="L171" s="908"/>
      <c r="M171" s="908"/>
      <c r="N171" s="908"/>
      <c r="O171" s="908"/>
      <c r="P171" s="908"/>
      <c r="Q171" s="908"/>
      <c r="R171" s="908"/>
      <c r="S171" s="908"/>
      <c r="T171" s="908"/>
      <c r="U171" s="908"/>
      <c r="V171" s="908"/>
      <c r="W171" s="908"/>
      <c r="X171" s="908"/>
      <c r="Y171" s="908"/>
      <c r="Z171" s="908"/>
      <c r="AA171" s="908"/>
      <c r="AB171" s="908"/>
      <c r="AC171" s="908"/>
      <c r="AD171" s="908"/>
      <c r="AE171" s="908"/>
      <c r="AF171" s="908"/>
      <c r="AG171" s="908"/>
      <c r="AH171" s="908"/>
      <c r="AI171" s="908"/>
      <c r="AJ171" s="908"/>
      <c r="AK171" s="908"/>
      <c r="AL171" s="908"/>
      <c r="AM171" s="908"/>
      <c r="AN171" s="908"/>
      <c r="AO171" s="908"/>
      <c r="AP171" s="908"/>
      <c r="AQ171" s="908"/>
      <c r="AR171" s="908"/>
      <c r="AS171" s="908"/>
      <c r="AT171" s="908"/>
      <c r="AU171" s="908"/>
      <c r="AV171" s="908"/>
      <c r="AW171" s="908"/>
      <c r="AX171" s="908"/>
      <c r="AY171" s="909"/>
    </row>
    <row r="172" spans="1:51" s="11" customFormat="1" ht="23.25" customHeight="1" x14ac:dyDescent="0.15">
      <c r="A172" s="904" t="s">
        <v>199</v>
      </c>
      <c r="B172" s="905"/>
      <c r="C172" s="905"/>
      <c r="D172" s="905"/>
      <c r="E172" s="905"/>
      <c r="F172" s="905"/>
      <c r="G172" s="905"/>
      <c r="H172" s="905"/>
      <c r="I172" s="905"/>
      <c r="J172" s="905"/>
      <c r="K172" s="905"/>
      <c r="L172" s="905"/>
      <c r="M172" s="905"/>
      <c r="N172" s="905"/>
      <c r="O172" s="905"/>
      <c r="P172" s="905"/>
      <c r="Q172" s="905"/>
      <c r="R172" s="905"/>
      <c r="S172" s="905"/>
      <c r="T172" s="905"/>
      <c r="U172" s="905"/>
      <c r="V172" s="905"/>
      <c r="W172" s="905"/>
      <c r="X172" s="905"/>
      <c r="Y172" s="905"/>
      <c r="Z172" s="905"/>
      <c r="AA172" s="905"/>
      <c r="AB172" s="905"/>
      <c r="AC172" s="905"/>
      <c r="AD172" s="905"/>
      <c r="AE172" s="905"/>
      <c r="AF172" s="905"/>
      <c r="AG172" s="905"/>
      <c r="AH172" s="905"/>
      <c r="AI172" s="905"/>
      <c r="AJ172" s="905"/>
      <c r="AK172" s="905"/>
      <c r="AL172" s="905"/>
      <c r="AM172" s="905"/>
      <c r="AN172" s="905"/>
      <c r="AO172" s="905"/>
      <c r="AP172" s="905"/>
      <c r="AQ172" s="905"/>
      <c r="AR172" s="905"/>
      <c r="AS172" s="905"/>
      <c r="AT172" s="905"/>
      <c r="AU172" s="905"/>
      <c r="AV172" s="905"/>
      <c r="AW172" s="905"/>
      <c r="AX172" s="905"/>
      <c r="AY172" s="906"/>
    </row>
    <row r="173" spans="1:51" s="11" customFormat="1" ht="60" customHeight="1" thickBot="1" x14ac:dyDescent="0.2">
      <c r="A173" s="910" t="s">
        <v>314</v>
      </c>
      <c r="B173" s="911"/>
      <c r="C173" s="911"/>
      <c r="D173" s="911"/>
      <c r="E173" s="911"/>
      <c r="F173" s="911"/>
      <c r="G173" s="911"/>
      <c r="H173" s="911"/>
      <c r="I173" s="911"/>
      <c r="J173" s="911"/>
      <c r="K173" s="911"/>
      <c r="L173" s="911"/>
      <c r="M173" s="911"/>
      <c r="N173" s="911"/>
      <c r="O173" s="911"/>
      <c r="P173" s="911"/>
      <c r="Q173" s="911"/>
      <c r="R173" s="911"/>
      <c r="S173" s="911"/>
      <c r="T173" s="911"/>
      <c r="U173" s="911"/>
      <c r="V173" s="911"/>
      <c r="W173" s="911"/>
      <c r="X173" s="911"/>
      <c r="Y173" s="911"/>
      <c r="Z173" s="911"/>
      <c r="AA173" s="911"/>
      <c r="AB173" s="911"/>
      <c r="AC173" s="911"/>
      <c r="AD173" s="911"/>
      <c r="AE173" s="911"/>
      <c r="AF173" s="911"/>
      <c r="AG173" s="911"/>
      <c r="AH173" s="911"/>
      <c r="AI173" s="911"/>
      <c r="AJ173" s="911"/>
      <c r="AK173" s="911"/>
      <c r="AL173" s="911"/>
      <c r="AM173" s="911"/>
      <c r="AN173" s="911"/>
      <c r="AO173" s="911"/>
      <c r="AP173" s="911"/>
      <c r="AQ173" s="911"/>
      <c r="AR173" s="911"/>
      <c r="AS173" s="911"/>
      <c r="AT173" s="911"/>
      <c r="AU173" s="911"/>
      <c r="AV173" s="911"/>
      <c r="AW173" s="911"/>
      <c r="AX173" s="911"/>
      <c r="AY173" s="912"/>
    </row>
    <row r="174" spans="1:51" ht="60" customHeight="1" thickBot="1" x14ac:dyDescent="0.2">
      <c r="A174" s="160" t="s">
        <v>200</v>
      </c>
      <c r="B174" s="161"/>
      <c r="C174" s="161"/>
      <c r="D174" s="161"/>
      <c r="E174" s="161"/>
      <c r="F174" s="162"/>
      <c r="G174" s="335" t="s">
        <v>314</v>
      </c>
      <c r="H174" s="336"/>
      <c r="I174" s="336"/>
      <c r="J174" s="336"/>
      <c r="K174" s="336"/>
      <c r="L174" s="336"/>
      <c r="M174" s="336"/>
      <c r="N174" s="336"/>
      <c r="O174" s="336"/>
      <c r="P174" s="336"/>
      <c r="Q174" s="336"/>
      <c r="R174" s="336"/>
      <c r="S174" s="336"/>
      <c r="T174" s="336"/>
      <c r="U174" s="336"/>
      <c r="V174" s="336"/>
      <c r="W174" s="336"/>
      <c r="X174" s="336"/>
      <c r="Y174" s="336"/>
      <c r="Z174" s="336"/>
      <c r="AA174" s="336"/>
      <c r="AB174" s="336"/>
      <c r="AC174" s="336"/>
      <c r="AD174" s="336"/>
      <c r="AE174" s="336"/>
      <c r="AF174" s="336"/>
      <c r="AG174" s="336"/>
      <c r="AH174" s="336"/>
      <c r="AI174" s="336"/>
      <c r="AJ174" s="336"/>
      <c r="AK174" s="336"/>
      <c r="AL174" s="336"/>
      <c r="AM174" s="336"/>
      <c r="AN174" s="336"/>
      <c r="AO174" s="336"/>
      <c r="AP174" s="336"/>
      <c r="AQ174" s="336"/>
      <c r="AR174" s="336"/>
      <c r="AS174" s="336"/>
      <c r="AT174" s="336"/>
      <c r="AU174" s="336"/>
      <c r="AV174" s="336"/>
      <c r="AW174" s="336"/>
      <c r="AX174" s="336"/>
      <c r="AY174" s="337"/>
    </row>
    <row r="175" spans="1:51" ht="48" customHeight="1" thickBot="1" x14ac:dyDescent="0.2">
      <c r="A175" s="995" t="s">
        <v>201</v>
      </c>
      <c r="B175" s="996"/>
      <c r="C175" s="996"/>
      <c r="D175" s="996"/>
      <c r="E175" s="996"/>
      <c r="F175" s="997"/>
      <c r="G175" s="196" t="s">
        <v>467</v>
      </c>
      <c r="H175" s="197"/>
      <c r="I175" s="197"/>
      <c r="J175" s="197"/>
      <c r="K175" s="197"/>
      <c r="L175" s="197"/>
      <c r="M175" s="197"/>
      <c r="N175" s="197"/>
      <c r="O175" s="197"/>
      <c r="P175" s="197"/>
      <c r="Q175" s="197"/>
      <c r="R175" s="197"/>
      <c r="S175" s="197"/>
      <c r="T175" s="197"/>
      <c r="U175" s="197"/>
      <c r="V175" s="197"/>
      <c r="W175" s="197"/>
      <c r="X175" s="197"/>
      <c r="Y175" s="197"/>
      <c r="Z175" s="197"/>
      <c r="AA175" s="197"/>
      <c r="AB175" s="197"/>
      <c r="AC175" s="197"/>
      <c r="AD175" s="197"/>
      <c r="AE175" s="197"/>
      <c r="AF175" s="197"/>
      <c r="AG175" s="197"/>
      <c r="AH175" s="197"/>
      <c r="AI175" s="197"/>
      <c r="AJ175" s="197"/>
      <c r="AK175" s="197"/>
      <c r="AL175" s="197"/>
      <c r="AM175" s="197"/>
      <c r="AN175" s="197"/>
      <c r="AO175" s="197"/>
      <c r="AP175" s="197"/>
      <c r="AQ175" s="197"/>
      <c r="AR175" s="197"/>
      <c r="AS175" s="197"/>
      <c r="AT175" s="197"/>
      <c r="AU175" s="197"/>
      <c r="AV175" s="197"/>
      <c r="AW175" s="197"/>
      <c r="AX175" s="197"/>
      <c r="AY175" s="198"/>
    </row>
    <row r="176" spans="1:51" ht="41.25" customHeight="1" x14ac:dyDescent="0.15">
      <c r="A176" s="157" t="s">
        <v>202</v>
      </c>
      <c r="B176" s="158"/>
      <c r="C176" s="158"/>
      <c r="D176" s="158"/>
      <c r="E176" s="158"/>
      <c r="F176" s="159"/>
      <c r="G176" s="51" t="s">
        <v>203</v>
      </c>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52"/>
      <c r="AL176" s="52"/>
      <c r="AM176" s="52"/>
      <c r="AN176" s="52"/>
      <c r="AO176" s="52"/>
      <c r="AP176" s="52"/>
      <c r="AQ176" s="52"/>
      <c r="AR176" s="52"/>
      <c r="AS176" s="52"/>
      <c r="AT176" s="52"/>
      <c r="AU176" s="52"/>
      <c r="AV176" s="52"/>
      <c r="AW176" s="52"/>
      <c r="AX176" s="52"/>
      <c r="AY176" s="53"/>
    </row>
    <row r="177" spans="1:51" ht="409.5" customHeight="1" x14ac:dyDescent="0.15">
      <c r="A177" s="160"/>
      <c r="B177" s="161"/>
      <c r="C177" s="161"/>
      <c r="D177" s="161"/>
      <c r="E177" s="161"/>
      <c r="F177" s="162"/>
      <c r="G177" s="54"/>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6"/>
    </row>
    <row r="178" spans="1:51" ht="409.5" customHeight="1" x14ac:dyDescent="0.15">
      <c r="A178" s="160"/>
      <c r="B178" s="161"/>
      <c r="C178" s="161"/>
      <c r="D178" s="161"/>
      <c r="E178" s="161"/>
      <c r="F178" s="162"/>
      <c r="G178" s="54"/>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6"/>
    </row>
    <row r="179" spans="1:51" ht="360.75" customHeight="1" thickBot="1" x14ac:dyDescent="0.2">
      <c r="A179" s="160"/>
      <c r="B179" s="161"/>
      <c r="C179" s="161"/>
      <c r="D179" s="161"/>
      <c r="E179" s="161"/>
      <c r="F179" s="162"/>
      <c r="G179" s="54"/>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t="s">
        <v>483</v>
      </c>
      <c r="AV179" s="55"/>
      <c r="AW179" s="55"/>
      <c r="AX179" s="55"/>
      <c r="AY179" s="56"/>
    </row>
    <row r="180" spans="1:51" ht="345" hidden="1" customHeight="1" x14ac:dyDescent="0.15">
      <c r="A180" s="160"/>
      <c r="B180" s="161"/>
      <c r="C180" s="161"/>
      <c r="D180" s="161"/>
      <c r="E180" s="161"/>
      <c r="F180" s="162"/>
      <c r="G180" s="30"/>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2"/>
    </row>
    <row r="181" spans="1:51" ht="66" hidden="1" customHeight="1" x14ac:dyDescent="0.15">
      <c r="A181" s="160"/>
      <c r="B181" s="161"/>
      <c r="C181" s="161"/>
      <c r="D181" s="161"/>
      <c r="E181" s="161"/>
      <c r="F181" s="162"/>
      <c r="G181" s="30"/>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2"/>
    </row>
    <row r="182" spans="1:51" ht="19.5" hidden="1" customHeight="1" x14ac:dyDescent="0.15">
      <c r="A182" s="160"/>
      <c r="B182" s="161"/>
      <c r="C182" s="161"/>
      <c r="D182" s="161"/>
      <c r="E182" s="161"/>
      <c r="F182" s="162"/>
      <c r="G182" s="30"/>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2"/>
    </row>
    <row r="183" spans="1:51" ht="19.5" hidden="1" customHeight="1" x14ac:dyDescent="0.15">
      <c r="A183" s="160"/>
      <c r="B183" s="161"/>
      <c r="C183" s="161"/>
      <c r="D183" s="161"/>
      <c r="E183" s="161"/>
      <c r="F183" s="162"/>
      <c r="G183" s="30"/>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2"/>
    </row>
    <row r="184" spans="1:51" ht="19.5" hidden="1" customHeight="1" x14ac:dyDescent="0.15">
      <c r="A184" s="160"/>
      <c r="B184" s="161"/>
      <c r="C184" s="161"/>
      <c r="D184" s="161"/>
      <c r="E184" s="161"/>
      <c r="F184" s="162"/>
      <c r="G184" s="30"/>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2"/>
    </row>
    <row r="185" spans="1:51" ht="19.5" hidden="1" customHeight="1" x14ac:dyDescent="0.15">
      <c r="A185" s="160"/>
      <c r="B185" s="161"/>
      <c r="C185" s="161"/>
      <c r="D185" s="161"/>
      <c r="E185" s="161"/>
      <c r="F185" s="162"/>
      <c r="G185" s="30"/>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2"/>
    </row>
    <row r="186" spans="1:51" ht="19.5" hidden="1" customHeight="1" x14ac:dyDescent="0.15">
      <c r="A186" s="160"/>
      <c r="B186" s="161"/>
      <c r="C186" s="161"/>
      <c r="D186" s="161"/>
      <c r="E186" s="161"/>
      <c r="F186" s="162"/>
      <c r="G186" s="30"/>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2"/>
    </row>
    <row r="187" spans="1:51" ht="37.5" hidden="1" customHeight="1" thickBot="1" x14ac:dyDescent="0.2">
      <c r="A187" s="278"/>
      <c r="B187" s="279"/>
      <c r="C187" s="279"/>
      <c r="D187" s="279"/>
      <c r="E187" s="279"/>
      <c r="F187" s="280"/>
      <c r="G187" s="33"/>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5"/>
    </row>
    <row r="188" spans="1:51" ht="24.75" customHeight="1" x14ac:dyDescent="0.15">
      <c r="A188" s="877" t="s">
        <v>204</v>
      </c>
      <c r="B188" s="878"/>
      <c r="C188" s="878"/>
      <c r="D188" s="878"/>
      <c r="E188" s="878"/>
      <c r="F188" s="879"/>
      <c r="G188" s="998" t="s">
        <v>398</v>
      </c>
      <c r="H188" s="999"/>
      <c r="I188" s="999"/>
      <c r="J188" s="999"/>
      <c r="K188" s="999"/>
      <c r="L188" s="999"/>
      <c r="M188" s="999"/>
      <c r="N188" s="999"/>
      <c r="O188" s="999"/>
      <c r="P188" s="999"/>
      <c r="Q188" s="999"/>
      <c r="R188" s="999"/>
      <c r="S188" s="999"/>
      <c r="T188" s="999"/>
      <c r="U188" s="999"/>
      <c r="V188" s="999"/>
      <c r="W188" s="999"/>
      <c r="X188" s="999"/>
      <c r="Y188" s="999"/>
      <c r="Z188" s="999"/>
      <c r="AA188" s="999"/>
      <c r="AB188" s="999"/>
      <c r="AC188" s="1000"/>
      <c r="AD188" s="998" t="s">
        <v>350</v>
      </c>
      <c r="AE188" s="999"/>
      <c r="AF188" s="999"/>
      <c r="AG188" s="999"/>
      <c r="AH188" s="999"/>
      <c r="AI188" s="999"/>
      <c r="AJ188" s="999"/>
      <c r="AK188" s="999"/>
      <c r="AL188" s="999"/>
      <c r="AM188" s="999"/>
      <c r="AN188" s="999"/>
      <c r="AO188" s="999"/>
      <c r="AP188" s="999"/>
      <c r="AQ188" s="999"/>
      <c r="AR188" s="999"/>
      <c r="AS188" s="999"/>
      <c r="AT188" s="999"/>
      <c r="AU188" s="999"/>
      <c r="AV188" s="999"/>
      <c r="AW188" s="999"/>
      <c r="AX188" s="999"/>
      <c r="AY188" s="1001"/>
    </row>
    <row r="189" spans="1:51" ht="24.75" customHeight="1" x14ac:dyDescent="0.15">
      <c r="A189" s="880"/>
      <c r="B189" s="881"/>
      <c r="C189" s="881"/>
      <c r="D189" s="881"/>
      <c r="E189" s="881"/>
      <c r="F189" s="882"/>
      <c r="G189" s="1002" t="s">
        <v>205</v>
      </c>
      <c r="H189" s="418"/>
      <c r="I189" s="418"/>
      <c r="J189" s="418"/>
      <c r="K189" s="419"/>
      <c r="L189" s="417" t="s">
        <v>206</v>
      </c>
      <c r="M189" s="418"/>
      <c r="N189" s="418"/>
      <c r="O189" s="418"/>
      <c r="P189" s="418"/>
      <c r="Q189" s="418"/>
      <c r="R189" s="418"/>
      <c r="S189" s="418"/>
      <c r="T189" s="418"/>
      <c r="U189" s="418"/>
      <c r="V189" s="418"/>
      <c r="W189" s="418"/>
      <c r="X189" s="419"/>
      <c r="Y189" s="971" t="s">
        <v>207</v>
      </c>
      <c r="Z189" s="972"/>
      <c r="AA189" s="972"/>
      <c r="AB189" s="972"/>
      <c r="AC189" s="973"/>
      <c r="AD189" s="974" t="s">
        <v>205</v>
      </c>
      <c r="AE189" s="975"/>
      <c r="AF189" s="975"/>
      <c r="AG189" s="975"/>
      <c r="AH189" s="975"/>
      <c r="AI189" s="417" t="s">
        <v>206</v>
      </c>
      <c r="AJ189" s="418"/>
      <c r="AK189" s="418"/>
      <c r="AL189" s="418"/>
      <c r="AM189" s="418"/>
      <c r="AN189" s="418"/>
      <c r="AO189" s="418"/>
      <c r="AP189" s="418"/>
      <c r="AQ189" s="418"/>
      <c r="AR189" s="418"/>
      <c r="AS189" s="418"/>
      <c r="AT189" s="418"/>
      <c r="AU189" s="419"/>
      <c r="AV189" s="971" t="s">
        <v>208</v>
      </c>
      <c r="AW189" s="972"/>
      <c r="AX189" s="972"/>
      <c r="AY189" s="976"/>
    </row>
    <row r="190" spans="1:51" ht="24.75" customHeight="1" x14ac:dyDescent="0.15">
      <c r="A190" s="880"/>
      <c r="B190" s="881"/>
      <c r="C190" s="881"/>
      <c r="D190" s="881"/>
      <c r="E190" s="881"/>
      <c r="F190" s="882"/>
      <c r="G190" s="977" t="s">
        <v>418</v>
      </c>
      <c r="H190" s="978"/>
      <c r="I190" s="978"/>
      <c r="J190" s="978"/>
      <c r="K190" s="979"/>
      <c r="L190" s="980" t="s">
        <v>474</v>
      </c>
      <c r="M190" s="981"/>
      <c r="N190" s="981"/>
      <c r="O190" s="981"/>
      <c r="P190" s="981"/>
      <c r="Q190" s="981"/>
      <c r="R190" s="981"/>
      <c r="S190" s="981"/>
      <c r="T190" s="981"/>
      <c r="U190" s="981"/>
      <c r="V190" s="981"/>
      <c r="W190" s="981"/>
      <c r="X190" s="982"/>
      <c r="Y190" s="983">
        <v>430663.06527600001</v>
      </c>
      <c r="Z190" s="984"/>
      <c r="AA190" s="984"/>
      <c r="AB190" s="984"/>
      <c r="AC190" s="985"/>
      <c r="AD190" s="986" t="s">
        <v>419</v>
      </c>
      <c r="AE190" s="987"/>
      <c r="AF190" s="987"/>
      <c r="AG190" s="987"/>
      <c r="AH190" s="988"/>
      <c r="AI190" s="989" t="s">
        <v>419</v>
      </c>
      <c r="AJ190" s="990"/>
      <c r="AK190" s="990"/>
      <c r="AL190" s="990"/>
      <c r="AM190" s="990"/>
      <c r="AN190" s="990"/>
      <c r="AO190" s="990"/>
      <c r="AP190" s="990"/>
      <c r="AQ190" s="990"/>
      <c r="AR190" s="990"/>
      <c r="AS190" s="990"/>
      <c r="AT190" s="990"/>
      <c r="AU190" s="991"/>
      <c r="AV190" s="992">
        <v>3641.5138489999999</v>
      </c>
      <c r="AW190" s="993"/>
      <c r="AX190" s="993"/>
      <c r="AY190" s="994"/>
    </row>
    <row r="191" spans="1:51" ht="24.75" customHeight="1" x14ac:dyDescent="0.15">
      <c r="A191" s="880"/>
      <c r="B191" s="881"/>
      <c r="C191" s="881"/>
      <c r="D191" s="881"/>
      <c r="E191" s="881"/>
      <c r="F191" s="882"/>
      <c r="G191" s="953" t="s">
        <v>420</v>
      </c>
      <c r="H191" s="954"/>
      <c r="I191" s="954"/>
      <c r="J191" s="954"/>
      <c r="K191" s="955"/>
      <c r="L191" s="956" t="s">
        <v>475</v>
      </c>
      <c r="M191" s="957"/>
      <c r="N191" s="957"/>
      <c r="O191" s="957"/>
      <c r="P191" s="957"/>
      <c r="Q191" s="957"/>
      <c r="R191" s="957"/>
      <c r="S191" s="957"/>
      <c r="T191" s="957"/>
      <c r="U191" s="957"/>
      <c r="V191" s="957"/>
      <c r="W191" s="957"/>
      <c r="X191" s="958"/>
      <c r="Y191" s="959">
        <v>12311.517112</v>
      </c>
      <c r="Z191" s="960"/>
      <c r="AA191" s="960"/>
      <c r="AB191" s="960"/>
      <c r="AC191" s="961"/>
      <c r="AD191" s="962" t="s">
        <v>421</v>
      </c>
      <c r="AE191" s="963"/>
      <c r="AF191" s="963"/>
      <c r="AG191" s="963"/>
      <c r="AH191" s="964"/>
      <c r="AI191" s="965" t="s">
        <v>422</v>
      </c>
      <c r="AJ191" s="966"/>
      <c r="AK191" s="966"/>
      <c r="AL191" s="966"/>
      <c r="AM191" s="966"/>
      <c r="AN191" s="966"/>
      <c r="AO191" s="966"/>
      <c r="AP191" s="966"/>
      <c r="AQ191" s="966"/>
      <c r="AR191" s="966"/>
      <c r="AS191" s="966"/>
      <c r="AT191" s="966"/>
      <c r="AU191" s="967"/>
      <c r="AV191" s="968">
        <v>4367.8806400000003</v>
      </c>
      <c r="AW191" s="969"/>
      <c r="AX191" s="969"/>
      <c r="AY191" s="970"/>
    </row>
    <row r="192" spans="1:51" ht="24.75" customHeight="1" x14ac:dyDescent="0.15">
      <c r="A192" s="880"/>
      <c r="B192" s="881"/>
      <c r="C192" s="881"/>
      <c r="D192" s="881"/>
      <c r="E192" s="881"/>
      <c r="F192" s="882"/>
      <c r="G192" s="953" t="s">
        <v>130</v>
      </c>
      <c r="H192" s="954"/>
      <c r="I192" s="954"/>
      <c r="J192" s="954"/>
      <c r="K192" s="955"/>
      <c r="L192" s="956" t="s">
        <v>476</v>
      </c>
      <c r="M192" s="957"/>
      <c r="N192" s="957"/>
      <c r="O192" s="957"/>
      <c r="P192" s="957"/>
      <c r="Q192" s="957"/>
      <c r="R192" s="957"/>
      <c r="S192" s="957"/>
      <c r="T192" s="957"/>
      <c r="U192" s="957"/>
      <c r="V192" s="957"/>
      <c r="W192" s="957"/>
      <c r="X192" s="958"/>
      <c r="Y192" s="968">
        <v>65.590155999999993</v>
      </c>
      <c r="Z192" s="969"/>
      <c r="AA192" s="969"/>
      <c r="AB192" s="969"/>
      <c r="AC192" s="1012"/>
      <c r="AD192" s="962" t="s">
        <v>423</v>
      </c>
      <c r="AE192" s="963"/>
      <c r="AF192" s="963"/>
      <c r="AG192" s="963"/>
      <c r="AH192" s="964"/>
      <c r="AI192" s="965" t="s">
        <v>424</v>
      </c>
      <c r="AJ192" s="966"/>
      <c r="AK192" s="966"/>
      <c r="AL192" s="966"/>
      <c r="AM192" s="966"/>
      <c r="AN192" s="966"/>
      <c r="AO192" s="966"/>
      <c r="AP192" s="966"/>
      <c r="AQ192" s="966"/>
      <c r="AR192" s="966"/>
      <c r="AS192" s="966"/>
      <c r="AT192" s="966"/>
      <c r="AU192" s="967"/>
      <c r="AV192" s="968">
        <v>1330.273498</v>
      </c>
      <c r="AW192" s="969"/>
      <c r="AX192" s="969"/>
      <c r="AY192" s="970"/>
    </row>
    <row r="193" spans="1:51" ht="24.75" customHeight="1" x14ac:dyDescent="0.15">
      <c r="A193" s="880"/>
      <c r="B193" s="881"/>
      <c r="C193" s="881"/>
      <c r="D193" s="881"/>
      <c r="E193" s="881"/>
      <c r="F193" s="882"/>
      <c r="G193" s="962" t="s">
        <v>120</v>
      </c>
      <c r="H193" s="963"/>
      <c r="I193" s="963"/>
      <c r="J193" s="963"/>
      <c r="K193" s="964"/>
      <c r="L193" s="956" t="s">
        <v>477</v>
      </c>
      <c r="M193" s="957"/>
      <c r="N193" s="957"/>
      <c r="O193" s="957"/>
      <c r="P193" s="957"/>
      <c r="Q193" s="957"/>
      <c r="R193" s="957"/>
      <c r="S193" s="957"/>
      <c r="T193" s="957"/>
      <c r="U193" s="957"/>
      <c r="V193" s="957"/>
      <c r="W193" s="957"/>
      <c r="X193" s="958"/>
      <c r="Y193" s="968">
        <v>0.41766300000000001</v>
      </c>
      <c r="Z193" s="969"/>
      <c r="AA193" s="969"/>
      <c r="AB193" s="969"/>
      <c r="AC193" s="1012"/>
      <c r="AD193" s="1013" t="s">
        <v>425</v>
      </c>
      <c r="AE193" s="1014"/>
      <c r="AF193" s="1014"/>
      <c r="AG193" s="1014"/>
      <c r="AH193" s="1015"/>
      <c r="AI193" s="965" t="s">
        <v>425</v>
      </c>
      <c r="AJ193" s="966"/>
      <c r="AK193" s="966"/>
      <c r="AL193" s="966"/>
      <c r="AM193" s="966"/>
      <c r="AN193" s="966"/>
      <c r="AO193" s="966"/>
      <c r="AP193" s="966"/>
      <c r="AQ193" s="966"/>
      <c r="AR193" s="966"/>
      <c r="AS193" s="966"/>
      <c r="AT193" s="966"/>
      <c r="AU193" s="967"/>
      <c r="AV193" s="968">
        <v>1119.228828</v>
      </c>
      <c r="AW193" s="969"/>
      <c r="AX193" s="969"/>
      <c r="AY193" s="970"/>
    </row>
    <row r="194" spans="1:51" ht="24.75" customHeight="1" x14ac:dyDescent="0.15">
      <c r="A194" s="880"/>
      <c r="B194" s="881"/>
      <c r="C194" s="881"/>
      <c r="D194" s="881"/>
      <c r="E194" s="881"/>
      <c r="F194" s="882"/>
      <c r="G194" s="1003"/>
      <c r="H194" s="1004"/>
      <c r="I194" s="1004"/>
      <c r="J194" s="1004"/>
      <c r="K194" s="1005"/>
      <c r="L194" s="1006"/>
      <c r="M194" s="1007"/>
      <c r="N194" s="1007"/>
      <c r="O194" s="1007"/>
      <c r="P194" s="1007"/>
      <c r="Q194" s="1007"/>
      <c r="R194" s="1007"/>
      <c r="S194" s="1007"/>
      <c r="T194" s="1007"/>
      <c r="U194" s="1007"/>
      <c r="V194" s="1007"/>
      <c r="W194" s="1007"/>
      <c r="X194" s="1008"/>
      <c r="Y194" s="1009"/>
      <c r="Z194" s="1010"/>
      <c r="AA194" s="1010"/>
      <c r="AB194" s="1010"/>
      <c r="AC194" s="1011"/>
      <c r="AD194" s="962" t="s">
        <v>426</v>
      </c>
      <c r="AE194" s="963"/>
      <c r="AF194" s="963"/>
      <c r="AG194" s="963"/>
      <c r="AH194" s="964"/>
      <c r="AI194" s="965" t="s">
        <v>427</v>
      </c>
      <c r="AJ194" s="966"/>
      <c r="AK194" s="966"/>
      <c r="AL194" s="966"/>
      <c r="AM194" s="966"/>
      <c r="AN194" s="966"/>
      <c r="AO194" s="966"/>
      <c r="AP194" s="966"/>
      <c r="AQ194" s="966"/>
      <c r="AR194" s="966"/>
      <c r="AS194" s="966"/>
      <c r="AT194" s="966"/>
      <c r="AU194" s="967"/>
      <c r="AV194" s="968">
        <v>211.469427</v>
      </c>
      <c r="AW194" s="969"/>
      <c r="AX194" s="969"/>
      <c r="AY194" s="970"/>
    </row>
    <row r="195" spans="1:51" ht="24.75" customHeight="1" x14ac:dyDescent="0.15">
      <c r="A195" s="880"/>
      <c r="B195" s="881"/>
      <c r="C195" s="881"/>
      <c r="D195" s="881"/>
      <c r="E195" s="881"/>
      <c r="F195" s="882"/>
      <c r="G195" s="1003"/>
      <c r="H195" s="1004"/>
      <c r="I195" s="1004"/>
      <c r="J195" s="1004"/>
      <c r="K195" s="1005"/>
      <c r="L195" s="1006"/>
      <c r="M195" s="1007"/>
      <c r="N195" s="1007"/>
      <c r="O195" s="1007"/>
      <c r="P195" s="1007"/>
      <c r="Q195" s="1007"/>
      <c r="R195" s="1007"/>
      <c r="S195" s="1007"/>
      <c r="T195" s="1007"/>
      <c r="U195" s="1007"/>
      <c r="V195" s="1007"/>
      <c r="W195" s="1007"/>
      <c r="X195" s="1008"/>
      <c r="Y195" s="1009"/>
      <c r="Z195" s="1010"/>
      <c r="AA195" s="1010"/>
      <c r="AB195" s="1010"/>
      <c r="AC195" s="1011"/>
      <c r="AD195" s="962" t="s">
        <v>428</v>
      </c>
      <c r="AE195" s="963"/>
      <c r="AF195" s="963"/>
      <c r="AG195" s="963"/>
      <c r="AH195" s="964"/>
      <c r="AI195" s="956" t="s">
        <v>429</v>
      </c>
      <c r="AJ195" s="963"/>
      <c r="AK195" s="963"/>
      <c r="AL195" s="963"/>
      <c r="AM195" s="963"/>
      <c r="AN195" s="963"/>
      <c r="AO195" s="963"/>
      <c r="AP195" s="963"/>
      <c r="AQ195" s="963"/>
      <c r="AR195" s="963"/>
      <c r="AS195" s="963"/>
      <c r="AT195" s="963"/>
      <c r="AU195" s="964"/>
      <c r="AV195" s="968">
        <v>1000.436415</v>
      </c>
      <c r="AW195" s="969"/>
      <c r="AX195" s="969"/>
      <c r="AY195" s="970"/>
    </row>
    <row r="196" spans="1:51" ht="24.75" customHeight="1" x14ac:dyDescent="0.15">
      <c r="A196" s="880"/>
      <c r="B196" s="881"/>
      <c r="C196" s="881"/>
      <c r="D196" s="881"/>
      <c r="E196" s="881"/>
      <c r="F196" s="882"/>
      <c r="G196" s="1003"/>
      <c r="H196" s="1004"/>
      <c r="I196" s="1004"/>
      <c r="J196" s="1004"/>
      <c r="K196" s="1005"/>
      <c r="L196" s="1006"/>
      <c r="M196" s="1007"/>
      <c r="N196" s="1007"/>
      <c r="O196" s="1007"/>
      <c r="P196" s="1007"/>
      <c r="Q196" s="1007"/>
      <c r="R196" s="1007"/>
      <c r="S196" s="1007"/>
      <c r="T196" s="1007"/>
      <c r="U196" s="1007"/>
      <c r="V196" s="1007"/>
      <c r="W196" s="1007"/>
      <c r="X196" s="1008"/>
      <c r="Y196" s="1009"/>
      <c r="Z196" s="1010"/>
      <c r="AA196" s="1010"/>
      <c r="AB196" s="1010"/>
      <c r="AC196" s="1011"/>
      <c r="AD196" s="962" t="s">
        <v>430</v>
      </c>
      <c r="AE196" s="963"/>
      <c r="AF196" s="963"/>
      <c r="AG196" s="963"/>
      <c r="AH196" s="964"/>
      <c r="AI196" s="965" t="s">
        <v>430</v>
      </c>
      <c r="AJ196" s="966"/>
      <c r="AK196" s="966"/>
      <c r="AL196" s="966"/>
      <c r="AM196" s="966"/>
      <c r="AN196" s="966"/>
      <c r="AO196" s="966"/>
      <c r="AP196" s="966"/>
      <c r="AQ196" s="966"/>
      <c r="AR196" s="966"/>
      <c r="AS196" s="966"/>
      <c r="AT196" s="966"/>
      <c r="AU196" s="967"/>
      <c r="AV196" s="968">
        <v>505.51167700000002</v>
      </c>
      <c r="AW196" s="969"/>
      <c r="AX196" s="969"/>
      <c r="AY196" s="970"/>
    </row>
    <row r="197" spans="1:51" ht="24.75" customHeight="1" x14ac:dyDescent="0.15">
      <c r="A197" s="880"/>
      <c r="B197" s="881"/>
      <c r="C197" s="881"/>
      <c r="D197" s="881"/>
      <c r="E197" s="881"/>
      <c r="F197" s="882"/>
      <c r="G197" s="1016"/>
      <c r="H197" s="1017"/>
      <c r="I197" s="1017"/>
      <c r="J197" s="1017"/>
      <c r="K197" s="1018"/>
      <c r="L197" s="1019"/>
      <c r="M197" s="1017"/>
      <c r="N197" s="1017"/>
      <c r="O197" s="1017"/>
      <c r="P197" s="1017"/>
      <c r="Q197" s="1017"/>
      <c r="R197" s="1017"/>
      <c r="S197" s="1017"/>
      <c r="T197" s="1017"/>
      <c r="U197" s="1017"/>
      <c r="V197" s="1017"/>
      <c r="W197" s="1017"/>
      <c r="X197" s="1018"/>
      <c r="Y197" s="1020"/>
      <c r="Z197" s="1021"/>
      <c r="AA197" s="1021"/>
      <c r="AB197" s="1021"/>
      <c r="AC197" s="1021"/>
      <c r="AD197" s="962" t="s">
        <v>431</v>
      </c>
      <c r="AE197" s="963"/>
      <c r="AF197" s="963"/>
      <c r="AG197" s="963"/>
      <c r="AH197" s="964"/>
      <c r="AI197" s="965" t="s">
        <v>454</v>
      </c>
      <c r="AJ197" s="966"/>
      <c r="AK197" s="966"/>
      <c r="AL197" s="966"/>
      <c r="AM197" s="966"/>
      <c r="AN197" s="966"/>
      <c r="AO197" s="966"/>
      <c r="AP197" s="966"/>
      <c r="AQ197" s="966"/>
      <c r="AR197" s="966"/>
      <c r="AS197" s="966"/>
      <c r="AT197" s="966"/>
      <c r="AU197" s="967"/>
      <c r="AV197" s="968">
        <v>121.46464400000001</v>
      </c>
      <c r="AW197" s="969"/>
      <c r="AX197" s="969"/>
      <c r="AY197" s="970"/>
    </row>
    <row r="198" spans="1:51" ht="24.75" customHeight="1" x14ac:dyDescent="0.15">
      <c r="A198" s="880"/>
      <c r="B198" s="881"/>
      <c r="C198" s="881"/>
      <c r="D198" s="881"/>
      <c r="E198" s="881"/>
      <c r="F198" s="882"/>
      <c r="G198" s="1044"/>
      <c r="H198" s="1045"/>
      <c r="I198" s="1045"/>
      <c r="J198" s="1045"/>
      <c r="K198" s="1046"/>
      <c r="L198" s="1047"/>
      <c r="M198" s="1045"/>
      <c r="N198" s="1045"/>
      <c r="O198" s="1045"/>
      <c r="P198" s="1045"/>
      <c r="Q198" s="1045"/>
      <c r="R198" s="1045"/>
      <c r="S198" s="1045"/>
      <c r="T198" s="1045"/>
      <c r="U198" s="1045"/>
      <c r="V198" s="1045"/>
      <c r="W198" s="1045"/>
      <c r="X198" s="1046"/>
      <c r="Y198" s="1048"/>
      <c r="Z198" s="1049"/>
      <c r="AA198" s="1049"/>
      <c r="AB198" s="1049"/>
      <c r="AC198" s="1050"/>
      <c r="AD198" s="962" t="s">
        <v>455</v>
      </c>
      <c r="AE198" s="963"/>
      <c r="AF198" s="963"/>
      <c r="AG198" s="963"/>
      <c r="AH198" s="964"/>
      <c r="AI198" s="965" t="s">
        <v>456</v>
      </c>
      <c r="AJ198" s="966"/>
      <c r="AK198" s="966"/>
      <c r="AL198" s="966"/>
      <c r="AM198" s="966"/>
      <c r="AN198" s="966"/>
      <c r="AO198" s="966"/>
      <c r="AP198" s="966"/>
      <c r="AQ198" s="966"/>
      <c r="AR198" s="966"/>
      <c r="AS198" s="966"/>
      <c r="AT198" s="966"/>
      <c r="AU198" s="967"/>
      <c r="AV198" s="968">
        <v>9.8936220000000006</v>
      </c>
      <c r="AW198" s="969"/>
      <c r="AX198" s="969"/>
      <c r="AY198" s="970"/>
    </row>
    <row r="199" spans="1:51" ht="24.75" customHeight="1" x14ac:dyDescent="0.15">
      <c r="A199" s="880"/>
      <c r="B199" s="881"/>
      <c r="C199" s="881"/>
      <c r="D199" s="881"/>
      <c r="E199" s="881"/>
      <c r="F199" s="882"/>
      <c r="G199" s="1051"/>
      <c r="H199" s="1052"/>
      <c r="I199" s="1052"/>
      <c r="J199" s="1052"/>
      <c r="K199" s="1053"/>
      <c r="L199" s="1054"/>
      <c r="M199" s="1052"/>
      <c r="N199" s="1052"/>
      <c r="O199" s="1052"/>
      <c r="P199" s="1052"/>
      <c r="Q199" s="1052"/>
      <c r="R199" s="1052"/>
      <c r="S199" s="1052"/>
      <c r="T199" s="1052"/>
      <c r="U199" s="1052"/>
      <c r="V199" s="1052"/>
      <c r="W199" s="1052"/>
      <c r="X199" s="1053"/>
      <c r="Y199" s="1055"/>
      <c r="Z199" s="1056"/>
      <c r="AA199" s="1056"/>
      <c r="AB199" s="1056"/>
      <c r="AC199" s="1056"/>
      <c r="AD199" s="1035" t="s">
        <v>457</v>
      </c>
      <c r="AE199" s="1036"/>
      <c r="AF199" s="1036"/>
      <c r="AG199" s="1036"/>
      <c r="AH199" s="1037"/>
      <c r="AI199" s="1038" t="s">
        <v>457</v>
      </c>
      <c r="AJ199" s="1039"/>
      <c r="AK199" s="1039"/>
      <c r="AL199" s="1039"/>
      <c r="AM199" s="1039"/>
      <c r="AN199" s="1039"/>
      <c r="AO199" s="1039"/>
      <c r="AP199" s="1039"/>
      <c r="AQ199" s="1039"/>
      <c r="AR199" s="1039"/>
      <c r="AS199" s="1039"/>
      <c r="AT199" s="1039"/>
      <c r="AU199" s="1040"/>
      <c r="AV199" s="1041">
        <v>3.8445119999999999</v>
      </c>
      <c r="AW199" s="1042"/>
      <c r="AX199" s="1042"/>
      <c r="AY199" s="1043"/>
    </row>
    <row r="200" spans="1:51" ht="24.75" customHeight="1" x14ac:dyDescent="0.15">
      <c r="A200" s="880"/>
      <c r="B200" s="881"/>
      <c r="C200" s="881"/>
      <c r="D200" s="881"/>
      <c r="E200" s="881"/>
      <c r="F200" s="882"/>
      <c r="G200" s="1002" t="s">
        <v>209</v>
      </c>
      <c r="H200" s="418"/>
      <c r="I200" s="418"/>
      <c r="J200" s="418"/>
      <c r="K200" s="419"/>
      <c r="L200" s="1028"/>
      <c r="M200" s="1029"/>
      <c r="N200" s="1029"/>
      <c r="O200" s="1029"/>
      <c r="P200" s="1029"/>
      <c r="Q200" s="1029"/>
      <c r="R200" s="1029"/>
      <c r="S200" s="1029"/>
      <c r="T200" s="1029"/>
      <c r="U200" s="1029"/>
      <c r="V200" s="1029"/>
      <c r="W200" s="1029"/>
      <c r="X200" s="1030"/>
      <c r="Y200" s="1031">
        <f>SUM(Y190:AC199)</f>
        <v>443040.59020699997</v>
      </c>
      <c r="Z200" s="1032"/>
      <c r="AA200" s="1032"/>
      <c r="AB200" s="1032"/>
      <c r="AC200" s="1033"/>
      <c r="AD200" s="1002" t="s">
        <v>209</v>
      </c>
      <c r="AE200" s="418"/>
      <c r="AF200" s="418"/>
      <c r="AG200" s="418"/>
      <c r="AH200" s="418"/>
      <c r="AI200" s="1028"/>
      <c r="AJ200" s="1029"/>
      <c r="AK200" s="1029"/>
      <c r="AL200" s="1029"/>
      <c r="AM200" s="1029"/>
      <c r="AN200" s="1029"/>
      <c r="AO200" s="1029"/>
      <c r="AP200" s="1029"/>
      <c r="AQ200" s="1029"/>
      <c r="AR200" s="1029"/>
      <c r="AS200" s="1029"/>
      <c r="AT200" s="1029"/>
      <c r="AU200" s="1030"/>
      <c r="AV200" s="1031">
        <f>SUM(AV190:AY199)</f>
        <v>12311.517112</v>
      </c>
      <c r="AW200" s="1032"/>
      <c r="AX200" s="1032"/>
      <c r="AY200" s="1034"/>
    </row>
    <row r="201" spans="1:51" ht="25.15" customHeight="1" x14ac:dyDescent="0.15">
      <c r="A201" s="880"/>
      <c r="B201" s="881"/>
      <c r="C201" s="881"/>
      <c r="D201" s="881"/>
      <c r="E201" s="881"/>
      <c r="F201" s="882"/>
      <c r="G201" s="1022" t="s">
        <v>490</v>
      </c>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4"/>
      <c r="AD201" s="1025" t="s">
        <v>401</v>
      </c>
      <c r="AE201" s="1026"/>
      <c r="AF201" s="1026"/>
      <c r="AG201" s="1026"/>
      <c r="AH201" s="1026"/>
      <c r="AI201" s="1026"/>
      <c r="AJ201" s="1026"/>
      <c r="AK201" s="1026"/>
      <c r="AL201" s="1026"/>
      <c r="AM201" s="1026"/>
      <c r="AN201" s="1026"/>
      <c r="AO201" s="1026"/>
      <c r="AP201" s="1026"/>
      <c r="AQ201" s="1026"/>
      <c r="AR201" s="1026"/>
      <c r="AS201" s="1026"/>
      <c r="AT201" s="1026"/>
      <c r="AU201" s="1026"/>
      <c r="AV201" s="1026"/>
      <c r="AW201" s="1026"/>
      <c r="AX201" s="1026"/>
      <c r="AY201" s="1027"/>
    </row>
    <row r="202" spans="1:51" ht="25.5" customHeight="1" x14ac:dyDescent="0.15">
      <c r="A202" s="880"/>
      <c r="B202" s="881"/>
      <c r="C202" s="881"/>
      <c r="D202" s="881"/>
      <c r="E202" s="881"/>
      <c r="F202" s="882"/>
      <c r="G202" s="1002" t="s">
        <v>205</v>
      </c>
      <c r="H202" s="418"/>
      <c r="I202" s="418"/>
      <c r="J202" s="418"/>
      <c r="K202" s="419"/>
      <c r="L202" s="417" t="s">
        <v>206</v>
      </c>
      <c r="M202" s="418"/>
      <c r="N202" s="418"/>
      <c r="O202" s="418"/>
      <c r="P202" s="418"/>
      <c r="Q202" s="418"/>
      <c r="R202" s="418"/>
      <c r="S202" s="418"/>
      <c r="T202" s="418"/>
      <c r="U202" s="418"/>
      <c r="V202" s="418"/>
      <c r="W202" s="418"/>
      <c r="X202" s="419"/>
      <c r="Y202" s="971" t="s">
        <v>207</v>
      </c>
      <c r="Z202" s="972"/>
      <c r="AA202" s="972"/>
      <c r="AB202" s="972"/>
      <c r="AC202" s="973"/>
      <c r="AD202" s="974" t="s">
        <v>205</v>
      </c>
      <c r="AE202" s="975"/>
      <c r="AF202" s="975"/>
      <c r="AG202" s="975"/>
      <c r="AH202" s="975"/>
      <c r="AI202" s="417" t="s">
        <v>206</v>
      </c>
      <c r="AJ202" s="418"/>
      <c r="AK202" s="418"/>
      <c r="AL202" s="418"/>
      <c r="AM202" s="418"/>
      <c r="AN202" s="418"/>
      <c r="AO202" s="418"/>
      <c r="AP202" s="418"/>
      <c r="AQ202" s="418"/>
      <c r="AR202" s="418"/>
      <c r="AS202" s="418"/>
      <c r="AT202" s="418"/>
      <c r="AU202" s="419"/>
      <c r="AV202" s="971" t="s">
        <v>207</v>
      </c>
      <c r="AW202" s="972"/>
      <c r="AX202" s="972"/>
      <c r="AY202" s="976"/>
    </row>
    <row r="203" spans="1:51" ht="45.75" customHeight="1" x14ac:dyDescent="0.15">
      <c r="A203" s="880"/>
      <c r="B203" s="881"/>
      <c r="C203" s="881"/>
      <c r="D203" s="881"/>
      <c r="E203" s="881"/>
      <c r="F203" s="882"/>
      <c r="G203" s="1044" t="s">
        <v>400</v>
      </c>
      <c r="H203" s="1045"/>
      <c r="I203" s="1045"/>
      <c r="J203" s="1045"/>
      <c r="K203" s="1046"/>
      <c r="L203" s="1062" t="s">
        <v>399</v>
      </c>
      <c r="M203" s="1063"/>
      <c r="N203" s="1063"/>
      <c r="O203" s="1063"/>
      <c r="P203" s="1063"/>
      <c r="Q203" s="1063"/>
      <c r="R203" s="1063"/>
      <c r="S203" s="1063"/>
      <c r="T203" s="1063"/>
      <c r="U203" s="1063"/>
      <c r="V203" s="1063"/>
      <c r="W203" s="1063"/>
      <c r="X203" s="1064"/>
      <c r="Y203" s="1065">
        <v>100</v>
      </c>
      <c r="Z203" s="1066"/>
      <c r="AA203" s="1066"/>
      <c r="AB203" s="1066"/>
      <c r="AC203" s="1067"/>
      <c r="AD203" s="1068" t="s">
        <v>432</v>
      </c>
      <c r="AE203" s="1069"/>
      <c r="AF203" s="1069"/>
      <c r="AG203" s="1069"/>
      <c r="AH203" s="1070"/>
      <c r="AI203" s="1071" t="s">
        <v>433</v>
      </c>
      <c r="AJ203" s="1072"/>
      <c r="AK203" s="1072"/>
      <c r="AL203" s="1072"/>
      <c r="AM203" s="1072"/>
      <c r="AN203" s="1072"/>
      <c r="AO203" s="1072"/>
      <c r="AP203" s="1072"/>
      <c r="AQ203" s="1072"/>
      <c r="AR203" s="1072"/>
      <c r="AS203" s="1072"/>
      <c r="AT203" s="1072"/>
      <c r="AU203" s="1073"/>
      <c r="AV203" s="992">
        <v>1045.2070550000001</v>
      </c>
      <c r="AW203" s="993"/>
      <c r="AX203" s="993"/>
      <c r="AY203" s="994"/>
    </row>
    <row r="204" spans="1:51" ht="24.75" customHeight="1" x14ac:dyDescent="0.15">
      <c r="A204" s="880"/>
      <c r="B204" s="881"/>
      <c r="C204" s="881"/>
      <c r="D204" s="881"/>
      <c r="E204" s="881"/>
      <c r="F204" s="882"/>
      <c r="G204" s="1044"/>
      <c r="H204" s="1045"/>
      <c r="I204" s="1045"/>
      <c r="J204" s="1045"/>
      <c r="K204" s="1046"/>
      <c r="L204" s="1047"/>
      <c r="M204" s="1057"/>
      <c r="N204" s="1057"/>
      <c r="O204" s="1057"/>
      <c r="P204" s="1057"/>
      <c r="Q204" s="1057"/>
      <c r="R204" s="1057"/>
      <c r="S204" s="1057"/>
      <c r="T204" s="1057"/>
      <c r="U204" s="1057"/>
      <c r="V204" s="1057"/>
      <c r="W204" s="1057"/>
      <c r="X204" s="1058"/>
      <c r="Y204" s="1059"/>
      <c r="Z204" s="1060"/>
      <c r="AA204" s="1060"/>
      <c r="AB204" s="1060"/>
      <c r="AC204" s="1061"/>
      <c r="AD204" s="1013" t="s">
        <v>434</v>
      </c>
      <c r="AE204" s="1014"/>
      <c r="AF204" s="1014"/>
      <c r="AG204" s="1014"/>
      <c r="AH204" s="1015"/>
      <c r="AI204" s="956" t="s">
        <v>435</v>
      </c>
      <c r="AJ204" s="957"/>
      <c r="AK204" s="957"/>
      <c r="AL204" s="957"/>
      <c r="AM204" s="957"/>
      <c r="AN204" s="957"/>
      <c r="AO204" s="957"/>
      <c r="AP204" s="957"/>
      <c r="AQ204" s="957"/>
      <c r="AR204" s="957"/>
      <c r="AS204" s="957"/>
      <c r="AT204" s="957"/>
      <c r="AU204" s="958"/>
      <c r="AV204" s="968">
        <v>438.839718</v>
      </c>
      <c r="AW204" s="969"/>
      <c r="AX204" s="969"/>
      <c r="AY204" s="970"/>
    </row>
    <row r="205" spans="1:51" ht="24.75" customHeight="1" x14ac:dyDescent="0.15">
      <c r="A205" s="880"/>
      <c r="B205" s="881"/>
      <c r="C205" s="881"/>
      <c r="D205" s="881"/>
      <c r="E205" s="881"/>
      <c r="F205" s="882"/>
      <c r="G205" s="1044"/>
      <c r="H205" s="1045"/>
      <c r="I205" s="1045"/>
      <c r="J205" s="1045"/>
      <c r="K205" s="1046"/>
      <c r="L205" s="1047"/>
      <c r="M205" s="1057"/>
      <c r="N205" s="1057"/>
      <c r="O205" s="1057"/>
      <c r="P205" s="1057"/>
      <c r="Q205" s="1057"/>
      <c r="R205" s="1057"/>
      <c r="S205" s="1057"/>
      <c r="T205" s="1057"/>
      <c r="U205" s="1057"/>
      <c r="V205" s="1057"/>
      <c r="W205" s="1057"/>
      <c r="X205" s="1058"/>
      <c r="Y205" s="1048"/>
      <c r="Z205" s="1049"/>
      <c r="AA205" s="1049"/>
      <c r="AB205" s="1049"/>
      <c r="AC205" s="1050"/>
      <c r="AD205" s="1013" t="s">
        <v>436</v>
      </c>
      <c r="AE205" s="1014"/>
      <c r="AF205" s="1014"/>
      <c r="AG205" s="1014"/>
      <c r="AH205" s="1015"/>
      <c r="AI205" s="956" t="s">
        <v>437</v>
      </c>
      <c r="AJ205" s="957"/>
      <c r="AK205" s="957"/>
      <c r="AL205" s="957"/>
      <c r="AM205" s="957"/>
      <c r="AN205" s="957"/>
      <c r="AO205" s="957"/>
      <c r="AP205" s="957"/>
      <c r="AQ205" s="957"/>
      <c r="AR205" s="957"/>
      <c r="AS205" s="957"/>
      <c r="AT205" s="957"/>
      <c r="AU205" s="958"/>
      <c r="AV205" s="968">
        <v>129.03222199999999</v>
      </c>
      <c r="AW205" s="969"/>
      <c r="AX205" s="969"/>
      <c r="AY205" s="970"/>
    </row>
    <row r="206" spans="1:51" ht="24.75" customHeight="1" x14ac:dyDescent="0.15">
      <c r="A206" s="880"/>
      <c r="B206" s="881"/>
      <c r="C206" s="881"/>
      <c r="D206" s="881"/>
      <c r="E206" s="881"/>
      <c r="F206" s="882"/>
      <c r="G206" s="1044"/>
      <c r="H206" s="1045"/>
      <c r="I206" s="1045"/>
      <c r="J206" s="1045"/>
      <c r="K206" s="1046"/>
      <c r="L206" s="1047"/>
      <c r="M206" s="1057"/>
      <c r="N206" s="1057"/>
      <c r="O206" s="1057"/>
      <c r="P206" s="1057"/>
      <c r="Q206" s="1057"/>
      <c r="R206" s="1057"/>
      <c r="S206" s="1057"/>
      <c r="T206" s="1057"/>
      <c r="U206" s="1057"/>
      <c r="V206" s="1057"/>
      <c r="W206" s="1057"/>
      <c r="X206" s="1058"/>
      <c r="Y206" s="1048"/>
      <c r="Z206" s="1049"/>
      <c r="AA206" s="1049"/>
      <c r="AB206" s="1049"/>
      <c r="AC206" s="1050"/>
      <c r="AD206" s="1013" t="s">
        <v>438</v>
      </c>
      <c r="AE206" s="1014"/>
      <c r="AF206" s="1014"/>
      <c r="AG206" s="1014"/>
      <c r="AH206" s="1015"/>
      <c r="AI206" s="956" t="s">
        <v>439</v>
      </c>
      <c r="AJ206" s="957"/>
      <c r="AK206" s="957"/>
      <c r="AL206" s="957"/>
      <c r="AM206" s="957"/>
      <c r="AN206" s="957"/>
      <c r="AO206" s="957"/>
      <c r="AP206" s="957"/>
      <c r="AQ206" s="957"/>
      <c r="AR206" s="957"/>
      <c r="AS206" s="957"/>
      <c r="AT206" s="957"/>
      <c r="AU206" s="958"/>
      <c r="AV206" s="968">
        <v>27.064169</v>
      </c>
      <c r="AW206" s="969"/>
      <c r="AX206" s="969"/>
      <c r="AY206" s="970"/>
    </row>
    <row r="207" spans="1:51" ht="24.75" hidden="1" customHeight="1" x14ac:dyDescent="0.15">
      <c r="A207" s="880"/>
      <c r="B207" s="881"/>
      <c r="C207" s="881"/>
      <c r="D207" s="881"/>
      <c r="E207" s="881"/>
      <c r="F207" s="882"/>
      <c r="G207" s="1044"/>
      <c r="H207" s="1045"/>
      <c r="I207" s="1045"/>
      <c r="J207" s="1045"/>
      <c r="K207" s="1046"/>
      <c r="L207" s="1047"/>
      <c r="M207" s="1057"/>
      <c r="N207" s="1057"/>
      <c r="O207" s="1057"/>
      <c r="P207" s="1057"/>
      <c r="Q207" s="1057"/>
      <c r="R207" s="1057"/>
      <c r="S207" s="1057"/>
      <c r="T207" s="1057"/>
      <c r="U207" s="1057"/>
      <c r="V207" s="1057"/>
      <c r="W207" s="1057"/>
      <c r="X207" s="1058"/>
      <c r="Y207" s="1048"/>
      <c r="Z207" s="1049"/>
      <c r="AA207" s="1049"/>
      <c r="AB207" s="1049"/>
      <c r="AC207" s="1050"/>
      <c r="AD207" s="1003"/>
      <c r="AE207" s="1004"/>
      <c r="AF207" s="1004"/>
      <c r="AG207" s="1004"/>
      <c r="AH207" s="1005"/>
      <c r="AI207" s="1006"/>
      <c r="AJ207" s="1007"/>
      <c r="AK207" s="1007"/>
      <c r="AL207" s="1007"/>
      <c r="AM207" s="1007"/>
      <c r="AN207" s="1007"/>
      <c r="AO207" s="1007"/>
      <c r="AP207" s="1007"/>
      <c r="AQ207" s="1007"/>
      <c r="AR207" s="1007"/>
      <c r="AS207" s="1007"/>
      <c r="AT207" s="1007"/>
      <c r="AU207" s="1008"/>
      <c r="AV207" s="1009"/>
      <c r="AW207" s="1010"/>
      <c r="AX207" s="1010"/>
      <c r="AY207" s="1074"/>
    </row>
    <row r="208" spans="1:51" ht="24.75" hidden="1" customHeight="1" x14ac:dyDescent="0.15">
      <c r="A208" s="880"/>
      <c r="B208" s="881"/>
      <c r="C208" s="881"/>
      <c r="D208" s="881"/>
      <c r="E208" s="881"/>
      <c r="F208" s="882"/>
      <c r="G208" s="1044"/>
      <c r="H208" s="1045"/>
      <c r="I208" s="1045"/>
      <c r="J208" s="1045"/>
      <c r="K208" s="1046"/>
      <c r="L208" s="1047"/>
      <c r="M208" s="1045"/>
      <c r="N208" s="1045"/>
      <c r="O208" s="1045"/>
      <c r="P208" s="1045"/>
      <c r="Q208" s="1045"/>
      <c r="R208" s="1045"/>
      <c r="S208" s="1045"/>
      <c r="T208" s="1045"/>
      <c r="U208" s="1045"/>
      <c r="V208" s="1045"/>
      <c r="W208" s="1045"/>
      <c r="X208" s="1046"/>
      <c r="Y208" s="1048"/>
      <c r="Z208" s="1049"/>
      <c r="AA208" s="1049"/>
      <c r="AB208" s="1049"/>
      <c r="AC208" s="1050"/>
      <c r="AD208" s="1003"/>
      <c r="AE208" s="1004"/>
      <c r="AF208" s="1004"/>
      <c r="AG208" s="1004"/>
      <c r="AH208" s="1005"/>
      <c r="AI208" s="1006"/>
      <c r="AJ208" s="1004"/>
      <c r="AK208" s="1004"/>
      <c r="AL208" s="1004"/>
      <c r="AM208" s="1004"/>
      <c r="AN208" s="1004"/>
      <c r="AO208" s="1004"/>
      <c r="AP208" s="1004"/>
      <c r="AQ208" s="1004"/>
      <c r="AR208" s="1004"/>
      <c r="AS208" s="1004"/>
      <c r="AT208" s="1004"/>
      <c r="AU208" s="1005"/>
      <c r="AV208" s="1009"/>
      <c r="AW208" s="1010"/>
      <c r="AX208" s="1010"/>
      <c r="AY208" s="1074"/>
    </row>
    <row r="209" spans="1:51" ht="24.75" hidden="1" customHeight="1" x14ac:dyDescent="0.15">
      <c r="A209" s="880"/>
      <c r="B209" s="881"/>
      <c r="C209" s="881"/>
      <c r="D209" s="881"/>
      <c r="E209" s="881"/>
      <c r="F209" s="882"/>
      <c r="G209" s="1044"/>
      <c r="H209" s="1045"/>
      <c r="I209" s="1045"/>
      <c r="J209" s="1045"/>
      <c r="K209" s="1046"/>
      <c r="L209" s="1047"/>
      <c r="M209" s="1045"/>
      <c r="N209" s="1045"/>
      <c r="O209" s="1045"/>
      <c r="P209" s="1045"/>
      <c r="Q209" s="1045"/>
      <c r="R209" s="1045"/>
      <c r="S209" s="1045"/>
      <c r="T209" s="1045"/>
      <c r="U209" s="1045"/>
      <c r="V209" s="1045"/>
      <c r="W209" s="1045"/>
      <c r="X209" s="1046"/>
      <c r="Y209" s="1048"/>
      <c r="Z209" s="1049"/>
      <c r="AA209" s="1049"/>
      <c r="AB209" s="1049"/>
      <c r="AC209" s="1050"/>
      <c r="AD209" s="1003"/>
      <c r="AE209" s="1004"/>
      <c r="AF209" s="1004"/>
      <c r="AG209" s="1004"/>
      <c r="AH209" s="1005"/>
      <c r="AI209" s="1006"/>
      <c r="AJ209" s="1004"/>
      <c r="AK209" s="1004"/>
      <c r="AL209" s="1004"/>
      <c r="AM209" s="1004"/>
      <c r="AN209" s="1004"/>
      <c r="AO209" s="1004"/>
      <c r="AP209" s="1004"/>
      <c r="AQ209" s="1004"/>
      <c r="AR209" s="1004"/>
      <c r="AS209" s="1004"/>
      <c r="AT209" s="1004"/>
      <c r="AU209" s="1005"/>
      <c r="AV209" s="1009"/>
      <c r="AW209" s="1010"/>
      <c r="AX209" s="1010"/>
      <c r="AY209" s="1074"/>
    </row>
    <row r="210" spans="1:51" ht="24.75" hidden="1" customHeight="1" x14ac:dyDescent="0.15">
      <c r="A210" s="880"/>
      <c r="B210" s="881"/>
      <c r="C210" s="881"/>
      <c r="D210" s="881"/>
      <c r="E210" s="881"/>
      <c r="F210" s="882"/>
      <c r="G210" s="1051"/>
      <c r="H210" s="1052"/>
      <c r="I210" s="1052"/>
      <c r="J210" s="1052"/>
      <c r="K210" s="1053"/>
      <c r="L210" s="1054"/>
      <c r="M210" s="1052"/>
      <c r="N210" s="1052"/>
      <c r="O210" s="1052"/>
      <c r="P210" s="1052"/>
      <c r="Q210" s="1052"/>
      <c r="R210" s="1052"/>
      <c r="S210" s="1052"/>
      <c r="T210" s="1052"/>
      <c r="U210" s="1052"/>
      <c r="V210" s="1052"/>
      <c r="W210" s="1052"/>
      <c r="X210" s="1053"/>
      <c r="Y210" s="1055"/>
      <c r="Z210" s="1056"/>
      <c r="AA210" s="1056"/>
      <c r="AB210" s="1056"/>
      <c r="AC210" s="1056"/>
      <c r="AD210" s="1075"/>
      <c r="AE210" s="1076"/>
      <c r="AF210" s="1076"/>
      <c r="AG210" s="1076"/>
      <c r="AH210" s="1077"/>
      <c r="AI210" s="1078"/>
      <c r="AJ210" s="1076"/>
      <c r="AK210" s="1076"/>
      <c r="AL210" s="1076"/>
      <c r="AM210" s="1076"/>
      <c r="AN210" s="1076"/>
      <c r="AO210" s="1076"/>
      <c r="AP210" s="1076"/>
      <c r="AQ210" s="1076"/>
      <c r="AR210" s="1076"/>
      <c r="AS210" s="1076"/>
      <c r="AT210" s="1076"/>
      <c r="AU210" s="1077"/>
      <c r="AV210" s="1079"/>
      <c r="AW210" s="1080"/>
      <c r="AX210" s="1080"/>
      <c r="AY210" s="1081"/>
    </row>
    <row r="211" spans="1:51" ht="24.75" customHeight="1" x14ac:dyDescent="0.15">
      <c r="A211" s="880"/>
      <c r="B211" s="881"/>
      <c r="C211" s="881"/>
      <c r="D211" s="881"/>
      <c r="E211" s="881"/>
      <c r="F211" s="882"/>
      <c r="G211" s="1002" t="s">
        <v>209</v>
      </c>
      <c r="H211" s="418"/>
      <c r="I211" s="418"/>
      <c r="J211" s="418"/>
      <c r="K211" s="419"/>
      <c r="L211" s="1028"/>
      <c r="M211" s="1029"/>
      <c r="N211" s="1029"/>
      <c r="O211" s="1029"/>
      <c r="P211" s="1029"/>
      <c r="Q211" s="1029"/>
      <c r="R211" s="1029"/>
      <c r="S211" s="1029"/>
      <c r="T211" s="1029"/>
      <c r="U211" s="1029"/>
      <c r="V211" s="1029"/>
      <c r="W211" s="1029"/>
      <c r="X211" s="1030"/>
      <c r="Y211" s="1031">
        <f>SUM(Y203:AC210)</f>
        <v>100</v>
      </c>
      <c r="Z211" s="1032"/>
      <c r="AA211" s="1032"/>
      <c r="AB211" s="1032"/>
      <c r="AC211" s="1033"/>
      <c r="AD211" s="1002" t="s">
        <v>209</v>
      </c>
      <c r="AE211" s="418"/>
      <c r="AF211" s="418"/>
      <c r="AG211" s="418"/>
      <c r="AH211" s="418"/>
      <c r="AI211" s="1028"/>
      <c r="AJ211" s="1029"/>
      <c r="AK211" s="1029"/>
      <c r="AL211" s="1029"/>
      <c r="AM211" s="1029"/>
      <c r="AN211" s="1029"/>
      <c r="AO211" s="1029"/>
      <c r="AP211" s="1029"/>
      <c r="AQ211" s="1029"/>
      <c r="AR211" s="1029"/>
      <c r="AS211" s="1029"/>
      <c r="AT211" s="1029"/>
      <c r="AU211" s="1030"/>
      <c r="AV211" s="1031">
        <f>SUM(AV203:AY210)</f>
        <v>1640.1431640000001</v>
      </c>
      <c r="AW211" s="1032"/>
      <c r="AX211" s="1032"/>
      <c r="AY211" s="1034"/>
    </row>
    <row r="212" spans="1:51" ht="24.75" customHeight="1" x14ac:dyDescent="0.15">
      <c r="A212" s="880"/>
      <c r="B212" s="881"/>
      <c r="C212" s="881"/>
      <c r="D212" s="881"/>
      <c r="E212" s="881"/>
      <c r="F212" s="882"/>
      <c r="G212" s="1025" t="s">
        <v>402</v>
      </c>
      <c r="H212" s="1026"/>
      <c r="I212" s="1026"/>
      <c r="J212" s="1026"/>
      <c r="K212" s="1026"/>
      <c r="L212" s="1026"/>
      <c r="M212" s="1026"/>
      <c r="N212" s="1026"/>
      <c r="O212" s="1026"/>
      <c r="P212" s="1026"/>
      <c r="Q212" s="1026"/>
      <c r="R212" s="1026"/>
      <c r="S212" s="1026"/>
      <c r="T212" s="1026"/>
      <c r="U212" s="1026"/>
      <c r="V212" s="1026"/>
      <c r="W212" s="1026"/>
      <c r="X212" s="1026"/>
      <c r="Y212" s="1026"/>
      <c r="Z212" s="1026"/>
      <c r="AA212" s="1026"/>
      <c r="AB212" s="1026"/>
      <c r="AC212" s="1085"/>
      <c r="AD212" s="1025" t="s">
        <v>403</v>
      </c>
      <c r="AE212" s="1026"/>
      <c r="AF212" s="1026"/>
      <c r="AG212" s="1026"/>
      <c r="AH212" s="1026"/>
      <c r="AI212" s="1026"/>
      <c r="AJ212" s="1026"/>
      <c r="AK212" s="1026"/>
      <c r="AL212" s="1026"/>
      <c r="AM212" s="1026"/>
      <c r="AN212" s="1026"/>
      <c r="AO212" s="1026"/>
      <c r="AP212" s="1026"/>
      <c r="AQ212" s="1026"/>
      <c r="AR212" s="1026"/>
      <c r="AS212" s="1026"/>
      <c r="AT212" s="1026"/>
      <c r="AU212" s="1026"/>
      <c r="AV212" s="1026"/>
      <c r="AW212" s="1026"/>
      <c r="AX212" s="1026"/>
      <c r="AY212" s="1027"/>
    </row>
    <row r="213" spans="1:51" ht="24.75" customHeight="1" x14ac:dyDescent="0.15">
      <c r="A213" s="880"/>
      <c r="B213" s="881"/>
      <c r="C213" s="881"/>
      <c r="D213" s="881"/>
      <c r="E213" s="881"/>
      <c r="F213" s="882"/>
      <c r="G213" s="1002" t="s">
        <v>205</v>
      </c>
      <c r="H213" s="418"/>
      <c r="I213" s="418"/>
      <c r="J213" s="418"/>
      <c r="K213" s="419"/>
      <c r="L213" s="417" t="s">
        <v>206</v>
      </c>
      <c r="M213" s="418"/>
      <c r="N213" s="418"/>
      <c r="O213" s="418"/>
      <c r="P213" s="418"/>
      <c r="Q213" s="418"/>
      <c r="R213" s="418"/>
      <c r="S213" s="418"/>
      <c r="T213" s="418"/>
      <c r="U213" s="418"/>
      <c r="V213" s="418"/>
      <c r="W213" s="418"/>
      <c r="X213" s="419"/>
      <c r="Y213" s="971" t="s">
        <v>207</v>
      </c>
      <c r="Z213" s="1086"/>
      <c r="AA213" s="1086"/>
      <c r="AB213" s="1086"/>
      <c r="AC213" s="1087"/>
      <c r="AD213" s="1002" t="s">
        <v>205</v>
      </c>
      <c r="AE213" s="418"/>
      <c r="AF213" s="418"/>
      <c r="AG213" s="418"/>
      <c r="AH213" s="419"/>
      <c r="AI213" s="417" t="s">
        <v>206</v>
      </c>
      <c r="AJ213" s="418"/>
      <c r="AK213" s="418"/>
      <c r="AL213" s="418"/>
      <c r="AM213" s="418"/>
      <c r="AN213" s="418"/>
      <c r="AO213" s="418"/>
      <c r="AP213" s="418"/>
      <c r="AQ213" s="418"/>
      <c r="AR213" s="418"/>
      <c r="AS213" s="418"/>
      <c r="AT213" s="418"/>
      <c r="AU213" s="419"/>
      <c r="AV213" s="971" t="s">
        <v>207</v>
      </c>
      <c r="AW213" s="1086"/>
      <c r="AX213" s="1086"/>
      <c r="AY213" s="1088"/>
    </row>
    <row r="214" spans="1:51" ht="24.75" customHeight="1" x14ac:dyDescent="0.15">
      <c r="A214" s="880"/>
      <c r="B214" s="881"/>
      <c r="C214" s="881"/>
      <c r="D214" s="881"/>
      <c r="E214" s="881"/>
      <c r="F214" s="882"/>
      <c r="G214" s="986" t="s">
        <v>440</v>
      </c>
      <c r="H214" s="987"/>
      <c r="I214" s="987"/>
      <c r="J214" s="987"/>
      <c r="K214" s="988"/>
      <c r="L214" s="1071" t="s">
        <v>441</v>
      </c>
      <c r="M214" s="1072"/>
      <c r="N214" s="1072"/>
      <c r="O214" s="1072"/>
      <c r="P214" s="1072"/>
      <c r="Q214" s="1072"/>
      <c r="R214" s="1072"/>
      <c r="S214" s="1072"/>
      <c r="T214" s="1072"/>
      <c r="U214" s="1072"/>
      <c r="V214" s="1072"/>
      <c r="W214" s="1072"/>
      <c r="X214" s="1073"/>
      <c r="Y214" s="1082">
        <v>2282.6912619999998</v>
      </c>
      <c r="Z214" s="1083"/>
      <c r="AA214" s="1083"/>
      <c r="AB214" s="1083"/>
      <c r="AC214" s="1084"/>
      <c r="AD214" s="1068" t="s">
        <v>442</v>
      </c>
      <c r="AE214" s="1069"/>
      <c r="AF214" s="1069"/>
      <c r="AG214" s="1069"/>
      <c r="AH214" s="1070"/>
      <c r="AI214" s="1071" t="s">
        <v>443</v>
      </c>
      <c r="AJ214" s="1072"/>
      <c r="AK214" s="1072"/>
      <c r="AL214" s="1072"/>
      <c r="AM214" s="1072"/>
      <c r="AN214" s="1072"/>
      <c r="AO214" s="1072"/>
      <c r="AP214" s="1072"/>
      <c r="AQ214" s="1072"/>
      <c r="AR214" s="1072"/>
      <c r="AS214" s="1072"/>
      <c r="AT214" s="1072"/>
      <c r="AU214" s="1073"/>
      <c r="AV214" s="992">
        <v>31.400117999999999</v>
      </c>
      <c r="AW214" s="993"/>
      <c r="AX214" s="993"/>
      <c r="AY214" s="994"/>
    </row>
    <row r="215" spans="1:51" ht="24.75" customHeight="1" x14ac:dyDescent="0.15">
      <c r="A215" s="880"/>
      <c r="B215" s="881"/>
      <c r="C215" s="881"/>
      <c r="D215" s="881"/>
      <c r="E215" s="881"/>
      <c r="F215" s="882"/>
      <c r="G215" s="962" t="s">
        <v>444</v>
      </c>
      <c r="H215" s="963"/>
      <c r="I215" s="963"/>
      <c r="J215" s="963"/>
      <c r="K215" s="964"/>
      <c r="L215" s="956" t="s">
        <v>444</v>
      </c>
      <c r="M215" s="957"/>
      <c r="N215" s="957"/>
      <c r="O215" s="957"/>
      <c r="P215" s="957"/>
      <c r="Q215" s="957"/>
      <c r="R215" s="957"/>
      <c r="S215" s="957"/>
      <c r="T215" s="957"/>
      <c r="U215" s="957"/>
      <c r="V215" s="957"/>
      <c r="W215" s="957"/>
      <c r="X215" s="958"/>
      <c r="Y215" s="959">
        <v>12.889346</v>
      </c>
      <c r="Z215" s="960"/>
      <c r="AA215" s="960"/>
      <c r="AB215" s="960"/>
      <c r="AC215" s="961"/>
      <c r="AD215" s="1013" t="s">
        <v>445</v>
      </c>
      <c r="AE215" s="1014"/>
      <c r="AF215" s="1014"/>
      <c r="AG215" s="1014"/>
      <c r="AH215" s="1015"/>
      <c r="AI215" s="956" t="s">
        <v>446</v>
      </c>
      <c r="AJ215" s="957"/>
      <c r="AK215" s="957"/>
      <c r="AL215" s="957"/>
      <c r="AM215" s="957"/>
      <c r="AN215" s="957"/>
      <c r="AO215" s="957"/>
      <c r="AP215" s="957"/>
      <c r="AQ215" s="957"/>
      <c r="AR215" s="957"/>
      <c r="AS215" s="957"/>
      <c r="AT215" s="957"/>
      <c r="AU215" s="958"/>
      <c r="AV215" s="968">
        <v>27.431622999999998</v>
      </c>
      <c r="AW215" s="969"/>
      <c r="AX215" s="969"/>
      <c r="AY215" s="970"/>
    </row>
    <row r="216" spans="1:51" ht="24.75" customHeight="1" x14ac:dyDescent="0.15">
      <c r="A216" s="880"/>
      <c r="B216" s="881"/>
      <c r="C216" s="881"/>
      <c r="D216" s="881"/>
      <c r="E216" s="881"/>
      <c r="F216" s="882"/>
      <c r="G216" s="1013" t="s">
        <v>447</v>
      </c>
      <c r="H216" s="1014"/>
      <c r="I216" s="1014"/>
      <c r="J216" s="1014"/>
      <c r="K216" s="1015"/>
      <c r="L216" s="956" t="s">
        <v>448</v>
      </c>
      <c r="M216" s="957"/>
      <c r="N216" s="957"/>
      <c r="O216" s="957"/>
      <c r="P216" s="957"/>
      <c r="Q216" s="957"/>
      <c r="R216" s="957"/>
      <c r="S216" s="957"/>
      <c r="T216" s="957"/>
      <c r="U216" s="957"/>
      <c r="V216" s="957"/>
      <c r="W216" s="957"/>
      <c r="X216" s="958"/>
      <c r="Y216" s="968">
        <v>18.588553000000001</v>
      </c>
      <c r="Z216" s="969"/>
      <c r="AA216" s="969"/>
      <c r="AB216" s="969"/>
      <c r="AC216" s="1012"/>
      <c r="AD216" s="1003"/>
      <c r="AE216" s="1004"/>
      <c r="AF216" s="1004"/>
      <c r="AG216" s="1004"/>
      <c r="AH216" s="1005"/>
      <c r="AI216" s="1006"/>
      <c r="AJ216" s="1007"/>
      <c r="AK216" s="1007"/>
      <c r="AL216" s="1007"/>
      <c r="AM216" s="1007"/>
      <c r="AN216" s="1007"/>
      <c r="AO216" s="1007"/>
      <c r="AP216" s="1007"/>
      <c r="AQ216" s="1007"/>
      <c r="AR216" s="1007"/>
      <c r="AS216" s="1007"/>
      <c r="AT216" s="1007"/>
      <c r="AU216" s="1008"/>
      <c r="AV216" s="1009"/>
      <c r="AW216" s="1010"/>
      <c r="AX216" s="1010"/>
      <c r="AY216" s="1074"/>
    </row>
    <row r="217" spans="1:51" ht="24.75" customHeight="1" x14ac:dyDescent="0.15">
      <c r="A217" s="880"/>
      <c r="B217" s="881"/>
      <c r="C217" s="881"/>
      <c r="D217" s="881"/>
      <c r="E217" s="881"/>
      <c r="F217" s="882"/>
      <c r="G217" s="1013" t="s">
        <v>469</v>
      </c>
      <c r="H217" s="1014"/>
      <c r="I217" s="1014"/>
      <c r="J217" s="1014"/>
      <c r="K217" s="1015"/>
      <c r="L217" s="956" t="s">
        <v>470</v>
      </c>
      <c r="M217" s="963"/>
      <c r="N217" s="963"/>
      <c r="O217" s="963"/>
      <c r="P217" s="963"/>
      <c r="Q217" s="963"/>
      <c r="R217" s="963"/>
      <c r="S217" s="963"/>
      <c r="T217" s="963"/>
      <c r="U217" s="963"/>
      <c r="V217" s="963"/>
      <c r="W217" s="963"/>
      <c r="X217" s="964"/>
      <c r="Y217" s="968">
        <v>139.45778999999999</v>
      </c>
      <c r="Z217" s="969"/>
      <c r="AA217" s="969"/>
      <c r="AB217" s="969"/>
      <c r="AC217" s="1012"/>
      <c r="AD217" s="1003"/>
      <c r="AE217" s="1004"/>
      <c r="AF217" s="1004"/>
      <c r="AG217" s="1004"/>
      <c r="AH217" s="1005"/>
      <c r="AI217" s="1006"/>
      <c r="AJ217" s="1007"/>
      <c r="AK217" s="1007"/>
      <c r="AL217" s="1007"/>
      <c r="AM217" s="1007"/>
      <c r="AN217" s="1007"/>
      <c r="AO217" s="1007"/>
      <c r="AP217" s="1007"/>
      <c r="AQ217" s="1007"/>
      <c r="AR217" s="1007"/>
      <c r="AS217" s="1007"/>
      <c r="AT217" s="1007"/>
      <c r="AU217" s="1008"/>
      <c r="AV217" s="1009"/>
      <c r="AW217" s="1010"/>
      <c r="AX217" s="1010"/>
      <c r="AY217" s="1074"/>
    </row>
    <row r="218" spans="1:51" ht="24.75" hidden="1" customHeight="1" x14ac:dyDescent="0.15">
      <c r="A218" s="880"/>
      <c r="B218" s="881"/>
      <c r="C218" s="881"/>
      <c r="D218" s="881"/>
      <c r="E218" s="881"/>
      <c r="F218" s="882"/>
      <c r="G218" s="1003"/>
      <c r="H218" s="1004"/>
      <c r="I218" s="1004"/>
      <c r="J218" s="1004"/>
      <c r="K218" s="1005"/>
      <c r="L218" s="1006"/>
      <c r="M218" s="1007"/>
      <c r="N218" s="1007"/>
      <c r="O218" s="1007"/>
      <c r="P218" s="1007"/>
      <c r="Q218" s="1007"/>
      <c r="R218" s="1007"/>
      <c r="S218" s="1007"/>
      <c r="T218" s="1007"/>
      <c r="U218" s="1007"/>
      <c r="V218" s="1007"/>
      <c r="W218" s="1007"/>
      <c r="X218" s="1008"/>
      <c r="Y218" s="1009"/>
      <c r="Z218" s="1010"/>
      <c r="AA218" s="1010"/>
      <c r="AB218" s="1010"/>
      <c r="AC218" s="1011"/>
      <c r="AD218" s="1003"/>
      <c r="AE218" s="1004"/>
      <c r="AF218" s="1004"/>
      <c r="AG218" s="1004"/>
      <c r="AH218" s="1005"/>
      <c r="AI218" s="1006"/>
      <c r="AJ218" s="1007"/>
      <c r="AK218" s="1007"/>
      <c r="AL218" s="1007"/>
      <c r="AM218" s="1007"/>
      <c r="AN218" s="1007"/>
      <c r="AO218" s="1007"/>
      <c r="AP218" s="1007"/>
      <c r="AQ218" s="1007"/>
      <c r="AR218" s="1007"/>
      <c r="AS218" s="1007"/>
      <c r="AT218" s="1007"/>
      <c r="AU218" s="1008"/>
      <c r="AV218" s="1009"/>
      <c r="AW218" s="1010"/>
      <c r="AX218" s="1010"/>
      <c r="AY218" s="1074"/>
    </row>
    <row r="219" spans="1:51" ht="24.75" hidden="1" customHeight="1" x14ac:dyDescent="0.15">
      <c r="A219" s="880"/>
      <c r="B219" s="881"/>
      <c r="C219" s="881"/>
      <c r="D219" s="881"/>
      <c r="E219" s="881"/>
      <c r="F219" s="882"/>
      <c r="G219" s="1003"/>
      <c r="H219" s="1004"/>
      <c r="I219" s="1004"/>
      <c r="J219" s="1004"/>
      <c r="K219" s="1005"/>
      <c r="L219" s="1006"/>
      <c r="M219" s="1007"/>
      <c r="N219" s="1007"/>
      <c r="O219" s="1007"/>
      <c r="P219" s="1007"/>
      <c r="Q219" s="1007"/>
      <c r="R219" s="1007"/>
      <c r="S219" s="1007"/>
      <c r="T219" s="1007"/>
      <c r="U219" s="1007"/>
      <c r="V219" s="1007"/>
      <c r="W219" s="1007"/>
      <c r="X219" s="1008"/>
      <c r="Y219" s="1009"/>
      <c r="Z219" s="1010"/>
      <c r="AA219" s="1010"/>
      <c r="AB219" s="1010"/>
      <c r="AC219" s="1011"/>
      <c r="AD219" s="1003"/>
      <c r="AE219" s="1004"/>
      <c r="AF219" s="1004"/>
      <c r="AG219" s="1004"/>
      <c r="AH219" s="1005"/>
      <c r="AI219" s="1006"/>
      <c r="AJ219" s="1007"/>
      <c r="AK219" s="1007"/>
      <c r="AL219" s="1007"/>
      <c r="AM219" s="1007"/>
      <c r="AN219" s="1007"/>
      <c r="AO219" s="1007"/>
      <c r="AP219" s="1007"/>
      <c r="AQ219" s="1007"/>
      <c r="AR219" s="1007"/>
      <c r="AS219" s="1007"/>
      <c r="AT219" s="1007"/>
      <c r="AU219" s="1008"/>
      <c r="AV219" s="1009"/>
      <c r="AW219" s="1010"/>
      <c r="AX219" s="1010"/>
      <c r="AY219" s="1074"/>
    </row>
    <row r="220" spans="1:51" ht="24.75" hidden="1" customHeight="1" x14ac:dyDescent="0.15">
      <c r="A220" s="880"/>
      <c r="B220" s="881"/>
      <c r="C220" s="881"/>
      <c r="D220" s="881"/>
      <c r="E220" s="881"/>
      <c r="F220" s="882"/>
      <c r="G220" s="1003"/>
      <c r="H220" s="1004"/>
      <c r="I220" s="1004"/>
      <c r="J220" s="1004"/>
      <c r="K220" s="1005"/>
      <c r="L220" s="1006"/>
      <c r="M220" s="1007"/>
      <c r="N220" s="1007"/>
      <c r="O220" s="1007"/>
      <c r="P220" s="1007"/>
      <c r="Q220" s="1007"/>
      <c r="R220" s="1007"/>
      <c r="S220" s="1007"/>
      <c r="T220" s="1007"/>
      <c r="U220" s="1007"/>
      <c r="V220" s="1007"/>
      <c r="W220" s="1007"/>
      <c r="X220" s="1008"/>
      <c r="Y220" s="1009"/>
      <c r="Z220" s="1010"/>
      <c r="AA220" s="1010"/>
      <c r="AB220" s="1010"/>
      <c r="AC220" s="1011"/>
      <c r="AD220" s="1003"/>
      <c r="AE220" s="1004"/>
      <c r="AF220" s="1004"/>
      <c r="AG220" s="1004"/>
      <c r="AH220" s="1005"/>
      <c r="AI220" s="1006"/>
      <c r="AJ220" s="1007"/>
      <c r="AK220" s="1007"/>
      <c r="AL220" s="1007"/>
      <c r="AM220" s="1007"/>
      <c r="AN220" s="1007"/>
      <c r="AO220" s="1007"/>
      <c r="AP220" s="1007"/>
      <c r="AQ220" s="1007"/>
      <c r="AR220" s="1007"/>
      <c r="AS220" s="1007"/>
      <c r="AT220" s="1007"/>
      <c r="AU220" s="1008"/>
      <c r="AV220" s="1009"/>
      <c r="AW220" s="1010"/>
      <c r="AX220" s="1010"/>
      <c r="AY220" s="1074"/>
    </row>
    <row r="221" spans="1:51" ht="24.75" hidden="1" customHeight="1" x14ac:dyDescent="0.15">
      <c r="A221" s="880"/>
      <c r="B221" s="881"/>
      <c r="C221" s="881"/>
      <c r="D221" s="881"/>
      <c r="E221" s="881"/>
      <c r="F221" s="882"/>
      <c r="G221" s="1075"/>
      <c r="H221" s="1076"/>
      <c r="I221" s="1076"/>
      <c r="J221" s="1076"/>
      <c r="K221" s="1077"/>
      <c r="L221" s="1078"/>
      <c r="M221" s="1089"/>
      <c r="N221" s="1089"/>
      <c r="O221" s="1089"/>
      <c r="P221" s="1089"/>
      <c r="Q221" s="1089"/>
      <c r="R221" s="1089"/>
      <c r="S221" s="1089"/>
      <c r="T221" s="1089"/>
      <c r="U221" s="1089"/>
      <c r="V221" s="1089"/>
      <c r="W221" s="1089"/>
      <c r="X221" s="1090"/>
      <c r="Y221" s="1079"/>
      <c r="Z221" s="1080"/>
      <c r="AA221" s="1080"/>
      <c r="AB221" s="1080"/>
      <c r="AC221" s="1080"/>
      <c r="AD221" s="1075"/>
      <c r="AE221" s="1076"/>
      <c r="AF221" s="1076"/>
      <c r="AG221" s="1076"/>
      <c r="AH221" s="1077"/>
      <c r="AI221" s="1078"/>
      <c r="AJ221" s="1089"/>
      <c r="AK221" s="1089"/>
      <c r="AL221" s="1089"/>
      <c r="AM221" s="1089"/>
      <c r="AN221" s="1089"/>
      <c r="AO221" s="1089"/>
      <c r="AP221" s="1089"/>
      <c r="AQ221" s="1089"/>
      <c r="AR221" s="1089"/>
      <c r="AS221" s="1089"/>
      <c r="AT221" s="1089"/>
      <c r="AU221" s="1090"/>
      <c r="AV221" s="1079"/>
      <c r="AW221" s="1080"/>
      <c r="AX221" s="1080"/>
      <c r="AY221" s="1081"/>
    </row>
    <row r="222" spans="1:51" ht="24.75" customHeight="1" x14ac:dyDescent="0.15">
      <c r="A222" s="880"/>
      <c r="B222" s="881"/>
      <c r="C222" s="881"/>
      <c r="D222" s="881"/>
      <c r="E222" s="881"/>
      <c r="F222" s="882"/>
      <c r="G222" s="1002" t="s">
        <v>209</v>
      </c>
      <c r="H222" s="418"/>
      <c r="I222" s="418"/>
      <c r="J222" s="418"/>
      <c r="K222" s="419"/>
      <c r="L222" s="1028"/>
      <c r="M222" s="1091"/>
      <c r="N222" s="1091"/>
      <c r="O222" s="1091"/>
      <c r="P222" s="1091"/>
      <c r="Q222" s="1091"/>
      <c r="R222" s="1091"/>
      <c r="S222" s="1091"/>
      <c r="T222" s="1091"/>
      <c r="U222" s="1091"/>
      <c r="V222" s="1091"/>
      <c r="W222" s="1091"/>
      <c r="X222" s="1092"/>
      <c r="Y222" s="1031">
        <f>SUM(Y214:AC221)</f>
        <v>2453.6269509999997</v>
      </c>
      <c r="Z222" s="1032"/>
      <c r="AA222" s="1032"/>
      <c r="AB222" s="1032"/>
      <c r="AC222" s="1033"/>
      <c r="AD222" s="1002" t="s">
        <v>209</v>
      </c>
      <c r="AE222" s="418"/>
      <c r="AF222" s="418"/>
      <c r="AG222" s="418"/>
      <c r="AH222" s="419"/>
      <c r="AI222" s="1028"/>
      <c r="AJ222" s="1091"/>
      <c r="AK222" s="1091"/>
      <c r="AL222" s="1091"/>
      <c r="AM222" s="1091"/>
      <c r="AN222" s="1091"/>
      <c r="AO222" s="1091"/>
      <c r="AP222" s="1091"/>
      <c r="AQ222" s="1091"/>
      <c r="AR222" s="1091"/>
      <c r="AS222" s="1091"/>
      <c r="AT222" s="1091"/>
      <c r="AU222" s="1092"/>
      <c r="AV222" s="1031">
        <f>SUM(AV214:AY221)</f>
        <v>58.831740999999994</v>
      </c>
      <c r="AW222" s="1032"/>
      <c r="AX222" s="1032"/>
      <c r="AY222" s="1034"/>
    </row>
    <row r="223" spans="1:51" ht="24.75" customHeight="1" x14ac:dyDescent="0.15">
      <c r="A223" s="880"/>
      <c r="B223" s="881"/>
      <c r="C223" s="881"/>
      <c r="D223" s="881"/>
      <c r="E223" s="881"/>
      <c r="F223" s="882"/>
      <c r="G223" s="1025" t="s">
        <v>404</v>
      </c>
      <c r="H223" s="1026"/>
      <c r="I223" s="1026"/>
      <c r="J223" s="1026"/>
      <c r="K223" s="1026"/>
      <c r="L223" s="1026"/>
      <c r="M223" s="1026"/>
      <c r="N223" s="1026"/>
      <c r="O223" s="1026"/>
      <c r="P223" s="1026"/>
      <c r="Q223" s="1026"/>
      <c r="R223" s="1026"/>
      <c r="S223" s="1026"/>
      <c r="T223" s="1026"/>
      <c r="U223" s="1026"/>
      <c r="V223" s="1026"/>
      <c r="W223" s="1026"/>
      <c r="X223" s="1026"/>
      <c r="Y223" s="1026"/>
      <c r="Z223" s="1026"/>
      <c r="AA223" s="1026"/>
      <c r="AB223" s="1026"/>
      <c r="AC223" s="1085"/>
      <c r="AD223" s="1025" t="s">
        <v>405</v>
      </c>
      <c r="AE223" s="1026"/>
      <c r="AF223" s="1026"/>
      <c r="AG223" s="1026"/>
      <c r="AH223" s="1026"/>
      <c r="AI223" s="1026"/>
      <c r="AJ223" s="1026"/>
      <c r="AK223" s="1026"/>
      <c r="AL223" s="1026"/>
      <c r="AM223" s="1026"/>
      <c r="AN223" s="1026"/>
      <c r="AO223" s="1026"/>
      <c r="AP223" s="1026"/>
      <c r="AQ223" s="1026"/>
      <c r="AR223" s="1026"/>
      <c r="AS223" s="1026"/>
      <c r="AT223" s="1026"/>
      <c r="AU223" s="1026"/>
      <c r="AV223" s="1026"/>
      <c r="AW223" s="1026"/>
      <c r="AX223" s="1026"/>
      <c r="AY223" s="1027"/>
    </row>
    <row r="224" spans="1:51" ht="24.75" customHeight="1" x14ac:dyDescent="0.15">
      <c r="A224" s="880"/>
      <c r="B224" s="881"/>
      <c r="C224" s="881"/>
      <c r="D224" s="881"/>
      <c r="E224" s="881"/>
      <c r="F224" s="882"/>
      <c r="G224" s="1002" t="s">
        <v>205</v>
      </c>
      <c r="H224" s="418"/>
      <c r="I224" s="418"/>
      <c r="J224" s="418"/>
      <c r="K224" s="419"/>
      <c r="L224" s="417" t="s">
        <v>206</v>
      </c>
      <c r="M224" s="418"/>
      <c r="N224" s="418"/>
      <c r="O224" s="418"/>
      <c r="P224" s="418"/>
      <c r="Q224" s="418"/>
      <c r="R224" s="418"/>
      <c r="S224" s="418"/>
      <c r="T224" s="418"/>
      <c r="U224" s="418"/>
      <c r="V224" s="418"/>
      <c r="W224" s="418"/>
      <c r="X224" s="419"/>
      <c r="Y224" s="971" t="s">
        <v>207</v>
      </c>
      <c r="Z224" s="1086"/>
      <c r="AA224" s="1086"/>
      <c r="AB224" s="1086"/>
      <c r="AC224" s="1087"/>
      <c r="AD224" s="1002" t="s">
        <v>205</v>
      </c>
      <c r="AE224" s="418"/>
      <c r="AF224" s="418"/>
      <c r="AG224" s="418"/>
      <c r="AH224" s="419"/>
      <c r="AI224" s="417" t="s">
        <v>206</v>
      </c>
      <c r="AJ224" s="418"/>
      <c r="AK224" s="418"/>
      <c r="AL224" s="418"/>
      <c r="AM224" s="418"/>
      <c r="AN224" s="418"/>
      <c r="AO224" s="418"/>
      <c r="AP224" s="418"/>
      <c r="AQ224" s="418"/>
      <c r="AR224" s="418"/>
      <c r="AS224" s="418"/>
      <c r="AT224" s="418"/>
      <c r="AU224" s="419"/>
      <c r="AV224" s="971" t="s">
        <v>207</v>
      </c>
      <c r="AW224" s="1086"/>
      <c r="AX224" s="1086"/>
      <c r="AY224" s="1088"/>
    </row>
    <row r="225" spans="1:51" ht="24.75" customHeight="1" x14ac:dyDescent="0.15">
      <c r="A225" s="880"/>
      <c r="B225" s="881"/>
      <c r="C225" s="881"/>
      <c r="D225" s="881"/>
      <c r="E225" s="881"/>
      <c r="F225" s="882"/>
      <c r="G225" s="986" t="s">
        <v>449</v>
      </c>
      <c r="H225" s="987"/>
      <c r="I225" s="987"/>
      <c r="J225" s="987"/>
      <c r="K225" s="988"/>
      <c r="L225" s="1071" t="s">
        <v>450</v>
      </c>
      <c r="M225" s="1072"/>
      <c r="N225" s="1072"/>
      <c r="O225" s="1072"/>
      <c r="P225" s="1072"/>
      <c r="Q225" s="1072"/>
      <c r="R225" s="1072"/>
      <c r="S225" s="1072"/>
      <c r="T225" s="1072"/>
      <c r="U225" s="1072"/>
      <c r="V225" s="1072"/>
      <c r="W225" s="1072"/>
      <c r="X225" s="1073"/>
      <c r="Y225" s="1082">
        <v>3.0380389999999999</v>
      </c>
      <c r="Z225" s="1083"/>
      <c r="AA225" s="1083"/>
      <c r="AB225" s="1083"/>
      <c r="AC225" s="1084"/>
      <c r="AD225" s="986" t="s">
        <v>419</v>
      </c>
      <c r="AE225" s="987"/>
      <c r="AF225" s="987"/>
      <c r="AG225" s="987"/>
      <c r="AH225" s="988"/>
      <c r="AI225" s="1071" t="s">
        <v>471</v>
      </c>
      <c r="AJ225" s="1072"/>
      <c r="AK225" s="1072"/>
      <c r="AL225" s="1072"/>
      <c r="AM225" s="1072"/>
      <c r="AN225" s="1072"/>
      <c r="AO225" s="1072"/>
      <c r="AP225" s="1072"/>
      <c r="AQ225" s="1072"/>
      <c r="AR225" s="1072"/>
      <c r="AS225" s="1072"/>
      <c r="AT225" s="1072"/>
      <c r="AU225" s="1073"/>
      <c r="AV225" s="992">
        <v>199.92374899999999</v>
      </c>
      <c r="AW225" s="993"/>
      <c r="AX225" s="993"/>
      <c r="AY225" s="994"/>
    </row>
    <row r="226" spans="1:51" ht="24.75" customHeight="1" x14ac:dyDescent="0.15">
      <c r="A226" s="880"/>
      <c r="B226" s="881"/>
      <c r="C226" s="881"/>
      <c r="D226" s="881"/>
      <c r="E226" s="881"/>
      <c r="F226" s="882"/>
      <c r="G226" s="962"/>
      <c r="H226" s="963"/>
      <c r="I226" s="963"/>
      <c r="J226" s="963"/>
      <c r="K226" s="964"/>
      <c r="L226" s="956"/>
      <c r="M226" s="957"/>
      <c r="N226" s="957"/>
      <c r="O226" s="957"/>
      <c r="P226" s="957"/>
      <c r="Q226" s="957"/>
      <c r="R226" s="957"/>
      <c r="S226" s="957"/>
      <c r="T226" s="957"/>
      <c r="U226" s="957"/>
      <c r="V226" s="957"/>
      <c r="W226" s="957"/>
      <c r="X226" s="958"/>
      <c r="Y226" s="959"/>
      <c r="Z226" s="960"/>
      <c r="AA226" s="960"/>
      <c r="AB226" s="960"/>
      <c r="AC226" s="961"/>
      <c r="AD226" s="962" t="s">
        <v>472</v>
      </c>
      <c r="AE226" s="963"/>
      <c r="AF226" s="963"/>
      <c r="AG226" s="963"/>
      <c r="AH226" s="964"/>
      <c r="AI226" s="956" t="s">
        <v>473</v>
      </c>
      <c r="AJ226" s="957"/>
      <c r="AK226" s="957"/>
      <c r="AL226" s="957"/>
      <c r="AM226" s="957"/>
      <c r="AN226" s="957"/>
      <c r="AO226" s="957"/>
      <c r="AP226" s="957"/>
      <c r="AQ226" s="957"/>
      <c r="AR226" s="957"/>
      <c r="AS226" s="957"/>
      <c r="AT226" s="957"/>
      <c r="AU226" s="958"/>
      <c r="AV226" s="968">
        <v>2.206251</v>
      </c>
      <c r="AW226" s="969"/>
      <c r="AX226" s="969"/>
      <c r="AY226" s="970"/>
    </row>
    <row r="227" spans="1:51" ht="24.75" hidden="1" customHeight="1" x14ac:dyDescent="0.15">
      <c r="A227" s="880"/>
      <c r="B227" s="881"/>
      <c r="C227" s="881"/>
      <c r="D227" s="881"/>
      <c r="E227" s="881"/>
      <c r="F227" s="882"/>
      <c r="G227" s="1003"/>
      <c r="H227" s="1004"/>
      <c r="I227" s="1004"/>
      <c r="J227" s="1004"/>
      <c r="K227" s="1005"/>
      <c r="L227" s="1006"/>
      <c r="M227" s="1007"/>
      <c r="N227" s="1007"/>
      <c r="O227" s="1007"/>
      <c r="P227" s="1007"/>
      <c r="Q227" s="1007"/>
      <c r="R227" s="1007"/>
      <c r="S227" s="1007"/>
      <c r="T227" s="1007"/>
      <c r="U227" s="1007"/>
      <c r="V227" s="1007"/>
      <c r="W227" s="1007"/>
      <c r="X227" s="1008"/>
      <c r="Y227" s="1009"/>
      <c r="Z227" s="1010"/>
      <c r="AA227" s="1010"/>
      <c r="AB227" s="1010"/>
      <c r="AC227" s="1011"/>
      <c r="AD227" s="1003"/>
      <c r="AE227" s="1004"/>
      <c r="AF227" s="1004"/>
      <c r="AG227" s="1004"/>
      <c r="AH227" s="1005"/>
      <c r="AI227" s="1006"/>
      <c r="AJ227" s="1007"/>
      <c r="AK227" s="1007"/>
      <c r="AL227" s="1007"/>
      <c r="AM227" s="1007"/>
      <c r="AN227" s="1007"/>
      <c r="AO227" s="1007"/>
      <c r="AP227" s="1007"/>
      <c r="AQ227" s="1007"/>
      <c r="AR227" s="1007"/>
      <c r="AS227" s="1007"/>
      <c r="AT227" s="1007"/>
      <c r="AU227" s="1008"/>
      <c r="AV227" s="1009"/>
      <c r="AW227" s="1010"/>
      <c r="AX227" s="1010"/>
      <c r="AY227" s="1074"/>
    </row>
    <row r="228" spans="1:51" ht="24.75" hidden="1" customHeight="1" x14ac:dyDescent="0.15">
      <c r="A228" s="880"/>
      <c r="B228" s="881"/>
      <c r="C228" s="881"/>
      <c r="D228" s="881"/>
      <c r="E228" s="881"/>
      <c r="F228" s="882"/>
      <c r="G228" s="1003"/>
      <c r="H228" s="1004"/>
      <c r="I228" s="1004"/>
      <c r="J228" s="1004"/>
      <c r="K228" s="1005"/>
      <c r="L228" s="1006"/>
      <c r="M228" s="1007"/>
      <c r="N228" s="1007"/>
      <c r="O228" s="1007"/>
      <c r="P228" s="1007"/>
      <c r="Q228" s="1007"/>
      <c r="R228" s="1007"/>
      <c r="S228" s="1007"/>
      <c r="T228" s="1007"/>
      <c r="U228" s="1007"/>
      <c r="V228" s="1007"/>
      <c r="W228" s="1007"/>
      <c r="X228" s="1008"/>
      <c r="Y228" s="1009"/>
      <c r="Z228" s="1010"/>
      <c r="AA228" s="1010"/>
      <c r="AB228" s="1010"/>
      <c r="AC228" s="1011"/>
      <c r="AD228" s="1003"/>
      <c r="AE228" s="1004"/>
      <c r="AF228" s="1004"/>
      <c r="AG228" s="1004"/>
      <c r="AH228" s="1005"/>
      <c r="AI228" s="1006"/>
      <c r="AJ228" s="1007"/>
      <c r="AK228" s="1007"/>
      <c r="AL228" s="1007"/>
      <c r="AM228" s="1007"/>
      <c r="AN228" s="1007"/>
      <c r="AO228" s="1007"/>
      <c r="AP228" s="1007"/>
      <c r="AQ228" s="1007"/>
      <c r="AR228" s="1007"/>
      <c r="AS228" s="1007"/>
      <c r="AT228" s="1007"/>
      <c r="AU228" s="1008"/>
      <c r="AV228" s="1009"/>
      <c r="AW228" s="1010"/>
      <c r="AX228" s="1010"/>
      <c r="AY228" s="1074"/>
    </row>
    <row r="229" spans="1:51" ht="24.75" hidden="1" customHeight="1" x14ac:dyDescent="0.15">
      <c r="A229" s="880"/>
      <c r="B229" s="881"/>
      <c r="C229" s="881"/>
      <c r="D229" s="881"/>
      <c r="E229" s="881"/>
      <c r="F229" s="882"/>
      <c r="G229" s="1003"/>
      <c r="H229" s="1004"/>
      <c r="I229" s="1004"/>
      <c r="J229" s="1004"/>
      <c r="K229" s="1005"/>
      <c r="L229" s="1006"/>
      <c r="M229" s="1007"/>
      <c r="N229" s="1007"/>
      <c r="O229" s="1007"/>
      <c r="P229" s="1007"/>
      <c r="Q229" s="1007"/>
      <c r="R229" s="1007"/>
      <c r="S229" s="1007"/>
      <c r="T229" s="1007"/>
      <c r="U229" s="1007"/>
      <c r="V229" s="1007"/>
      <c r="W229" s="1007"/>
      <c r="X229" s="1008"/>
      <c r="Y229" s="1009"/>
      <c r="Z229" s="1010"/>
      <c r="AA229" s="1010"/>
      <c r="AB229" s="1010"/>
      <c r="AC229" s="1011"/>
      <c r="AD229" s="1003"/>
      <c r="AE229" s="1004"/>
      <c r="AF229" s="1004"/>
      <c r="AG229" s="1004"/>
      <c r="AH229" s="1005"/>
      <c r="AI229" s="1006"/>
      <c r="AJ229" s="1007"/>
      <c r="AK229" s="1007"/>
      <c r="AL229" s="1007"/>
      <c r="AM229" s="1007"/>
      <c r="AN229" s="1007"/>
      <c r="AO229" s="1007"/>
      <c r="AP229" s="1007"/>
      <c r="AQ229" s="1007"/>
      <c r="AR229" s="1007"/>
      <c r="AS229" s="1007"/>
      <c r="AT229" s="1007"/>
      <c r="AU229" s="1008"/>
      <c r="AV229" s="1009"/>
      <c r="AW229" s="1010"/>
      <c r="AX229" s="1010"/>
      <c r="AY229" s="1074"/>
    </row>
    <row r="230" spans="1:51" ht="24.75" hidden="1" customHeight="1" x14ac:dyDescent="0.15">
      <c r="A230" s="880"/>
      <c r="B230" s="881"/>
      <c r="C230" s="881"/>
      <c r="D230" s="881"/>
      <c r="E230" s="881"/>
      <c r="F230" s="882"/>
      <c r="G230" s="1003"/>
      <c r="H230" s="1004"/>
      <c r="I230" s="1004"/>
      <c r="J230" s="1004"/>
      <c r="K230" s="1005"/>
      <c r="L230" s="1006"/>
      <c r="M230" s="1007"/>
      <c r="N230" s="1007"/>
      <c r="O230" s="1007"/>
      <c r="P230" s="1007"/>
      <c r="Q230" s="1007"/>
      <c r="R230" s="1007"/>
      <c r="S230" s="1007"/>
      <c r="T230" s="1007"/>
      <c r="U230" s="1007"/>
      <c r="V230" s="1007"/>
      <c r="W230" s="1007"/>
      <c r="X230" s="1008"/>
      <c r="Y230" s="1009"/>
      <c r="Z230" s="1010"/>
      <c r="AA230" s="1010"/>
      <c r="AB230" s="1010"/>
      <c r="AC230" s="1011"/>
      <c r="AD230" s="1003"/>
      <c r="AE230" s="1004"/>
      <c r="AF230" s="1004"/>
      <c r="AG230" s="1004"/>
      <c r="AH230" s="1005"/>
      <c r="AI230" s="1006"/>
      <c r="AJ230" s="1007"/>
      <c r="AK230" s="1007"/>
      <c r="AL230" s="1007"/>
      <c r="AM230" s="1007"/>
      <c r="AN230" s="1007"/>
      <c r="AO230" s="1007"/>
      <c r="AP230" s="1007"/>
      <c r="AQ230" s="1007"/>
      <c r="AR230" s="1007"/>
      <c r="AS230" s="1007"/>
      <c r="AT230" s="1007"/>
      <c r="AU230" s="1008"/>
      <c r="AV230" s="1009"/>
      <c r="AW230" s="1010"/>
      <c r="AX230" s="1010"/>
      <c r="AY230" s="1074"/>
    </row>
    <row r="231" spans="1:51" ht="24.75" hidden="1" customHeight="1" x14ac:dyDescent="0.15">
      <c r="A231" s="880"/>
      <c r="B231" s="881"/>
      <c r="C231" s="881"/>
      <c r="D231" s="881"/>
      <c r="E231" s="881"/>
      <c r="F231" s="882"/>
      <c r="G231" s="1003"/>
      <c r="H231" s="1004"/>
      <c r="I231" s="1004"/>
      <c r="J231" s="1004"/>
      <c r="K231" s="1005"/>
      <c r="L231" s="1006"/>
      <c r="M231" s="1007"/>
      <c r="N231" s="1007"/>
      <c r="O231" s="1007"/>
      <c r="P231" s="1007"/>
      <c r="Q231" s="1007"/>
      <c r="R231" s="1007"/>
      <c r="S231" s="1007"/>
      <c r="T231" s="1007"/>
      <c r="U231" s="1007"/>
      <c r="V231" s="1007"/>
      <c r="W231" s="1007"/>
      <c r="X231" s="1008"/>
      <c r="Y231" s="1009"/>
      <c r="Z231" s="1010"/>
      <c r="AA231" s="1010"/>
      <c r="AB231" s="1010"/>
      <c r="AC231" s="1011"/>
      <c r="AD231" s="1003"/>
      <c r="AE231" s="1004"/>
      <c r="AF231" s="1004"/>
      <c r="AG231" s="1004"/>
      <c r="AH231" s="1005"/>
      <c r="AI231" s="1006"/>
      <c r="AJ231" s="1007"/>
      <c r="AK231" s="1007"/>
      <c r="AL231" s="1007"/>
      <c r="AM231" s="1007"/>
      <c r="AN231" s="1007"/>
      <c r="AO231" s="1007"/>
      <c r="AP231" s="1007"/>
      <c r="AQ231" s="1007"/>
      <c r="AR231" s="1007"/>
      <c r="AS231" s="1007"/>
      <c r="AT231" s="1007"/>
      <c r="AU231" s="1008"/>
      <c r="AV231" s="1009"/>
      <c r="AW231" s="1010"/>
      <c r="AX231" s="1010"/>
      <c r="AY231" s="1074"/>
    </row>
    <row r="232" spans="1:51" ht="24.75" customHeight="1" x14ac:dyDescent="0.15">
      <c r="A232" s="880"/>
      <c r="B232" s="881"/>
      <c r="C232" s="881"/>
      <c r="D232" s="881"/>
      <c r="E232" s="881"/>
      <c r="F232" s="882"/>
      <c r="G232" s="1075"/>
      <c r="H232" s="1076"/>
      <c r="I232" s="1076"/>
      <c r="J232" s="1076"/>
      <c r="K232" s="1077"/>
      <c r="L232" s="1078"/>
      <c r="M232" s="1089"/>
      <c r="N232" s="1089"/>
      <c r="O232" s="1089"/>
      <c r="P232" s="1089"/>
      <c r="Q232" s="1089"/>
      <c r="R232" s="1089"/>
      <c r="S232" s="1089"/>
      <c r="T232" s="1089"/>
      <c r="U232" s="1089"/>
      <c r="V232" s="1089"/>
      <c r="W232" s="1089"/>
      <c r="X232" s="1090"/>
      <c r="Y232" s="1079"/>
      <c r="Z232" s="1080"/>
      <c r="AA232" s="1080"/>
      <c r="AB232" s="1080"/>
      <c r="AC232" s="1080"/>
      <c r="AD232" s="1075"/>
      <c r="AE232" s="1076"/>
      <c r="AF232" s="1076"/>
      <c r="AG232" s="1076"/>
      <c r="AH232" s="1077"/>
      <c r="AI232" s="1078"/>
      <c r="AJ232" s="1089"/>
      <c r="AK232" s="1089"/>
      <c r="AL232" s="1089"/>
      <c r="AM232" s="1089"/>
      <c r="AN232" s="1089"/>
      <c r="AO232" s="1089"/>
      <c r="AP232" s="1089"/>
      <c r="AQ232" s="1089"/>
      <c r="AR232" s="1089"/>
      <c r="AS232" s="1089"/>
      <c r="AT232" s="1089"/>
      <c r="AU232" s="1090"/>
      <c r="AV232" s="1079"/>
      <c r="AW232" s="1080"/>
      <c r="AX232" s="1080"/>
      <c r="AY232" s="1081"/>
    </row>
    <row r="233" spans="1:51" ht="24.75" customHeight="1" thickBot="1" x14ac:dyDescent="0.2">
      <c r="A233" s="883"/>
      <c r="B233" s="884"/>
      <c r="C233" s="884"/>
      <c r="D233" s="884"/>
      <c r="E233" s="884"/>
      <c r="F233" s="885"/>
      <c r="G233" s="1093" t="s">
        <v>209</v>
      </c>
      <c r="H233" s="1094"/>
      <c r="I233" s="1094"/>
      <c r="J233" s="1094"/>
      <c r="K233" s="1095"/>
      <c r="L233" s="1096"/>
      <c r="M233" s="1097"/>
      <c r="N233" s="1097"/>
      <c r="O233" s="1097"/>
      <c r="P233" s="1097"/>
      <c r="Q233" s="1097"/>
      <c r="R233" s="1097"/>
      <c r="S233" s="1097"/>
      <c r="T233" s="1097"/>
      <c r="U233" s="1097"/>
      <c r="V233" s="1097"/>
      <c r="W233" s="1097"/>
      <c r="X233" s="1098"/>
      <c r="Y233" s="1099">
        <f>SUM(Y225:AC232)</f>
        <v>3.0380389999999999</v>
      </c>
      <c r="Z233" s="1100"/>
      <c r="AA233" s="1100"/>
      <c r="AB233" s="1100"/>
      <c r="AC233" s="1101"/>
      <c r="AD233" s="1093" t="s">
        <v>209</v>
      </c>
      <c r="AE233" s="1094"/>
      <c r="AF233" s="1094"/>
      <c r="AG233" s="1094"/>
      <c r="AH233" s="1095"/>
      <c r="AI233" s="1096"/>
      <c r="AJ233" s="1097"/>
      <c r="AK233" s="1097"/>
      <c r="AL233" s="1097"/>
      <c r="AM233" s="1097"/>
      <c r="AN233" s="1097"/>
      <c r="AO233" s="1097"/>
      <c r="AP233" s="1097"/>
      <c r="AQ233" s="1097"/>
      <c r="AR233" s="1097"/>
      <c r="AS233" s="1097"/>
      <c r="AT233" s="1097"/>
      <c r="AU233" s="1098"/>
      <c r="AV233" s="1099">
        <f>SUM(AV225:AY232)</f>
        <v>202.13</v>
      </c>
      <c r="AW233" s="1100"/>
      <c r="AX233" s="1100"/>
      <c r="AY233" s="1102"/>
    </row>
    <row r="234" spans="1:51" ht="24.75" customHeight="1" x14ac:dyDescent="0.15">
      <c r="A234" s="43"/>
      <c r="B234" s="43"/>
      <c r="C234" s="43"/>
      <c r="D234" s="43"/>
      <c r="E234" s="43"/>
      <c r="F234" s="43"/>
      <c r="G234" s="1025" t="s">
        <v>374</v>
      </c>
      <c r="H234" s="1026"/>
      <c r="I234" s="1026"/>
      <c r="J234" s="1026"/>
      <c r="K234" s="1026"/>
      <c r="L234" s="1026"/>
      <c r="M234" s="1026"/>
      <c r="N234" s="1026"/>
      <c r="O234" s="1026"/>
      <c r="P234" s="1026"/>
      <c r="Q234" s="1026"/>
      <c r="R234" s="1026"/>
      <c r="S234" s="1026"/>
      <c r="T234" s="1026"/>
      <c r="U234" s="1026"/>
      <c r="V234" s="1026"/>
      <c r="W234" s="1026"/>
      <c r="X234" s="1026"/>
      <c r="Y234" s="1026"/>
      <c r="Z234" s="1026"/>
      <c r="AA234" s="1026"/>
      <c r="AB234" s="1026"/>
      <c r="AC234" s="1085"/>
      <c r="AD234" s="1025" t="s">
        <v>453</v>
      </c>
      <c r="AE234" s="1026"/>
      <c r="AF234" s="1026"/>
      <c r="AG234" s="1026"/>
      <c r="AH234" s="1026"/>
      <c r="AI234" s="1026"/>
      <c r="AJ234" s="1026"/>
      <c r="AK234" s="1026"/>
      <c r="AL234" s="1026"/>
      <c r="AM234" s="1026"/>
      <c r="AN234" s="1026"/>
      <c r="AO234" s="1026"/>
      <c r="AP234" s="1026"/>
      <c r="AQ234" s="1026"/>
      <c r="AR234" s="1026"/>
      <c r="AS234" s="1026"/>
      <c r="AT234" s="1026"/>
      <c r="AU234" s="1026"/>
      <c r="AV234" s="1026"/>
      <c r="AW234" s="1026"/>
      <c r="AX234" s="1026"/>
      <c r="AY234" s="1027"/>
    </row>
    <row r="235" spans="1:51" ht="24.75" customHeight="1" x14ac:dyDescent="0.15">
      <c r="A235" s="43"/>
      <c r="B235" s="43"/>
      <c r="C235" s="43"/>
      <c r="D235" s="43"/>
      <c r="E235" s="43"/>
      <c r="F235" s="43"/>
      <c r="G235" s="1002" t="s">
        <v>205</v>
      </c>
      <c r="H235" s="418"/>
      <c r="I235" s="418"/>
      <c r="J235" s="418"/>
      <c r="K235" s="419"/>
      <c r="L235" s="417" t="s">
        <v>206</v>
      </c>
      <c r="M235" s="418"/>
      <c r="N235" s="418"/>
      <c r="O235" s="418"/>
      <c r="P235" s="418"/>
      <c r="Q235" s="418"/>
      <c r="R235" s="418"/>
      <c r="S235" s="418"/>
      <c r="T235" s="418"/>
      <c r="U235" s="418"/>
      <c r="V235" s="418"/>
      <c r="W235" s="418"/>
      <c r="X235" s="419"/>
      <c r="Y235" s="971" t="s">
        <v>207</v>
      </c>
      <c r="Z235" s="1086"/>
      <c r="AA235" s="1086"/>
      <c r="AB235" s="1086"/>
      <c r="AC235" s="1087"/>
      <c r="AD235" s="1002" t="s">
        <v>205</v>
      </c>
      <c r="AE235" s="418"/>
      <c r="AF235" s="418"/>
      <c r="AG235" s="418"/>
      <c r="AH235" s="419"/>
      <c r="AI235" s="417" t="s">
        <v>206</v>
      </c>
      <c r="AJ235" s="418"/>
      <c r="AK235" s="418"/>
      <c r="AL235" s="418"/>
      <c r="AM235" s="418"/>
      <c r="AN235" s="418"/>
      <c r="AO235" s="418"/>
      <c r="AP235" s="418"/>
      <c r="AQ235" s="418"/>
      <c r="AR235" s="418"/>
      <c r="AS235" s="418"/>
      <c r="AT235" s="418"/>
      <c r="AU235" s="419"/>
      <c r="AV235" s="971" t="s">
        <v>207</v>
      </c>
      <c r="AW235" s="1086"/>
      <c r="AX235" s="1086"/>
      <c r="AY235" s="1088"/>
    </row>
    <row r="236" spans="1:51" ht="38.25" customHeight="1" x14ac:dyDescent="0.15">
      <c r="A236" s="43"/>
      <c r="B236" s="43"/>
      <c r="C236" s="43"/>
      <c r="D236" s="43"/>
      <c r="E236" s="43"/>
      <c r="F236" s="43"/>
      <c r="G236" s="1068" t="s">
        <v>458</v>
      </c>
      <c r="H236" s="1069"/>
      <c r="I236" s="1069"/>
      <c r="J236" s="1069"/>
      <c r="K236" s="1070"/>
      <c r="L236" s="1071" t="s">
        <v>459</v>
      </c>
      <c r="M236" s="1072"/>
      <c r="N236" s="1072"/>
      <c r="O236" s="1072"/>
      <c r="P236" s="1072"/>
      <c r="Q236" s="1072"/>
      <c r="R236" s="1072"/>
      <c r="S236" s="1072"/>
      <c r="T236" s="1072"/>
      <c r="U236" s="1072"/>
      <c r="V236" s="1072"/>
      <c r="W236" s="1072"/>
      <c r="X236" s="1073"/>
      <c r="Y236" s="1082">
        <v>3</v>
      </c>
      <c r="Z236" s="1083"/>
      <c r="AA236" s="1083"/>
      <c r="AB236" s="1083"/>
      <c r="AC236" s="1084"/>
      <c r="AD236" s="1068" t="s">
        <v>460</v>
      </c>
      <c r="AE236" s="1069"/>
      <c r="AF236" s="1069"/>
      <c r="AG236" s="1069"/>
      <c r="AH236" s="1070"/>
      <c r="AI236" s="1071" t="s">
        <v>461</v>
      </c>
      <c r="AJ236" s="1072"/>
      <c r="AK236" s="1072"/>
      <c r="AL236" s="1072"/>
      <c r="AM236" s="1072"/>
      <c r="AN236" s="1072"/>
      <c r="AO236" s="1072"/>
      <c r="AP236" s="1072"/>
      <c r="AQ236" s="1072"/>
      <c r="AR236" s="1072"/>
      <c r="AS236" s="1072"/>
      <c r="AT236" s="1072"/>
      <c r="AU236" s="1073"/>
      <c r="AV236" s="992">
        <v>5.34</v>
      </c>
      <c r="AW236" s="993"/>
      <c r="AX236" s="993"/>
      <c r="AY236" s="994"/>
    </row>
    <row r="237" spans="1:51" ht="30" hidden="1" customHeight="1" x14ac:dyDescent="0.15">
      <c r="A237" s="43"/>
      <c r="B237" s="43"/>
      <c r="C237" s="43"/>
      <c r="D237" s="43"/>
      <c r="E237" s="43"/>
      <c r="F237" s="43"/>
      <c r="G237" s="1003"/>
      <c r="H237" s="1004"/>
      <c r="I237" s="1004"/>
      <c r="J237" s="1004"/>
      <c r="K237" s="1005"/>
      <c r="L237" s="1006"/>
      <c r="M237" s="1007"/>
      <c r="N237" s="1007"/>
      <c r="O237" s="1007"/>
      <c r="P237" s="1007"/>
      <c r="Q237" s="1007"/>
      <c r="R237" s="1007"/>
      <c r="S237" s="1007"/>
      <c r="T237" s="1007"/>
      <c r="U237" s="1007"/>
      <c r="V237" s="1007"/>
      <c r="W237" s="1007"/>
      <c r="X237" s="1008"/>
      <c r="Y237" s="590"/>
      <c r="Z237" s="588"/>
      <c r="AA237" s="588"/>
      <c r="AB237" s="588"/>
      <c r="AC237" s="589"/>
      <c r="AD237" s="1103"/>
      <c r="AE237" s="1104"/>
      <c r="AF237" s="1104"/>
      <c r="AG237" s="1104"/>
      <c r="AH237" s="1105"/>
      <c r="AI237" s="1006"/>
      <c r="AJ237" s="1007"/>
      <c r="AK237" s="1007"/>
      <c r="AL237" s="1007"/>
      <c r="AM237" s="1007"/>
      <c r="AN237" s="1007"/>
      <c r="AO237" s="1007"/>
      <c r="AP237" s="1007"/>
      <c r="AQ237" s="1007"/>
      <c r="AR237" s="1007"/>
      <c r="AS237" s="1007"/>
      <c r="AT237" s="1007"/>
      <c r="AU237" s="1008"/>
      <c r="AV237" s="1009"/>
      <c r="AW237" s="1010"/>
      <c r="AX237" s="1010"/>
      <c r="AY237" s="1074"/>
    </row>
    <row r="238" spans="1:51" ht="24.75" hidden="1" customHeight="1" x14ac:dyDescent="0.15">
      <c r="A238" s="43"/>
      <c r="B238" s="43"/>
      <c r="C238" s="43"/>
      <c r="D238" s="43"/>
      <c r="E238" s="43"/>
      <c r="F238" s="43"/>
      <c r="G238" s="1003"/>
      <c r="H238" s="1004"/>
      <c r="I238" s="1004"/>
      <c r="J238" s="1004"/>
      <c r="K238" s="1005"/>
      <c r="L238" s="1006"/>
      <c r="M238" s="1007"/>
      <c r="N238" s="1007"/>
      <c r="O238" s="1007"/>
      <c r="P238" s="1007"/>
      <c r="Q238" s="1007"/>
      <c r="R238" s="1007"/>
      <c r="S238" s="1007"/>
      <c r="T238" s="1007"/>
      <c r="U238" s="1007"/>
      <c r="V238" s="1007"/>
      <c r="W238" s="1007"/>
      <c r="X238" s="1008"/>
      <c r="Y238" s="1009"/>
      <c r="Z238" s="1010"/>
      <c r="AA238" s="1010"/>
      <c r="AB238" s="1010"/>
      <c r="AC238" s="1011"/>
      <c r="AD238" s="1003"/>
      <c r="AE238" s="1004"/>
      <c r="AF238" s="1004"/>
      <c r="AG238" s="1004"/>
      <c r="AH238" s="1005"/>
      <c r="AI238" s="1006"/>
      <c r="AJ238" s="1007"/>
      <c r="AK238" s="1007"/>
      <c r="AL238" s="1007"/>
      <c r="AM238" s="1007"/>
      <c r="AN238" s="1007"/>
      <c r="AO238" s="1007"/>
      <c r="AP238" s="1007"/>
      <c r="AQ238" s="1007"/>
      <c r="AR238" s="1007"/>
      <c r="AS238" s="1007"/>
      <c r="AT238" s="1007"/>
      <c r="AU238" s="1008"/>
      <c r="AV238" s="1009"/>
      <c r="AW238" s="1010"/>
      <c r="AX238" s="1010"/>
      <c r="AY238" s="1074"/>
    </row>
    <row r="239" spans="1:51" ht="24.75" hidden="1" customHeight="1" x14ac:dyDescent="0.15">
      <c r="A239" s="43"/>
      <c r="B239" s="43"/>
      <c r="C239" s="43"/>
      <c r="D239" s="43"/>
      <c r="E239" s="43"/>
      <c r="F239" s="43"/>
      <c r="G239" s="1003"/>
      <c r="H239" s="1004"/>
      <c r="I239" s="1004"/>
      <c r="J239" s="1004"/>
      <c r="K239" s="1005"/>
      <c r="L239" s="1006"/>
      <c r="M239" s="1007"/>
      <c r="N239" s="1007"/>
      <c r="O239" s="1007"/>
      <c r="P239" s="1007"/>
      <c r="Q239" s="1007"/>
      <c r="R239" s="1007"/>
      <c r="S239" s="1007"/>
      <c r="T239" s="1007"/>
      <c r="U239" s="1007"/>
      <c r="V239" s="1007"/>
      <c r="W239" s="1007"/>
      <c r="X239" s="1008"/>
      <c r="Y239" s="1009"/>
      <c r="Z239" s="1010"/>
      <c r="AA239" s="1010"/>
      <c r="AB239" s="1010"/>
      <c r="AC239" s="1011"/>
      <c r="AD239" s="1003"/>
      <c r="AE239" s="1004"/>
      <c r="AF239" s="1004"/>
      <c r="AG239" s="1004"/>
      <c r="AH239" s="1005"/>
      <c r="AI239" s="1006"/>
      <c r="AJ239" s="1007"/>
      <c r="AK239" s="1007"/>
      <c r="AL239" s="1007"/>
      <c r="AM239" s="1007"/>
      <c r="AN239" s="1007"/>
      <c r="AO239" s="1007"/>
      <c r="AP239" s="1007"/>
      <c r="AQ239" s="1007"/>
      <c r="AR239" s="1007"/>
      <c r="AS239" s="1007"/>
      <c r="AT239" s="1007"/>
      <c r="AU239" s="1008"/>
      <c r="AV239" s="1009"/>
      <c r="AW239" s="1010"/>
      <c r="AX239" s="1010"/>
      <c r="AY239" s="1074"/>
    </row>
    <row r="240" spans="1:51" ht="24.75" hidden="1" customHeight="1" x14ac:dyDescent="0.15">
      <c r="A240" s="43"/>
      <c r="B240" s="43"/>
      <c r="C240" s="43"/>
      <c r="D240" s="43"/>
      <c r="E240" s="43"/>
      <c r="F240" s="43"/>
      <c r="G240" s="1003"/>
      <c r="H240" s="1004"/>
      <c r="I240" s="1004"/>
      <c r="J240" s="1004"/>
      <c r="K240" s="1005"/>
      <c r="L240" s="1006"/>
      <c r="M240" s="1007"/>
      <c r="N240" s="1007"/>
      <c r="O240" s="1007"/>
      <c r="P240" s="1007"/>
      <c r="Q240" s="1007"/>
      <c r="R240" s="1007"/>
      <c r="S240" s="1007"/>
      <c r="T240" s="1007"/>
      <c r="U240" s="1007"/>
      <c r="V240" s="1007"/>
      <c r="W240" s="1007"/>
      <c r="X240" s="1008"/>
      <c r="Y240" s="1009"/>
      <c r="Z240" s="1010"/>
      <c r="AA240" s="1010"/>
      <c r="AB240" s="1010"/>
      <c r="AC240" s="1011"/>
      <c r="AD240" s="1003"/>
      <c r="AE240" s="1004"/>
      <c r="AF240" s="1004"/>
      <c r="AG240" s="1004"/>
      <c r="AH240" s="1005"/>
      <c r="AI240" s="1006"/>
      <c r="AJ240" s="1007"/>
      <c r="AK240" s="1007"/>
      <c r="AL240" s="1007"/>
      <c r="AM240" s="1007"/>
      <c r="AN240" s="1007"/>
      <c r="AO240" s="1007"/>
      <c r="AP240" s="1007"/>
      <c r="AQ240" s="1007"/>
      <c r="AR240" s="1007"/>
      <c r="AS240" s="1007"/>
      <c r="AT240" s="1007"/>
      <c r="AU240" s="1008"/>
      <c r="AV240" s="1009"/>
      <c r="AW240" s="1010"/>
      <c r="AX240" s="1010"/>
      <c r="AY240" s="1074"/>
    </row>
    <row r="241" spans="1:51" ht="24.75" hidden="1" customHeight="1" x14ac:dyDescent="0.15">
      <c r="A241" s="43"/>
      <c r="B241" s="43"/>
      <c r="C241" s="43"/>
      <c r="D241" s="43"/>
      <c r="E241" s="43"/>
      <c r="F241" s="43"/>
      <c r="G241" s="1003"/>
      <c r="H241" s="1004"/>
      <c r="I241" s="1004"/>
      <c r="J241" s="1004"/>
      <c r="K241" s="1005"/>
      <c r="L241" s="1006"/>
      <c r="M241" s="1007"/>
      <c r="N241" s="1007"/>
      <c r="O241" s="1007"/>
      <c r="P241" s="1007"/>
      <c r="Q241" s="1007"/>
      <c r="R241" s="1007"/>
      <c r="S241" s="1007"/>
      <c r="T241" s="1007"/>
      <c r="U241" s="1007"/>
      <c r="V241" s="1007"/>
      <c r="W241" s="1007"/>
      <c r="X241" s="1008"/>
      <c r="Y241" s="1009"/>
      <c r="Z241" s="1010"/>
      <c r="AA241" s="1010"/>
      <c r="AB241" s="1010"/>
      <c r="AC241" s="1011"/>
      <c r="AD241" s="1003"/>
      <c r="AE241" s="1004"/>
      <c r="AF241" s="1004"/>
      <c r="AG241" s="1004"/>
      <c r="AH241" s="1005"/>
      <c r="AI241" s="1006"/>
      <c r="AJ241" s="1007"/>
      <c r="AK241" s="1007"/>
      <c r="AL241" s="1007"/>
      <c r="AM241" s="1007"/>
      <c r="AN241" s="1007"/>
      <c r="AO241" s="1007"/>
      <c r="AP241" s="1007"/>
      <c r="AQ241" s="1007"/>
      <c r="AR241" s="1007"/>
      <c r="AS241" s="1007"/>
      <c r="AT241" s="1007"/>
      <c r="AU241" s="1008"/>
      <c r="AV241" s="1009"/>
      <c r="AW241" s="1010"/>
      <c r="AX241" s="1010"/>
      <c r="AY241" s="1074"/>
    </row>
    <row r="242" spans="1:51" ht="24.75" hidden="1" customHeight="1" x14ac:dyDescent="0.15">
      <c r="A242" s="43"/>
      <c r="B242" s="43"/>
      <c r="C242" s="43"/>
      <c r="D242" s="43"/>
      <c r="E242" s="43"/>
      <c r="F242" s="43"/>
      <c r="G242" s="1003"/>
      <c r="H242" s="1004"/>
      <c r="I242" s="1004"/>
      <c r="J242" s="1004"/>
      <c r="K242" s="1005"/>
      <c r="L242" s="1006"/>
      <c r="M242" s="1007"/>
      <c r="N242" s="1007"/>
      <c r="O242" s="1007"/>
      <c r="P242" s="1007"/>
      <c r="Q242" s="1007"/>
      <c r="R242" s="1007"/>
      <c r="S242" s="1007"/>
      <c r="T242" s="1007"/>
      <c r="U242" s="1007"/>
      <c r="V242" s="1007"/>
      <c r="W242" s="1007"/>
      <c r="X242" s="1008"/>
      <c r="Y242" s="1009"/>
      <c r="Z242" s="1010"/>
      <c r="AA242" s="1010"/>
      <c r="AB242" s="1010"/>
      <c r="AC242" s="1011"/>
      <c r="AD242" s="1003"/>
      <c r="AE242" s="1004"/>
      <c r="AF242" s="1004"/>
      <c r="AG242" s="1004"/>
      <c r="AH242" s="1005"/>
      <c r="AI242" s="1006"/>
      <c r="AJ242" s="1007"/>
      <c r="AK242" s="1007"/>
      <c r="AL242" s="1007"/>
      <c r="AM242" s="1007"/>
      <c r="AN242" s="1007"/>
      <c r="AO242" s="1007"/>
      <c r="AP242" s="1007"/>
      <c r="AQ242" s="1007"/>
      <c r="AR242" s="1007"/>
      <c r="AS242" s="1007"/>
      <c r="AT242" s="1007"/>
      <c r="AU242" s="1008"/>
      <c r="AV242" s="1009"/>
      <c r="AW242" s="1010"/>
      <c r="AX242" s="1010"/>
      <c r="AY242" s="1074"/>
    </row>
    <row r="243" spans="1:51" ht="24.75" hidden="1" customHeight="1" x14ac:dyDescent="0.15">
      <c r="A243" s="43"/>
      <c r="B243" s="43"/>
      <c r="C243" s="43"/>
      <c r="D243" s="43"/>
      <c r="E243" s="43"/>
      <c r="F243" s="43"/>
      <c r="G243" s="1075"/>
      <c r="H243" s="1076"/>
      <c r="I243" s="1076"/>
      <c r="J243" s="1076"/>
      <c r="K243" s="1077"/>
      <c r="L243" s="1078"/>
      <c r="M243" s="1089"/>
      <c r="N243" s="1089"/>
      <c r="O243" s="1089"/>
      <c r="P243" s="1089"/>
      <c r="Q243" s="1089"/>
      <c r="R243" s="1089"/>
      <c r="S243" s="1089"/>
      <c r="T243" s="1089"/>
      <c r="U243" s="1089"/>
      <c r="V243" s="1089"/>
      <c r="W243" s="1089"/>
      <c r="X243" s="1090"/>
      <c r="Y243" s="1079"/>
      <c r="Z243" s="1080"/>
      <c r="AA243" s="1080"/>
      <c r="AB243" s="1080"/>
      <c r="AC243" s="1080"/>
      <c r="AD243" s="1075"/>
      <c r="AE243" s="1076"/>
      <c r="AF243" s="1076"/>
      <c r="AG243" s="1076"/>
      <c r="AH243" s="1077"/>
      <c r="AI243" s="1078"/>
      <c r="AJ243" s="1089"/>
      <c r="AK243" s="1089"/>
      <c r="AL243" s="1089"/>
      <c r="AM243" s="1089"/>
      <c r="AN243" s="1089"/>
      <c r="AO243" s="1089"/>
      <c r="AP243" s="1089"/>
      <c r="AQ243" s="1089"/>
      <c r="AR243" s="1089"/>
      <c r="AS243" s="1089"/>
      <c r="AT243" s="1089"/>
      <c r="AU243" s="1090"/>
      <c r="AV243" s="1079"/>
      <c r="AW243" s="1080"/>
      <c r="AX243" s="1080"/>
      <c r="AY243" s="1081"/>
    </row>
    <row r="244" spans="1:51" ht="24.75" customHeight="1" thickBot="1" x14ac:dyDescent="0.2">
      <c r="A244" s="43"/>
      <c r="B244" s="43"/>
      <c r="C244" s="43"/>
      <c r="D244" s="43"/>
      <c r="E244" s="43"/>
      <c r="F244" s="43"/>
      <c r="G244" s="1093" t="s">
        <v>209</v>
      </c>
      <c r="H244" s="1094"/>
      <c r="I244" s="1094"/>
      <c r="J244" s="1094"/>
      <c r="K244" s="1095"/>
      <c r="L244" s="1096"/>
      <c r="M244" s="1097"/>
      <c r="N244" s="1097"/>
      <c r="O244" s="1097"/>
      <c r="P244" s="1097"/>
      <c r="Q244" s="1097"/>
      <c r="R244" s="1097"/>
      <c r="S244" s="1097"/>
      <c r="T244" s="1097"/>
      <c r="U244" s="1097"/>
      <c r="V244" s="1097"/>
      <c r="W244" s="1097"/>
      <c r="X244" s="1098"/>
      <c r="Y244" s="1099">
        <f>SUM(Y236:AC243)</f>
        <v>3</v>
      </c>
      <c r="Z244" s="1100"/>
      <c r="AA244" s="1100"/>
      <c r="AB244" s="1100"/>
      <c r="AC244" s="1101"/>
      <c r="AD244" s="1093" t="s">
        <v>209</v>
      </c>
      <c r="AE244" s="1094"/>
      <c r="AF244" s="1094"/>
      <c r="AG244" s="1094"/>
      <c r="AH244" s="1095"/>
      <c r="AI244" s="1096"/>
      <c r="AJ244" s="1097"/>
      <c r="AK244" s="1097"/>
      <c r="AL244" s="1097"/>
      <c r="AM244" s="1097"/>
      <c r="AN244" s="1097"/>
      <c r="AO244" s="1097"/>
      <c r="AP244" s="1097"/>
      <c r="AQ244" s="1097"/>
      <c r="AR244" s="1097"/>
      <c r="AS244" s="1097"/>
      <c r="AT244" s="1097"/>
      <c r="AU244" s="1098"/>
      <c r="AV244" s="1099">
        <f>SUM(AV236:AY243)</f>
        <v>5.34</v>
      </c>
      <c r="AW244" s="1100"/>
      <c r="AX244" s="1100"/>
      <c r="AY244" s="1102"/>
    </row>
    <row r="245" spans="1:51" ht="24.75" customHeight="1" x14ac:dyDescent="0.15">
      <c r="A245" s="43"/>
      <c r="B245" s="43"/>
      <c r="C245" s="43"/>
      <c r="D245" s="43"/>
      <c r="E245" s="43"/>
      <c r="F245" s="43"/>
      <c r="G245" s="1025" t="s">
        <v>451</v>
      </c>
      <c r="H245" s="1026"/>
      <c r="I245" s="1026"/>
      <c r="J245" s="1026"/>
      <c r="K245" s="1026"/>
      <c r="L245" s="1026"/>
      <c r="M245" s="1026"/>
      <c r="N245" s="1026"/>
      <c r="O245" s="1026"/>
      <c r="P245" s="1026"/>
      <c r="Q245" s="1026"/>
      <c r="R245" s="1026"/>
      <c r="S245" s="1026"/>
      <c r="T245" s="1026"/>
      <c r="U245" s="1026"/>
      <c r="V245" s="1026"/>
      <c r="W245" s="1026"/>
      <c r="X245" s="1026"/>
      <c r="Y245" s="1026"/>
      <c r="Z245" s="1026"/>
      <c r="AA245" s="1026"/>
      <c r="AB245" s="1026"/>
      <c r="AC245" s="1085"/>
      <c r="AD245" s="1025" t="s">
        <v>452</v>
      </c>
      <c r="AE245" s="1026"/>
      <c r="AF245" s="1026"/>
      <c r="AG245" s="1026"/>
      <c r="AH245" s="1026"/>
      <c r="AI245" s="1026"/>
      <c r="AJ245" s="1026"/>
      <c r="AK245" s="1026"/>
      <c r="AL245" s="1026"/>
      <c r="AM245" s="1026"/>
      <c r="AN245" s="1026"/>
      <c r="AO245" s="1026"/>
      <c r="AP245" s="1026"/>
      <c r="AQ245" s="1026"/>
      <c r="AR245" s="1026"/>
      <c r="AS245" s="1026"/>
      <c r="AT245" s="1026"/>
      <c r="AU245" s="1026"/>
      <c r="AV245" s="1026"/>
      <c r="AW245" s="1026"/>
      <c r="AX245" s="1026"/>
      <c r="AY245" s="1027"/>
    </row>
    <row r="246" spans="1:51" ht="24.75" customHeight="1" x14ac:dyDescent="0.15">
      <c r="A246" s="43"/>
      <c r="B246" s="43"/>
      <c r="C246" s="43"/>
      <c r="D246" s="43"/>
      <c r="E246" s="43"/>
      <c r="F246" s="43"/>
      <c r="G246" s="1002" t="s">
        <v>205</v>
      </c>
      <c r="H246" s="418"/>
      <c r="I246" s="418"/>
      <c r="J246" s="418"/>
      <c r="K246" s="419"/>
      <c r="L246" s="417" t="s">
        <v>206</v>
      </c>
      <c r="M246" s="418"/>
      <c r="N246" s="418"/>
      <c r="O246" s="418"/>
      <c r="P246" s="418"/>
      <c r="Q246" s="418"/>
      <c r="R246" s="418"/>
      <c r="S246" s="418"/>
      <c r="T246" s="418"/>
      <c r="U246" s="418"/>
      <c r="V246" s="418"/>
      <c r="W246" s="418"/>
      <c r="X246" s="419"/>
      <c r="Y246" s="971" t="s">
        <v>207</v>
      </c>
      <c r="Z246" s="1086"/>
      <c r="AA246" s="1086"/>
      <c r="AB246" s="1086"/>
      <c r="AC246" s="1087"/>
      <c r="AD246" s="1002" t="s">
        <v>205</v>
      </c>
      <c r="AE246" s="418"/>
      <c r="AF246" s="418"/>
      <c r="AG246" s="418"/>
      <c r="AH246" s="419"/>
      <c r="AI246" s="417" t="s">
        <v>206</v>
      </c>
      <c r="AJ246" s="418"/>
      <c r="AK246" s="418"/>
      <c r="AL246" s="418"/>
      <c r="AM246" s="418"/>
      <c r="AN246" s="418"/>
      <c r="AO246" s="418"/>
      <c r="AP246" s="418"/>
      <c r="AQ246" s="418"/>
      <c r="AR246" s="418"/>
      <c r="AS246" s="418"/>
      <c r="AT246" s="418"/>
      <c r="AU246" s="419"/>
      <c r="AV246" s="971" t="s">
        <v>207</v>
      </c>
      <c r="AW246" s="1086"/>
      <c r="AX246" s="1086"/>
      <c r="AY246" s="1088"/>
    </row>
    <row r="247" spans="1:51" ht="24.75" customHeight="1" x14ac:dyDescent="0.15">
      <c r="A247" s="43"/>
      <c r="B247" s="43"/>
      <c r="C247" s="43"/>
      <c r="D247" s="43"/>
      <c r="E247" s="43"/>
      <c r="F247" s="43"/>
      <c r="G247" s="986" t="s">
        <v>462</v>
      </c>
      <c r="H247" s="987"/>
      <c r="I247" s="987"/>
      <c r="J247" s="987"/>
      <c r="K247" s="988"/>
      <c r="L247" s="1071" t="s">
        <v>463</v>
      </c>
      <c r="M247" s="1072"/>
      <c r="N247" s="1072"/>
      <c r="O247" s="1072"/>
      <c r="P247" s="1072"/>
      <c r="Q247" s="1072"/>
      <c r="R247" s="1072"/>
      <c r="S247" s="1072"/>
      <c r="T247" s="1072"/>
      <c r="U247" s="1072"/>
      <c r="V247" s="1072"/>
      <c r="W247" s="1072"/>
      <c r="X247" s="1073"/>
      <c r="Y247" s="1082">
        <v>36.507649999999998</v>
      </c>
      <c r="Z247" s="1083"/>
      <c r="AA247" s="1083"/>
      <c r="AB247" s="1083"/>
      <c r="AC247" s="1084"/>
      <c r="AD247" s="986" t="s">
        <v>464</v>
      </c>
      <c r="AE247" s="987"/>
      <c r="AF247" s="987"/>
      <c r="AG247" s="987"/>
      <c r="AH247" s="988"/>
      <c r="AI247" s="1071" t="s">
        <v>464</v>
      </c>
      <c r="AJ247" s="1072"/>
      <c r="AK247" s="1072"/>
      <c r="AL247" s="1072"/>
      <c r="AM247" s="1072"/>
      <c r="AN247" s="1072"/>
      <c r="AO247" s="1072"/>
      <c r="AP247" s="1072"/>
      <c r="AQ247" s="1072"/>
      <c r="AR247" s="1072"/>
      <c r="AS247" s="1072"/>
      <c r="AT247" s="1072"/>
      <c r="AU247" s="1073"/>
      <c r="AV247" s="992">
        <v>9.9157460000000004</v>
      </c>
      <c r="AW247" s="993"/>
      <c r="AX247" s="993"/>
      <c r="AY247" s="994"/>
    </row>
    <row r="248" spans="1:51" ht="24.75" hidden="1" customHeight="1" x14ac:dyDescent="0.15">
      <c r="A248" s="43"/>
      <c r="B248" s="43"/>
      <c r="C248" s="43"/>
      <c r="D248" s="43"/>
      <c r="E248" s="43"/>
      <c r="F248" s="43"/>
      <c r="G248" s="1003"/>
      <c r="H248" s="1004"/>
      <c r="I248" s="1004"/>
      <c r="J248" s="1004"/>
      <c r="K248" s="1005"/>
      <c r="L248" s="1006"/>
      <c r="M248" s="1007"/>
      <c r="N248" s="1007"/>
      <c r="O248" s="1007"/>
      <c r="P248" s="1007"/>
      <c r="Q248" s="1007"/>
      <c r="R248" s="1007"/>
      <c r="S248" s="1007"/>
      <c r="T248" s="1007"/>
      <c r="U248" s="1007"/>
      <c r="V248" s="1007"/>
      <c r="W248" s="1007"/>
      <c r="X248" s="1008"/>
      <c r="Y248" s="590"/>
      <c r="Z248" s="588"/>
      <c r="AA248" s="588"/>
      <c r="AB248" s="588"/>
      <c r="AC248" s="589"/>
      <c r="AD248" s="1003"/>
      <c r="AE248" s="1004"/>
      <c r="AF248" s="1004"/>
      <c r="AG248" s="1004"/>
      <c r="AH248" s="1005"/>
      <c r="AI248" s="1006"/>
      <c r="AJ248" s="1007"/>
      <c r="AK248" s="1007"/>
      <c r="AL248" s="1007"/>
      <c r="AM248" s="1007"/>
      <c r="AN248" s="1007"/>
      <c r="AO248" s="1007"/>
      <c r="AP248" s="1007"/>
      <c r="AQ248" s="1007"/>
      <c r="AR248" s="1007"/>
      <c r="AS248" s="1007"/>
      <c r="AT248" s="1007"/>
      <c r="AU248" s="1008"/>
      <c r="AV248" s="1009"/>
      <c r="AW248" s="1010"/>
      <c r="AX248" s="1010"/>
      <c r="AY248" s="1074"/>
    </row>
    <row r="249" spans="1:51" ht="24.75" hidden="1" customHeight="1" x14ac:dyDescent="0.15">
      <c r="A249" s="43"/>
      <c r="B249" s="43"/>
      <c r="C249" s="43"/>
      <c r="D249" s="43"/>
      <c r="E249" s="43"/>
      <c r="F249" s="43"/>
      <c r="G249" s="1003"/>
      <c r="H249" s="1004"/>
      <c r="I249" s="1004"/>
      <c r="J249" s="1004"/>
      <c r="K249" s="1005"/>
      <c r="L249" s="1006"/>
      <c r="M249" s="1007"/>
      <c r="N249" s="1007"/>
      <c r="O249" s="1007"/>
      <c r="P249" s="1007"/>
      <c r="Q249" s="1007"/>
      <c r="R249" s="1007"/>
      <c r="S249" s="1007"/>
      <c r="T249" s="1007"/>
      <c r="U249" s="1007"/>
      <c r="V249" s="1007"/>
      <c r="W249" s="1007"/>
      <c r="X249" s="1008"/>
      <c r="Y249" s="1009"/>
      <c r="Z249" s="1010"/>
      <c r="AA249" s="1010"/>
      <c r="AB249" s="1010"/>
      <c r="AC249" s="1011"/>
      <c r="AD249" s="1003"/>
      <c r="AE249" s="1004"/>
      <c r="AF249" s="1004"/>
      <c r="AG249" s="1004"/>
      <c r="AH249" s="1005"/>
      <c r="AI249" s="1006"/>
      <c r="AJ249" s="1007"/>
      <c r="AK249" s="1007"/>
      <c r="AL249" s="1007"/>
      <c r="AM249" s="1007"/>
      <c r="AN249" s="1007"/>
      <c r="AO249" s="1007"/>
      <c r="AP249" s="1007"/>
      <c r="AQ249" s="1007"/>
      <c r="AR249" s="1007"/>
      <c r="AS249" s="1007"/>
      <c r="AT249" s="1007"/>
      <c r="AU249" s="1008"/>
      <c r="AV249" s="1009"/>
      <c r="AW249" s="1010"/>
      <c r="AX249" s="1010"/>
      <c r="AY249" s="1074"/>
    </row>
    <row r="250" spans="1:51" ht="24.75" hidden="1" customHeight="1" x14ac:dyDescent="0.15">
      <c r="A250" s="43"/>
      <c r="B250" s="43"/>
      <c r="C250" s="43"/>
      <c r="D250" s="43"/>
      <c r="E250" s="43"/>
      <c r="F250" s="43"/>
      <c r="G250" s="1003"/>
      <c r="H250" s="1004"/>
      <c r="I250" s="1004"/>
      <c r="J250" s="1004"/>
      <c r="K250" s="1005"/>
      <c r="L250" s="1006"/>
      <c r="M250" s="1007"/>
      <c r="N250" s="1007"/>
      <c r="O250" s="1007"/>
      <c r="P250" s="1007"/>
      <c r="Q250" s="1007"/>
      <c r="R250" s="1007"/>
      <c r="S250" s="1007"/>
      <c r="T250" s="1007"/>
      <c r="U250" s="1007"/>
      <c r="V250" s="1007"/>
      <c r="W250" s="1007"/>
      <c r="X250" s="1008"/>
      <c r="Y250" s="1009"/>
      <c r="Z250" s="1010"/>
      <c r="AA250" s="1010"/>
      <c r="AB250" s="1010"/>
      <c r="AC250" s="1011"/>
      <c r="AD250" s="1003"/>
      <c r="AE250" s="1004"/>
      <c r="AF250" s="1004"/>
      <c r="AG250" s="1004"/>
      <c r="AH250" s="1005"/>
      <c r="AI250" s="1006"/>
      <c r="AJ250" s="1007"/>
      <c r="AK250" s="1007"/>
      <c r="AL250" s="1007"/>
      <c r="AM250" s="1007"/>
      <c r="AN250" s="1007"/>
      <c r="AO250" s="1007"/>
      <c r="AP250" s="1007"/>
      <c r="AQ250" s="1007"/>
      <c r="AR250" s="1007"/>
      <c r="AS250" s="1007"/>
      <c r="AT250" s="1007"/>
      <c r="AU250" s="1008"/>
      <c r="AV250" s="1009"/>
      <c r="AW250" s="1010"/>
      <c r="AX250" s="1010"/>
      <c r="AY250" s="1074"/>
    </row>
    <row r="251" spans="1:51" ht="24.75" hidden="1" customHeight="1" x14ac:dyDescent="0.15">
      <c r="A251" s="43"/>
      <c r="B251" s="43"/>
      <c r="C251" s="43"/>
      <c r="D251" s="43"/>
      <c r="E251" s="43"/>
      <c r="F251" s="43"/>
      <c r="G251" s="1003"/>
      <c r="H251" s="1004"/>
      <c r="I251" s="1004"/>
      <c r="J251" s="1004"/>
      <c r="K251" s="1005"/>
      <c r="L251" s="1006"/>
      <c r="M251" s="1007"/>
      <c r="N251" s="1007"/>
      <c r="O251" s="1007"/>
      <c r="P251" s="1007"/>
      <c r="Q251" s="1007"/>
      <c r="R251" s="1007"/>
      <c r="S251" s="1007"/>
      <c r="T251" s="1007"/>
      <c r="U251" s="1007"/>
      <c r="V251" s="1007"/>
      <c r="W251" s="1007"/>
      <c r="X251" s="1008"/>
      <c r="Y251" s="1009"/>
      <c r="Z251" s="1010"/>
      <c r="AA251" s="1010"/>
      <c r="AB251" s="1010"/>
      <c r="AC251" s="1011"/>
      <c r="AD251" s="1003"/>
      <c r="AE251" s="1004"/>
      <c r="AF251" s="1004"/>
      <c r="AG251" s="1004"/>
      <c r="AH251" s="1005"/>
      <c r="AI251" s="1006"/>
      <c r="AJ251" s="1007"/>
      <c r="AK251" s="1007"/>
      <c r="AL251" s="1007"/>
      <c r="AM251" s="1007"/>
      <c r="AN251" s="1007"/>
      <c r="AO251" s="1007"/>
      <c r="AP251" s="1007"/>
      <c r="AQ251" s="1007"/>
      <c r="AR251" s="1007"/>
      <c r="AS251" s="1007"/>
      <c r="AT251" s="1007"/>
      <c r="AU251" s="1008"/>
      <c r="AV251" s="1009"/>
      <c r="AW251" s="1010"/>
      <c r="AX251" s="1010"/>
      <c r="AY251" s="1074"/>
    </row>
    <row r="252" spans="1:51" ht="24.75" hidden="1" customHeight="1" x14ac:dyDescent="0.15">
      <c r="A252" s="43"/>
      <c r="B252" s="43"/>
      <c r="C252" s="43"/>
      <c r="D252" s="43"/>
      <c r="E252" s="43"/>
      <c r="F252" s="43"/>
      <c r="G252" s="1003"/>
      <c r="H252" s="1004"/>
      <c r="I252" s="1004"/>
      <c r="J252" s="1004"/>
      <c r="K252" s="1005"/>
      <c r="L252" s="1006"/>
      <c r="M252" s="1007"/>
      <c r="N252" s="1007"/>
      <c r="O252" s="1007"/>
      <c r="P252" s="1007"/>
      <c r="Q252" s="1007"/>
      <c r="R252" s="1007"/>
      <c r="S252" s="1007"/>
      <c r="T252" s="1007"/>
      <c r="U252" s="1007"/>
      <c r="V252" s="1007"/>
      <c r="W252" s="1007"/>
      <c r="X252" s="1008"/>
      <c r="Y252" s="1009"/>
      <c r="Z252" s="1010"/>
      <c r="AA252" s="1010"/>
      <c r="AB252" s="1010"/>
      <c r="AC252" s="1011"/>
      <c r="AD252" s="1003"/>
      <c r="AE252" s="1004"/>
      <c r="AF252" s="1004"/>
      <c r="AG252" s="1004"/>
      <c r="AH252" s="1005"/>
      <c r="AI252" s="1006"/>
      <c r="AJ252" s="1007"/>
      <c r="AK252" s="1007"/>
      <c r="AL252" s="1007"/>
      <c r="AM252" s="1007"/>
      <c r="AN252" s="1007"/>
      <c r="AO252" s="1007"/>
      <c r="AP252" s="1007"/>
      <c r="AQ252" s="1007"/>
      <c r="AR252" s="1007"/>
      <c r="AS252" s="1007"/>
      <c r="AT252" s="1007"/>
      <c r="AU252" s="1008"/>
      <c r="AV252" s="1009"/>
      <c r="AW252" s="1010"/>
      <c r="AX252" s="1010"/>
      <c r="AY252" s="1074"/>
    </row>
    <row r="253" spans="1:51" ht="24.75" hidden="1" customHeight="1" x14ac:dyDescent="0.15">
      <c r="A253" s="43"/>
      <c r="B253" s="43"/>
      <c r="C253" s="43"/>
      <c r="D253" s="43"/>
      <c r="E253" s="43"/>
      <c r="F253" s="43"/>
      <c r="G253" s="1003"/>
      <c r="H253" s="1004"/>
      <c r="I253" s="1004"/>
      <c r="J253" s="1004"/>
      <c r="K253" s="1005"/>
      <c r="L253" s="1006"/>
      <c r="M253" s="1007"/>
      <c r="N253" s="1007"/>
      <c r="O253" s="1007"/>
      <c r="P253" s="1007"/>
      <c r="Q253" s="1007"/>
      <c r="R253" s="1007"/>
      <c r="S253" s="1007"/>
      <c r="T253" s="1007"/>
      <c r="U253" s="1007"/>
      <c r="V253" s="1007"/>
      <c r="W253" s="1007"/>
      <c r="X253" s="1008"/>
      <c r="Y253" s="1009"/>
      <c r="Z253" s="1010"/>
      <c r="AA253" s="1010"/>
      <c r="AB253" s="1010"/>
      <c r="AC253" s="1011"/>
      <c r="AD253" s="1003"/>
      <c r="AE253" s="1004"/>
      <c r="AF253" s="1004"/>
      <c r="AG253" s="1004"/>
      <c r="AH253" s="1005"/>
      <c r="AI253" s="1006"/>
      <c r="AJ253" s="1007"/>
      <c r="AK253" s="1007"/>
      <c r="AL253" s="1007"/>
      <c r="AM253" s="1007"/>
      <c r="AN253" s="1007"/>
      <c r="AO253" s="1007"/>
      <c r="AP253" s="1007"/>
      <c r="AQ253" s="1007"/>
      <c r="AR253" s="1007"/>
      <c r="AS253" s="1007"/>
      <c r="AT253" s="1007"/>
      <c r="AU253" s="1008"/>
      <c r="AV253" s="1009"/>
      <c r="AW253" s="1010"/>
      <c r="AX253" s="1010"/>
      <c r="AY253" s="1074"/>
    </row>
    <row r="254" spans="1:51" ht="24.75" hidden="1" customHeight="1" x14ac:dyDescent="0.15">
      <c r="A254" s="43"/>
      <c r="B254" s="43"/>
      <c r="C254" s="43"/>
      <c r="D254" s="43"/>
      <c r="E254" s="43"/>
      <c r="F254" s="43"/>
      <c r="G254" s="1075"/>
      <c r="H254" s="1076"/>
      <c r="I254" s="1076"/>
      <c r="J254" s="1076"/>
      <c r="K254" s="1077"/>
      <c r="L254" s="1078"/>
      <c r="M254" s="1089"/>
      <c r="N254" s="1089"/>
      <c r="O254" s="1089"/>
      <c r="P254" s="1089"/>
      <c r="Q254" s="1089"/>
      <c r="R254" s="1089"/>
      <c r="S254" s="1089"/>
      <c r="T254" s="1089"/>
      <c r="U254" s="1089"/>
      <c r="V254" s="1089"/>
      <c r="W254" s="1089"/>
      <c r="X254" s="1090"/>
      <c r="Y254" s="1079"/>
      <c r="Z254" s="1080"/>
      <c r="AA254" s="1080"/>
      <c r="AB254" s="1080"/>
      <c r="AC254" s="1080"/>
      <c r="AD254" s="1075"/>
      <c r="AE254" s="1076"/>
      <c r="AF254" s="1076"/>
      <c r="AG254" s="1076"/>
      <c r="AH254" s="1077"/>
      <c r="AI254" s="1078"/>
      <c r="AJ254" s="1089"/>
      <c r="AK254" s="1089"/>
      <c r="AL254" s="1089"/>
      <c r="AM254" s="1089"/>
      <c r="AN254" s="1089"/>
      <c r="AO254" s="1089"/>
      <c r="AP254" s="1089"/>
      <c r="AQ254" s="1089"/>
      <c r="AR254" s="1089"/>
      <c r="AS254" s="1089"/>
      <c r="AT254" s="1089"/>
      <c r="AU254" s="1090"/>
      <c r="AV254" s="1079"/>
      <c r="AW254" s="1080"/>
      <c r="AX254" s="1080"/>
      <c r="AY254" s="1081"/>
    </row>
    <row r="255" spans="1:51" ht="24.75" customHeight="1" thickBot="1" x14ac:dyDescent="0.2">
      <c r="A255" s="43"/>
      <c r="B255" s="43"/>
      <c r="C255" s="43"/>
      <c r="D255" s="43"/>
      <c r="E255" s="43"/>
      <c r="F255" s="43"/>
      <c r="G255" s="1093" t="s">
        <v>209</v>
      </c>
      <c r="H255" s="1094"/>
      <c r="I255" s="1094"/>
      <c r="J255" s="1094"/>
      <c r="K255" s="1095"/>
      <c r="L255" s="1096"/>
      <c r="M255" s="1097"/>
      <c r="N255" s="1097"/>
      <c r="O255" s="1097"/>
      <c r="P255" s="1097"/>
      <c r="Q255" s="1097"/>
      <c r="R255" s="1097"/>
      <c r="S255" s="1097"/>
      <c r="T255" s="1097"/>
      <c r="U255" s="1097"/>
      <c r="V255" s="1097"/>
      <c r="W255" s="1097"/>
      <c r="X255" s="1098"/>
      <c r="Y255" s="1099">
        <f>SUM(Y247:AC254)</f>
        <v>36.507649999999998</v>
      </c>
      <c r="Z255" s="1100"/>
      <c r="AA255" s="1100"/>
      <c r="AB255" s="1100"/>
      <c r="AC255" s="1101"/>
      <c r="AD255" s="1093" t="s">
        <v>209</v>
      </c>
      <c r="AE255" s="1094"/>
      <c r="AF255" s="1094"/>
      <c r="AG255" s="1094"/>
      <c r="AH255" s="1095"/>
      <c r="AI255" s="1096"/>
      <c r="AJ255" s="1097"/>
      <c r="AK255" s="1097"/>
      <c r="AL255" s="1097"/>
      <c r="AM255" s="1097"/>
      <c r="AN255" s="1097"/>
      <c r="AO255" s="1097"/>
      <c r="AP255" s="1097"/>
      <c r="AQ255" s="1097"/>
      <c r="AR255" s="1097"/>
      <c r="AS255" s="1097"/>
      <c r="AT255" s="1097"/>
      <c r="AU255" s="1098"/>
      <c r="AV255" s="1099">
        <f>SUM(AV247:AY254)</f>
        <v>9.9157460000000004</v>
      </c>
      <c r="AW255" s="1100"/>
      <c r="AX255" s="1100"/>
      <c r="AY255" s="1102"/>
    </row>
    <row r="256" spans="1:51" ht="24.75" customHeight="1" x14ac:dyDescent="0.15">
      <c r="A256" s="43"/>
      <c r="B256" s="43"/>
      <c r="C256" s="43"/>
      <c r="D256" s="43"/>
      <c r="E256" s="43"/>
      <c r="F256" s="43"/>
      <c r="G256" s="1109" t="s">
        <v>465</v>
      </c>
      <c r="H256" s="1026"/>
      <c r="I256" s="1026"/>
      <c r="J256" s="1026"/>
      <c r="K256" s="1026"/>
      <c r="L256" s="1026"/>
      <c r="M256" s="1026"/>
      <c r="N256" s="1026"/>
      <c r="O256" s="1026"/>
      <c r="P256" s="1026"/>
      <c r="Q256" s="1026"/>
      <c r="R256" s="1026"/>
      <c r="S256" s="1026"/>
      <c r="T256" s="1026"/>
      <c r="U256" s="1026"/>
      <c r="V256" s="1026"/>
      <c r="W256" s="1026"/>
      <c r="X256" s="1026"/>
      <c r="Y256" s="1026"/>
      <c r="Z256" s="1026"/>
      <c r="AA256" s="1026"/>
      <c r="AB256" s="1026"/>
      <c r="AC256" s="1085"/>
      <c r="AD256" s="1025"/>
      <c r="AE256" s="1026"/>
      <c r="AF256" s="1026"/>
      <c r="AG256" s="1026"/>
      <c r="AH256" s="1026"/>
      <c r="AI256" s="1026"/>
      <c r="AJ256" s="1026"/>
      <c r="AK256" s="1026"/>
      <c r="AL256" s="1026"/>
      <c r="AM256" s="1026"/>
      <c r="AN256" s="1026"/>
      <c r="AO256" s="1026"/>
      <c r="AP256" s="1026"/>
      <c r="AQ256" s="1026"/>
      <c r="AR256" s="1026"/>
      <c r="AS256" s="1026"/>
      <c r="AT256" s="1026"/>
      <c r="AU256" s="1026"/>
      <c r="AV256" s="1026"/>
      <c r="AW256" s="1026"/>
      <c r="AX256" s="1026"/>
      <c r="AY256" s="1027"/>
    </row>
    <row r="257" spans="1:51" ht="24.75" customHeight="1" x14ac:dyDescent="0.15">
      <c r="A257" s="43"/>
      <c r="B257" s="43"/>
      <c r="C257" s="43"/>
      <c r="D257" s="43"/>
      <c r="E257" s="43"/>
      <c r="F257" s="43"/>
      <c r="G257" s="1002" t="s">
        <v>205</v>
      </c>
      <c r="H257" s="418"/>
      <c r="I257" s="418"/>
      <c r="J257" s="418"/>
      <c r="K257" s="419"/>
      <c r="L257" s="417" t="s">
        <v>206</v>
      </c>
      <c r="M257" s="418"/>
      <c r="N257" s="418"/>
      <c r="O257" s="418"/>
      <c r="P257" s="418"/>
      <c r="Q257" s="418"/>
      <c r="R257" s="418"/>
      <c r="S257" s="418"/>
      <c r="T257" s="418"/>
      <c r="U257" s="418"/>
      <c r="V257" s="418"/>
      <c r="W257" s="418"/>
      <c r="X257" s="419"/>
      <c r="Y257" s="971" t="s">
        <v>207</v>
      </c>
      <c r="Z257" s="1086"/>
      <c r="AA257" s="1086"/>
      <c r="AB257" s="1086"/>
      <c r="AC257" s="1087"/>
      <c r="AD257" s="1002" t="s">
        <v>205</v>
      </c>
      <c r="AE257" s="418"/>
      <c r="AF257" s="418"/>
      <c r="AG257" s="418"/>
      <c r="AH257" s="419"/>
      <c r="AI257" s="417" t="s">
        <v>206</v>
      </c>
      <c r="AJ257" s="418"/>
      <c r="AK257" s="418"/>
      <c r="AL257" s="418"/>
      <c r="AM257" s="418"/>
      <c r="AN257" s="418"/>
      <c r="AO257" s="418"/>
      <c r="AP257" s="418"/>
      <c r="AQ257" s="418"/>
      <c r="AR257" s="418"/>
      <c r="AS257" s="418"/>
      <c r="AT257" s="418"/>
      <c r="AU257" s="419"/>
      <c r="AV257" s="971" t="s">
        <v>207</v>
      </c>
      <c r="AW257" s="1086"/>
      <c r="AX257" s="1086"/>
      <c r="AY257" s="1088"/>
    </row>
    <row r="258" spans="1:51" ht="30" customHeight="1" x14ac:dyDescent="0.15">
      <c r="A258" s="43"/>
      <c r="B258" s="43"/>
      <c r="C258" s="43"/>
      <c r="D258" s="43"/>
      <c r="E258" s="43"/>
      <c r="F258" s="43"/>
      <c r="G258" s="1068" t="s">
        <v>460</v>
      </c>
      <c r="H258" s="1069"/>
      <c r="I258" s="1069"/>
      <c r="J258" s="1069"/>
      <c r="K258" s="1070"/>
      <c r="L258" s="1071" t="s">
        <v>466</v>
      </c>
      <c r="M258" s="1072"/>
      <c r="N258" s="1072"/>
      <c r="O258" s="1072"/>
      <c r="P258" s="1072"/>
      <c r="Q258" s="1072"/>
      <c r="R258" s="1072"/>
      <c r="S258" s="1072"/>
      <c r="T258" s="1072"/>
      <c r="U258" s="1072"/>
      <c r="V258" s="1072"/>
      <c r="W258" s="1072"/>
      <c r="X258" s="1073"/>
      <c r="Y258" s="1082">
        <v>4.22</v>
      </c>
      <c r="Z258" s="1083"/>
      <c r="AA258" s="1083"/>
      <c r="AB258" s="1083"/>
      <c r="AC258" s="1084"/>
      <c r="AD258" s="977"/>
      <c r="AE258" s="978"/>
      <c r="AF258" s="978"/>
      <c r="AG258" s="978"/>
      <c r="AH258" s="979"/>
      <c r="AI258" s="1106"/>
      <c r="AJ258" s="981"/>
      <c r="AK258" s="981"/>
      <c r="AL258" s="981"/>
      <c r="AM258" s="981"/>
      <c r="AN258" s="981"/>
      <c r="AO258" s="981"/>
      <c r="AP258" s="981"/>
      <c r="AQ258" s="981"/>
      <c r="AR258" s="981"/>
      <c r="AS258" s="981"/>
      <c r="AT258" s="981"/>
      <c r="AU258" s="982"/>
      <c r="AV258" s="1107"/>
      <c r="AW258" s="569"/>
      <c r="AX258" s="569"/>
      <c r="AY258" s="1108"/>
    </row>
    <row r="259" spans="1:51" ht="30" hidden="1" customHeight="1" x14ac:dyDescent="0.15">
      <c r="A259" s="43"/>
      <c r="B259" s="43"/>
      <c r="C259" s="43"/>
      <c r="D259" s="43"/>
      <c r="E259" s="43"/>
      <c r="F259" s="43"/>
      <c r="G259" s="1103"/>
      <c r="H259" s="1104"/>
      <c r="I259" s="1104"/>
      <c r="J259" s="1104"/>
      <c r="K259" s="1105"/>
      <c r="L259" s="1006"/>
      <c r="M259" s="1007"/>
      <c r="N259" s="1007"/>
      <c r="O259" s="1007"/>
      <c r="P259" s="1007"/>
      <c r="Q259" s="1007"/>
      <c r="R259" s="1007"/>
      <c r="S259" s="1007"/>
      <c r="T259" s="1007"/>
      <c r="U259" s="1007"/>
      <c r="V259" s="1007"/>
      <c r="W259" s="1007"/>
      <c r="X259" s="1008"/>
      <c r="Y259" s="590"/>
      <c r="Z259" s="588"/>
      <c r="AA259" s="588"/>
      <c r="AB259" s="588"/>
      <c r="AC259" s="589"/>
      <c r="AD259" s="1003"/>
      <c r="AE259" s="1004"/>
      <c r="AF259" s="1004"/>
      <c r="AG259" s="1004"/>
      <c r="AH259" s="1005"/>
      <c r="AI259" s="1006"/>
      <c r="AJ259" s="1007"/>
      <c r="AK259" s="1007"/>
      <c r="AL259" s="1007"/>
      <c r="AM259" s="1007"/>
      <c r="AN259" s="1007"/>
      <c r="AO259" s="1007"/>
      <c r="AP259" s="1007"/>
      <c r="AQ259" s="1007"/>
      <c r="AR259" s="1007"/>
      <c r="AS259" s="1007"/>
      <c r="AT259" s="1007"/>
      <c r="AU259" s="1008"/>
      <c r="AV259" s="1009"/>
      <c r="AW259" s="1010"/>
      <c r="AX259" s="1010"/>
      <c r="AY259" s="1074"/>
    </row>
    <row r="260" spans="1:51" ht="24.75" hidden="1" customHeight="1" x14ac:dyDescent="0.15">
      <c r="A260" s="43"/>
      <c r="B260" s="43"/>
      <c r="C260" s="43"/>
      <c r="D260" s="43"/>
      <c r="E260" s="43"/>
      <c r="F260" s="43"/>
      <c r="G260" s="1003"/>
      <c r="H260" s="1004"/>
      <c r="I260" s="1004"/>
      <c r="J260" s="1004"/>
      <c r="K260" s="1005"/>
      <c r="L260" s="1006"/>
      <c r="M260" s="1007"/>
      <c r="N260" s="1007"/>
      <c r="O260" s="1007"/>
      <c r="P260" s="1007"/>
      <c r="Q260" s="1007"/>
      <c r="R260" s="1007"/>
      <c r="S260" s="1007"/>
      <c r="T260" s="1007"/>
      <c r="U260" s="1007"/>
      <c r="V260" s="1007"/>
      <c r="W260" s="1007"/>
      <c r="X260" s="1008"/>
      <c r="Y260" s="1009"/>
      <c r="Z260" s="1010"/>
      <c r="AA260" s="1010"/>
      <c r="AB260" s="1010"/>
      <c r="AC260" s="1011"/>
      <c r="AD260" s="1003"/>
      <c r="AE260" s="1004"/>
      <c r="AF260" s="1004"/>
      <c r="AG260" s="1004"/>
      <c r="AH260" s="1005"/>
      <c r="AI260" s="1006"/>
      <c r="AJ260" s="1007"/>
      <c r="AK260" s="1007"/>
      <c r="AL260" s="1007"/>
      <c r="AM260" s="1007"/>
      <c r="AN260" s="1007"/>
      <c r="AO260" s="1007"/>
      <c r="AP260" s="1007"/>
      <c r="AQ260" s="1007"/>
      <c r="AR260" s="1007"/>
      <c r="AS260" s="1007"/>
      <c r="AT260" s="1007"/>
      <c r="AU260" s="1008"/>
      <c r="AV260" s="1009"/>
      <c r="AW260" s="1010"/>
      <c r="AX260" s="1010"/>
      <c r="AY260" s="1074"/>
    </row>
    <row r="261" spans="1:51" ht="24.75" hidden="1" customHeight="1" x14ac:dyDescent="0.15">
      <c r="A261" s="43"/>
      <c r="B261" s="43"/>
      <c r="C261" s="43"/>
      <c r="D261" s="43"/>
      <c r="E261" s="43"/>
      <c r="F261" s="43"/>
      <c r="G261" s="1003"/>
      <c r="H261" s="1004"/>
      <c r="I261" s="1004"/>
      <c r="J261" s="1004"/>
      <c r="K261" s="1005"/>
      <c r="L261" s="1006"/>
      <c r="M261" s="1007"/>
      <c r="N261" s="1007"/>
      <c r="O261" s="1007"/>
      <c r="P261" s="1007"/>
      <c r="Q261" s="1007"/>
      <c r="R261" s="1007"/>
      <c r="S261" s="1007"/>
      <c r="T261" s="1007"/>
      <c r="U261" s="1007"/>
      <c r="V261" s="1007"/>
      <c r="W261" s="1007"/>
      <c r="X261" s="1008"/>
      <c r="Y261" s="1009"/>
      <c r="Z261" s="1010"/>
      <c r="AA261" s="1010"/>
      <c r="AB261" s="1010"/>
      <c r="AC261" s="1011"/>
      <c r="AD261" s="1003"/>
      <c r="AE261" s="1004"/>
      <c r="AF261" s="1004"/>
      <c r="AG261" s="1004"/>
      <c r="AH261" s="1005"/>
      <c r="AI261" s="1006"/>
      <c r="AJ261" s="1007"/>
      <c r="AK261" s="1007"/>
      <c r="AL261" s="1007"/>
      <c r="AM261" s="1007"/>
      <c r="AN261" s="1007"/>
      <c r="AO261" s="1007"/>
      <c r="AP261" s="1007"/>
      <c r="AQ261" s="1007"/>
      <c r="AR261" s="1007"/>
      <c r="AS261" s="1007"/>
      <c r="AT261" s="1007"/>
      <c r="AU261" s="1008"/>
      <c r="AV261" s="1009"/>
      <c r="AW261" s="1010"/>
      <c r="AX261" s="1010"/>
      <c r="AY261" s="1074"/>
    </row>
    <row r="262" spans="1:51" ht="24.75" hidden="1" customHeight="1" x14ac:dyDescent="0.15">
      <c r="A262" s="43"/>
      <c r="B262" s="43"/>
      <c r="C262" s="43"/>
      <c r="D262" s="43"/>
      <c r="E262" s="43"/>
      <c r="F262" s="43"/>
      <c r="G262" s="1003"/>
      <c r="H262" s="1004"/>
      <c r="I262" s="1004"/>
      <c r="J262" s="1004"/>
      <c r="K262" s="1005"/>
      <c r="L262" s="1006"/>
      <c r="M262" s="1007"/>
      <c r="N262" s="1007"/>
      <c r="O262" s="1007"/>
      <c r="P262" s="1007"/>
      <c r="Q262" s="1007"/>
      <c r="R262" s="1007"/>
      <c r="S262" s="1007"/>
      <c r="T262" s="1007"/>
      <c r="U262" s="1007"/>
      <c r="V262" s="1007"/>
      <c r="W262" s="1007"/>
      <c r="X262" s="1008"/>
      <c r="Y262" s="1009"/>
      <c r="Z262" s="1010"/>
      <c r="AA262" s="1010"/>
      <c r="AB262" s="1010"/>
      <c r="AC262" s="1011"/>
      <c r="AD262" s="1003"/>
      <c r="AE262" s="1004"/>
      <c r="AF262" s="1004"/>
      <c r="AG262" s="1004"/>
      <c r="AH262" s="1005"/>
      <c r="AI262" s="1006"/>
      <c r="AJ262" s="1007"/>
      <c r="AK262" s="1007"/>
      <c r="AL262" s="1007"/>
      <c r="AM262" s="1007"/>
      <c r="AN262" s="1007"/>
      <c r="AO262" s="1007"/>
      <c r="AP262" s="1007"/>
      <c r="AQ262" s="1007"/>
      <c r="AR262" s="1007"/>
      <c r="AS262" s="1007"/>
      <c r="AT262" s="1007"/>
      <c r="AU262" s="1008"/>
      <c r="AV262" s="1009"/>
      <c r="AW262" s="1010"/>
      <c r="AX262" s="1010"/>
      <c r="AY262" s="1074"/>
    </row>
    <row r="263" spans="1:51" ht="24.75" hidden="1" customHeight="1" x14ac:dyDescent="0.15">
      <c r="A263" s="43"/>
      <c r="B263" s="43"/>
      <c r="C263" s="43"/>
      <c r="D263" s="43"/>
      <c r="E263" s="43"/>
      <c r="F263" s="43"/>
      <c r="G263" s="1003"/>
      <c r="H263" s="1004"/>
      <c r="I263" s="1004"/>
      <c r="J263" s="1004"/>
      <c r="K263" s="1005"/>
      <c r="L263" s="1006"/>
      <c r="M263" s="1007"/>
      <c r="N263" s="1007"/>
      <c r="O263" s="1007"/>
      <c r="P263" s="1007"/>
      <c r="Q263" s="1007"/>
      <c r="R263" s="1007"/>
      <c r="S263" s="1007"/>
      <c r="T263" s="1007"/>
      <c r="U263" s="1007"/>
      <c r="V263" s="1007"/>
      <c r="W263" s="1007"/>
      <c r="X263" s="1008"/>
      <c r="Y263" s="1009"/>
      <c r="Z263" s="1010"/>
      <c r="AA263" s="1010"/>
      <c r="AB263" s="1010"/>
      <c r="AC263" s="1011"/>
      <c r="AD263" s="1003"/>
      <c r="AE263" s="1004"/>
      <c r="AF263" s="1004"/>
      <c r="AG263" s="1004"/>
      <c r="AH263" s="1005"/>
      <c r="AI263" s="1006"/>
      <c r="AJ263" s="1007"/>
      <c r="AK263" s="1007"/>
      <c r="AL263" s="1007"/>
      <c r="AM263" s="1007"/>
      <c r="AN263" s="1007"/>
      <c r="AO263" s="1007"/>
      <c r="AP263" s="1007"/>
      <c r="AQ263" s="1007"/>
      <c r="AR263" s="1007"/>
      <c r="AS263" s="1007"/>
      <c r="AT263" s="1007"/>
      <c r="AU263" s="1008"/>
      <c r="AV263" s="1009"/>
      <c r="AW263" s="1010"/>
      <c r="AX263" s="1010"/>
      <c r="AY263" s="1074"/>
    </row>
    <row r="264" spans="1:51" ht="24.75" hidden="1" customHeight="1" x14ac:dyDescent="0.15">
      <c r="A264" s="43"/>
      <c r="B264" s="43"/>
      <c r="C264" s="43"/>
      <c r="D264" s="43"/>
      <c r="E264" s="43"/>
      <c r="F264" s="43"/>
      <c r="G264" s="1003"/>
      <c r="H264" s="1004"/>
      <c r="I264" s="1004"/>
      <c r="J264" s="1004"/>
      <c r="K264" s="1005"/>
      <c r="L264" s="1006"/>
      <c r="M264" s="1007"/>
      <c r="N264" s="1007"/>
      <c r="O264" s="1007"/>
      <c r="P264" s="1007"/>
      <c r="Q264" s="1007"/>
      <c r="R264" s="1007"/>
      <c r="S264" s="1007"/>
      <c r="T264" s="1007"/>
      <c r="U264" s="1007"/>
      <c r="V264" s="1007"/>
      <c r="W264" s="1007"/>
      <c r="X264" s="1008"/>
      <c r="Y264" s="1009"/>
      <c r="Z264" s="1010"/>
      <c r="AA264" s="1010"/>
      <c r="AB264" s="1010"/>
      <c r="AC264" s="1011"/>
      <c r="AD264" s="1003"/>
      <c r="AE264" s="1004"/>
      <c r="AF264" s="1004"/>
      <c r="AG264" s="1004"/>
      <c r="AH264" s="1005"/>
      <c r="AI264" s="1006"/>
      <c r="AJ264" s="1007"/>
      <c r="AK264" s="1007"/>
      <c r="AL264" s="1007"/>
      <c r="AM264" s="1007"/>
      <c r="AN264" s="1007"/>
      <c r="AO264" s="1007"/>
      <c r="AP264" s="1007"/>
      <c r="AQ264" s="1007"/>
      <c r="AR264" s="1007"/>
      <c r="AS264" s="1007"/>
      <c r="AT264" s="1007"/>
      <c r="AU264" s="1008"/>
      <c r="AV264" s="1009"/>
      <c r="AW264" s="1010"/>
      <c r="AX264" s="1010"/>
      <c r="AY264" s="1074"/>
    </row>
    <row r="265" spans="1:51" ht="24.75" hidden="1" customHeight="1" x14ac:dyDescent="0.15">
      <c r="A265" s="43"/>
      <c r="B265" s="43"/>
      <c r="C265" s="43"/>
      <c r="D265" s="43"/>
      <c r="E265" s="43"/>
      <c r="F265" s="43"/>
      <c r="G265" s="1075"/>
      <c r="H265" s="1076"/>
      <c r="I265" s="1076"/>
      <c r="J265" s="1076"/>
      <c r="K265" s="1077"/>
      <c r="L265" s="1078"/>
      <c r="M265" s="1089"/>
      <c r="N265" s="1089"/>
      <c r="O265" s="1089"/>
      <c r="P265" s="1089"/>
      <c r="Q265" s="1089"/>
      <c r="R265" s="1089"/>
      <c r="S265" s="1089"/>
      <c r="T265" s="1089"/>
      <c r="U265" s="1089"/>
      <c r="V265" s="1089"/>
      <c r="W265" s="1089"/>
      <c r="X265" s="1090"/>
      <c r="Y265" s="1079"/>
      <c r="Z265" s="1080"/>
      <c r="AA265" s="1080"/>
      <c r="AB265" s="1080"/>
      <c r="AC265" s="1080"/>
      <c r="AD265" s="1075"/>
      <c r="AE265" s="1076"/>
      <c r="AF265" s="1076"/>
      <c r="AG265" s="1076"/>
      <c r="AH265" s="1077"/>
      <c r="AI265" s="1078"/>
      <c r="AJ265" s="1089"/>
      <c r="AK265" s="1089"/>
      <c r="AL265" s="1089"/>
      <c r="AM265" s="1089"/>
      <c r="AN265" s="1089"/>
      <c r="AO265" s="1089"/>
      <c r="AP265" s="1089"/>
      <c r="AQ265" s="1089"/>
      <c r="AR265" s="1089"/>
      <c r="AS265" s="1089"/>
      <c r="AT265" s="1089"/>
      <c r="AU265" s="1090"/>
      <c r="AV265" s="1079"/>
      <c r="AW265" s="1080"/>
      <c r="AX265" s="1080"/>
      <c r="AY265" s="1081"/>
    </row>
    <row r="266" spans="1:51" ht="24.75" customHeight="1" thickBot="1" x14ac:dyDescent="0.2">
      <c r="A266" s="43"/>
      <c r="B266" s="43"/>
      <c r="C266" s="43"/>
      <c r="D266" s="43"/>
      <c r="E266" s="43"/>
      <c r="F266" s="43"/>
      <c r="G266" s="1093" t="s">
        <v>209</v>
      </c>
      <c r="H266" s="1094"/>
      <c r="I266" s="1094"/>
      <c r="J266" s="1094"/>
      <c r="K266" s="1095"/>
      <c r="L266" s="1096"/>
      <c r="M266" s="1097"/>
      <c r="N266" s="1097"/>
      <c r="O266" s="1097"/>
      <c r="P266" s="1097"/>
      <c r="Q266" s="1097"/>
      <c r="R266" s="1097"/>
      <c r="S266" s="1097"/>
      <c r="T266" s="1097"/>
      <c r="U266" s="1097"/>
      <c r="V266" s="1097"/>
      <c r="W266" s="1097"/>
      <c r="X266" s="1098"/>
      <c r="Y266" s="1099">
        <f>SUM(Y258:AC265)</f>
        <v>4.22</v>
      </c>
      <c r="Z266" s="1100"/>
      <c r="AA266" s="1100"/>
      <c r="AB266" s="1100"/>
      <c r="AC266" s="1101"/>
      <c r="AD266" s="1093" t="s">
        <v>209</v>
      </c>
      <c r="AE266" s="1094"/>
      <c r="AF266" s="1094"/>
      <c r="AG266" s="1094"/>
      <c r="AH266" s="1095"/>
      <c r="AI266" s="1096"/>
      <c r="AJ266" s="1097"/>
      <c r="AK266" s="1097"/>
      <c r="AL266" s="1097"/>
      <c r="AM266" s="1097"/>
      <c r="AN266" s="1097"/>
      <c r="AO266" s="1097"/>
      <c r="AP266" s="1097"/>
      <c r="AQ266" s="1097"/>
      <c r="AR266" s="1097"/>
      <c r="AS266" s="1097"/>
      <c r="AT266" s="1097"/>
      <c r="AU266" s="1098"/>
      <c r="AV266" s="1099">
        <f>SUM(AV258:AY265)</f>
        <v>0</v>
      </c>
      <c r="AW266" s="1100"/>
      <c r="AX266" s="1100"/>
      <c r="AY266" s="1102"/>
    </row>
    <row r="267" spans="1:51" x14ac:dyDescent="0.15">
      <c r="A267" s="11"/>
    </row>
    <row r="268" spans="1:51" ht="14.25" x14ac:dyDescent="0.15">
      <c r="A268" s="11"/>
      <c r="B268" s="17" t="s">
        <v>210</v>
      </c>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row>
    <row r="269" spans="1:51" x14ac:dyDescent="0.15">
      <c r="A269" s="11"/>
      <c r="B269" s="36" t="s">
        <v>349</v>
      </c>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row>
    <row r="270" spans="1:51" ht="34.5" customHeight="1" x14ac:dyDescent="0.15">
      <c r="A270" s="1110"/>
      <c r="B270" s="1111"/>
      <c r="C270" s="317" t="s">
        <v>211</v>
      </c>
      <c r="D270" s="318"/>
      <c r="E270" s="318"/>
      <c r="F270" s="318"/>
      <c r="G270" s="318"/>
      <c r="H270" s="318"/>
      <c r="I270" s="318"/>
      <c r="J270" s="318"/>
      <c r="K270" s="318"/>
      <c r="L270" s="318"/>
      <c r="M270" s="1112" t="s">
        <v>212</v>
      </c>
      <c r="N270" s="1113"/>
      <c r="O270" s="1113"/>
      <c r="P270" s="1113"/>
      <c r="Q270" s="1113"/>
      <c r="R270" s="1113"/>
      <c r="S270" s="1113"/>
      <c r="T270" s="318" t="s">
        <v>213</v>
      </c>
      <c r="U270" s="318"/>
      <c r="V270" s="318"/>
      <c r="W270" s="318"/>
      <c r="X270" s="318"/>
      <c r="Y270" s="318"/>
      <c r="Z270" s="318"/>
      <c r="AA270" s="318"/>
      <c r="AB270" s="318"/>
      <c r="AC270" s="318"/>
      <c r="AD270" s="318"/>
      <c r="AE270" s="318"/>
      <c r="AF270" s="318"/>
      <c r="AG270" s="318"/>
      <c r="AH270" s="318"/>
      <c r="AI270" s="318"/>
      <c r="AJ270" s="318"/>
      <c r="AK270" s="319"/>
      <c r="AL270" s="1114" t="s">
        <v>214</v>
      </c>
      <c r="AM270" s="1115"/>
      <c r="AN270" s="1115"/>
      <c r="AO270" s="1115"/>
      <c r="AP270" s="1115"/>
      <c r="AQ270" s="1115"/>
      <c r="AR270" s="1115"/>
      <c r="AS270" s="1115"/>
      <c r="AT270" s="1115"/>
      <c r="AU270" s="1115"/>
      <c r="AV270" s="1115"/>
      <c r="AW270" s="1115"/>
      <c r="AX270" s="1115"/>
      <c r="AY270" s="1116"/>
    </row>
    <row r="271" spans="1:51" ht="87" customHeight="1" x14ac:dyDescent="0.15">
      <c r="A271" s="317">
        <v>1</v>
      </c>
      <c r="B271" s="319">
        <v>1</v>
      </c>
      <c r="C271" s="1117" t="s">
        <v>312</v>
      </c>
      <c r="D271" s="1118"/>
      <c r="E271" s="1118"/>
      <c r="F271" s="1118"/>
      <c r="G271" s="1118"/>
      <c r="H271" s="1118"/>
      <c r="I271" s="1118"/>
      <c r="J271" s="1118"/>
      <c r="K271" s="1118"/>
      <c r="L271" s="1119"/>
      <c r="M271" s="1120">
        <v>2010405004147</v>
      </c>
      <c r="N271" s="1121"/>
      <c r="O271" s="1121"/>
      <c r="P271" s="1121"/>
      <c r="Q271" s="1121"/>
      <c r="R271" s="1121"/>
      <c r="S271" s="1122"/>
      <c r="T271" s="1123" t="s">
        <v>353</v>
      </c>
      <c r="U271" s="1124"/>
      <c r="V271" s="1124"/>
      <c r="W271" s="1124"/>
      <c r="X271" s="1124"/>
      <c r="Y271" s="1124"/>
      <c r="Z271" s="1124"/>
      <c r="AA271" s="1124"/>
      <c r="AB271" s="1124"/>
      <c r="AC271" s="1124"/>
      <c r="AD271" s="1124"/>
      <c r="AE271" s="1124"/>
      <c r="AF271" s="1124"/>
      <c r="AG271" s="1124"/>
      <c r="AH271" s="1124"/>
      <c r="AI271" s="1124"/>
      <c r="AJ271" s="1124"/>
      <c r="AK271" s="1125"/>
      <c r="AL271" s="1126">
        <v>443040.59020699997</v>
      </c>
      <c r="AM271" s="1127"/>
      <c r="AN271" s="1127"/>
      <c r="AO271" s="1127"/>
      <c r="AP271" s="1127"/>
      <c r="AQ271" s="1127"/>
      <c r="AR271" s="1127"/>
      <c r="AS271" s="1127"/>
      <c r="AT271" s="1127"/>
      <c r="AU271" s="1127"/>
      <c r="AV271" s="1127"/>
      <c r="AW271" s="1127"/>
      <c r="AX271" s="1127"/>
      <c r="AY271" s="1128"/>
    </row>
    <row r="272" spans="1:51" ht="24" hidden="1" customHeight="1" x14ac:dyDescent="0.15">
      <c r="A272" s="317">
        <v>2</v>
      </c>
      <c r="B272" s="319">
        <v>1</v>
      </c>
      <c r="C272" s="1129"/>
      <c r="D272" s="1130"/>
      <c r="E272" s="1130"/>
      <c r="F272" s="1130"/>
      <c r="G272" s="1130"/>
      <c r="H272" s="1130"/>
      <c r="I272" s="1130"/>
      <c r="J272" s="1130"/>
      <c r="K272" s="1130"/>
      <c r="L272" s="1130"/>
      <c r="M272" s="1131"/>
      <c r="N272" s="1131"/>
      <c r="O272" s="1131"/>
      <c r="P272" s="1131"/>
      <c r="Q272" s="1131"/>
      <c r="R272" s="1131"/>
      <c r="S272" s="1131"/>
      <c r="T272" s="1132"/>
      <c r="U272" s="1132"/>
      <c r="V272" s="1132"/>
      <c r="W272" s="1132"/>
      <c r="X272" s="1132"/>
      <c r="Y272" s="1132"/>
      <c r="Z272" s="1132"/>
      <c r="AA272" s="1132"/>
      <c r="AB272" s="1132"/>
      <c r="AC272" s="1132"/>
      <c r="AD272" s="1132"/>
      <c r="AE272" s="1132"/>
      <c r="AF272" s="1132"/>
      <c r="AG272" s="1132"/>
      <c r="AH272" s="1132"/>
      <c r="AI272" s="1132"/>
      <c r="AJ272" s="1132"/>
      <c r="AK272" s="1133"/>
      <c r="AL272" s="1134"/>
      <c r="AM272" s="1135"/>
      <c r="AN272" s="1135"/>
      <c r="AO272" s="1135"/>
      <c r="AP272" s="1135"/>
      <c r="AQ272" s="1135"/>
      <c r="AR272" s="1135"/>
      <c r="AS272" s="1135"/>
      <c r="AT272" s="1135"/>
      <c r="AU272" s="1135"/>
      <c r="AV272" s="1135"/>
      <c r="AW272" s="1135"/>
      <c r="AX272" s="1135"/>
      <c r="AY272" s="1136"/>
    </row>
    <row r="273" spans="1:51" ht="24" hidden="1" customHeight="1" x14ac:dyDescent="0.15">
      <c r="A273" s="317">
        <v>3</v>
      </c>
      <c r="B273" s="319">
        <v>1</v>
      </c>
      <c r="C273" s="1129"/>
      <c r="D273" s="1130"/>
      <c r="E273" s="1130"/>
      <c r="F273" s="1130"/>
      <c r="G273" s="1130"/>
      <c r="H273" s="1130"/>
      <c r="I273" s="1130"/>
      <c r="J273" s="1130"/>
      <c r="K273" s="1130"/>
      <c r="L273" s="1130"/>
      <c r="M273" s="1131"/>
      <c r="N273" s="1131"/>
      <c r="O273" s="1131"/>
      <c r="P273" s="1131"/>
      <c r="Q273" s="1131"/>
      <c r="R273" s="1131"/>
      <c r="S273" s="1131"/>
      <c r="T273" s="1132"/>
      <c r="U273" s="1132"/>
      <c r="V273" s="1132"/>
      <c r="W273" s="1132"/>
      <c r="X273" s="1132"/>
      <c r="Y273" s="1132"/>
      <c r="Z273" s="1132"/>
      <c r="AA273" s="1132"/>
      <c r="AB273" s="1132"/>
      <c r="AC273" s="1132"/>
      <c r="AD273" s="1132"/>
      <c r="AE273" s="1132"/>
      <c r="AF273" s="1132"/>
      <c r="AG273" s="1132"/>
      <c r="AH273" s="1132"/>
      <c r="AI273" s="1132"/>
      <c r="AJ273" s="1132"/>
      <c r="AK273" s="1133"/>
      <c r="AL273" s="1134"/>
      <c r="AM273" s="1135"/>
      <c r="AN273" s="1135"/>
      <c r="AO273" s="1135"/>
      <c r="AP273" s="1135"/>
      <c r="AQ273" s="1135"/>
      <c r="AR273" s="1135"/>
      <c r="AS273" s="1135"/>
      <c r="AT273" s="1135"/>
      <c r="AU273" s="1135"/>
      <c r="AV273" s="1135"/>
      <c r="AW273" s="1135"/>
      <c r="AX273" s="1135"/>
      <c r="AY273" s="1136"/>
    </row>
    <row r="274" spans="1:51" ht="24" hidden="1" customHeight="1" x14ac:dyDescent="0.15">
      <c r="A274" s="317">
        <v>4</v>
      </c>
      <c r="B274" s="319"/>
      <c r="C274" s="1129"/>
      <c r="D274" s="1130"/>
      <c r="E274" s="1130"/>
      <c r="F274" s="1130"/>
      <c r="G274" s="1130"/>
      <c r="H274" s="1130"/>
      <c r="I274" s="1130"/>
      <c r="J274" s="1130"/>
      <c r="K274" s="1130"/>
      <c r="L274" s="1130"/>
      <c r="M274" s="1131"/>
      <c r="N274" s="1131"/>
      <c r="O274" s="1131"/>
      <c r="P274" s="1131"/>
      <c r="Q274" s="1131"/>
      <c r="R274" s="1131"/>
      <c r="S274" s="1131"/>
      <c r="T274" s="1132"/>
      <c r="U274" s="1132"/>
      <c r="V274" s="1132"/>
      <c r="W274" s="1132"/>
      <c r="X274" s="1132"/>
      <c r="Y274" s="1132"/>
      <c r="Z274" s="1132"/>
      <c r="AA274" s="1132"/>
      <c r="AB274" s="1132"/>
      <c r="AC274" s="1132"/>
      <c r="AD274" s="1132"/>
      <c r="AE274" s="1132"/>
      <c r="AF274" s="1132"/>
      <c r="AG274" s="1132"/>
      <c r="AH274" s="1132"/>
      <c r="AI274" s="1132"/>
      <c r="AJ274" s="1132"/>
      <c r="AK274" s="1133"/>
      <c r="AL274" s="1134"/>
      <c r="AM274" s="1135"/>
      <c r="AN274" s="1135"/>
      <c r="AO274" s="1135"/>
      <c r="AP274" s="1135"/>
      <c r="AQ274" s="1135"/>
      <c r="AR274" s="1135"/>
      <c r="AS274" s="1135"/>
      <c r="AT274" s="1135"/>
      <c r="AU274" s="1135"/>
      <c r="AV274" s="1135"/>
      <c r="AW274" s="1135"/>
      <c r="AX274" s="1135"/>
      <c r="AY274" s="1136"/>
    </row>
    <row r="275" spans="1:51" ht="24" hidden="1" customHeight="1" x14ac:dyDescent="0.15">
      <c r="A275" s="317">
        <v>5</v>
      </c>
      <c r="B275" s="319"/>
      <c r="C275" s="1129"/>
      <c r="D275" s="1130"/>
      <c r="E275" s="1130"/>
      <c r="F275" s="1130"/>
      <c r="G275" s="1130"/>
      <c r="H275" s="1130"/>
      <c r="I275" s="1130"/>
      <c r="J275" s="1130"/>
      <c r="K275" s="1130"/>
      <c r="L275" s="1130"/>
      <c r="M275" s="1131"/>
      <c r="N275" s="1131"/>
      <c r="O275" s="1131"/>
      <c r="P275" s="1131"/>
      <c r="Q275" s="1131"/>
      <c r="R275" s="1131"/>
      <c r="S275" s="1131"/>
      <c r="T275" s="1132"/>
      <c r="U275" s="1132"/>
      <c r="V275" s="1132"/>
      <c r="W275" s="1132"/>
      <c r="X275" s="1132"/>
      <c r="Y275" s="1132"/>
      <c r="Z275" s="1132"/>
      <c r="AA275" s="1132"/>
      <c r="AB275" s="1132"/>
      <c r="AC275" s="1132"/>
      <c r="AD275" s="1132"/>
      <c r="AE275" s="1132"/>
      <c r="AF275" s="1132"/>
      <c r="AG275" s="1132"/>
      <c r="AH275" s="1132"/>
      <c r="AI275" s="1132"/>
      <c r="AJ275" s="1132"/>
      <c r="AK275" s="1133"/>
      <c r="AL275" s="1134"/>
      <c r="AM275" s="1135"/>
      <c r="AN275" s="1135"/>
      <c r="AO275" s="1135"/>
      <c r="AP275" s="1135"/>
      <c r="AQ275" s="1135"/>
      <c r="AR275" s="1135"/>
      <c r="AS275" s="1135"/>
      <c r="AT275" s="1135"/>
      <c r="AU275" s="1135"/>
      <c r="AV275" s="1135"/>
      <c r="AW275" s="1135"/>
      <c r="AX275" s="1135"/>
      <c r="AY275" s="1136"/>
    </row>
    <row r="276" spans="1:51" ht="24" hidden="1" customHeight="1" x14ac:dyDescent="0.15">
      <c r="A276" s="317">
        <v>6</v>
      </c>
      <c r="B276" s="319"/>
      <c r="C276" s="1129"/>
      <c r="D276" s="1130"/>
      <c r="E276" s="1130"/>
      <c r="F276" s="1130"/>
      <c r="G276" s="1130"/>
      <c r="H276" s="1130"/>
      <c r="I276" s="1130"/>
      <c r="J276" s="1130"/>
      <c r="K276" s="1130"/>
      <c r="L276" s="1130"/>
      <c r="M276" s="1131"/>
      <c r="N276" s="1131"/>
      <c r="O276" s="1131"/>
      <c r="P276" s="1131"/>
      <c r="Q276" s="1131"/>
      <c r="R276" s="1131"/>
      <c r="S276" s="1131"/>
      <c r="T276" s="1132"/>
      <c r="U276" s="1132"/>
      <c r="V276" s="1132"/>
      <c r="W276" s="1132"/>
      <c r="X276" s="1132"/>
      <c r="Y276" s="1132"/>
      <c r="Z276" s="1132"/>
      <c r="AA276" s="1132"/>
      <c r="AB276" s="1132"/>
      <c r="AC276" s="1132"/>
      <c r="AD276" s="1132"/>
      <c r="AE276" s="1132"/>
      <c r="AF276" s="1132"/>
      <c r="AG276" s="1132"/>
      <c r="AH276" s="1132"/>
      <c r="AI276" s="1132"/>
      <c r="AJ276" s="1132"/>
      <c r="AK276" s="1133"/>
      <c r="AL276" s="1134"/>
      <c r="AM276" s="1135"/>
      <c r="AN276" s="1135"/>
      <c r="AO276" s="1135"/>
      <c r="AP276" s="1135"/>
      <c r="AQ276" s="1135"/>
      <c r="AR276" s="1135"/>
      <c r="AS276" s="1135"/>
      <c r="AT276" s="1135"/>
      <c r="AU276" s="1135"/>
      <c r="AV276" s="1135"/>
      <c r="AW276" s="1135"/>
      <c r="AX276" s="1135"/>
      <c r="AY276" s="1136"/>
    </row>
    <row r="277" spans="1:51" ht="24" hidden="1" customHeight="1" x14ac:dyDescent="0.15">
      <c r="A277" s="317">
        <v>7</v>
      </c>
      <c r="B277" s="319"/>
      <c r="C277" s="1129"/>
      <c r="D277" s="1130"/>
      <c r="E277" s="1130"/>
      <c r="F277" s="1130"/>
      <c r="G277" s="1130"/>
      <c r="H277" s="1130"/>
      <c r="I277" s="1130"/>
      <c r="J277" s="1130"/>
      <c r="K277" s="1130"/>
      <c r="L277" s="1130"/>
      <c r="M277" s="1131"/>
      <c r="N277" s="1131"/>
      <c r="O277" s="1131"/>
      <c r="P277" s="1131"/>
      <c r="Q277" s="1131"/>
      <c r="R277" s="1131"/>
      <c r="S277" s="1131"/>
      <c r="T277" s="1132"/>
      <c r="U277" s="1132"/>
      <c r="V277" s="1132"/>
      <c r="W277" s="1132"/>
      <c r="X277" s="1132"/>
      <c r="Y277" s="1132"/>
      <c r="Z277" s="1132"/>
      <c r="AA277" s="1132"/>
      <c r="AB277" s="1132"/>
      <c r="AC277" s="1132"/>
      <c r="AD277" s="1132"/>
      <c r="AE277" s="1132"/>
      <c r="AF277" s="1132"/>
      <c r="AG277" s="1132"/>
      <c r="AH277" s="1132"/>
      <c r="AI277" s="1132"/>
      <c r="AJ277" s="1132"/>
      <c r="AK277" s="1133"/>
      <c r="AL277" s="1134"/>
      <c r="AM277" s="1135"/>
      <c r="AN277" s="1135"/>
      <c r="AO277" s="1135"/>
      <c r="AP277" s="1135"/>
      <c r="AQ277" s="1135"/>
      <c r="AR277" s="1135"/>
      <c r="AS277" s="1135"/>
      <c r="AT277" s="1135"/>
      <c r="AU277" s="1135"/>
      <c r="AV277" s="1135"/>
      <c r="AW277" s="1135"/>
      <c r="AX277" s="1135"/>
      <c r="AY277" s="1136"/>
    </row>
    <row r="278" spans="1:51" ht="24" hidden="1" customHeight="1" x14ac:dyDescent="0.15">
      <c r="A278" s="317">
        <v>8</v>
      </c>
      <c r="B278" s="319"/>
      <c r="C278" s="1129"/>
      <c r="D278" s="1130"/>
      <c r="E278" s="1130"/>
      <c r="F278" s="1130"/>
      <c r="G278" s="1130"/>
      <c r="H278" s="1130"/>
      <c r="I278" s="1130"/>
      <c r="J278" s="1130"/>
      <c r="K278" s="1130"/>
      <c r="L278" s="1130"/>
      <c r="M278" s="1131"/>
      <c r="N278" s="1131"/>
      <c r="O278" s="1131"/>
      <c r="P278" s="1131"/>
      <c r="Q278" s="1131"/>
      <c r="R278" s="1131"/>
      <c r="S278" s="1131"/>
      <c r="T278" s="1132"/>
      <c r="U278" s="1132"/>
      <c r="V278" s="1132"/>
      <c r="W278" s="1132"/>
      <c r="X278" s="1132"/>
      <c r="Y278" s="1132"/>
      <c r="Z278" s="1132"/>
      <c r="AA278" s="1132"/>
      <c r="AB278" s="1132"/>
      <c r="AC278" s="1132"/>
      <c r="AD278" s="1132"/>
      <c r="AE278" s="1132"/>
      <c r="AF278" s="1132"/>
      <c r="AG278" s="1132"/>
      <c r="AH278" s="1132"/>
      <c r="AI278" s="1132"/>
      <c r="AJ278" s="1132"/>
      <c r="AK278" s="1133"/>
      <c r="AL278" s="1134"/>
      <c r="AM278" s="1135"/>
      <c r="AN278" s="1135"/>
      <c r="AO278" s="1135"/>
      <c r="AP278" s="1135"/>
      <c r="AQ278" s="1135"/>
      <c r="AR278" s="1135"/>
      <c r="AS278" s="1135"/>
      <c r="AT278" s="1135"/>
      <c r="AU278" s="1135"/>
      <c r="AV278" s="1135"/>
      <c r="AW278" s="1135"/>
      <c r="AX278" s="1135"/>
      <c r="AY278" s="1136"/>
    </row>
    <row r="279" spans="1:51" ht="24" hidden="1" customHeight="1" x14ac:dyDescent="0.15">
      <c r="A279" s="317">
        <v>9</v>
      </c>
      <c r="B279" s="319"/>
      <c r="C279" s="1129"/>
      <c r="D279" s="1130"/>
      <c r="E279" s="1130"/>
      <c r="F279" s="1130"/>
      <c r="G279" s="1130"/>
      <c r="H279" s="1130"/>
      <c r="I279" s="1130"/>
      <c r="J279" s="1130"/>
      <c r="K279" s="1130"/>
      <c r="L279" s="1130"/>
      <c r="M279" s="1131"/>
      <c r="N279" s="1131"/>
      <c r="O279" s="1131"/>
      <c r="P279" s="1131"/>
      <c r="Q279" s="1131"/>
      <c r="R279" s="1131"/>
      <c r="S279" s="1131"/>
      <c r="T279" s="1132"/>
      <c r="U279" s="1132"/>
      <c r="V279" s="1132"/>
      <c r="W279" s="1132"/>
      <c r="X279" s="1132"/>
      <c r="Y279" s="1132"/>
      <c r="Z279" s="1132"/>
      <c r="AA279" s="1132"/>
      <c r="AB279" s="1132"/>
      <c r="AC279" s="1132"/>
      <c r="AD279" s="1132"/>
      <c r="AE279" s="1132"/>
      <c r="AF279" s="1132"/>
      <c r="AG279" s="1132"/>
      <c r="AH279" s="1132"/>
      <c r="AI279" s="1132"/>
      <c r="AJ279" s="1132"/>
      <c r="AK279" s="1133"/>
      <c r="AL279" s="1134"/>
      <c r="AM279" s="1135"/>
      <c r="AN279" s="1135"/>
      <c r="AO279" s="1135"/>
      <c r="AP279" s="1135"/>
      <c r="AQ279" s="1135"/>
      <c r="AR279" s="1135"/>
      <c r="AS279" s="1135"/>
      <c r="AT279" s="1135"/>
      <c r="AU279" s="1135"/>
      <c r="AV279" s="1135"/>
      <c r="AW279" s="1135"/>
      <c r="AX279" s="1135"/>
      <c r="AY279" s="1136"/>
    </row>
    <row r="280" spans="1:51" ht="24" hidden="1" customHeight="1" x14ac:dyDescent="0.15">
      <c r="A280" s="317">
        <v>10</v>
      </c>
      <c r="B280" s="319"/>
      <c r="C280" s="1129"/>
      <c r="D280" s="1130"/>
      <c r="E280" s="1130"/>
      <c r="F280" s="1130"/>
      <c r="G280" s="1130"/>
      <c r="H280" s="1130"/>
      <c r="I280" s="1130"/>
      <c r="J280" s="1130"/>
      <c r="K280" s="1130"/>
      <c r="L280" s="1130"/>
      <c r="M280" s="1131"/>
      <c r="N280" s="1131"/>
      <c r="O280" s="1131"/>
      <c r="P280" s="1131"/>
      <c r="Q280" s="1131"/>
      <c r="R280" s="1131"/>
      <c r="S280" s="1131"/>
      <c r="T280" s="1132"/>
      <c r="U280" s="1132"/>
      <c r="V280" s="1132"/>
      <c r="W280" s="1132"/>
      <c r="X280" s="1132"/>
      <c r="Y280" s="1132"/>
      <c r="Z280" s="1132"/>
      <c r="AA280" s="1132"/>
      <c r="AB280" s="1132"/>
      <c r="AC280" s="1132"/>
      <c r="AD280" s="1132"/>
      <c r="AE280" s="1132"/>
      <c r="AF280" s="1132"/>
      <c r="AG280" s="1132"/>
      <c r="AH280" s="1132"/>
      <c r="AI280" s="1132"/>
      <c r="AJ280" s="1132"/>
      <c r="AK280" s="1133"/>
      <c r="AL280" s="1134"/>
      <c r="AM280" s="1135"/>
      <c r="AN280" s="1135"/>
      <c r="AO280" s="1135"/>
      <c r="AP280" s="1135"/>
      <c r="AQ280" s="1135"/>
      <c r="AR280" s="1135"/>
      <c r="AS280" s="1135"/>
      <c r="AT280" s="1135"/>
      <c r="AU280" s="1135"/>
      <c r="AV280" s="1135"/>
      <c r="AW280" s="1135"/>
      <c r="AX280" s="1135"/>
      <c r="AY280" s="1136"/>
    </row>
    <row r="281" spans="1:51" x14ac:dyDescent="0.15">
      <c r="A281" s="11"/>
      <c r="B281" t="s">
        <v>350</v>
      </c>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row>
    <row r="282" spans="1:51" ht="34.5" customHeight="1" x14ac:dyDescent="0.15">
      <c r="A282" s="1110"/>
      <c r="B282" s="1111"/>
      <c r="C282" s="317" t="s">
        <v>211</v>
      </c>
      <c r="D282" s="318"/>
      <c r="E282" s="318"/>
      <c r="F282" s="318"/>
      <c r="G282" s="318"/>
      <c r="H282" s="318"/>
      <c r="I282" s="318"/>
      <c r="J282" s="318"/>
      <c r="K282" s="318"/>
      <c r="L282" s="318"/>
      <c r="M282" s="1145" t="s">
        <v>212</v>
      </c>
      <c r="N282" s="1146"/>
      <c r="O282" s="1146"/>
      <c r="P282" s="1146"/>
      <c r="Q282" s="1146"/>
      <c r="R282" s="1146"/>
      <c r="S282" s="1146"/>
      <c r="T282" s="318" t="s">
        <v>213</v>
      </c>
      <c r="U282" s="318"/>
      <c r="V282" s="318"/>
      <c r="W282" s="318"/>
      <c r="X282" s="318"/>
      <c r="Y282" s="318"/>
      <c r="Z282" s="318"/>
      <c r="AA282" s="318"/>
      <c r="AB282" s="318"/>
      <c r="AC282" s="318"/>
      <c r="AD282" s="318"/>
      <c r="AE282" s="318"/>
      <c r="AF282" s="318"/>
      <c r="AG282" s="318"/>
      <c r="AH282" s="318"/>
      <c r="AI282" s="318"/>
      <c r="AJ282" s="318"/>
      <c r="AK282" s="319"/>
      <c r="AL282" s="1114" t="s">
        <v>214</v>
      </c>
      <c r="AM282" s="1115"/>
      <c r="AN282" s="1115"/>
      <c r="AO282" s="1115"/>
      <c r="AP282" s="1115"/>
      <c r="AQ282" s="1115"/>
      <c r="AR282" s="1115"/>
      <c r="AS282" s="1115"/>
      <c r="AT282" s="1115"/>
      <c r="AU282" s="1115"/>
      <c r="AV282" s="1115"/>
      <c r="AW282" s="1115"/>
      <c r="AX282" s="1115"/>
      <c r="AY282" s="1116"/>
    </row>
    <row r="283" spans="1:51" ht="60.75" customHeight="1" x14ac:dyDescent="0.15">
      <c r="A283" s="317">
        <v>1</v>
      </c>
      <c r="B283" s="319"/>
      <c r="C283" s="1137" t="s">
        <v>351</v>
      </c>
      <c r="D283" s="1138"/>
      <c r="E283" s="1138"/>
      <c r="F283" s="1138"/>
      <c r="G283" s="1138"/>
      <c r="H283" s="1138"/>
      <c r="I283" s="1138"/>
      <c r="J283" s="1138"/>
      <c r="K283" s="1138"/>
      <c r="L283" s="1138"/>
      <c r="M283" s="1139">
        <v>1010001067359</v>
      </c>
      <c r="N283" s="1139"/>
      <c r="O283" s="1139"/>
      <c r="P283" s="1139"/>
      <c r="Q283" s="1139"/>
      <c r="R283" s="1139"/>
      <c r="S283" s="1139"/>
      <c r="T283" s="1140" t="s">
        <v>352</v>
      </c>
      <c r="U283" s="1140"/>
      <c r="V283" s="1140"/>
      <c r="W283" s="1140"/>
      <c r="X283" s="1140"/>
      <c r="Y283" s="1140"/>
      <c r="Z283" s="1140"/>
      <c r="AA283" s="1140"/>
      <c r="AB283" s="1140"/>
      <c r="AC283" s="1140"/>
      <c r="AD283" s="1140"/>
      <c r="AE283" s="1140"/>
      <c r="AF283" s="1140"/>
      <c r="AG283" s="1140"/>
      <c r="AH283" s="1140"/>
      <c r="AI283" s="1140"/>
      <c r="AJ283" s="1140"/>
      <c r="AK283" s="1141"/>
      <c r="AL283" s="1142">
        <v>12311.517112</v>
      </c>
      <c r="AM283" s="1143"/>
      <c r="AN283" s="1143"/>
      <c r="AO283" s="1143"/>
      <c r="AP283" s="1143"/>
      <c r="AQ283" s="1143"/>
      <c r="AR283" s="1143"/>
      <c r="AS283" s="1143"/>
      <c r="AT283" s="1143"/>
      <c r="AU283" s="1143"/>
      <c r="AV283" s="1143"/>
      <c r="AW283" s="1143"/>
      <c r="AX283" s="1143"/>
      <c r="AY283" s="1144"/>
    </row>
    <row r="284" spans="1:51" ht="24" hidden="1" customHeight="1" x14ac:dyDescent="0.15">
      <c r="A284" s="317">
        <v>2</v>
      </c>
      <c r="B284" s="319"/>
      <c r="C284" s="1129"/>
      <c r="D284" s="1130"/>
      <c r="E284" s="1130"/>
      <c r="F284" s="1130"/>
      <c r="G284" s="1130"/>
      <c r="H284" s="1130"/>
      <c r="I284" s="1130"/>
      <c r="J284" s="1130"/>
      <c r="K284" s="1130"/>
      <c r="L284" s="1130"/>
      <c r="M284" s="1131"/>
      <c r="N284" s="1131"/>
      <c r="O284" s="1131"/>
      <c r="P284" s="1131"/>
      <c r="Q284" s="1131"/>
      <c r="R284" s="1131"/>
      <c r="S284" s="1131"/>
      <c r="T284" s="1132"/>
      <c r="U284" s="1132"/>
      <c r="V284" s="1132"/>
      <c r="W284" s="1132"/>
      <c r="X284" s="1132"/>
      <c r="Y284" s="1132"/>
      <c r="Z284" s="1132"/>
      <c r="AA284" s="1132"/>
      <c r="AB284" s="1132"/>
      <c r="AC284" s="1132"/>
      <c r="AD284" s="1132"/>
      <c r="AE284" s="1132"/>
      <c r="AF284" s="1132"/>
      <c r="AG284" s="1132"/>
      <c r="AH284" s="1132"/>
      <c r="AI284" s="1132"/>
      <c r="AJ284" s="1132"/>
      <c r="AK284" s="1133"/>
      <c r="AL284" s="1134"/>
      <c r="AM284" s="1135"/>
      <c r="AN284" s="1135"/>
      <c r="AO284" s="1135"/>
      <c r="AP284" s="1135"/>
      <c r="AQ284" s="1135"/>
      <c r="AR284" s="1135"/>
      <c r="AS284" s="1135"/>
      <c r="AT284" s="1135"/>
      <c r="AU284" s="1135"/>
      <c r="AV284" s="1135"/>
      <c r="AW284" s="1135"/>
      <c r="AX284" s="1135"/>
      <c r="AY284" s="1136"/>
    </row>
    <row r="285" spans="1:51" ht="24" hidden="1" customHeight="1" x14ac:dyDescent="0.15">
      <c r="A285" s="317">
        <v>3</v>
      </c>
      <c r="B285" s="319"/>
      <c r="C285" s="1129"/>
      <c r="D285" s="1130"/>
      <c r="E285" s="1130"/>
      <c r="F285" s="1130"/>
      <c r="G285" s="1130"/>
      <c r="H285" s="1130"/>
      <c r="I285" s="1130"/>
      <c r="J285" s="1130"/>
      <c r="K285" s="1130"/>
      <c r="L285" s="1130"/>
      <c r="M285" s="1131"/>
      <c r="N285" s="1131"/>
      <c r="O285" s="1131"/>
      <c r="P285" s="1131"/>
      <c r="Q285" s="1131"/>
      <c r="R285" s="1131"/>
      <c r="S285" s="1131"/>
      <c r="T285" s="1132"/>
      <c r="U285" s="1132"/>
      <c r="V285" s="1132"/>
      <c r="W285" s="1132"/>
      <c r="X285" s="1132"/>
      <c r="Y285" s="1132"/>
      <c r="Z285" s="1132"/>
      <c r="AA285" s="1132"/>
      <c r="AB285" s="1132"/>
      <c r="AC285" s="1132"/>
      <c r="AD285" s="1132"/>
      <c r="AE285" s="1132"/>
      <c r="AF285" s="1132"/>
      <c r="AG285" s="1132"/>
      <c r="AH285" s="1132"/>
      <c r="AI285" s="1132"/>
      <c r="AJ285" s="1132"/>
      <c r="AK285" s="1133"/>
      <c r="AL285" s="1134"/>
      <c r="AM285" s="1135"/>
      <c r="AN285" s="1135"/>
      <c r="AO285" s="1135"/>
      <c r="AP285" s="1135"/>
      <c r="AQ285" s="1135"/>
      <c r="AR285" s="1135"/>
      <c r="AS285" s="1135"/>
      <c r="AT285" s="1135"/>
      <c r="AU285" s="1135"/>
      <c r="AV285" s="1135"/>
      <c r="AW285" s="1135"/>
      <c r="AX285" s="1135"/>
      <c r="AY285" s="1136"/>
    </row>
    <row r="286" spans="1:51" ht="24" hidden="1" customHeight="1" x14ac:dyDescent="0.15">
      <c r="A286" s="317">
        <v>4</v>
      </c>
      <c r="B286" s="319"/>
      <c r="C286" s="1129"/>
      <c r="D286" s="1130"/>
      <c r="E286" s="1130"/>
      <c r="F286" s="1130"/>
      <c r="G286" s="1130"/>
      <c r="H286" s="1130"/>
      <c r="I286" s="1130"/>
      <c r="J286" s="1130"/>
      <c r="K286" s="1130"/>
      <c r="L286" s="1130"/>
      <c r="M286" s="1131"/>
      <c r="N286" s="1131"/>
      <c r="O286" s="1131"/>
      <c r="P286" s="1131"/>
      <c r="Q286" s="1131"/>
      <c r="R286" s="1131"/>
      <c r="S286" s="1131"/>
      <c r="T286" s="1132"/>
      <c r="U286" s="1132"/>
      <c r="V286" s="1132"/>
      <c r="W286" s="1132"/>
      <c r="X286" s="1132"/>
      <c r="Y286" s="1132"/>
      <c r="Z286" s="1132"/>
      <c r="AA286" s="1132"/>
      <c r="AB286" s="1132"/>
      <c r="AC286" s="1132"/>
      <c r="AD286" s="1132"/>
      <c r="AE286" s="1132"/>
      <c r="AF286" s="1132"/>
      <c r="AG286" s="1132"/>
      <c r="AH286" s="1132"/>
      <c r="AI286" s="1132"/>
      <c r="AJ286" s="1132"/>
      <c r="AK286" s="1133"/>
      <c r="AL286" s="1134"/>
      <c r="AM286" s="1135"/>
      <c r="AN286" s="1135"/>
      <c r="AO286" s="1135"/>
      <c r="AP286" s="1135"/>
      <c r="AQ286" s="1135"/>
      <c r="AR286" s="1135"/>
      <c r="AS286" s="1135"/>
      <c r="AT286" s="1135"/>
      <c r="AU286" s="1135"/>
      <c r="AV286" s="1135"/>
      <c r="AW286" s="1135"/>
      <c r="AX286" s="1135"/>
      <c r="AY286" s="1136"/>
    </row>
    <row r="287" spans="1:51" ht="24" hidden="1" customHeight="1" x14ac:dyDescent="0.15">
      <c r="A287" s="317">
        <v>5</v>
      </c>
      <c r="B287" s="319"/>
      <c r="C287" s="1129"/>
      <c r="D287" s="1130"/>
      <c r="E287" s="1130"/>
      <c r="F287" s="1130"/>
      <c r="G287" s="1130"/>
      <c r="H287" s="1130"/>
      <c r="I287" s="1130"/>
      <c r="J287" s="1130"/>
      <c r="K287" s="1130"/>
      <c r="L287" s="1130"/>
      <c r="M287" s="1131"/>
      <c r="N287" s="1131"/>
      <c r="O287" s="1131"/>
      <c r="P287" s="1131"/>
      <c r="Q287" s="1131"/>
      <c r="R287" s="1131"/>
      <c r="S287" s="1131"/>
      <c r="T287" s="1132"/>
      <c r="U287" s="1132"/>
      <c r="V287" s="1132"/>
      <c r="W287" s="1132"/>
      <c r="X287" s="1132"/>
      <c r="Y287" s="1132"/>
      <c r="Z287" s="1132"/>
      <c r="AA287" s="1132"/>
      <c r="AB287" s="1132"/>
      <c r="AC287" s="1132"/>
      <c r="AD287" s="1132"/>
      <c r="AE287" s="1132"/>
      <c r="AF287" s="1132"/>
      <c r="AG287" s="1132"/>
      <c r="AH287" s="1132"/>
      <c r="AI287" s="1132"/>
      <c r="AJ287" s="1132"/>
      <c r="AK287" s="1133"/>
      <c r="AL287" s="1134"/>
      <c r="AM287" s="1135"/>
      <c r="AN287" s="1135"/>
      <c r="AO287" s="1135"/>
      <c r="AP287" s="1135"/>
      <c r="AQ287" s="1135"/>
      <c r="AR287" s="1135"/>
      <c r="AS287" s="1135"/>
      <c r="AT287" s="1135"/>
      <c r="AU287" s="1135"/>
      <c r="AV287" s="1135"/>
      <c r="AW287" s="1135"/>
      <c r="AX287" s="1135"/>
      <c r="AY287" s="1136"/>
    </row>
    <row r="288" spans="1:51" ht="24" hidden="1" customHeight="1" x14ac:dyDescent="0.15">
      <c r="A288" s="317">
        <v>6</v>
      </c>
      <c r="B288" s="319"/>
      <c r="C288" s="1129"/>
      <c r="D288" s="1130"/>
      <c r="E288" s="1130"/>
      <c r="F288" s="1130"/>
      <c r="G288" s="1130"/>
      <c r="H288" s="1130"/>
      <c r="I288" s="1130"/>
      <c r="J288" s="1130"/>
      <c r="K288" s="1130"/>
      <c r="L288" s="1130"/>
      <c r="M288" s="1131"/>
      <c r="N288" s="1131"/>
      <c r="O288" s="1131"/>
      <c r="P288" s="1131"/>
      <c r="Q288" s="1131"/>
      <c r="R288" s="1131"/>
      <c r="S288" s="1131"/>
      <c r="T288" s="1132"/>
      <c r="U288" s="1132"/>
      <c r="V288" s="1132"/>
      <c r="W288" s="1132"/>
      <c r="X288" s="1132"/>
      <c r="Y288" s="1132"/>
      <c r="Z288" s="1132"/>
      <c r="AA288" s="1132"/>
      <c r="AB288" s="1132"/>
      <c r="AC288" s="1132"/>
      <c r="AD288" s="1132"/>
      <c r="AE288" s="1132"/>
      <c r="AF288" s="1132"/>
      <c r="AG288" s="1132"/>
      <c r="AH288" s="1132"/>
      <c r="AI288" s="1132"/>
      <c r="AJ288" s="1132"/>
      <c r="AK288" s="1133"/>
      <c r="AL288" s="1134"/>
      <c r="AM288" s="1135"/>
      <c r="AN288" s="1135"/>
      <c r="AO288" s="1135"/>
      <c r="AP288" s="1135"/>
      <c r="AQ288" s="1135"/>
      <c r="AR288" s="1135"/>
      <c r="AS288" s="1135"/>
      <c r="AT288" s="1135"/>
      <c r="AU288" s="1135"/>
      <c r="AV288" s="1135"/>
      <c r="AW288" s="1135"/>
      <c r="AX288" s="1135"/>
      <c r="AY288" s="1136"/>
    </row>
    <row r="289" spans="1:51" ht="24" hidden="1" customHeight="1" x14ac:dyDescent="0.15">
      <c r="A289" s="317">
        <v>7</v>
      </c>
      <c r="B289" s="319"/>
      <c r="C289" s="1129"/>
      <c r="D289" s="1130"/>
      <c r="E289" s="1130"/>
      <c r="F289" s="1130"/>
      <c r="G289" s="1130"/>
      <c r="H289" s="1130"/>
      <c r="I289" s="1130"/>
      <c r="J289" s="1130"/>
      <c r="K289" s="1130"/>
      <c r="L289" s="1130"/>
      <c r="M289" s="1131"/>
      <c r="N289" s="1131"/>
      <c r="O289" s="1131"/>
      <c r="P289" s="1131"/>
      <c r="Q289" s="1131"/>
      <c r="R289" s="1131"/>
      <c r="S289" s="1131"/>
      <c r="T289" s="1132"/>
      <c r="U289" s="1132"/>
      <c r="V289" s="1132"/>
      <c r="W289" s="1132"/>
      <c r="X289" s="1132"/>
      <c r="Y289" s="1132"/>
      <c r="Z289" s="1132"/>
      <c r="AA289" s="1132"/>
      <c r="AB289" s="1132"/>
      <c r="AC289" s="1132"/>
      <c r="AD289" s="1132"/>
      <c r="AE289" s="1132"/>
      <c r="AF289" s="1132"/>
      <c r="AG289" s="1132"/>
      <c r="AH289" s="1132"/>
      <c r="AI289" s="1132"/>
      <c r="AJ289" s="1132"/>
      <c r="AK289" s="1133"/>
      <c r="AL289" s="1134"/>
      <c r="AM289" s="1135"/>
      <c r="AN289" s="1135"/>
      <c r="AO289" s="1135"/>
      <c r="AP289" s="1135"/>
      <c r="AQ289" s="1135"/>
      <c r="AR289" s="1135"/>
      <c r="AS289" s="1135"/>
      <c r="AT289" s="1135"/>
      <c r="AU289" s="1135"/>
      <c r="AV289" s="1135"/>
      <c r="AW289" s="1135"/>
      <c r="AX289" s="1135"/>
      <c r="AY289" s="1136"/>
    </row>
    <row r="290" spans="1:51" ht="24" hidden="1" customHeight="1" x14ac:dyDescent="0.15">
      <c r="A290" s="317">
        <v>8</v>
      </c>
      <c r="B290" s="319"/>
      <c r="C290" s="1129"/>
      <c r="D290" s="1130"/>
      <c r="E290" s="1130"/>
      <c r="F290" s="1130"/>
      <c r="G290" s="1130"/>
      <c r="H290" s="1130"/>
      <c r="I290" s="1130"/>
      <c r="J290" s="1130"/>
      <c r="K290" s="1130"/>
      <c r="L290" s="1130"/>
      <c r="M290" s="1131"/>
      <c r="N290" s="1131"/>
      <c r="O290" s="1131"/>
      <c r="P290" s="1131"/>
      <c r="Q290" s="1131"/>
      <c r="R290" s="1131"/>
      <c r="S290" s="1131"/>
      <c r="T290" s="1132"/>
      <c r="U290" s="1132"/>
      <c r="V290" s="1132"/>
      <c r="W290" s="1132"/>
      <c r="X290" s="1132"/>
      <c r="Y290" s="1132"/>
      <c r="Z290" s="1132"/>
      <c r="AA290" s="1132"/>
      <c r="AB290" s="1132"/>
      <c r="AC290" s="1132"/>
      <c r="AD290" s="1132"/>
      <c r="AE290" s="1132"/>
      <c r="AF290" s="1132"/>
      <c r="AG290" s="1132"/>
      <c r="AH290" s="1132"/>
      <c r="AI290" s="1132"/>
      <c r="AJ290" s="1132"/>
      <c r="AK290" s="1133"/>
      <c r="AL290" s="1134"/>
      <c r="AM290" s="1135"/>
      <c r="AN290" s="1135"/>
      <c r="AO290" s="1135"/>
      <c r="AP290" s="1135"/>
      <c r="AQ290" s="1135"/>
      <c r="AR290" s="1135"/>
      <c r="AS290" s="1135"/>
      <c r="AT290" s="1135"/>
      <c r="AU290" s="1135"/>
      <c r="AV290" s="1135"/>
      <c r="AW290" s="1135"/>
      <c r="AX290" s="1135"/>
      <c r="AY290" s="1136"/>
    </row>
    <row r="291" spans="1:51" ht="24" hidden="1" customHeight="1" x14ac:dyDescent="0.15">
      <c r="A291" s="317">
        <v>9</v>
      </c>
      <c r="B291" s="319"/>
      <c r="C291" s="1129"/>
      <c r="D291" s="1130"/>
      <c r="E291" s="1130"/>
      <c r="F291" s="1130"/>
      <c r="G291" s="1130"/>
      <c r="H291" s="1130"/>
      <c r="I291" s="1130"/>
      <c r="J291" s="1130"/>
      <c r="K291" s="1130"/>
      <c r="L291" s="1130"/>
      <c r="M291" s="1131"/>
      <c r="N291" s="1131"/>
      <c r="O291" s="1131"/>
      <c r="P291" s="1131"/>
      <c r="Q291" s="1131"/>
      <c r="R291" s="1131"/>
      <c r="S291" s="1131"/>
      <c r="T291" s="1132"/>
      <c r="U291" s="1132"/>
      <c r="V291" s="1132"/>
      <c r="W291" s="1132"/>
      <c r="X291" s="1132"/>
      <c r="Y291" s="1132"/>
      <c r="Z291" s="1132"/>
      <c r="AA291" s="1132"/>
      <c r="AB291" s="1132"/>
      <c r="AC291" s="1132"/>
      <c r="AD291" s="1132"/>
      <c r="AE291" s="1132"/>
      <c r="AF291" s="1132"/>
      <c r="AG291" s="1132"/>
      <c r="AH291" s="1132"/>
      <c r="AI291" s="1132"/>
      <c r="AJ291" s="1132"/>
      <c r="AK291" s="1133"/>
      <c r="AL291" s="1134"/>
      <c r="AM291" s="1135"/>
      <c r="AN291" s="1135"/>
      <c r="AO291" s="1135"/>
      <c r="AP291" s="1135"/>
      <c r="AQ291" s="1135"/>
      <c r="AR291" s="1135"/>
      <c r="AS291" s="1135"/>
      <c r="AT291" s="1135"/>
      <c r="AU291" s="1135"/>
      <c r="AV291" s="1135"/>
      <c r="AW291" s="1135"/>
      <c r="AX291" s="1135"/>
      <c r="AY291" s="1136"/>
    </row>
    <row r="292" spans="1:51" ht="24" hidden="1" customHeight="1" x14ac:dyDescent="0.15">
      <c r="A292" s="317">
        <v>10</v>
      </c>
      <c r="B292" s="319"/>
      <c r="C292" s="1129"/>
      <c r="D292" s="1130"/>
      <c r="E292" s="1130"/>
      <c r="F292" s="1130"/>
      <c r="G292" s="1130"/>
      <c r="H292" s="1130"/>
      <c r="I292" s="1130"/>
      <c r="J292" s="1130"/>
      <c r="K292" s="1130"/>
      <c r="L292" s="1130"/>
      <c r="M292" s="1131"/>
      <c r="N292" s="1131"/>
      <c r="O292" s="1131"/>
      <c r="P292" s="1131"/>
      <c r="Q292" s="1131"/>
      <c r="R292" s="1131"/>
      <c r="S292" s="1131"/>
      <c r="T292" s="1132"/>
      <c r="U292" s="1132"/>
      <c r="V292" s="1132"/>
      <c r="W292" s="1132"/>
      <c r="X292" s="1132"/>
      <c r="Y292" s="1132"/>
      <c r="Z292" s="1132"/>
      <c r="AA292" s="1132"/>
      <c r="AB292" s="1132"/>
      <c r="AC292" s="1132"/>
      <c r="AD292" s="1132"/>
      <c r="AE292" s="1132"/>
      <c r="AF292" s="1132"/>
      <c r="AG292" s="1132"/>
      <c r="AH292" s="1132"/>
      <c r="AI292" s="1132"/>
      <c r="AJ292" s="1132"/>
      <c r="AK292" s="1133"/>
      <c r="AL292" s="1134"/>
      <c r="AM292" s="1135"/>
      <c r="AN292" s="1135"/>
      <c r="AO292" s="1135"/>
      <c r="AP292" s="1135"/>
      <c r="AQ292" s="1135"/>
      <c r="AR292" s="1135"/>
      <c r="AS292" s="1135"/>
      <c r="AT292" s="1135"/>
      <c r="AU292" s="1135"/>
      <c r="AV292" s="1135"/>
      <c r="AW292" s="1135"/>
      <c r="AX292" s="1135"/>
      <c r="AY292" s="1136"/>
    </row>
    <row r="293" spans="1:51" x14ac:dyDescent="0.15">
      <c r="A293" s="18"/>
      <c r="B293" s="36" t="s">
        <v>354</v>
      </c>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row>
    <row r="294" spans="1:51" ht="34.5" customHeight="1" x14ac:dyDescent="0.15">
      <c r="A294" s="317"/>
      <c r="B294" s="319"/>
      <c r="C294" s="317" t="s">
        <v>211</v>
      </c>
      <c r="D294" s="318"/>
      <c r="E294" s="318"/>
      <c r="F294" s="318"/>
      <c r="G294" s="318"/>
      <c r="H294" s="318"/>
      <c r="I294" s="318"/>
      <c r="J294" s="318"/>
      <c r="K294" s="318"/>
      <c r="L294" s="318"/>
      <c r="M294" s="1145" t="s">
        <v>212</v>
      </c>
      <c r="N294" s="1146"/>
      <c r="O294" s="1146"/>
      <c r="P294" s="1146"/>
      <c r="Q294" s="1146"/>
      <c r="R294" s="1146"/>
      <c r="S294" s="1146"/>
      <c r="T294" s="318" t="s">
        <v>213</v>
      </c>
      <c r="U294" s="318"/>
      <c r="V294" s="318"/>
      <c r="W294" s="318"/>
      <c r="X294" s="318"/>
      <c r="Y294" s="318"/>
      <c r="Z294" s="318"/>
      <c r="AA294" s="318"/>
      <c r="AB294" s="318"/>
      <c r="AC294" s="318"/>
      <c r="AD294" s="318"/>
      <c r="AE294" s="318"/>
      <c r="AF294" s="318"/>
      <c r="AG294" s="318"/>
      <c r="AH294" s="318"/>
      <c r="AI294" s="318"/>
      <c r="AJ294" s="318"/>
      <c r="AK294" s="319"/>
      <c r="AL294" s="1114" t="s">
        <v>214</v>
      </c>
      <c r="AM294" s="1115"/>
      <c r="AN294" s="1115"/>
      <c r="AO294" s="1115"/>
      <c r="AP294" s="1115"/>
      <c r="AQ294" s="1115"/>
      <c r="AR294" s="1115"/>
      <c r="AS294" s="1115"/>
      <c r="AT294" s="1115"/>
      <c r="AU294" s="1115"/>
      <c r="AV294" s="1115"/>
      <c r="AW294" s="1115"/>
      <c r="AX294" s="1115"/>
      <c r="AY294" s="1116"/>
    </row>
    <row r="295" spans="1:51" ht="39.950000000000003" customHeight="1" x14ac:dyDescent="0.15">
      <c r="A295" s="317">
        <v>1</v>
      </c>
      <c r="B295" s="319"/>
      <c r="C295" s="1147" t="s">
        <v>387</v>
      </c>
      <c r="D295" s="1148"/>
      <c r="E295" s="1148"/>
      <c r="F295" s="1148"/>
      <c r="G295" s="1148"/>
      <c r="H295" s="1148"/>
      <c r="I295" s="1148"/>
      <c r="J295" s="1148"/>
      <c r="K295" s="1148"/>
      <c r="L295" s="1148"/>
      <c r="M295" s="1149">
        <v>4080101010317</v>
      </c>
      <c r="N295" s="1149"/>
      <c r="O295" s="1149"/>
      <c r="P295" s="1149"/>
      <c r="Q295" s="1149"/>
      <c r="R295" s="1149"/>
      <c r="S295" s="1149"/>
      <c r="T295" s="872" t="s">
        <v>406</v>
      </c>
      <c r="U295" s="872"/>
      <c r="V295" s="872"/>
      <c r="W295" s="872"/>
      <c r="X295" s="872"/>
      <c r="Y295" s="872"/>
      <c r="Z295" s="872"/>
      <c r="AA295" s="872"/>
      <c r="AB295" s="872"/>
      <c r="AC295" s="872"/>
      <c r="AD295" s="872"/>
      <c r="AE295" s="872"/>
      <c r="AF295" s="872"/>
      <c r="AG295" s="872"/>
      <c r="AH295" s="872"/>
      <c r="AI295" s="872"/>
      <c r="AJ295" s="872"/>
      <c r="AK295" s="1150"/>
      <c r="AL295" s="1151">
        <v>100</v>
      </c>
      <c r="AM295" s="1152"/>
      <c r="AN295" s="1152"/>
      <c r="AO295" s="1152"/>
      <c r="AP295" s="1152"/>
      <c r="AQ295" s="1152"/>
      <c r="AR295" s="1152"/>
      <c r="AS295" s="1152"/>
      <c r="AT295" s="1152"/>
      <c r="AU295" s="1152"/>
      <c r="AV295" s="1152"/>
      <c r="AW295" s="1152"/>
      <c r="AX295" s="1152"/>
      <c r="AY295" s="1153"/>
    </row>
    <row r="296" spans="1:51" ht="39.950000000000003" customHeight="1" x14ac:dyDescent="0.15">
      <c r="A296" s="317">
        <v>2</v>
      </c>
      <c r="B296" s="319"/>
      <c r="C296" s="1147" t="s">
        <v>388</v>
      </c>
      <c r="D296" s="1148"/>
      <c r="E296" s="1148"/>
      <c r="F296" s="1148"/>
      <c r="G296" s="1148"/>
      <c r="H296" s="1148"/>
      <c r="I296" s="1148"/>
      <c r="J296" s="1148"/>
      <c r="K296" s="1148"/>
      <c r="L296" s="1148"/>
      <c r="M296" s="1149">
        <v>9430001075576</v>
      </c>
      <c r="N296" s="1149"/>
      <c r="O296" s="1149"/>
      <c r="P296" s="1149"/>
      <c r="Q296" s="1149"/>
      <c r="R296" s="1149"/>
      <c r="S296" s="1149"/>
      <c r="T296" s="872" t="s">
        <v>407</v>
      </c>
      <c r="U296" s="872"/>
      <c r="V296" s="872"/>
      <c r="W296" s="872"/>
      <c r="X296" s="872"/>
      <c r="Y296" s="872"/>
      <c r="Z296" s="872"/>
      <c r="AA296" s="872"/>
      <c r="AB296" s="872"/>
      <c r="AC296" s="872"/>
      <c r="AD296" s="872"/>
      <c r="AE296" s="872"/>
      <c r="AF296" s="872"/>
      <c r="AG296" s="872"/>
      <c r="AH296" s="872"/>
      <c r="AI296" s="872"/>
      <c r="AJ296" s="872"/>
      <c r="AK296" s="1150"/>
      <c r="AL296" s="1151">
        <v>100</v>
      </c>
      <c r="AM296" s="1152"/>
      <c r="AN296" s="1152"/>
      <c r="AO296" s="1152"/>
      <c r="AP296" s="1152"/>
      <c r="AQ296" s="1152"/>
      <c r="AR296" s="1152"/>
      <c r="AS296" s="1152"/>
      <c r="AT296" s="1152"/>
      <c r="AU296" s="1152"/>
      <c r="AV296" s="1152"/>
      <c r="AW296" s="1152"/>
      <c r="AX296" s="1152"/>
      <c r="AY296" s="1153"/>
    </row>
    <row r="297" spans="1:51" ht="39.950000000000003" customHeight="1" x14ac:dyDescent="0.15">
      <c r="A297" s="317">
        <v>3</v>
      </c>
      <c r="B297" s="319"/>
      <c r="C297" s="1147" t="s">
        <v>389</v>
      </c>
      <c r="D297" s="1148"/>
      <c r="E297" s="1148"/>
      <c r="F297" s="1148"/>
      <c r="G297" s="1148"/>
      <c r="H297" s="1148"/>
      <c r="I297" s="1148"/>
      <c r="J297" s="1148"/>
      <c r="K297" s="1148"/>
      <c r="L297" s="1148"/>
      <c r="M297" s="1149">
        <v>9070001019900</v>
      </c>
      <c r="N297" s="1149"/>
      <c r="O297" s="1149"/>
      <c r="P297" s="1149"/>
      <c r="Q297" s="1149"/>
      <c r="R297" s="1149"/>
      <c r="S297" s="1149"/>
      <c r="T297" s="872" t="s">
        <v>408</v>
      </c>
      <c r="U297" s="872"/>
      <c r="V297" s="872"/>
      <c r="W297" s="872"/>
      <c r="X297" s="872"/>
      <c r="Y297" s="872"/>
      <c r="Z297" s="872"/>
      <c r="AA297" s="872"/>
      <c r="AB297" s="872"/>
      <c r="AC297" s="872"/>
      <c r="AD297" s="872"/>
      <c r="AE297" s="872"/>
      <c r="AF297" s="872"/>
      <c r="AG297" s="872"/>
      <c r="AH297" s="872"/>
      <c r="AI297" s="872"/>
      <c r="AJ297" s="872"/>
      <c r="AK297" s="1150"/>
      <c r="AL297" s="1151">
        <v>100</v>
      </c>
      <c r="AM297" s="1152"/>
      <c r="AN297" s="1152"/>
      <c r="AO297" s="1152"/>
      <c r="AP297" s="1152"/>
      <c r="AQ297" s="1152"/>
      <c r="AR297" s="1152"/>
      <c r="AS297" s="1152"/>
      <c r="AT297" s="1152"/>
      <c r="AU297" s="1152"/>
      <c r="AV297" s="1152"/>
      <c r="AW297" s="1152"/>
      <c r="AX297" s="1152"/>
      <c r="AY297" s="1153"/>
    </row>
    <row r="298" spans="1:51" ht="39.950000000000003" customHeight="1" x14ac:dyDescent="0.15">
      <c r="A298" s="317">
        <v>4</v>
      </c>
      <c r="B298" s="319"/>
      <c r="C298" s="1147" t="s">
        <v>390</v>
      </c>
      <c r="D298" s="1148"/>
      <c r="E298" s="1148"/>
      <c r="F298" s="1148"/>
      <c r="G298" s="1148"/>
      <c r="H298" s="1148"/>
      <c r="I298" s="1148"/>
      <c r="J298" s="1148"/>
      <c r="K298" s="1148"/>
      <c r="L298" s="1148"/>
      <c r="M298" s="1149">
        <v>7011101043649</v>
      </c>
      <c r="N298" s="1149"/>
      <c r="O298" s="1149"/>
      <c r="P298" s="1149"/>
      <c r="Q298" s="1149"/>
      <c r="R298" s="1149"/>
      <c r="S298" s="1149"/>
      <c r="T298" s="872" t="s">
        <v>409</v>
      </c>
      <c r="U298" s="872"/>
      <c r="V298" s="872"/>
      <c r="W298" s="872"/>
      <c r="X298" s="872"/>
      <c r="Y298" s="872"/>
      <c r="Z298" s="872"/>
      <c r="AA298" s="872"/>
      <c r="AB298" s="872"/>
      <c r="AC298" s="872"/>
      <c r="AD298" s="872"/>
      <c r="AE298" s="872"/>
      <c r="AF298" s="872"/>
      <c r="AG298" s="872"/>
      <c r="AH298" s="872"/>
      <c r="AI298" s="872"/>
      <c r="AJ298" s="872"/>
      <c r="AK298" s="1150"/>
      <c r="AL298" s="1151">
        <v>100</v>
      </c>
      <c r="AM298" s="1152"/>
      <c r="AN298" s="1152"/>
      <c r="AO298" s="1152"/>
      <c r="AP298" s="1152"/>
      <c r="AQ298" s="1152"/>
      <c r="AR298" s="1152"/>
      <c r="AS298" s="1152"/>
      <c r="AT298" s="1152"/>
      <c r="AU298" s="1152"/>
      <c r="AV298" s="1152"/>
      <c r="AW298" s="1152"/>
      <c r="AX298" s="1152"/>
      <c r="AY298" s="1153"/>
    </row>
    <row r="299" spans="1:51" ht="39.950000000000003" customHeight="1" x14ac:dyDescent="0.15">
      <c r="A299" s="317">
        <v>5</v>
      </c>
      <c r="B299" s="319"/>
      <c r="C299" s="1147" t="s">
        <v>391</v>
      </c>
      <c r="D299" s="1148"/>
      <c r="E299" s="1148"/>
      <c r="F299" s="1148"/>
      <c r="G299" s="1148"/>
      <c r="H299" s="1148"/>
      <c r="I299" s="1148"/>
      <c r="J299" s="1148"/>
      <c r="K299" s="1148"/>
      <c r="L299" s="1148"/>
      <c r="M299" s="1149">
        <v>5020001056695</v>
      </c>
      <c r="N299" s="1149"/>
      <c r="O299" s="1149"/>
      <c r="P299" s="1149"/>
      <c r="Q299" s="1149"/>
      <c r="R299" s="1149"/>
      <c r="S299" s="1149"/>
      <c r="T299" s="872" t="s">
        <v>410</v>
      </c>
      <c r="U299" s="872"/>
      <c r="V299" s="872"/>
      <c r="W299" s="872"/>
      <c r="X299" s="872"/>
      <c r="Y299" s="872"/>
      <c r="Z299" s="872"/>
      <c r="AA299" s="872"/>
      <c r="AB299" s="872"/>
      <c r="AC299" s="872"/>
      <c r="AD299" s="872"/>
      <c r="AE299" s="872"/>
      <c r="AF299" s="872"/>
      <c r="AG299" s="872"/>
      <c r="AH299" s="872"/>
      <c r="AI299" s="872"/>
      <c r="AJ299" s="872"/>
      <c r="AK299" s="1150"/>
      <c r="AL299" s="1151">
        <v>100</v>
      </c>
      <c r="AM299" s="1152"/>
      <c r="AN299" s="1152"/>
      <c r="AO299" s="1152"/>
      <c r="AP299" s="1152"/>
      <c r="AQ299" s="1152"/>
      <c r="AR299" s="1152"/>
      <c r="AS299" s="1152"/>
      <c r="AT299" s="1152"/>
      <c r="AU299" s="1152"/>
      <c r="AV299" s="1152"/>
      <c r="AW299" s="1152"/>
      <c r="AX299" s="1152"/>
      <c r="AY299" s="1153"/>
    </row>
    <row r="300" spans="1:51" ht="39.950000000000003" customHeight="1" x14ac:dyDescent="0.15">
      <c r="A300" s="317">
        <v>6</v>
      </c>
      <c r="B300" s="319"/>
      <c r="C300" s="1147" t="s">
        <v>392</v>
      </c>
      <c r="D300" s="1148"/>
      <c r="E300" s="1148"/>
      <c r="F300" s="1148"/>
      <c r="G300" s="1148"/>
      <c r="H300" s="1148"/>
      <c r="I300" s="1148"/>
      <c r="J300" s="1148"/>
      <c r="K300" s="1148"/>
      <c r="L300" s="1148"/>
      <c r="M300" s="1149">
        <v>3011001056861</v>
      </c>
      <c r="N300" s="1149"/>
      <c r="O300" s="1149"/>
      <c r="P300" s="1149"/>
      <c r="Q300" s="1149"/>
      <c r="R300" s="1149"/>
      <c r="S300" s="1149"/>
      <c r="T300" s="872" t="s">
        <v>411</v>
      </c>
      <c r="U300" s="872"/>
      <c r="V300" s="872"/>
      <c r="W300" s="872"/>
      <c r="X300" s="872"/>
      <c r="Y300" s="872"/>
      <c r="Z300" s="872"/>
      <c r="AA300" s="872"/>
      <c r="AB300" s="872"/>
      <c r="AC300" s="872"/>
      <c r="AD300" s="872"/>
      <c r="AE300" s="872"/>
      <c r="AF300" s="872"/>
      <c r="AG300" s="872"/>
      <c r="AH300" s="872"/>
      <c r="AI300" s="872"/>
      <c r="AJ300" s="872"/>
      <c r="AK300" s="1150"/>
      <c r="AL300" s="1151">
        <v>100</v>
      </c>
      <c r="AM300" s="1152"/>
      <c r="AN300" s="1152"/>
      <c r="AO300" s="1152"/>
      <c r="AP300" s="1152"/>
      <c r="AQ300" s="1152"/>
      <c r="AR300" s="1152"/>
      <c r="AS300" s="1152"/>
      <c r="AT300" s="1152"/>
      <c r="AU300" s="1152"/>
      <c r="AV300" s="1152"/>
      <c r="AW300" s="1152"/>
      <c r="AX300" s="1152"/>
      <c r="AY300" s="1153"/>
    </row>
    <row r="301" spans="1:51" ht="39.950000000000003" customHeight="1" x14ac:dyDescent="0.15">
      <c r="A301" s="317">
        <v>7</v>
      </c>
      <c r="B301" s="319"/>
      <c r="C301" s="1147" t="s">
        <v>393</v>
      </c>
      <c r="D301" s="1148"/>
      <c r="E301" s="1148"/>
      <c r="F301" s="1148"/>
      <c r="G301" s="1148"/>
      <c r="H301" s="1148"/>
      <c r="I301" s="1148"/>
      <c r="J301" s="1148"/>
      <c r="K301" s="1148"/>
      <c r="L301" s="1148"/>
      <c r="M301" s="1149">
        <v>5020001072395</v>
      </c>
      <c r="N301" s="1149"/>
      <c r="O301" s="1149"/>
      <c r="P301" s="1149"/>
      <c r="Q301" s="1149"/>
      <c r="R301" s="1149"/>
      <c r="S301" s="1149"/>
      <c r="T301" s="872" t="s">
        <v>412</v>
      </c>
      <c r="U301" s="872"/>
      <c r="V301" s="872"/>
      <c r="W301" s="872"/>
      <c r="X301" s="872"/>
      <c r="Y301" s="872"/>
      <c r="Z301" s="872"/>
      <c r="AA301" s="872"/>
      <c r="AB301" s="872"/>
      <c r="AC301" s="872"/>
      <c r="AD301" s="872"/>
      <c r="AE301" s="872"/>
      <c r="AF301" s="872"/>
      <c r="AG301" s="872"/>
      <c r="AH301" s="872"/>
      <c r="AI301" s="872"/>
      <c r="AJ301" s="872"/>
      <c r="AK301" s="1150"/>
      <c r="AL301" s="1151">
        <v>100</v>
      </c>
      <c r="AM301" s="1152"/>
      <c r="AN301" s="1152"/>
      <c r="AO301" s="1152"/>
      <c r="AP301" s="1152"/>
      <c r="AQ301" s="1152"/>
      <c r="AR301" s="1152"/>
      <c r="AS301" s="1152"/>
      <c r="AT301" s="1152"/>
      <c r="AU301" s="1152"/>
      <c r="AV301" s="1152"/>
      <c r="AW301" s="1152"/>
      <c r="AX301" s="1152"/>
      <c r="AY301" s="1153"/>
    </row>
    <row r="302" spans="1:51" ht="39.950000000000003" customHeight="1" x14ac:dyDescent="0.15">
      <c r="A302" s="317">
        <v>8</v>
      </c>
      <c r="B302" s="319"/>
      <c r="C302" s="1147" t="s">
        <v>394</v>
      </c>
      <c r="D302" s="1148"/>
      <c r="E302" s="1148"/>
      <c r="F302" s="1148"/>
      <c r="G302" s="1148"/>
      <c r="H302" s="1148"/>
      <c r="I302" s="1148"/>
      <c r="J302" s="1148"/>
      <c r="K302" s="1148"/>
      <c r="L302" s="1148"/>
      <c r="M302" s="1149">
        <v>2080101010566</v>
      </c>
      <c r="N302" s="1149"/>
      <c r="O302" s="1149"/>
      <c r="P302" s="1149"/>
      <c r="Q302" s="1149"/>
      <c r="R302" s="1149"/>
      <c r="S302" s="1149"/>
      <c r="T302" s="872" t="s">
        <v>413</v>
      </c>
      <c r="U302" s="872"/>
      <c r="V302" s="872"/>
      <c r="W302" s="872"/>
      <c r="X302" s="872"/>
      <c r="Y302" s="872"/>
      <c r="Z302" s="872"/>
      <c r="AA302" s="872"/>
      <c r="AB302" s="872"/>
      <c r="AC302" s="872"/>
      <c r="AD302" s="872"/>
      <c r="AE302" s="872"/>
      <c r="AF302" s="872"/>
      <c r="AG302" s="872"/>
      <c r="AH302" s="872"/>
      <c r="AI302" s="872"/>
      <c r="AJ302" s="872"/>
      <c r="AK302" s="1150"/>
      <c r="AL302" s="1151">
        <v>100</v>
      </c>
      <c r="AM302" s="1152"/>
      <c r="AN302" s="1152"/>
      <c r="AO302" s="1152"/>
      <c r="AP302" s="1152"/>
      <c r="AQ302" s="1152"/>
      <c r="AR302" s="1152"/>
      <c r="AS302" s="1152"/>
      <c r="AT302" s="1152"/>
      <c r="AU302" s="1152"/>
      <c r="AV302" s="1152"/>
      <c r="AW302" s="1152"/>
      <c r="AX302" s="1152"/>
      <c r="AY302" s="1153"/>
    </row>
    <row r="303" spans="1:51" ht="39.950000000000003" customHeight="1" x14ac:dyDescent="0.15">
      <c r="A303" s="317">
        <v>9</v>
      </c>
      <c r="B303" s="319"/>
      <c r="C303" s="1147" t="s">
        <v>395</v>
      </c>
      <c r="D303" s="1148"/>
      <c r="E303" s="1148"/>
      <c r="F303" s="1148"/>
      <c r="G303" s="1148"/>
      <c r="H303" s="1148"/>
      <c r="I303" s="1148"/>
      <c r="J303" s="1148"/>
      <c r="K303" s="1148"/>
      <c r="L303" s="1148"/>
      <c r="M303" s="1149">
        <v>4120001041721</v>
      </c>
      <c r="N303" s="1149"/>
      <c r="O303" s="1149"/>
      <c r="P303" s="1149"/>
      <c r="Q303" s="1149"/>
      <c r="R303" s="1149"/>
      <c r="S303" s="1149"/>
      <c r="T303" s="872" t="s">
        <v>414</v>
      </c>
      <c r="U303" s="872"/>
      <c r="V303" s="872"/>
      <c r="W303" s="872"/>
      <c r="X303" s="872"/>
      <c r="Y303" s="872"/>
      <c r="Z303" s="872"/>
      <c r="AA303" s="872"/>
      <c r="AB303" s="872"/>
      <c r="AC303" s="872"/>
      <c r="AD303" s="872"/>
      <c r="AE303" s="872"/>
      <c r="AF303" s="872"/>
      <c r="AG303" s="872"/>
      <c r="AH303" s="872"/>
      <c r="AI303" s="872"/>
      <c r="AJ303" s="872"/>
      <c r="AK303" s="1150"/>
      <c r="AL303" s="1151">
        <v>100</v>
      </c>
      <c r="AM303" s="1152"/>
      <c r="AN303" s="1152"/>
      <c r="AO303" s="1152"/>
      <c r="AP303" s="1152"/>
      <c r="AQ303" s="1152"/>
      <c r="AR303" s="1152"/>
      <c r="AS303" s="1152"/>
      <c r="AT303" s="1152"/>
      <c r="AU303" s="1152"/>
      <c r="AV303" s="1152"/>
      <c r="AW303" s="1152"/>
      <c r="AX303" s="1152"/>
      <c r="AY303" s="1153"/>
    </row>
    <row r="304" spans="1:51" ht="39.950000000000003" customHeight="1" x14ac:dyDescent="0.15">
      <c r="A304" s="317">
        <v>10</v>
      </c>
      <c r="B304" s="319"/>
      <c r="C304" s="1147" t="s">
        <v>396</v>
      </c>
      <c r="D304" s="1148"/>
      <c r="E304" s="1148"/>
      <c r="F304" s="1148"/>
      <c r="G304" s="1148"/>
      <c r="H304" s="1148"/>
      <c r="I304" s="1148"/>
      <c r="J304" s="1148"/>
      <c r="K304" s="1148"/>
      <c r="L304" s="1148"/>
      <c r="M304" s="1149">
        <v>8120101036758</v>
      </c>
      <c r="N304" s="1149"/>
      <c r="O304" s="1149"/>
      <c r="P304" s="1149"/>
      <c r="Q304" s="1149"/>
      <c r="R304" s="1149"/>
      <c r="S304" s="1149"/>
      <c r="T304" s="872" t="s">
        <v>415</v>
      </c>
      <c r="U304" s="872"/>
      <c r="V304" s="872"/>
      <c r="W304" s="872"/>
      <c r="X304" s="872"/>
      <c r="Y304" s="872"/>
      <c r="Z304" s="872"/>
      <c r="AA304" s="872"/>
      <c r="AB304" s="872"/>
      <c r="AC304" s="872"/>
      <c r="AD304" s="872"/>
      <c r="AE304" s="872"/>
      <c r="AF304" s="872"/>
      <c r="AG304" s="872"/>
      <c r="AH304" s="872"/>
      <c r="AI304" s="872"/>
      <c r="AJ304" s="872"/>
      <c r="AK304" s="1150"/>
      <c r="AL304" s="1151">
        <v>100</v>
      </c>
      <c r="AM304" s="1152"/>
      <c r="AN304" s="1152"/>
      <c r="AO304" s="1152"/>
      <c r="AP304" s="1152"/>
      <c r="AQ304" s="1152"/>
      <c r="AR304" s="1152"/>
      <c r="AS304" s="1152"/>
      <c r="AT304" s="1152"/>
      <c r="AU304" s="1152"/>
      <c r="AV304" s="1152"/>
      <c r="AW304" s="1152"/>
      <c r="AX304" s="1152"/>
      <c r="AY304" s="1153"/>
    </row>
    <row r="305" spans="1:51" x14ac:dyDescent="0.15">
      <c r="A305" s="11"/>
      <c r="B305" s="36" t="s">
        <v>363</v>
      </c>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1"/>
    </row>
    <row r="306" spans="1:51" ht="34.5" customHeight="1" x14ac:dyDescent="0.15">
      <c r="A306" s="1110"/>
      <c r="B306" s="1111"/>
      <c r="C306" s="317" t="s">
        <v>211</v>
      </c>
      <c r="D306" s="318"/>
      <c r="E306" s="318"/>
      <c r="F306" s="318"/>
      <c r="G306" s="318"/>
      <c r="H306" s="318"/>
      <c r="I306" s="318"/>
      <c r="J306" s="318"/>
      <c r="K306" s="318"/>
      <c r="L306" s="318"/>
      <c r="M306" s="1145" t="s">
        <v>212</v>
      </c>
      <c r="N306" s="1146"/>
      <c r="O306" s="1146"/>
      <c r="P306" s="1146"/>
      <c r="Q306" s="1146"/>
      <c r="R306" s="1146"/>
      <c r="S306" s="1146"/>
      <c r="T306" s="318" t="s">
        <v>213</v>
      </c>
      <c r="U306" s="318"/>
      <c r="V306" s="318"/>
      <c r="W306" s="318"/>
      <c r="X306" s="318"/>
      <c r="Y306" s="318"/>
      <c r="Z306" s="318"/>
      <c r="AA306" s="318"/>
      <c r="AB306" s="318"/>
      <c r="AC306" s="318"/>
      <c r="AD306" s="318"/>
      <c r="AE306" s="318"/>
      <c r="AF306" s="318"/>
      <c r="AG306" s="318"/>
      <c r="AH306" s="318"/>
      <c r="AI306" s="318"/>
      <c r="AJ306" s="318"/>
      <c r="AK306" s="319"/>
      <c r="AL306" s="1114" t="s">
        <v>214</v>
      </c>
      <c r="AM306" s="1115"/>
      <c r="AN306" s="1115"/>
      <c r="AO306" s="1115"/>
      <c r="AP306" s="1115"/>
      <c r="AQ306" s="1115"/>
      <c r="AR306" s="1115"/>
      <c r="AS306" s="1115"/>
      <c r="AT306" s="1115"/>
      <c r="AU306" s="1115"/>
      <c r="AV306" s="1115"/>
      <c r="AW306" s="1115"/>
      <c r="AX306" s="1115"/>
      <c r="AY306" s="1116"/>
    </row>
    <row r="307" spans="1:51" ht="39" customHeight="1" x14ac:dyDescent="0.15">
      <c r="A307" s="317">
        <v>1</v>
      </c>
      <c r="B307" s="319"/>
      <c r="C307" s="1137" t="s">
        <v>364</v>
      </c>
      <c r="D307" s="1138"/>
      <c r="E307" s="1138"/>
      <c r="F307" s="1138"/>
      <c r="G307" s="1138"/>
      <c r="H307" s="1138"/>
      <c r="I307" s="1138"/>
      <c r="J307" s="1138"/>
      <c r="K307" s="1138"/>
      <c r="L307" s="1138"/>
      <c r="M307" s="1139">
        <v>1011001017717</v>
      </c>
      <c r="N307" s="1139"/>
      <c r="O307" s="1139"/>
      <c r="P307" s="1139"/>
      <c r="Q307" s="1139"/>
      <c r="R307" s="1139"/>
      <c r="S307" s="1139"/>
      <c r="T307" s="1140" t="s">
        <v>365</v>
      </c>
      <c r="U307" s="1140"/>
      <c r="V307" s="1140"/>
      <c r="W307" s="1140"/>
      <c r="X307" s="1140"/>
      <c r="Y307" s="1140"/>
      <c r="Z307" s="1140"/>
      <c r="AA307" s="1140"/>
      <c r="AB307" s="1140"/>
      <c r="AC307" s="1140"/>
      <c r="AD307" s="1140"/>
      <c r="AE307" s="1140"/>
      <c r="AF307" s="1140"/>
      <c r="AG307" s="1140"/>
      <c r="AH307" s="1140"/>
      <c r="AI307" s="1140"/>
      <c r="AJ307" s="1140"/>
      <c r="AK307" s="1141"/>
      <c r="AL307" s="1142">
        <v>1640.1431640000001</v>
      </c>
      <c r="AM307" s="1143"/>
      <c r="AN307" s="1143"/>
      <c r="AO307" s="1143"/>
      <c r="AP307" s="1143"/>
      <c r="AQ307" s="1143"/>
      <c r="AR307" s="1143"/>
      <c r="AS307" s="1143"/>
      <c r="AT307" s="1143"/>
      <c r="AU307" s="1143"/>
      <c r="AV307" s="1143"/>
      <c r="AW307" s="1143"/>
      <c r="AX307" s="1143"/>
      <c r="AY307" s="1144"/>
    </row>
    <row r="308" spans="1:51" ht="24" hidden="1" customHeight="1" x14ac:dyDescent="0.15">
      <c r="A308" s="317">
        <v>2</v>
      </c>
      <c r="B308" s="319"/>
      <c r="C308" s="1129"/>
      <c r="D308" s="1130"/>
      <c r="E308" s="1130"/>
      <c r="F308" s="1130"/>
      <c r="G308" s="1130"/>
      <c r="H308" s="1130"/>
      <c r="I308" s="1130"/>
      <c r="J308" s="1130"/>
      <c r="K308" s="1130"/>
      <c r="L308" s="1130"/>
      <c r="M308" s="1131"/>
      <c r="N308" s="1131"/>
      <c r="O308" s="1131"/>
      <c r="P308" s="1131"/>
      <c r="Q308" s="1131"/>
      <c r="R308" s="1131"/>
      <c r="S308" s="1131"/>
      <c r="T308" s="1132"/>
      <c r="U308" s="1132"/>
      <c r="V308" s="1132"/>
      <c r="W308" s="1132"/>
      <c r="X308" s="1132"/>
      <c r="Y308" s="1132"/>
      <c r="Z308" s="1132"/>
      <c r="AA308" s="1132"/>
      <c r="AB308" s="1132"/>
      <c r="AC308" s="1132"/>
      <c r="AD308" s="1132"/>
      <c r="AE308" s="1132"/>
      <c r="AF308" s="1132"/>
      <c r="AG308" s="1132"/>
      <c r="AH308" s="1132"/>
      <c r="AI308" s="1132"/>
      <c r="AJ308" s="1132"/>
      <c r="AK308" s="1133"/>
      <c r="AL308" s="1134"/>
      <c r="AM308" s="1135"/>
      <c r="AN308" s="1135"/>
      <c r="AO308" s="1135"/>
      <c r="AP308" s="1135"/>
      <c r="AQ308" s="1135"/>
      <c r="AR308" s="1135"/>
      <c r="AS308" s="1135"/>
      <c r="AT308" s="1135"/>
      <c r="AU308" s="1135"/>
      <c r="AV308" s="1135"/>
      <c r="AW308" s="1135"/>
      <c r="AX308" s="1135"/>
      <c r="AY308" s="1136"/>
    </row>
    <row r="309" spans="1:51" ht="24" hidden="1" customHeight="1" x14ac:dyDescent="0.15">
      <c r="A309" s="317">
        <v>3</v>
      </c>
      <c r="B309" s="319"/>
      <c r="C309" s="1129"/>
      <c r="D309" s="1130"/>
      <c r="E309" s="1130"/>
      <c r="F309" s="1130"/>
      <c r="G309" s="1130"/>
      <c r="H309" s="1130"/>
      <c r="I309" s="1130"/>
      <c r="J309" s="1130"/>
      <c r="K309" s="1130"/>
      <c r="L309" s="1130"/>
      <c r="M309" s="1131"/>
      <c r="N309" s="1131"/>
      <c r="O309" s="1131"/>
      <c r="P309" s="1131"/>
      <c r="Q309" s="1131"/>
      <c r="R309" s="1131"/>
      <c r="S309" s="1131"/>
      <c r="T309" s="1154"/>
      <c r="U309" s="1155"/>
      <c r="V309" s="1155"/>
      <c r="W309" s="1155"/>
      <c r="X309" s="1155"/>
      <c r="Y309" s="1155"/>
      <c r="Z309" s="1155"/>
      <c r="AA309" s="1155"/>
      <c r="AB309" s="1155"/>
      <c r="AC309" s="1155"/>
      <c r="AD309" s="1155"/>
      <c r="AE309" s="1155"/>
      <c r="AF309" s="1155"/>
      <c r="AG309" s="1155"/>
      <c r="AH309" s="1155"/>
      <c r="AI309" s="1155"/>
      <c r="AJ309" s="1155"/>
      <c r="AK309" s="1156"/>
      <c r="AL309" s="1134"/>
      <c r="AM309" s="1135"/>
      <c r="AN309" s="1135"/>
      <c r="AO309" s="1135"/>
      <c r="AP309" s="1135"/>
      <c r="AQ309" s="1135"/>
      <c r="AR309" s="1135"/>
      <c r="AS309" s="1135"/>
      <c r="AT309" s="1135"/>
      <c r="AU309" s="1135"/>
      <c r="AV309" s="1135"/>
      <c r="AW309" s="1135"/>
      <c r="AX309" s="1135"/>
      <c r="AY309" s="1136"/>
    </row>
    <row r="310" spans="1:51" ht="24" hidden="1" customHeight="1" x14ac:dyDescent="0.15">
      <c r="A310" s="317">
        <v>4</v>
      </c>
      <c r="B310" s="319"/>
      <c r="C310" s="1129"/>
      <c r="D310" s="1130"/>
      <c r="E310" s="1130"/>
      <c r="F310" s="1130"/>
      <c r="G310" s="1130"/>
      <c r="H310" s="1130"/>
      <c r="I310" s="1130"/>
      <c r="J310" s="1130"/>
      <c r="K310" s="1130"/>
      <c r="L310" s="1130"/>
      <c r="M310" s="1131"/>
      <c r="N310" s="1131"/>
      <c r="O310" s="1131"/>
      <c r="P310" s="1131"/>
      <c r="Q310" s="1131"/>
      <c r="R310" s="1131"/>
      <c r="S310" s="1131"/>
      <c r="T310" s="1157"/>
      <c r="U310" s="1132"/>
      <c r="V310" s="1132"/>
      <c r="W310" s="1132"/>
      <c r="X310" s="1132"/>
      <c r="Y310" s="1132"/>
      <c r="Z310" s="1132"/>
      <c r="AA310" s="1132"/>
      <c r="AB310" s="1132"/>
      <c r="AC310" s="1132"/>
      <c r="AD310" s="1132"/>
      <c r="AE310" s="1132"/>
      <c r="AF310" s="1132"/>
      <c r="AG310" s="1132"/>
      <c r="AH310" s="1132"/>
      <c r="AI310" s="1132"/>
      <c r="AJ310" s="1132"/>
      <c r="AK310" s="1133"/>
      <c r="AL310" s="1134"/>
      <c r="AM310" s="1135"/>
      <c r="AN310" s="1135"/>
      <c r="AO310" s="1135"/>
      <c r="AP310" s="1135"/>
      <c r="AQ310" s="1135"/>
      <c r="AR310" s="1135"/>
      <c r="AS310" s="1135"/>
      <c r="AT310" s="1135"/>
      <c r="AU310" s="1135"/>
      <c r="AV310" s="1135"/>
      <c r="AW310" s="1135"/>
      <c r="AX310" s="1135"/>
      <c r="AY310" s="1136"/>
    </row>
    <row r="311" spans="1:51" ht="24" hidden="1" customHeight="1" x14ac:dyDescent="0.15">
      <c r="A311" s="317">
        <v>5</v>
      </c>
      <c r="B311" s="319"/>
      <c r="C311" s="1129"/>
      <c r="D311" s="1130"/>
      <c r="E311" s="1130"/>
      <c r="F311" s="1130"/>
      <c r="G311" s="1130"/>
      <c r="H311" s="1130"/>
      <c r="I311" s="1130"/>
      <c r="J311" s="1130"/>
      <c r="K311" s="1130"/>
      <c r="L311" s="1130"/>
      <c r="M311" s="1131"/>
      <c r="N311" s="1131"/>
      <c r="O311" s="1131"/>
      <c r="P311" s="1131"/>
      <c r="Q311" s="1131"/>
      <c r="R311" s="1131"/>
      <c r="S311" s="1131"/>
      <c r="T311" s="1132"/>
      <c r="U311" s="1132"/>
      <c r="V311" s="1132"/>
      <c r="W311" s="1132"/>
      <c r="X311" s="1132"/>
      <c r="Y311" s="1132"/>
      <c r="Z311" s="1132"/>
      <c r="AA311" s="1132"/>
      <c r="AB311" s="1132"/>
      <c r="AC311" s="1132"/>
      <c r="AD311" s="1132"/>
      <c r="AE311" s="1132"/>
      <c r="AF311" s="1132"/>
      <c r="AG311" s="1132"/>
      <c r="AH311" s="1132"/>
      <c r="AI311" s="1132"/>
      <c r="AJ311" s="1132"/>
      <c r="AK311" s="1133"/>
      <c r="AL311" s="1134"/>
      <c r="AM311" s="1135"/>
      <c r="AN311" s="1135"/>
      <c r="AO311" s="1135"/>
      <c r="AP311" s="1135"/>
      <c r="AQ311" s="1135"/>
      <c r="AR311" s="1135"/>
      <c r="AS311" s="1135"/>
      <c r="AT311" s="1135"/>
      <c r="AU311" s="1135"/>
      <c r="AV311" s="1135"/>
      <c r="AW311" s="1135"/>
      <c r="AX311" s="1135"/>
      <c r="AY311" s="1136"/>
    </row>
    <row r="312" spans="1:51" ht="24" hidden="1" customHeight="1" x14ac:dyDescent="0.15">
      <c r="A312" s="317">
        <v>6</v>
      </c>
      <c r="B312" s="319"/>
      <c r="C312" s="1129"/>
      <c r="D312" s="1130"/>
      <c r="E312" s="1130"/>
      <c r="F312" s="1130"/>
      <c r="G312" s="1130"/>
      <c r="H312" s="1130"/>
      <c r="I312" s="1130"/>
      <c r="J312" s="1130"/>
      <c r="K312" s="1130"/>
      <c r="L312" s="1130"/>
      <c r="M312" s="1131"/>
      <c r="N312" s="1131"/>
      <c r="O312" s="1131"/>
      <c r="P312" s="1131"/>
      <c r="Q312" s="1131"/>
      <c r="R312" s="1131"/>
      <c r="S312" s="1131"/>
      <c r="T312" s="1132"/>
      <c r="U312" s="1132"/>
      <c r="V312" s="1132"/>
      <c r="W312" s="1132"/>
      <c r="X312" s="1132"/>
      <c r="Y312" s="1132"/>
      <c r="Z312" s="1132"/>
      <c r="AA312" s="1132"/>
      <c r="AB312" s="1132"/>
      <c r="AC312" s="1132"/>
      <c r="AD312" s="1132"/>
      <c r="AE312" s="1132"/>
      <c r="AF312" s="1132"/>
      <c r="AG312" s="1132"/>
      <c r="AH312" s="1132"/>
      <c r="AI312" s="1132"/>
      <c r="AJ312" s="1132"/>
      <c r="AK312" s="1133"/>
      <c r="AL312" s="1134"/>
      <c r="AM312" s="1135"/>
      <c r="AN312" s="1135"/>
      <c r="AO312" s="1135"/>
      <c r="AP312" s="1135"/>
      <c r="AQ312" s="1135"/>
      <c r="AR312" s="1135"/>
      <c r="AS312" s="1135"/>
      <c r="AT312" s="1135"/>
      <c r="AU312" s="1135"/>
      <c r="AV312" s="1135"/>
      <c r="AW312" s="1135"/>
      <c r="AX312" s="1135"/>
      <c r="AY312" s="1136"/>
    </row>
    <row r="313" spans="1:51" ht="24" hidden="1" customHeight="1" x14ac:dyDescent="0.15">
      <c r="A313" s="317">
        <v>7</v>
      </c>
      <c r="B313" s="319"/>
      <c r="C313" s="1129"/>
      <c r="D313" s="1130"/>
      <c r="E313" s="1130"/>
      <c r="F313" s="1130"/>
      <c r="G313" s="1130"/>
      <c r="H313" s="1130"/>
      <c r="I313" s="1130"/>
      <c r="J313" s="1130"/>
      <c r="K313" s="1130"/>
      <c r="L313" s="1130"/>
      <c r="M313" s="1131"/>
      <c r="N313" s="1131"/>
      <c r="O313" s="1131"/>
      <c r="P313" s="1131"/>
      <c r="Q313" s="1131"/>
      <c r="R313" s="1131"/>
      <c r="S313" s="1131"/>
      <c r="T313" s="1132"/>
      <c r="U313" s="1132"/>
      <c r="V313" s="1132"/>
      <c r="W313" s="1132"/>
      <c r="X313" s="1132"/>
      <c r="Y313" s="1132"/>
      <c r="Z313" s="1132"/>
      <c r="AA313" s="1132"/>
      <c r="AB313" s="1132"/>
      <c r="AC313" s="1132"/>
      <c r="AD313" s="1132"/>
      <c r="AE313" s="1132"/>
      <c r="AF313" s="1132"/>
      <c r="AG313" s="1132"/>
      <c r="AH313" s="1132"/>
      <c r="AI313" s="1132"/>
      <c r="AJ313" s="1132"/>
      <c r="AK313" s="1133"/>
      <c r="AL313" s="1134"/>
      <c r="AM313" s="1135"/>
      <c r="AN313" s="1135"/>
      <c r="AO313" s="1135"/>
      <c r="AP313" s="1135"/>
      <c r="AQ313" s="1135"/>
      <c r="AR313" s="1135"/>
      <c r="AS313" s="1135"/>
      <c r="AT313" s="1135"/>
      <c r="AU313" s="1135"/>
      <c r="AV313" s="1135"/>
      <c r="AW313" s="1135"/>
      <c r="AX313" s="1135"/>
      <c r="AY313" s="1136"/>
    </row>
    <row r="314" spans="1:51" ht="24" hidden="1" customHeight="1" x14ac:dyDescent="0.15">
      <c r="A314" s="317">
        <v>8</v>
      </c>
      <c r="B314" s="319"/>
      <c r="C314" s="1129"/>
      <c r="D314" s="1130"/>
      <c r="E314" s="1130"/>
      <c r="F314" s="1130"/>
      <c r="G314" s="1130"/>
      <c r="H314" s="1130"/>
      <c r="I314" s="1130"/>
      <c r="J314" s="1130"/>
      <c r="K314" s="1130"/>
      <c r="L314" s="1130"/>
      <c r="M314" s="1131"/>
      <c r="N314" s="1131"/>
      <c r="O314" s="1131"/>
      <c r="P314" s="1131"/>
      <c r="Q314" s="1131"/>
      <c r="R314" s="1131"/>
      <c r="S314" s="1131"/>
      <c r="T314" s="1132"/>
      <c r="U314" s="1132"/>
      <c r="V314" s="1132"/>
      <c r="W314" s="1132"/>
      <c r="X314" s="1132"/>
      <c r="Y314" s="1132"/>
      <c r="Z314" s="1132"/>
      <c r="AA314" s="1132"/>
      <c r="AB314" s="1132"/>
      <c r="AC314" s="1132"/>
      <c r="AD314" s="1132"/>
      <c r="AE314" s="1132"/>
      <c r="AF314" s="1132"/>
      <c r="AG314" s="1132"/>
      <c r="AH314" s="1132"/>
      <c r="AI314" s="1132"/>
      <c r="AJ314" s="1132"/>
      <c r="AK314" s="1133"/>
      <c r="AL314" s="1134"/>
      <c r="AM314" s="1135"/>
      <c r="AN314" s="1135"/>
      <c r="AO314" s="1135"/>
      <c r="AP314" s="1135"/>
      <c r="AQ314" s="1135"/>
      <c r="AR314" s="1135"/>
      <c r="AS314" s="1135"/>
      <c r="AT314" s="1135"/>
      <c r="AU314" s="1135"/>
      <c r="AV314" s="1135"/>
      <c r="AW314" s="1135"/>
      <c r="AX314" s="1135"/>
      <c r="AY314" s="1136"/>
    </row>
    <row r="315" spans="1:51" ht="24" hidden="1" customHeight="1" x14ac:dyDescent="0.15">
      <c r="A315" s="317">
        <v>9</v>
      </c>
      <c r="B315" s="319"/>
      <c r="C315" s="1168"/>
      <c r="D315" s="1132"/>
      <c r="E315" s="1132"/>
      <c r="F315" s="1132"/>
      <c r="G315" s="1132"/>
      <c r="H315" s="1132"/>
      <c r="I315" s="1132"/>
      <c r="J315" s="1132"/>
      <c r="K315" s="1132"/>
      <c r="L315" s="1132"/>
      <c r="M315" s="1131"/>
      <c r="N315" s="1131"/>
      <c r="O315" s="1131"/>
      <c r="P315" s="1131"/>
      <c r="Q315" s="1131"/>
      <c r="R315" s="1131"/>
      <c r="S315" s="1131"/>
      <c r="T315" s="1132"/>
      <c r="U315" s="1132"/>
      <c r="V315" s="1132"/>
      <c r="W315" s="1132"/>
      <c r="X315" s="1132"/>
      <c r="Y315" s="1132"/>
      <c r="Z315" s="1132"/>
      <c r="AA315" s="1132"/>
      <c r="AB315" s="1132"/>
      <c r="AC315" s="1132"/>
      <c r="AD315" s="1132"/>
      <c r="AE315" s="1132"/>
      <c r="AF315" s="1132"/>
      <c r="AG315" s="1132"/>
      <c r="AH315" s="1132"/>
      <c r="AI315" s="1132"/>
      <c r="AJ315" s="1132"/>
      <c r="AK315" s="1133"/>
      <c r="AL315" s="1134"/>
      <c r="AM315" s="1135"/>
      <c r="AN315" s="1135"/>
      <c r="AO315" s="1135"/>
      <c r="AP315" s="1135"/>
      <c r="AQ315" s="1135"/>
      <c r="AR315" s="1135"/>
      <c r="AS315" s="1135"/>
      <c r="AT315" s="1135"/>
      <c r="AU315" s="1135"/>
      <c r="AV315" s="1135"/>
      <c r="AW315" s="1135"/>
      <c r="AX315" s="1135"/>
      <c r="AY315" s="1136"/>
    </row>
    <row r="316" spans="1:51" ht="24" hidden="1" customHeight="1" x14ac:dyDescent="0.15">
      <c r="A316" s="317">
        <v>10</v>
      </c>
      <c r="B316" s="319"/>
      <c r="C316" s="1129"/>
      <c r="D316" s="1130"/>
      <c r="E316" s="1130"/>
      <c r="F316" s="1130"/>
      <c r="G316" s="1130"/>
      <c r="H316" s="1130"/>
      <c r="I316" s="1130"/>
      <c r="J316" s="1130"/>
      <c r="K316" s="1130"/>
      <c r="L316" s="1130"/>
      <c r="M316" s="1131"/>
      <c r="N316" s="1131"/>
      <c r="O316" s="1131"/>
      <c r="P316" s="1131"/>
      <c r="Q316" s="1131"/>
      <c r="R316" s="1131"/>
      <c r="S316" s="1131"/>
      <c r="T316" s="1132"/>
      <c r="U316" s="1132"/>
      <c r="V316" s="1132"/>
      <c r="W316" s="1132"/>
      <c r="X316" s="1132"/>
      <c r="Y316" s="1132"/>
      <c r="Z316" s="1132"/>
      <c r="AA316" s="1132"/>
      <c r="AB316" s="1132"/>
      <c r="AC316" s="1132"/>
      <c r="AD316" s="1132"/>
      <c r="AE316" s="1132"/>
      <c r="AF316" s="1132"/>
      <c r="AG316" s="1132"/>
      <c r="AH316" s="1132"/>
      <c r="AI316" s="1132"/>
      <c r="AJ316" s="1132"/>
      <c r="AK316" s="1133"/>
      <c r="AL316" s="1134"/>
      <c r="AM316" s="1135"/>
      <c r="AN316" s="1135"/>
      <c r="AO316" s="1135"/>
      <c r="AP316" s="1135"/>
      <c r="AQ316" s="1135"/>
      <c r="AR316" s="1135"/>
      <c r="AS316" s="1135"/>
      <c r="AT316" s="1135"/>
      <c r="AU316" s="1135"/>
      <c r="AV316" s="1135"/>
      <c r="AW316" s="1135"/>
      <c r="AX316" s="1135"/>
      <c r="AY316" s="1136"/>
    </row>
    <row r="317" spans="1:51" s="20" customFormat="1" ht="18" customHeight="1" x14ac:dyDescent="0.15">
      <c r="A317"/>
      <c r="B317" s="36" t="s">
        <v>366</v>
      </c>
      <c r="C317"/>
      <c r="D317"/>
      <c r="E317"/>
      <c r="F317"/>
      <c r="G317"/>
      <c r="H317"/>
      <c r="I317"/>
      <c r="J317"/>
      <c r="K317"/>
      <c r="L317"/>
      <c r="M317"/>
      <c r="N317"/>
      <c r="O317"/>
      <c r="P317"/>
      <c r="Q317"/>
      <c r="R317"/>
      <c r="S317"/>
      <c r="T317"/>
      <c r="U317"/>
      <c r="V317"/>
      <c r="W317"/>
      <c r="X317"/>
      <c r="Y317"/>
      <c r="Z317"/>
      <c r="AA317"/>
      <c r="AB317"/>
      <c r="AC317"/>
      <c r="AD317"/>
      <c r="AE317"/>
      <c r="AF317"/>
      <c r="AG317"/>
      <c r="AH317"/>
      <c r="AI317"/>
      <c r="AJ317"/>
      <c r="AK317"/>
    </row>
    <row r="318" spans="1:51" s="20" customFormat="1" ht="34.5" customHeight="1" x14ac:dyDescent="0.15">
      <c r="A318" s="1158"/>
      <c r="B318" s="1159"/>
      <c r="C318" s="1160" t="s">
        <v>211</v>
      </c>
      <c r="D318" s="1161"/>
      <c r="E318" s="1161"/>
      <c r="F318" s="1161"/>
      <c r="G318" s="1161"/>
      <c r="H318" s="1161"/>
      <c r="I318" s="1161"/>
      <c r="J318" s="1161"/>
      <c r="K318" s="1161"/>
      <c r="L318" s="1161"/>
      <c r="M318" s="1112" t="s">
        <v>212</v>
      </c>
      <c r="N318" s="1113"/>
      <c r="O318" s="1113"/>
      <c r="P318" s="1113"/>
      <c r="Q318" s="1113"/>
      <c r="R318" s="1113"/>
      <c r="S318" s="1113"/>
      <c r="T318" s="1161" t="s">
        <v>213</v>
      </c>
      <c r="U318" s="1161"/>
      <c r="V318" s="1161"/>
      <c r="W318" s="1161"/>
      <c r="X318" s="1161"/>
      <c r="Y318" s="1161"/>
      <c r="Z318" s="1161"/>
      <c r="AA318" s="1161"/>
      <c r="AB318" s="1161"/>
      <c r="AC318" s="1161"/>
      <c r="AD318" s="1161"/>
      <c r="AE318" s="1161"/>
      <c r="AF318" s="1161"/>
      <c r="AG318" s="1161"/>
      <c r="AH318" s="1161"/>
      <c r="AI318" s="1161"/>
      <c r="AJ318" s="1161"/>
      <c r="AK318" s="1162"/>
      <c r="AL318" s="1163" t="s">
        <v>355</v>
      </c>
      <c r="AM318" s="1164"/>
      <c r="AN318" s="1164"/>
      <c r="AO318" s="1164"/>
      <c r="AP318" s="1164"/>
      <c r="AQ318" s="1164"/>
      <c r="AR318" s="1164"/>
      <c r="AS318" s="1164"/>
      <c r="AT318" s="1164"/>
      <c r="AU318" s="1164"/>
      <c r="AV318" s="1164"/>
      <c r="AW318" s="1164"/>
      <c r="AX318" s="1164"/>
      <c r="AY318" s="1165"/>
    </row>
    <row r="319" spans="1:51" s="20" customFormat="1" ht="44.25" customHeight="1" x14ac:dyDescent="0.15">
      <c r="A319" s="1166">
        <v>1</v>
      </c>
      <c r="B319" s="1167"/>
      <c r="C319" s="1137" t="s">
        <v>367</v>
      </c>
      <c r="D319" s="1138"/>
      <c r="E319" s="1138"/>
      <c r="F319" s="1138"/>
      <c r="G319" s="1138"/>
      <c r="H319" s="1138"/>
      <c r="I319" s="1138"/>
      <c r="J319" s="1138"/>
      <c r="K319" s="1138"/>
      <c r="L319" s="1138"/>
      <c r="M319" s="1139">
        <v>3011001041302</v>
      </c>
      <c r="N319" s="1139"/>
      <c r="O319" s="1139"/>
      <c r="P319" s="1139"/>
      <c r="Q319" s="1139"/>
      <c r="R319" s="1139"/>
      <c r="S319" s="1139"/>
      <c r="T319" s="1140" t="s">
        <v>368</v>
      </c>
      <c r="U319" s="1140"/>
      <c r="V319" s="1140"/>
      <c r="W319" s="1140"/>
      <c r="X319" s="1140"/>
      <c r="Y319" s="1140"/>
      <c r="Z319" s="1140"/>
      <c r="AA319" s="1140"/>
      <c r="AB319" s="1140"/>
      <c r="AC319" s="1140"/>
      <c r="AD319" s="1140"/>
      <c r="AE319" s="1140"/>
      <c r="AF319" s="1140"/>
      <c r="AG319" s="1140"/>
      <c r="AH319" s="1140"/>
      <c r="AI319" s="1140"/>
      <c r="AJ319" s="1140"/>
      <c r="AK319" s="1141"/>
      <c r="AL319" s="1142">
        <v>2453.6269499999999</v>
      </c>
      <c r="AM319" s="1143"/>
      <c r="AN319" s="1143"/>
      <c r="AO319" s="1143"/>
      <c r="AP319" s="1143"/>
      <c r="AQ319" s="1143"/>
      <c r="AR319" s="1143"/>
      <c r="AS319" s="1143"/>
      <c r="AT319" s="1143"/>
      <c r="AU319" s="1143"/>
      <c r="AV319" s="1143"/>
      <c r="AW319" s="1143"/>
      <c r="AX319" s="1143"/>
      <c r="AY319" s="1144"/>
    </row>
    <row r="320" spans="1:51" s="20" customFormat="1" ht="18" customHeight="1" x14ac:dyDescent="0.15">
      <c r="A320"/>
      <c r="B320" s="36" t="s">
        <v>369</v>
      </c>
      <c r="C320"/>
      <c r="D320"/>
      <c r="E320"/>
      <c r="F320"/>
      <c r="G320"/>
      <c r="H320"/>
      <c r="I320"/>
      <c r="J320"/>
      <c r="K320"/>
      <c r="L320"/>
      <c r="M320"/>
      <c r="N320"/>
      <c r="O320"/>
      <c r="P320"/>
      <c r="Q320"/>
      <c r="R320"/>
      <c r="S320"/>
      <c r="T320"/>
      <c r="U320"/>
      <c r="V320"/>
      <c r="W320"/>
      <c r="X320"/>
      <c r="Y320"/>
      <c r="Z320"/>
      <c r="AA320"/>
      <c r="AB320"/>
      <c r="AC320"/>
      <c r="AD320"/>
      <c r="AE320"/>
      <c r="AF320"/>
      <c r="AG320"/>
      <c r="AH320"/>
      <c r="AI320"/>
      <c r="AJ320"/>
      <c r="AK320"/>
    </row>
    <row r="321" spans="1:51" s="20" customFormat="1" ht="34.5" customHeight="1" x14ac:dyDescent="0.15">
      <c r="A321" s="1158"/>
      <c r="B321" s="1159"/>
      <c r="C321" s="1160" t="s">
        <v>211</v>
      </c>
      <c r="D321" s="1161"/>
      <c r="E321" s="1161"/>
      <c r="F321" s="1161"/>
      <c r="G321" s="1161"/>
      <c r="H321" s="1161"/>
      <c r="I321" s="1161"/>
      <c r="J321" s="1161"/>
      <c r="K321" s="1161"/>
      <c r="L321" s="1161"/>
      <c r="M321" s="1112" t="s">
        <v>212</v>
      </c>
      <c r="N321" s="1113"/>
      <c r="O321" s="1113"/>
      <c r="P321" s="1113"/>
      <c r="Q321" s="1113"/>
      <c r="R321" s="1113"/>
      <c r="S321" s="1113"/>
      <c r="T321" s="1161" t="s">
        <v>213</v>
      </c>
      <c r="U321" s="1161"/>
      <c r="V321" s="1161"/>
      <c r="W321" s="1161"/>
      <c r="X321" s="1161"/>
      <c r="Y321" s="1161"/>
      <c r="Z321" s="1161"/>
      <c r="AA321" s="1161"/>
      <c r="AB321" s="1161"/>
      <c r="AC321" s="1161"/>
      <c r="AD321" s="1161"/>
      <c r="AE321" s="1161"/>
      <c r="AF321" s="1161"/>
      <c r="AG321" s="1161"/>
      <c r="AH321" s="1161"/>
      <c r="AI321" s="1161"/>
      <c r="AJ321" s="1161"/>
      <c r="AK321" s="1162"/>
      <c r="AL321" s="1163" t="s">
        <v>355</v>
      </c>
      <c r="AM321" s="1164"/>
      <c r="AN321" s="1164"/>
      <c r="AO321" s="1164"/>
      <c r="AP321" s="1164"/>
      <c r="AQ321" s="1164"/>
      <c r="AR321" s="1164"/>
      <c r="AS321" s="1164"/>
      <c r="AT321" s="1164"/>
      <c r="AU321" s="1164"/>
      <c r="AV321" s="1164"/>
      <c r="AW321" s="1164"/>
      <c r="AX321" s="1164"/>
      <c r="AY321" s="1165"/>
    </row>
    <row r="322" spans="1:51" s="20" customFormat="1" ht="44.25" customHeight="1" x14ac:dyDescent="0.15">
      <c r="A322" s="1166">
        <v>1</v>
      </c>
      <c r="B322" s="1167"/>
      <c r="C322" s="1137" t="s">
        <v>356</v>
      </c>
      <c r="D322" s="1138"/>
      <c r="E322" s="1138"/>
      <c r="F322" s="1138"/>
      <c r="G322" s="1138"/>
      <c r="H322" s="1138"/>
      <c r="I322" s="1138"/>
      <c r="J322" s="1138"/>
      <c r="K322" s="1138"/>
      <c r="L322" s="1138"/>
      <c r="M322" s="1139">
        <v>6010401087365</v>
      </c>
      <c r="N322" s="1139"/>
      <c r="O322" s="1139"/>
      <c r="P322" s="1139"/>
      <c r="Q322" s="1139"/>
      <c r="R322" s="1139"/>
      <c r="S322" s="1139"/>
      <c r="T322" s="1140" t="s">
        <v>357</v>
      </c>
      <c r="U322" s="1140"/>
      <c r="V322" s="1140"/>
      <c r="W322" s="1140"/>
      <c r="X322" s="1140"/>
      <c r="Y322" s="1140"/>
      <c r="Z322" s="1140"/>
      <c r="AA322" s="1140"/>
      <c r="AB322" s="1140"/>
      <c r="AC322" s="1140"/>
      <c r="AD322" s="1140"/>
      <c r="AE322" s="1140"/>
      <c r="AF322" s="1140"/>
      <c r="AG322" s="1140"/>
      <c r="AH322" s="1140"/>
      <c r="AI322" s="1140"/>
      <c r="AJ322" s="1140"/>
      <c r="AK322" s="1141"/>
      <c r="AL322" s="1142">
        <v>58.831741000000001</v>
      </c>
      <c r="AM322" s="1143"/>
      <c r="AN322" s="1143"/>
      <c r="AO322" s="1143"/>
      <c r="AP322" s="1143"/>
      <c r="AQ322" s="1143"/>
      <c r="AR322" s="1143"/>
      <c r="AS322" s="1143"/>
      <c r="AT322" s="1143"/>
      <c r="AU322" s="1143"/>
      <c r="AV322" s="1143"/>
      <c r="AW322" s="1143"/>
      <c r="AX322" s="1143"/>
      <c r="AY322" s="1144"/>
    </row>
    <row r="323" spans="1:51" s="20" customFormat="1" ht="22.5" customHeight="1" x14ac:dyDescent="0.15">
      <c r="A323"/>
      <c r="B323" s="36" t="s">
        <v>360</v>
      </c>
      <c r="C323"/>
      <c r="D323"/>
      <c r="E323"/>
      <c r="F323"/>
      <c r="G323"/>
      <c r="H323"/>
      <c r="I323"/>
      <c r="J323"/>
      <c r="K323"/>
      <c r="L323"/>
      <c r="M323"/>
      <c r="N323"/>
      <c r="O323"/>
      <c r="P323"/>
      <c r="Q323"/>
      <c r="R323"/>
      <c r="S323"/>
      <c r="T323"/>
      <c r="U323"/>
      <c r="V323"/>
      <c r="W323"/>
      <c r="X323"/>
      <c r="Y323"/>
      <c r="Z323"/>
      <c r="AA323"/>
      <c r="AB323"/>
      <c r="AC323"/>
      <c r="AD323"/>
      <c r="AE323"/>
      <c r="AF323"/>
      <c r="AG323"/>
      <c r="AH323"/>
      <c r="AI323"/>
      <c r="AJ323"/>
      <c r="AK323"/>
    </row>
    <row r="324" spans="1:51" s="20" customFormat="1" ht="34.5" customHeight="1" x14ac:dyDescent="0.15">
      <c r="A324" s="1158"/>
      <c r="B324" s="1159"/>
      <c r="C324" s="1160" t="s">
        <v>211</v>
      </c>
      <c r="D324" s="1161"/>
      <c r="E324" s="1161"/>
      <c r="F324" s="1161"/>
      <c r="G324" s="1161"/>
      <c r="H324" s="1161"/>
      <c r="I324" s="1161"/>
      <c r="J324" s="1161"/>
      <c r="K324" s="1161"/>
      <c r="L324" s="1161"/>
      <c r="M324" s="1112" t="s">
        <v>212</v>
      </c>
      <c r="N324" s="1113"/>
      <c r="O324" s="1113"/>
      <c r="P324" s="1113"/>
      <c r="Q324" s="1113"/>
      <c r="R324" s="1113"/>
      <c r="S324" s="1113"/>
      <c r="T324" s="1161" t="s">
        <v>213</v>
      </c>
      <c r="U324" s="1161"/>
      <c r="V324" s="1161"/>
      <c r="W324" s="1161"/>
      <c r="X324" s="1161"/>
      <c r="Y324" s="1161"/>
      <c r="Z324" s="1161"/>
      <c r="AA324" s="1161"/>
      <c r="AB324" s="1161"/>
      <c r="AC324" s="1161"/>
      <c r="AD324" s="1161"/>
      <c r="AE324" s="1161"/>
      <c r="AF324" s="1161"/>
      <c r="AG324" s="1161"/>
      <c r="AH324" s="1161"/>
      <c r="AI324" s="1161"/>
      <c r="AJ324" s="1161"/>
      <c r="AK324" s="1162"/>
      <c r="AL324" s="1163" t="s">
        <v>355</v>
      </c>
      <c r="AM324" s="1164"/>
      <c r="AN324" s="1164"/>
      <c r="AO324" s="1164"/>
      <c r="AP324" s="1164"/>
      <c r="AQ324" s="1164"/>
      <c r="AR324" s="1164"/>
      <c r="AS324" s="1164"/>
      <c r="AT324" s="1164"/>
      <c r="AU324" s="1164"/>
      <c r="AV324" s="1164"/>
      <c r="AW324" s="1164"/>
      <c r="AX324" s="1164"/>
      <c r="AY324" s="1165"/>
    </row>
    <row r="325" spans="1:51" s="20" customFormat="1" ht="32.25" customHeight="1" x14ac:dyDescent="0.15">
      <c r="A325" s="1166">
        <v>1</v>
      </c>
      <c r="B325" s="1167"/>
      <c r="C325" s="1137" t="s">
        <v>361</v>
      </c>
      <c r="D325" s="1138"/>
      <c r="E325" s="1138"/>
      <c r="F325" s="1138"/>
      <c r="G325" s="1138"/>
      <c r="H325" s="1138"/>
      <c r="I325" s="1138"/>
      <c r="J325" s="1138"/>
      <c r="K325" s="1138"/>
      <c r="L325" s="1138"/>
      <c r="M325" s="1139">
        <v>3010401093894</v>
      </c>
      <c r="N325" s="1139"/>
      <c r="O325" s="1139"/>
      <c r="P325" s="1139"/>
      <c r="Q325" s="1139"/>
      <c r="R325" s="1139"/>
      <c r="S325" s="1139"/>
      <c r="T325" s="1140" t="s">
        <v>362</v>
      </c>
      <c r="U325" s="1140"/>
      <c r="V325" s="1140"/>
      <c r="W325" s="1140"/>
      <c r="X325" s="1140"/>
      <c r="Y325" s="1140"/>
      <c r="Z325" s="1140"/>
      <c r="AA325" s="1140"/>
      <c r="AB325" s="1140"/>
      <c r="AC325" s="1140"/>
      <c r="AD325" s="1140"/>
      <c r="AE325" s="1140"/>
      <c r="AF325" s="1140"/>
      <c r="AG325" s="1140"/>
      <c r="AH325" s="1140"/>
      <c r="AI325" s="1140"/>
      <c r="AJ325" s="1140"/>
      <c r="AK325" s="1141"/>
      <c r="AL325" s="1142">
        <v>3.0380389999999999</v>
      </c>
      <c r="AM325" s="1143"/>
      <c r="AN325" s="1143"/>
      <c r="AO325" s="1143"/>
      <c r="AP325" s="1143"/>
      <c r="AQ325" s="1143"/>
      <c r="AR325" s="1143"/>
      <c r="AS325" s="1143"/>
      <c r="AT325" s="1143"/>
      <c r="AU325" s="1143"/>
      <c r="AV325" s="1143"/>
      <c r="AW325" s="1143"/>
      <c r="AX325" s="1143"/>
      <c r="AY325" s="1144"/>
    </row>
    <row r="326" spans="1:51" s="20" customFormat="1" ht="21" customHeight="1" x14ac:dyDescent="0.15">
      <c r="A326"/>
      <c r="B326" s="36" t="s">
        <v>370</v>
      </c>
      <c r="C326"/>
      <c r="D326"/>
      <c r="E326"/>
      <c r="F326"/>
      <c r="G326"/>
      <c r="H326"/>
      <c r="I326"/>
      <c r="J326"/>
      <c r="K326"/>
      <c r="L326"/>
      <c r="M326"/>
      <c r="N326"/>
      <c r="O326"/>
      <c r="P326"/>
      <c r="Q326"/>
      <c r="R326"/>
      <c r="S326"/>
      <c r="T326"/>
      <c r="U326"/>
      <c r="V326"/>
      <c r="W326"/>
      <c r="X326"/>
      <c r="Y326"/>
      <c r="Z326"/>
      <c r="AA326"/>
      <c r="AB326"/>
      <c r="AC326"/>
      <c r="AD326"/>
      <c r="AE326"/>
      <c r="AF326"/>
      <c r="AG326"/>
      <c r="AH326"/>
      <c r="AI326"/>
      <c r="AJ326"/>
      <c r="AK326"/>
    </row>
    <row r="327" spans="1:51" s="20" customFormat="1" ht="34.5" customHeight="1" x14ac:dyDescent="0.15">
      <c r="A327" s="1158"/>
      <c r="B327" s="1159"/>
      <c r="C327" s="1160" t="s">
        <v>211</v>
      </c>
      <c r="D327" s="1161"/>
      <c r="E327" s="1161"/>
      <c r="F327" s="1161"/>
      <c r="G327" s="1161"/>
      <c r="H327" s="1161"/>
      <c r="I327" s="1161"/>
      <c r="J327" s="1161"/>
      <c r="K327" s="1161"/>
      <c r="L327" s="1161"/>
      <c r="M327" s="1112" t="s">
        <v>212</v>
      </c>
      <c r="N327" s="1113"/>
      <c r="O327" s="1113"/>
      <c r="P327" s="1113"/>
      <c r="Q327" s="1113"/>
      <c r="R327" s="1113"/>
      <c r="S327" s="1113"/>
      <c r="T327" s="1161" t="s">
        <v>213</v>
      </c>
      <c r="U327" s="1161"/>
      <c r="V327" s="1161"/>
      <c r="W327" s="1161"/>
      <c r="X327" s="1161"/>
      <c r="Y327" s="1161"/>
      <c r="Z327" s="1161"/>
      <c r="AA327" s="1161"/>
      <c r="AB327" s="1161"/>
      <c r="AC327" s="1161"/>
      <c r="AD327" s="1161"/>
      <c r="AE327" s="1161"/>
      <c r="AF327" s="1161"/>
      <c r="AG327" s="1161"/>
      <c r="AH327" s="1161"/>
      <c r="AI327" s="1161"/>
      <c r="AJ327" s="1161"/>
      <c r="AK327" s="1162"/>
      <c r="AL327" s="1163" t="s">
        <v>355</v>
      </c>
      <c r="AM327" s="1164"/>
      <c r="AN327" s="1164"/>
      <c r="AO327" s="1164"/>
      <c r="AP327" s="1164"/>
      <c r="AQ327" s="1164"/>
      <c r="AR327" s="1164"/>
      <c r="AS327" s="1164"/>
      <c r="AT327" s="1164"/>
      <c r="AU327" s="1164"/>
      <c r="AV327" s="1164"/>
      <c r="AW327" s="1164"/>
      <c r="AX327" s="1164"/>
      <c r="AY327" s="1165"/>
    </row>
    <row r="328" spans="1:51" s="20" customFormat="1" ht="46.5" customHeight="1" x14ac:dyDescent="0.15">
      <c r="A328" s="1166">
        <v>1</v>
      </c>
      <c r="B328" s="1167"/>
      <c r="C328" s="1137" t="s">
        <v>372</v>
      </c>
      <c r="D328" s="1138"/>
      <c r="E328" s="1138"/>
      <c r="F328" s="1138"/>
      <c r="G328" s="1138"/>
      <c r="H328" s="1138"/>
      <c r="I328" s="1138"/>
      <c r="J328" s="1138"/>
      <c r="K328" s="1138"/>
      <c r="L328" s="1138"/>
      <c r="M328" s="1139">
        <v>2010001029085</v>
      </c>
      <c r="N328" s="1139"/>
      <c r="O328" s="1139"/>
      <c r="P328" s="1139"/>
      <c r="Q328" s="1139"/>
      <c r="R328" s="1139"/>
      <c r="S328" s="1139"/>
      <c r="T328" s="1140" t="s">
        <v>373</v>
      </c>
      <c r="U328" s="1140"/>
      <c r="V328" s="1140"/>
      <c r="W328" s="1140"/>
      <c r="X328" s="1140"/>
      <c r="Y328" s="1140"/>
      <c r="Z328" s="1140"/>
      <c r="AA328" s="1140"/>
      <c r="AB328" s="1140"/>
      <c r="AC328" s="1140"/>
      <c r="AD328" s="1140"/>
      <c r="AE328" s="1140"/>
      <c r="AF328" s="1140"/>
      <c r="AG328" s="1140"/>
      <c r="AH328" s="1140"/>
      <c r="AI328" s="1140"/>
      <c r="AJ328" s="1140"/>
      <c r="AK328" s="1141"/>
      <c r="AL328" s="1142">
        <v>202.13</v>
      </c>
      <c r="AM328" s="1143"/>
      <c r="AN328" s="1143"/>
      <c r="AO328" s="1143"/>
      <c r="AP328" s="1143"/>
      <c r="AQ328" s="1143"/>
      <c r="AR328" s="1143"/>
      <c r="AS328" s="1143"/>
      <c r="AT328" s="1143"/>
      <c r="AU328" s="1143"/>
      <c r="AV328" s="1143"/>
      <c r="AW328" s="1143"/>
      <c r="AX328" s="1143"/>
      <c r="AY328" s="1144"/>
    </row>
    <row r="329" spans="1:51" s="20" customFormat="1" ht="21" customHeight="1" x14ac:dyDescent="0.15">
      <c r="A329"/>
      <c r="B329" s="36" t="s">
        <v>374</v>
      </c>
      <c r="C329"/>
      <c r="D329"/>
      <c r="E329"/>
      <c r="F329"/>
      <c r="G329"/>
      <c r="H329"/>
      <c r="I329"/>
      <c r="J329"/>
      <c r="K329"/>
      <c r="L329"/>
      <c r="M329"/>
      <c r="N329"/>
      <c r="O329"/>
      <c r="P329"/>
      <c r="Q329"/>
      <c r="R329"/>
      <c r="S329"/>
      <c r="T329"/>
      <c r="U329"/>
      <c r="V329"/>
      <c r="W329"/>
      <c r="X329"/>
      <c r="Y329"/>
      <c r="Z329"/>
      <c r="AA329"/>
      <c r="AB329"/>
      <c r="AC329"/>
      <c r="AD329"/>
      <c r="AE329"/>
      <c r="AF329"/>
      <c r="AG329"/>
      <c r="AH329"/>
      <c r="AI329"/>
      <c r="AJ329"/>
      <c r="AK329"/>
    </row>
    <row r="330" spans="1:51" s="20" customFormat="1" ht="34.5" customHeight="1" x14ac:dyDescent="0.15">
      <c r="A330" s="1158"/>
      <c r="B330" s="1159"/>
      <c r="C330" s="1160" t="s">
        <v>211</v>
      </c>
      <c r="D330" s="1161"/>
      <c r="E330" s="1161"/>
      <c r="F330" s="1161"/>
      <c r="G330" s="1161"/>
      <c r="H330" s="1161"/>
      <c r="I330" s="1161"/>
      <c r="J330" s="1161"/>
      <c r="K330" s="1161"/>
      <c r="L330" s="1161"/>
      <c r="M330" s="1112" t="s">
        <v>212</v>
      </c>
      <c r="N330" s="1113"/>
      <c r="O330" s="1113"/>
      <c r="P330" s="1113"/>
      <c r="Q330" s="1113"/>
      <c r="R330" s="1113"/>
      <c r="S330" s="1113"/>
      <c r="T330" s="1161" t="s">
        <v>213</v>
      </c>
      <c r="U330" s="1161"/>
      <c r="V330" s="1161"/>
      <c r="W330" s="1161"/>
      <c r="X330" s="1161"/>
      <c r="Y330" s="1161"/>
      <c r="Z330" s="1161"/>
      <c r="AA330" s="1161"/>
      <c r="AB330" s="1161"/>
      <c r="AC330" s="1161"/>
      <c r="AD330" s="1161"/>
      <c r="AE330" s="1161"/>
      <c r="AF330" s="1161"/>
      <c r="AG330" s="1161"/>
      <c r="AH330" s="1161"/>
      <c r="AI330" s="1161"/>
      <c r="AJ330" s="1161"/>
      <c r="AK330" s="1162"/>
      <c r="AL330" s="1163" t="s">
        <v>355</v>
      </c>
      <c r="AM330" s="1164"/>
      <c r="AN330" s="1164"/>
      <c r="AO330" s="1164"/>
      <c r="AP330" s="1164"/>
      <c r="AQ330" s="1164"/>
      <c r="AR330" s="1164"/>
      <c r="AS330" s="1164"/>
      <c r="AT330" s="1164"/>
      <c r="AU330" s="1164"/>
      <c r="AV330" s="1164"/>
      <c r="AW330" s="1164"/>
      <c r="AX330" s="1164"/>
      <c r="AY330" s="1165"/>
    </row>
    <row r="331" spans="1:51" s="20" customFormat="1" ht="48" customHeight="1" x14ac:dyDescent="0.15">
      <c r="A331" s="1166">
        <v>1</v>
      </c>
      <c r="B331" s="1167"/>
      <c r="C331" s="1137" t="s">
        <v>375</v>
      </c>
      <c r="D331" s="1138"/>
      <c r="E331" s="1138"/>
      <c r="F331" s="1138"/>
      <c r="G331" s="1138"/>
      <c r="H331" s="1138"/>
      <c r="I331" s="1138"/>
      <c r="J331" s="1138"/>
      <c r="K331" s="1138"/>
      <c r="L331" s="1138"/>
      <c r="M331" s="1139">
        <v>3011001017896</v>
      </c>
      <c r="N331" s="1139"/>
      <c r="O331" s="1139"/>
      <c r="P331" s="1139"/>
      <c r="Q331" s="1139"/>
      <c r="R331" s="1139"/>
      <c r="S331" s="1139"/>
      <c r="T331" s="1140" t="s">
        <v>376</v>
      </c>
      <c r="U331" s="1140"/>
      <c r="V331" s="1140"/>
      <c r="W331" s="1140"/>
      <c r="X331" s="1140"/>
      <c r="Y331" s="1140"/>
      <c r="Z331" s="1140"/>
      <c r="AA331" s="1140"/>
      <c r="AB331" s="1140"/>
      <c r="AC331" s="1140"/>
      <c r="AD331" s="1140"/>
      <c r="AE331" s="1140"/>
      <c r="AF331" s="1140"/>
      <c r="AG331" s="1140"/>
      <c r="AH331" s="1140"/>
      <c r="AI331" s="1140"/>
      <c r="AJ331" s="1140"/>
      <c r="AK331" s="1141"/>
      <c r="AL331" s="1142">
        <v>3</v>
      </c>
      <c r="AM331" s="1143"/>
      <c r="AN331" s="1143"/>
      <c r="AO331" s="1143"/>
      <c r="AP331" s="1143"/>
      <c r="AQ331" s="1143"/>
      <c r="AR331" s="1143"/>
      <c r="AS331" s="1143"/>
      <c r="AT331" s="1143"/>
      <c r="AU331" s="1143"/>
      <c r="AV331" s="1143"/>
      <c r="AW331" s="1143"/>
      <c r="AX331" s="1143"/>
      <c r="AY331" s="1144"/>
    </row>
    <row r="332" spans="1:51" s="20" customFormat="1" ht="21" customHeight="1" x14ac:dyDescent="0.15">
      <c r="A332"/>
      <c r="B332" s="36" t="s">
        <v>377</v>
      </c>
      <c r="C332"/>
      <c r="D332"/>
      <c r="E332"/>
      <c r="F332"/>
      <c r="G332"/>
      <c r="H332"/>
      <c r="I332"/>
      <c r="J332"/>
      <c r="K332"/>
      <c r="L332"/>
      <c r="M332"/>
      <c r="N332"/>
      <c r="O332"/>
      <c r="P332"/>
      <c r="Q332"/>
      <c r="R332"/>
      <c r="S332"/>
      <c r="T332"/>
      <c r="U332"/>
      <c r="V332"/>
      <c r="W332"/>
      <c r="X332"/>
      <c r="Y332"/>
      <c r="Z332"/>
      <c r="AA332"/>
      <c r="AB332"/>
      <c r="AC332"/>
      <c r="AD332"/>
      <c r="AE332"/>
      <c r="AF332"/>
      <c r="AG332"/>
      <c r="AH332"/>
      <c r="AI332"/>
      <c r="AJ332"/>
      <c r="AK332"/>
    </row>
    <row r="333" spans="1:51" s="20" customFormat="1" ht="34.5" customHeight="1" x14ac:dyDescent="0.15">
      <c r="A333" s="1158"/>
      <c r="B333" s="1159"/>
      <c r="C333" s="1160" t="s">
        <v>211</v>
      </c>
      <c r="D333" s="1161"/>
      <c r="E333" s="1161"/>
      <c r="F333" s="1161"/>
      <c r="G333" s="1161"/>
      <c r="H333" s="1161"/>
      <c r="I333" s="1161"/>
      <c r="J333" s="1161"/>
      <c r="K333" s="1161"/>
      <c r="L333" s="1161"/>
      <c r="M333" s="1112" t="s">
        <v>212</v>
      </c>
      <c r="N333" s="1113"/>
      <c r="O333" s="1113"/>
      <c r="P333" s="1113"/>
      <c r="Q333" s="1113"/>
      <c r="R333" s="1113"/>
      <c r="S333" s="1113"/>
      <c r="T333" s="1161" t="s">
        <v>213</v>
      </c>
      <c r="U333" s="1161"/>
      <c r="V333" s="1161"/>
      <c r="W333" s="1161"/>
      <c r="X333" s="1161"/>
      <c r="Y333" s="1161"/>
      <c r="Z333" s="1161"/>
      <c r="AA333" s="1161"/>
      <c r="AB333" s="1161"/>
      <c r="AC333" s="1161"/>
      <c r="AD333" s="1161"/>
      <c r="AE333" s="1161"/>
      <c r="AF333" s="1161"/>
      <c r="AG333" s="1161"/>
      <c r="AH333" s="1161"/>
      <c r="AI333" s="1161"/>
      <c r="AJ333" s="1161"/>
      <c r="AK333" s="1162"/>
      <c r="AL333" s="1163" t="s">
        <v>355</v>
      </c>
      <c r="AM333" s="1164"/>
      <c r="AN333" s="1164"/>
      <c r="AO333" s="1164"/>
      <c r="AP333" s="1164"/>
      <c r="AQ333" s="1164"/>
      <c r="AR333" s="1164"/>
      <c r="AS333" s="1164"/>
      <c r="AT333" s="1164"/>
      <c r="AU333" s="1164"/>
      <c r="AV333" s="1164"/>
      <c r="AW333" s="1164"/>
      <c r="AX333" s="1164"/>
      <c r="AY333" s="1165"/>
    </row>
    <row r="334" spans="1:51" s="20" customFormat="1" ht="38.25" customHeight="1" x14ac:dyDescent="0.15">
      <c r="A334" s="1166">
        <v>1</v>
      </c>
      <c r="B334" s="1167"/>
      <c r="C334" s="1137" t="s">
        <v>378</v>
      </c>
      <c r="D334" s="1138"/>
      <c r="E334" s="1138"/>
      <c r="F334" s="1138"/>
      <c r="G334" s="1138"/>
      <c r="H334" s="1138"/>
      <c r="I334" s="1138"/>
      <c r="J334" s="1138"/>
      <c r="K334" s="1138"/>
      <c r="L334" s="1138"/>
      <c r="M334" s="1139">
        <v>8011601011220</v>
      </c>
      <c r="N334" s="1139"/>
      <c r="O334" s="1139"/>
      <c r="P334" s="1139"/>
      <c r="Q334" s="1139"/>
      <c r="R334" s="1139"/>
      <c r="S334" s="1139"/>
      <c r="T334" s="1140" t="s">
        <v>379</v>
      </c>
      <c r="U334" s="1140"/>
      <c r="V334" s="1140"/>
      <c r="W334" s="1140"/>
      <c r="X334" s="1140"/>
      <c r="Y334" s="1140"/>
      <c r="Z334" s="1140"/>
      <c r="AA334" s="1140"/>
      <c r="AB334" s="1140"/>
      <c r="AC334" s="1140"/>
      <c r="AD334" s="1140"/>
      <c r="AE334" s="1140"/>
      <c r="AF334" s="1140"/>
      <c r="AG334" s="1140"/>
      <c r="AH334" s="1140"/>
      <c r="AI334" s="1140"/>
      <c r="AJ334" s="1140"/>
      <c r="AK334" s="1141"/>
      <c r="AL334" s="1142">
        <v>5.34</v>
      </c>
      <c r="AM334" s="1143"/>
      <c r="AN334" s="1143"/>
      <c r="AO334" s="1143"/>
      <c r="AP334" s="1143"/>
      <c r="AQ334" s="1143"/>
      <c r="AR334" s="1143"/>
      <c r="AS334" s="1143"/>
      <c r="AT334" s="1143"/>
      <c r="AU334" s="1143"/>
      <c r="AV334" s="1143"/>
      <c r="AW334" s="1143"/>
      <c r="AX334" s="1143"/>
      <c r="AY334" s="1144"/>
    </row>
    <row r="335" spans="1:51" s="20" customFormat="1" ht="23.25" customHeight="1" x14ac:dyDescent="0.15">
      <c r="A335"/>
      <c r="B335" s="36" t="s">
        <v>380</v>
      </c>
      <c r="C335"/>
      <c r="D335"/>
      <c r="E335"/>
      <c r="F335"/>
      <c r="G335"/>
      <c r="H335"/>
      <c r="I335"/>
      <c r="J335"/>
      <c r="K335"/>
      <c r="L335"/>
      <c r="M335"/>
      <c r="N335"/>
      <c r="O335"/>
      <c r="P335"/>
      <c r="Q335"/>
      <c r="R335"/>
      <c r="S335"/>
      <c r="T335"/>
      <c r="U335"/>
      <c r="V335"/>
      <c r="W335"/>
      <c r="X335"/>
      <c r="Y335"/>
      <c r="Z335"/>
      <c r="AA335"/>
      <c r="AB335"/>
      <c r="AC335"/>
      <c r="AD335"/>
      <c r="AE335"/>
      <c r="AF335"/>
      <c r="AG335"/>
      <c r="AH335"/>
      <c r="AI335"/>
      <c r="AJ335"/>
      <c r="AK335"/>
    </row>
    <row r="336" spans="1:51" s="20" customFormat="1" ht="34.5" customHeight="1" x14ac:dyDescent="0.15">
      <c r="A336" s="1158"/>
      <c r="B336" s="1159"/>
      <c r="C336" s="1160" t="s">
        <v>211</v>
      </c>
      <c r="D336" s="1161"/>
      <c r="E336" s="1161"/>
      <c r="F336" s="1161"/>
      <c r="G336" s="1161"/>
      <c r="H336" s="1161"/>
      <c r="I336" s="1161"/>
      <c r="J336" s="1161"/>
      <c r="K336" s="1161"/>
      <c r="L336" s="1161"/>
      <c r="M336" s="1112" t="s">
        <v>212</v>
      </c>
      <c r="N336" s="1113"/>
      <c r="O336" s="1113"/>
      <c r="P336" s="1113"/>
      <c r="Q336" s="1113"/>
      <c r="R336" s="1113"/>
      <c r="S336" s="1113"/>
      <c r="T336" s="1161" t="s">
        <v>213</v>
      </c>
      <c r="U336" s="1161"/>
      <c r="V336" s="1161"/>
      <c r="W336" s="1161"/>
      <c r="X336" s="1161"/>
      <c r="Y336" s="1161"/>
      <c r="Z336" s="1161"/>
      <c r="AA336" s="1161"/>
      <c r="AB336" s="1161"/>
      <c r="AC336" s="1161"/>
      <c r="AD336" s="1161"/>
      <c r="AE336" s="1161"/>
      <c r="AF336" s="1161"/>
      <c r="AG336" s="1161"/>
      <c r="AH336" s="1161"/>
      <c r="AI336" s="1161"/>
      <c r="AJ336" s="1161"/>
      <c r="AK336" s="1162"/>
      <c r="AL336" s="1163" t="s">
        <v>355</v>
      </c>
      <c r="AM336" s="1164"/>
      <c r="AN336" s="1164"/>
      <c r="AO336" s="1164"/>
      <c r="AP336" s="1164"/>
      <c r="AQ336" s="1164"/>
      <c r="AR336" s="1164"/>
      <c r="AS336" s="1164"/>
      <c r="AT336" s="1164"/>
      <c r="AU336" s="1164"/>
      <c r="AV336" s="1164"/>
      <c r="AW336" s="1164"/>
      <c r="AX336" s="1164"/>
      <c r="AY336" s="1165"/>
    </row>
    <row r="337" spans="1:51" s="20" customFormat="1" ht="51" customHeight="1" x14ac:dyDescent="0.15">
      <c r="A337" s="1166">
        <v>1</v>
      </c>
      <c r="B337" s="1167"/>
      <c r="C337" s="1137" t="s">
        <v>358</v>
      </c>
      <c r="D337" s="1138"/>
      <c r="E337" s="1138"/>
      <c r="F337" s="1138"/>
      <c r="G337" s="1138"/>
      <c r="H337" s="1138"/>
      <c r="I337" s="1138"/>
      <c r="J337" s="1138"/>
      <c r="K337" s="1138"/>
      <c r="L337" s="1138"/>
      <c r="M337" s="1139">
        <v>7010001036936</v>
      </c>
      <c r="N337" s="1139"/>
      <c r="O337" s="1139"/>
      <c r="P337" s="1139"/>
      <c r="Q337" s="1139"/>
      <c r="R337" s="1139"/>
      <c r="S337" s="1139"/>
      <c r="T337" s="1140" t="s">
        <v>359</v>
      </c>
      <c r="U337" s="1140"/>
      <c r="V337" s="1140"/>
      <c r="W337" s="1140"/>
      <c r="X337" s="1140"/>
      <c r="Y337" s="1140"/>
      <c r="Z337" s="1140"/>
      <c r="AA337" s="1140"/>
      <c r="AB337" s="1140"/>
      <c r="AC337" s="1140"/>
      <c r="AD337" s="1140"/>
      <c r="AE337" s="1140"/>
      <c r="AF337" s="1140"/>
      <c r="AG337" s="1140"/>
      <c r="AH337" s="1140"/>
      <c r="AI337" s="1140"/>
      <c r="AJ337" s="1140"/>
      <c r="AK337" s="1141"/>
      <c r="AL337" s="1142">
        <v>36.507649999999998</v>
      </c>
      <c r="AM337" s="1143"/>
      <c r="AN337" s="1143"/>
      <c r="AO337" s="1143"/>
      <c r="AP337" s="1143"/>
      <c r="AQ337" s="1143"/>
      <c r="AR337" s="1143"/>
      <c r="AS337" s="1143"/>
      <c r="AT337" s="1143"/>
      <c r="AU337" s="1143"/>
      <c r="AV337" s="1143"/>
      <c r="AW337" s="1143"/>
      <c r="AX337" s="1143"/>
      <c r="AY337" s="1144"/>
    </row>
    <row r="338" spans="1:51" s="20" customFormat="1" ht="23.25" customHeight="1" x14ac:dyDescent="0.15">
      <c r="A338"/>
      <c r="B338" s="36" t="s">
        <v>381</v>
      </c>
      <c r="C338"/>
      <c r="D338"/>
      <c r="E338"/>
      <c r="F338"/>
      <c r="G338"/>
      <c r="H338"/>
      <c r="I338"/>
      <c r="J338"/>
      <c r="K338"/>
      <c r="L338"/>
      <c r="M338"/>
      <c r="N338"/>
      <c r="O338"/>
      <c r="P338"/>
      <c r="Q338"/>
      <c r="R338"/>
      <c r="S338"/>
      <c r="T338"/>
      <c r="U338"/>
      <c r="V338"/>
      <c r="W338"/>
      <c r="X338"/>
      <c r="Y338"/>
      <c r="Z338"/>
      <c r="AA338"/>
      <c r="AB338"/>
      <c r="AC338"/>
      <c r="AD338"/>
      <c r="AE338"/>
      <c r="AF338"/>
      <c r="AG338"/>
      <c r="AH338"/>
      <c r="AI338"/>
      <c r="AJ338"/>
      <c r="AK338"/>
    </row>
    <row r="339" spans="1:51" s="20" customFormat="1" ht="34.5" customHeight="1" x14ac:dyDescent="0.15">
      <c r="A339" s="1158"/>
      <c r="B339" s="1159"/>
      <c r="C339" s="1160" t="s">
        <v>211</v>
      </c>
      <c r="D339" s="1161"/>
      <c r="E339" s="1161"/>
      <c r="F339" s="1161"/>
      <c r="G339" s="1161"/>
      <c r="H339" s="1161"/>
      <c r="I339" s="1161"/>
      <c r="J339" s="1161"/>
      <c r="K339" s="1161"/>
      <c r="L339" s="1161"/>
      <c r="M339" s="1112" t="s">
        <v>212</v>
      </c>
      <c r="N339" s="1113"/>
      <c r="O339" s="1113"/>
      <c r="P339" s="1113"/>
      <c r="Q339" s="1113"/>
      <c r="R339" s="1113"/>
      <c r="S339" s="1113"/>
      <c r="T339" s="1161" t="s">
        <v>213</v>
      </c>
      <c r="U339" s="1161"/>
      <c r="V339" s="1161"/>
      <c r="W339" s="1161"/>
      <c r="X339" s="1161"/>
      <c r="Y339" s="1161"/>
      <c r="Z339" s="1161"/>
      <c r="AA339" s="1161"/>
      <c r="AB339" s="1161"/>
      <c r="AC339" s="1161"/>
      <c r="AD339" s="1161"/>
      <c r="AE339" s="1161"/>
      <c r="AF339" s="1161"/>
      <c r="AG339" s="1161"/>
      <c r="AH339" s="1161"/>
      <c r="AI339" s="1161"/>
      <c r="AJ339" s="1161"/>
      <c r="AK339" s="1162"/>
      <c r="AL339" s="1163" t="s">
        <v>355</v>
      </c>
      <c r="AM339" s="1164"/>
      <c r="AN339" s="1164"/>
      <c r="AO339" s="1164"/>
      <c r="AP339" s="1164"/>
      <c r="AQ339" s="1164"/>
      <c r="AR339" s="1164"/>
      <c r="AS339" s="1164"/>
      <c r="AT339" s="1164"/>
      <c r="AU339" s="1164"/>
      <c r="AV339" s="1164"/>
      <c r="AW339" s="1164"/>
      <c r="AX339" s="1164"/>
      <c r="AY339" s="1165"/>
    </row>
    <row r="340" spans="1:51" s="20" customFormat="1" ht="37.5" customHeight="1" x14ac:dyDescent="0.15">
      <c r="A340" s="1166">
        <v>1</v>
      </c>
      <c r="B340" s="1167"/>
      <c r="C340" s="1137" t="s">
        <v>382</v>
      </c>
      <c r="D340" s="1138"/>
      <c r="E340" s="1138"/>
      <c r="F340" s="1138"/>
      <c r="G340" s="1138"/>
      <c r="H340" s="1138"/>
      <c r="I340" s="1138"/>
      <c r="J340" s="1138"/>
      <c r="K340" s="1138"/>
      <c r="L340" s="1138"/>
      <c r="M340" s="1139">
        <v>7010401085764</v>
      </c>
      <c r="N340" s="1139"/>
      <c r="O340" s="1139"/>
      <c r="P340" s="1139"/>
      <c r="Q340" s="1139"/>
      <c r="R340" s="1139"/>
      <c r="S340" s="1139"/>
      <c r="T340" s="1140" t="s">
        <v>383</v>
      </c>
      <c r="U340" s="1140"/>
      <c r="V340" s="1140"/>
      <c r="W340" s="1140"/>
      <c r="X340" s="1140"/>
      <c r="Y340" s="1140"/>
      <c r="Z340" s="1140"/>
      <c r="AA340" s="1140"/>
      <c r="AB340" s="1140"/>
      <c r="AC340" s="1140"/>
      <c r="AD340" s="1140"/>
      <c r="AE340" s="1140"/>
      <c r="AF340" s="1140"/>
      <c r="AG340" s="1140"/>
      <c r="AH340" s="1140"/>
      <c r="AI340" s="1140"/>
      <c r="AJ340" s="1140"/>
      <c r="AK340" s="1141"/>
      <c r="AL340" s="1142">
        <v>9.9157460000000004</v>
      </c>
      <c r="AM340" s="1143"/>
      <c r="AN340" s="1143"/>
      <c r="AO340" s="1143"/>
      <c r="AP340" s="1143"/>
      <c r="AQ340" s="1143"/>
      <c r="AR340" s="1143"/>
      <c r="AS340" s="1143"/>
      <c r="AT340" s="1143"/>
      <c r="AU340" s="1143"/>
      <c r="AV340" s="1143"/>
      <c r="AW340" s="1143"/>
      <c r="AX340" s="1143"/>
      <c r="AY340" s="1144"/>
    </row>
    <row r="341" spans="1:51" s="20" customFormat="1" ht="23.25" customHeight="1" x14ac:dyDescent="0.15">
      <c r="A341"/>
      <c r="B341" s="36" t="s">
        <v>384</v>
      </c>
      <c r="C341"/>
      <c r="D341"/>
      <c r="E341"/>
      <c r="F341"/>
      <c r="G341"/>
      <c r="H341"/>
      <c r="I341"/>
      <c r="J341"/>
      <c r="K341"/>
      <c r="L341"/>
      <c r="M341"/>
      <c r="N341"/>
      <c r="O341"/>
      <c r="P341"/>
      <c r="Q341"/>
      <c r="R341"/>
      <c r="S341"/>
      <c r="T341"/>
      <c r="U341"/>
      <c r="V341"/>
      <c r="W341"/>
      <c r="X341"/>
      <c r="Y341"/>
      <c r="Z341"/>
      <c r="AA341"/>
      <c r="AB341"/>
      <c r="AC341"/>
      <c r="AD341"/>
      <c r="AE341"/>
      <c r="AF341"/>
      <c r="AG341"/>
      <c r="AH341"/>
      <c r="AI341"/>
      <c r="AJ341"/>
      <c r="AK341"/>
    </row>
    <row r="342" spans="1:51" s="20" customFormat="1" ht="34.5" customHeight="1" x14ac:dyDescent="0.15">
      <c r="A342" s="1158"/>
      <c r="B342" s="1159"/>
      <c r="C342" s="1160" t="s">
        <v>211</v>
      </c>
      <c r="D342" s="1161"/>
      <c r="E342" s="1161"/>
      <c r="F342" s="1161"/>
      <c r="G342" s="1161"/>
      <c r="H342" s="1161"/>
      <c r="I342" s="1161"/>
      <c r="J342" s="1161"/>
      <c r="K342" s="1161"/>
      <c r="L342" s="1161"/>
      <c r="M342" s="1112" t="s">
        <v>212</v>
      </c>
      <c r="N342" s="1113"/>
      <c r="O342" s="1113"/>
      <c r="P342" s="1113"/>
      <c r="Q342" s="1113"/>
      <c r="R342" s="1113"/>
      <c r="S342" s="1113"/>
      <c r="T342" s="1161" t="s">
        <v>213</v>
      </c>
      <c r="U342" s="1161"/>
      <c r="V342" s="1161"/>
      <c r="W342" s="1161"/>
      <c r="X342" s="1161"/>
      <c r="Y342" s="1161"/>
      <c r="Z342" s="1161"/>
      <c r="AA342" s="1161"/>
      <c r="AB342" s="1161"/>
      <c r="AC342" s="1161"/>
      <c r="AD342" s="1161"/>
      <c r="AE342" s="1161"/>
      <c r="AF342" s="1161"/>
      <c r="AG342" s="1161"/>
      <c r="AH342" s="1161"/>
      <c r="AI342" s="1161"/>
      <c r="AJ342" s="1161"/>
      <c r="AK342" s="1162"/>
      <c r="AL342" s="1163" t="s">
        <v>355</v>
      </c>
      <c r="AM342" s="1164"/>
      <c r="AN342" s="1164"/>
      <c r="AO342" s="1164"/>
      <c r="AP342" s="1164"/>
      <c r="AQ342" s="1164"/>
      <c r="AR342" s="1164"/>
      <c r="AS342" s="1164"/>
      <c r="AT342" s="1164"/>
      <c r="AU342" s="1164"/>
      <c r="AV342" s="1164"/>
      <c r="AW342" s="1164"/>
      <c r="AX342" s="1164"/>
      <c r="AY342" s="1165"/>
    </row>
    <row r="343" spans="1:51" s="20" customFormat="1" ht="39.75" customHeight="1" x14ac:dyDescent="0.15">
      <c r="A343" s="1166">
        <v>1</v>
      </c>
      <c r="B343" s="1167"/>
      <c r="C343" s="1137" t="s">
        <v>385</v>
      </c>
      <c r="D343" s="1138"/>
      <c r="E343" s="1138"/>
      <c r="F343" s="1138"/>
      <c r="G343" s="1138"/>
      <c r="H343" s="1138"/>
      <c r="I343" s="1138"/>
      <c r="J343" s="1138"/>
      <c r="K343" s="1138"/>
      <c r="L343" s="1138"/>
      <c r="M343" s="1139">
        <v>9013301022661</v>
      </c>
      <c r="N343" s="1139"/>
      <c r="O343" s="1139"/>
      <c r="P343" s="1139"/>
      <c r="Q343" s="1139"/>
      <c r="R343" s="1139"/>
      <c r="S343" s="1139"/>
      <c r="T343" s="1140" t="s">
        <v>386</v>
      </c>
      <c r="U343" s="1140"/>
      <c r="V343" s="1140"/>
      <c r="W343" s="1140"/>
      <c r="X343" s="1140"/>
      <c r="Y343" s="1140"/>
      <c r="Z343" s="1140"/>
      <c r="AA343" s="1140"/>
      <c r="AB343" s="1140"/>
      <c r="AC343" s="1140"/>
      <c r="AD343" s="1140"/>
      <c r="AE343" s="1140"/>
      <c r="AF343" s="1140"/>
      <c r="AG343" s="1140"/>
      <c r="AH343" s="1140"/>
      <c r="AI343" s="1140"/>
      <c r="AJ343" s="1140"/>
      <c r="AK343" s="1141"/>
      <c r="AL343" s="1142">
        <v>4.22</v>
      </c>
      <c r="AM343" s="1143"/>
      <c r="AN343" s="1143"/>
      <c r="AO343" s="1143"/>
      <c r="AP343" s="1143"/>
      <c r="AQ343" s="1143"/>
      <c r="AR343" s="1143"/>
      <c r="AS343" s="1143"/>
      <c r="AT343" s="1143"/>
      <c r="AU343" s="1143"/>
      <c r="AV343" s="1143"/>
      <c r="AW343" s="1143"/>
      <c r="AX343" s="1143"/>
      <c r="AY343" s="1144"/>
    </row>
  </sheetData>
  <mergeCells count="1493">
    <mergeCell ref="A342:B342"/>
    <mergeCell ref="C342:L342"/>
    <mergeCell ref="M342:S342"/>
    <mergeCell ref="T342:AK342"/>
    <mergeCell ref="AL342:AY342"/>
    <mergeCell ref="A343:B343"/>
    <mergeCell ref="C343:L343"/>
    <mergeCell ref="M343:S343"/>
    <mergeCell ref="T343:AK343"/>
    <mergeCell ref="AL343:AY343"/>
    <mergeCell ref="A339:B339"/>
    <mergeCell ref="C339:L339"/>
    <mergeCell ref="M339:S339"/>
    <mergeCell ref="T339:AK339"/>
    <mergeCell ref="AL339:AY339"/>
    <mergeCell ref="A340:B340"/>
    <mergeCell ref="C340:L340"/>
    <mergeCell ref="M340:S340"/>
    <mergeCell ref="T340:AK340"/>
    <mergeCell ref="AL340:AY340"/>
    <mergeCell ref="A336:B336"/>
    <mergeCell ref="C336:L336"/>
    <mergeCell ref="M336:S336"/>
    <mergeCell ref="T336:AK336"/>
    <mergeCell ref="AL336:AY336"/>
    <mergeCell ref="A337:B337"/>
    <mergeCell ref="C337:L337"/>
    <mergeCell ref="M337:S337"/>
    <mergeCell ref="T337:AK337"/>
    <mergeCell ref="AL337:AY337"/>
    <mergeCell ref="A333:B333"/>
    <mergeCell ref="C333:L333"/>
    <mergeCell ref="M333:S333"/>
    <mergeCell ref="T333:AK333"/>
    <mergeCell ref="AL333:AY333"/>
    <mergeCell ref="A334:B334"/>
    <mergeCell ref="C334:L334"/>
    <mergeCell ref="M334:S334"/>
    <mergeCell ref="T334:AK334"/>
    <mergeCell ref="AL334:AY334"/>
    <mergeCell ref="A330:B330"/>
    <mergeCell ref="C330:L330"/>
    <mergeCell ref="M330:S330"/>
    <mergeCell ref="T330:AK330"/>
    <mergeCell ref="AL330:AY330"/>
    <mergeCell ref="A331:B331"/>
    <mergeCell ref="C331:L331"/>
    <mergeCell ref="M331:S331"/>
    <mergeCell ref="T331:AK331"/>
    <mergeCell ref="AL331:AY331"/>
    <mergeCell ref="A327:B327"/>
    <mergeCell ref="C327:L327"/>
    <mergeCell ref="M327:S327"/>
    <mergeCell ref="T327:AK327"/>
    <mergeCell ref="AL327:AY327"/>
    <mergeCell ref="A328:B328"/>
    <mergeCell ref="C328:L328"/>
    <mergeCell ref="M328:S328"/>
    <mergeCell ref="T328:AK328"/>
    <mergeCell ref="AL328:AY328"/>
    <mergeCell ref="A324:B324"/>
    <mergeCell ref="C324:L324"/>
    <mergeCell ref="M324:S324"/>
    <mergeCell ref="T324:AK324"/>
    <mergeCell ref="AL324:AY324"/>
    <mergeCell ref="A325:B325"/>
    <mergeCell ref="C325:L325"/>
    <mergeCell ref="M325:S325"/>
    <mergeCell ref="T325:AK325"/>
    <mergeCell ref="AL325:AY325"/>
    <mergeCell ref="A321:B321"/>
    <mergeCell ref="C321:L321"/>
    <mergeCell ref="M321:S321"/>
    <mergeCell ref="T321:AK321"/>
    <mergeCell ref="AL321:AY321"/>
    <mergeCell ref="A322:B322"/>
    <mergeCell ref="C322:L322"/>
    <mergeCell ref="M322:S322"/>
    <mergeCell ref="T322:AK322"/>
    <mergeCell ref="AL322:AY322"/>
    <mergeCell ref="A318:B318"/>
    <mergeCell ref="C318:L318"/>
    <mergeCell ref="M318:S318"/>
    <mergeCell ref="T318:AK318"/>
    <mergeCell ref="AL318:AY318"/>
    <mergeCell ref="A319:B319"/>
    <mergeCell ref="C319:L319"/>
    <mergeCell ref="M319:S319"/>
    <mergeCell ref="T319:AK319"/>
    <mergeCell ref="AL319:AY319"/>
    <mergeCell ref="A315:B315"/>
    <mergeCell ref="C315:L315"/>
    <mergeCell ref="M315:S315"/>
    <mergeCell ref="T315:AK315"/>
    <mergeCell ref="AL315:AY315"/>
    <mergeCell ref="A316:B316"/>
    <mergeCell ref="C316:L316"/>
    <mergeCell ref="M316:S316"/>
    <mergeCell ref="T316:AK316"/>
    <mergeCell ref="AL316:AY316"/>
    <mergeCell ref="A313:B313"/>
    <mergeCell ref="C313:L313"/>
    <mergeCell ref="M313:S313"/>
    <mergeCell ref="T313:AK313"/>
    <mergeCell ref="AL313:AY313"/>
    <mergeCell ref="A314:B314"/>
    <mergeCell ref="C314:L314"/>
    <mergeCell ref="M314:S314"/>
    <mergeCell ref="T314:AK314"/>
    <mergeCell ref="AL314:AY314"/>
    <mergeCell ref="A311:B311"/>
    <mergeCell ref="C311:L311"/>
    <mergeCell ref="M311:S311"/>
    <mergeCell ref="T311:AK311"/>
    <mergeCell ref="AL311:AY311"/>
    <mergeCell ref="A312:B312"/>
    <mergeCell ref="C312:L312"/>
    <mergeCell ref="M312:S312"/>
    <mergeCell ref="T312:AK312"/>
    <mergeCell ref="AL312:AY312"/>
    <mergeCell ref="A309:B309"/>
    <mergeCell ref="C309:L309"/>
    <mergeCell ref="M309:S309"/>
    <mergeCell ref="T309:AK309"/>
    <mergeCell ref="AL309:AY309"/>
    <mergeCell ref="A310:B310"/>
    <mergeCell ref="C310:L310"/>
    <mergeCell ref="M310:S310"/>
    <mergeCell ref="T310:AK310"/>
    <mergeCell ref="AL310:AY310"/>
    <mergeCell ref="A307:B307"/>
    <mergeCell ref="C307:L307"/>
    <mergeCell ref="M307:S307"/>
    <mergeCell ref="T307:AK307"/>
    <mergeCell ref="AL307:AY307"/>
    <mergeCell ref="A308:B308"/>
    <mergeCell ref="C308:L308"/>
    <mergeCell ref="M308:S308"/>
    <mergeCell ref="T308:AK308"/>
    <mergeCell ref="AL308:AY308"/>
    <mergeCell ref="A304:B304"/>
    <mergeCell ref="C304:L304"/>
    <mergeCell ref="M304:S304"/>
    <mergeCell ref="T304:AK304"/>
    <mergeCell ref="AL304:AY304"/>
    <mergeCell ref="A306:B306"/>
    <mergeCell ref="C306:L306"/>
    <mergeCell ref="M306:S306"/>
    <mergeCell ref="T306:AK306"/>
    <mergeCell ref="AL306:AY306"/>
    <mergeCell ref="A302:B302"/>
    <mergeCell ref="C302:L302"/>
    <mergeCell ref="M302:S302"/>
    <mergeCell ref="T302:AK302"/>
    <mergeCell ref="AL302:AY302"/>
    <mergeCell ref="A303:B303"/>
    <mergeCell ref="C303:L303"/>
    <mergeCell ref="M303:S303"/>
    <mergeCell ref="T303:AK303"/>
    <mergeCell ref="AL303:AY303"/>
    <mergeCell ref="A300:B300"/>
    <mergeCell ref="C300:L300"/>
    <mergeCell ref="M300:S300"/>
    <mergeCell ref="T300:AK300"/>
    <mergeCell ref="AL300:AY300"/>
    <mergeCell ref="A301:B301"/>
    <mergeCell ref="C301:L301"/>
    <mergeCell ref="M301:S301"/>
    <mergeCell ref="T301:AK301"/>
    <mergeCell ref="AL301:AY301"/>
    <mergeCell ref="A298:B298"/>
    <mergeCell ref="C298:L298"/>
    <mergeCell ref="M298:S298"/>
    <mergeCell ref="T298:AK298"/>
    <mergeCell ref="AL298:AY298"/>
    <mergeCell ref="A299:B299"/>
    <mergeCell ref="C299:L299"/>
    <mergeCell ref="M299:S299"/>
    <mergeCell ref="T299:AK299"/>
    <mergeCell ref="AL299:AY299"/>
    <mergeCell ref="A296:B296"/>
    <mergeCell ref="C296:L296"/>
    <mergeCell ref="M296:S296"/>
    <mergeCell ref="T296:AK296"/>
    <mergeCell ref="AL296:AY296"/>
    <mergeCell ref="A297:B297"/>
    <mergeCell ref="C297:L297"/>
    <mergeCell ref="M297:S297"/>
    <mergeCell ref="T297:AK297"/>
    <mergeCell ref="AL297:AY297"/>
    <mergeCell ref="A294:B294"/>
    <mergeCell ref="C294:L294"/>
    <mergeCell ref="M294:S294"/>
    <mergeCell ref="T294:AK294"/>
    <mergeCell ref="AL294:AY294"/>
    <mergeCell ref="A295:B295"/>
    <mergeCell ref="C295:L295"/>
    <mergeCell ref="M295:S295"/>
    <mergeCell ref="T295:AK295"/>
    <mergeCell ref="AL295:AY295"/>
    <mergeCell ref="A291:B291"/>
    <mergeCell ref="C291:L291"/>
    <mergeCell ref="M291:S291"/>
    <mergeCell ref="T291:AK291"/>
    <mergeCell ref="AL291:AY291"/>
    <mergeCell ref="A292:B292"/>
    <mergeCell ref="C292:L292"/>
    <mergeCell ref="M292:S292"/>
    <mergeCell ref="T292:AK292"/>
    <mergeCell ref="AL292:AY292"/>
    <mergeCell ref="A289:B289"/>
    <mergeCell ref="C289:L289"/>
    <mergeCell ref="M289:S289"/>
    <mergeCell ref="T289:AK289"/>
    <mergeCell ref="AL289:AY289"/>
    <mergeCell ref="A290:B290"/>
    <mergeCell ref="C290:L290"/>
    <mergeCell ref="M290:S290"/>
    <mergeCell ref="T290:AK290"/>
    <mergeCell ref="AL290:AY290"/>
    <mergeCell ref="A287:B287"/>
    <mergeCell ref="C287:L287"/>
    <mergeCell ref="M287:S287"/>
    <mergeCell ref="T287:AK287"/>
    <mergeCell ref="AL287:AY287"/>
    <mergeCell ref="A288:B288"/>
    <mergeCell ref="C288:L288"/>
    <mergeCell ref="M288:S288"/>
    <mergeCell ref="T288:AK288"/>
    <mergeCell ref="AL288:AY288"/>
    <mergeCell ref="A285:B285"/>
    <mergeCell ref="C285:L285"/>
    <mergeCell ref="M285:S285"/>
    <mergeCell ref="T285:AK285"/>
    <mergeCell ref="AL285:AY285"/>
    <mergeCell ref="A286:B286"/>
    <mergeCell ref="C286:L286"/>
    <mergeCell ref="M286:S286"/>
    <mergeCell ref="T286:AK286"/>
    <mergeCell ref="AL286:AY286"/>
    <mergeCell ref="A283:B283"/>
    <mergeCell ref="C283:L283"/>
    <mergeCell ref="M283:S283"/>
    <mergeCell ref="T283:AK283"/>
    <mergeCell ref="AL283:AY283"/>
    <mergeCell ref="A284:B284"/>
    <mergeCell ref="C284:L284"/>
    <mergeCell ref="M284:S284"/>
    <mergeCell ref="T284:AK284"/>
    <mergeCell ref="AL284:AY284"/>
    <mergeCell ref="A280:B280"/>
    <mergeCell ref="C280:L280"/>
    <mergeCell ref="M280:S280"/>
    <mergeCell ref="T280:AK280"/>
    <mergeCell ref="AL280:AY280"/>
    <mergeCell ref="A282:B282"/>
    <mergeCell ref="C282:L282"/>
    <mergeCell ref="M282:S282"/>
    <mergeCell ref="T282:AK282"/>
    <mergeCell ref="AL282:AY282"/>
    <mergeCell ref="A278:B278"/>
    <mergeCell ref="C278:L278"/>
    <mergeCell ref="M278:S278"/>
    <mergeCell ref="T278:AK278"/>
    <mergeCell ref="AL278:AY278"/>
    <mergeCell ref="A279:B279"/>
    <mergeCell ref="C279:L279"/>
    <mergeCell ref="M279:S279"/>
    <mergeCell ref="T279:AK279"/>
    <mergeCell ref="AL279:AY279"/>
    <mergeCell ref="A276:B276"/>
    <mergeCell ref="C276:L276"/>
    <mergeCell ref="M276:S276"/>
    <mergeCell ref="T276:AK276"/>
    <mergeCell ref="AL276:AY276"/>
    <mergeCell ref="A277:B277"/>
    <mergeCell ref="C277:L277"/>
    <mergeCell ref="M277:S277"/>
    <mergeCell ref="T277:AK277"/>
    <mergeCell ref="AL277:AY277"/>
    <mergeCell ref="A274:B274"/>
    <mergeCell ref="C274:L274"/>
    <mergeCell ref="M274:S274"/>
    <mergeCell ref="T274:AK274"/>
    <mergeCell ref="AL274:AY274"/>
    <mergeCell ref="A275:B275"/>
    <mergeCell ref="C275:L275"/>
    <mergeCell ref="M275:S275"/>
    <mergeCell ref="T275:AK275"/>
    <mergeCell ref="AL275:AY275"/>
    <mergeCell ref="A272:B272"/>
    <mergeCell ref="C272:L272"/>
    <mergeCell ref="M272:S272"/>
    <mergeCell ref="T272:AK272"/>
    <mergeCell ref="AL272:AY272"/>
    <mergeCell ref="A273:B273"/>
    <mergeCell ref="C273:L273"/>
    <mergeCell ref="M273:S273"/>
    <mergeCell ref="T273:AK273"/>
    <mergeCell ref="AL273:AY273"/>
    <mergeCell ref="A270:B270"/>
    <mergeCell ref="C270:L270"/>
    <mergeCell ref="M270:S270"/>
    <mergeCell ref="T270:AK270"/>
    <mergeCell ref="AL270:AY270"/>
    <mergeCell ref="A271:B271"/>
    <mergeCell ref="C271:L271"/>
    <mergeCell ref="M271:S271"/>
    <mergeCell ref="T271:AK271"/>
    <mergeCell ref="AL271:AY271"/>
    <mergeCell ref="G266:K266"/>
    <mergeCell ref="L266:X266"/>
    <mergeCell ref="Y266:AC266"/>
    <mergeCell ref="AD266:AH266"/>
    <mergeCell ref="AI266:AU266"/>
    <mergeCell ref="AV266:AY266"/>
    <mergeCell ref="G265:K265"/>
    <mergeCell ref="L265:X265"/>
    <mergeCell ref="Y265:AC265"/>
    <mergeCell ref="AD265:AH265"/>
    <mergeCell ref="AI265:AU265"/>
    <mergeCell ref="AV265:AY265"/>
    <mergeCell ref="G264:K264"/>
    <mergeCell ref="L264:X264"/>
    <mergeCell ref="Y264:AC264"/>
    <mergeCell ref="AD264:AH264"/>
    <mergeCell ref="AI264:AU264"/>
    <mergeCell ref="AV264:AY264"/>
    <mergeCell ref="G263:K263"/>
    <mergeCell ref="L263:X263"/>
    <mergeCell ref="Y263:AC263"/>
    <mergeCell ref="AD263:AH263"/>
    <mergeCell ref="AI263:AU263"/>
    <mergeCell ref="AV263:AY263"/>
    <mergeCell ref="G262:K262"/>
    <mergeCell ref="L262:X262"/>
    <mergeCell ref="Y262:AC262"/>
    <mergeCell ref="AD262:AH262"/>
    <mergeCell ref="AI262:AU262"/>
    <mergeCell ref="AV262:AY262"/>
    <mergeCell ref="G261:K261"/>
    <mergeCell ref="L261:X261"/>
    <mergeCell ref="Y261:AC261"/>
    <mergeCell ref="AD261:AH261"/>
    <mergeCell ref="AI261:AU261"/>
    <mergeCell ref="AV261:AY261"/>
    <mergeCell ref="G260:K260"/>
    <mergeCell ref="L260:X260"/>
    <mergeCell ref="Y260:AC260"/>
    <mergeCell ref="AD260:AH260"/>
    <mergeCell ref="AI260:AU260"/>
    <mergeCell ref="AV260:AY260"/>
    <mergeCell ref="G259:K259"/>
    <mergeCell ref="L259:X259"/>
    <mergeCell ref="Y259:AC259"/>
    <mergeCell ref="AD259:AH259"/>
    <mergeCell ref="AI259:AU259"/>
    <mergeCell ref="AV259:AY259"/>
    <mergeCell ref="G258:K258"/>
    <mergeCell ref="L258:X258"/>
    <mergeCell ref="Y258:AC258"/>
    <mergeCell ref="AD258:AH258"/>
    <mergeCell ref="AI258:AU258"/>
    <mergeCell ref="AV258:AY258"/>
    <mergeCell ref="G256:AC256"/>
    <mergeCell ref="AD256:AY256"/>
    <mergeCell ref="G257:K257"/>
    <mergeCell ref="L257:X257"/>
    <mergeCell ref="Y257:AC257"/>
    <mergeCell ref="AD257:AH257"/>
    <mergeCell ref="AI257:AU257"/>
    <mergeCell ref="AV257:AY257"/>
    <mergeCell ref="G255:K255"/>
    <mergeCell ref="L255:X255"/>
    <mergeCell ref="Y255:AC255"/>
    <mergeCell ref="AD255:AH255"/>
    <mergeCell ref="AI255:AU255"/>
    <mergeCell ref="AV255:AY255"/>
    <mergeCell ref="G254:K254"/>
    <mergeCell ref="L254:X254"/>
    <mergeCell ref="Y254:AC254"/>
    <mergeCell ref="AD254:AH254"/>
    <mergeCell ref="AI254:AU254"/>
    <mergeCell ref="AV254:AY254"/>
    <mergeCell ref="G253:K253"/>
    <mergeCell ref="L253:X253"/>
    <mergeCell ref="Y253:AC253"/>
    <mergeCell ref="AD253:AH253"/>
    <mergeCell ref="AI253:AU253"/>
    <mergeCell ref="AV253:AY253"/>
    <mergeCell ref="G252:K252"/>
    <mergeCell ref="L252:X252"/>
    <mergeCell ref="Y252:AC252"/>
    <mergeCell ref="AD252:AH252"/>
    <mergeCell ref="AI252:AU252"/>
    <mergeCell ref="AV252:AY252"/>
    <mergeCell ref="G251:K251"/>
    <mergeCell ref="L251:X251"/>
    <mergeCell ref="Y251:AC251"/>
    <mergeCell ref="AD251:AH251"/>
    <mergeCell ref="AI251:AU251"/>
    <mergeCell ref="AV251:AY251"/>
    <mergeCell ref="G250:K250"/>
    <mergeCell ref="L250:X250"/>
    <mergeCell ref="Y250:AC250"/>
    <mergeCell ref="AD250:AH250"/>
    <mergeCell ref="AI250:AU250"/>
    <mergeCell ref="AV250:AY250"/>
    <mergeCell ref="G249:K249"/>
    <mergeCell ref="L249:X249"/>
    <mergeCell ref="Y249:AC249"/>
    <mergeCell ref="AD249:AH249"/>
    <mergeCell ref="AI249:AU249"/>
    <mergeCell ref="AV249:AY249"/>
    <mergeCell ref="G248:K248"/>
    <mergeCell ref="L248:X248"/>
    <mergeCell ref="Y248:AC248"/>
    <mergeCell ref="AD248:AH248"/>
    <mergeCell ref="AI248:AU248"/>
    <mergeCell ref="AV248:AY248"/>
    <mergeCell ref="G247:K247"/>
    <mergeCell ref="L247:X247"/>
    <mergeCell ref="Y247:AC247"/>
    <mergeCell ref="AD247:AH247"/>
    <mergeCell ref="AI247:AU247"/>
    <mergeCell ref="AV247:AY247"/>
    <mergeCell ref="G245:AC245"/>
    <mergeCell ref="AD245:AY245"/>
    <mergeCell ref="G246:K246"/>
    <mergeCell ref="L246:X246"/>
    <mergeCell ref="Y246:AC246"/>
    <mergeCell ref="AD246:AH246"/>
    <mergeCell ref="AI246:AU246"/>
    <mergeCell ref="AV246:AY246"/>
    <mergeCell ref="G244:K244"/>
    <mergeCell ref="L244:X244"/>
    <mergeCell ref="Y244:AC244"/>
    <mergeCell ref="AD244:AH244"/>
    <mergeCell ref="AI244:AU244"/>
    <mergeCell ref="AV244:AY244"/>
    <mergeCell ref="G243:K243"/>
    <mergeCell ref="L243:X243"/>
    <mergeCell ref="Y243:AC243"/>
    <mergeCell ref="AD243:AH243"/>
    <mergeCell ref="AI243:AU243"/>
    <mergeCell ref="AV243:AY243"/>
    <mergeCell ref="G242:K242"/>
    <mergeCell ref="L242:X242"/>
    <mergeCell ref="Y242:AC242"/>
    <mergeCell ref="AD242:AH242"/>
    <mergeCell ref="AI242:AU242"/>
    <mergeCell ref="AV242:AY242"/>
    <mergeCell ref="G241:K241"/>
    <mergeCell ref="L241:X241"/>
    <mergeCell ref="Y241:AC241"/>
    <mergeCell ref="AD241:AH241"/>
    <mergeCell ref="AI241:AU241"/>
    <mergeCell ref="AV241:AY241"/>
    <mergeCell ref="G240:K240"/>
    <mergeCell ref="L240:X240"/>
    <mergeCell ref="Y240:AC240"/>
    <mergeCell ref="AD240:AH240"/>
    <mergeCell ref="AI240:AU240"/>
    <mergeCell ref="AV240:AY240"/>
    <mergeCell ref="G239:K239"/>
    <mergeCell ref="L239:X239"/>
    <mergeCell ref="Y239:AC239"/>
    <mergeCell ref="AD239:AH239"/>
    <mergeCell ref="AI239:AU239"/>
    <mergeCell ref="AV239:AY239"/>
    <mergeCell ref="G238:K238"/>
    <mergeCell ref="L238:X238"/>
    <mergeCell ref="Y238:AC238"/>
    <mergeCell ref="AD238:AH238"/>
    <mergeCell ref="AI238:AU238"/>
    <mergeCell ref="AV238:AY238"/>
    <mergeCell ref="G237:K237"/>
    <mergeCell ref="L237:X237"/>
    <mergeCell ref="Y237:AC237"/>
    <mergeCell ref="AD237:AH237"/>
    <mergeCell ref="AI237:AU237"/>
    <mergeCell ref="AV237:AY237"/>
    <mergeCell ref="G236:K236"/>
    <mergeCell ref="L236:X236"/>
    <mergeCell ref="Y236:AC236"/>
    <mergeCell ref="AD236:AH236"/>
    <mergeCell ref="AI236:AU236"/>
    <mergeCell ref="AV236:AY236"/>
    <mergeCell ref="G234:AC234"/>
    <mergeCell ref="AD234:AY234"/>
    <mergeCell ref="G235:K235"/>
    <mergeCell ref="L235:X235"/>
    <mergeCell ref="Y235:AC235"/>
    <mergeCell ref="AD235:AH235"/>
    <mergeCell ref="AI235:AU235"/>
    <mergeCell ref="AV235:AY235"/>
    <mergeCell ref="G233:K233"/>
    <mergeCell ref="L233:X233"/>
    <mergeCell ref="Y233:AC233"/>
    <mergeCell ref="AD233:AH233"/>
    <mergeCell ref="AI233:AU233"/>
    <mergeCell ref="AV233:AY233"/>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3:AC223"/>
    <mergeCell ref="AD223:AY223"/>
    <mergeCell ref="G224:K224"/>
    <mergeCell ref="L224:X224"/>
    <mergeCell ref="Y224:AC224"/>
    <mergeCell ref="AD224:AH224"/>
    <mergeCell ref="AI224:AU224"/>
    <mergeCell ref="AV224:AY224"/>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2:AC212"/>
    <mergeCell ref="AD212:AY212"/>
    <mergeCell ref="G213:K213"/>
    <mergeCell ref="L213:X213"/>
    <mergeCell ref="Y213:AC213"/>
    <mergeCell ref="AD213:AH213"/>
    <mergeCell ref="AI213:AU213"/>
    <mergeCell ref="AV213:AY213"/>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1:AC201"/>
    <mergeCell ref="AD201:AY201"/>
    <mergeCell ref="G202:K202"/>
    <mergeCell ref="L202:X202"/>
    <mergeCell ref="Y202:AC202"/>
    <mergeCell ref="AD202:AH202"/>
    <mergeCell ref="AI202:AU202"/>
    <mergeCell ref="AV202:AY202"/>
    <mergeCell ref="G200:K200"/>
    <mergeCell ref="L200:X200"/>
    <mergeCell ref="Y200:AC200"/>
    <mergeCell ref="AD200:AH200"/>
    <mergeCell ref="AI200:AU200"/>
    <mergeCell ref="AV200:AY200"/>
    <mergeCell ref="AD198:AH198"/>
    <mergeCell ref="AI198:AU198"/>
    <mergeCell ref="AV198:AY198"/>
    <mergeCell ref="AD199:AH199"/>
    <mergeCell ref="AI199:AU199"/>
    <mergeCell ref="AV199:AY199"/>
    <mergeCell ref="G198:K198"/>
    <mergeCell ref="L198:X198"/>
    <mergeCell ref="Y198:AC198"/>
    <mergeCell ref="G199:K199"/>
    <mergeCell ref="L199:X199"/>
    <mergeCell ref="Y199:AC199"/>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1:K191"/>
    <mergeCell ref="L191:X191"/>
    <mergeCell ref="Y191:AC191"/>
    <mergeCell ref="AD191:AH191"/>
    <mergeCell ref="AI191:AU191"/>
    <mergeCell ref="AV191:AY191"/>
    <mergeCell ref="Y189:AC189"/>
    <mergeCell ref="AD189:AH189"/>
    <mergeCell ref="AI189:AU189"/>
    <mergeCell ref="AV189:AY189"/>
    <mergeCell ref="G190:K190"/>
    <mergeCell ref="L190:X190"/>
    <mergeCell ref="Y190:AC190"/>
    <mergeCell ref="AD190:AH190"/>
    <mergeCell ref="AI190:AU190"/>
    <mergeCell ref="AV190:AY190"/>
    <mergeCell ref="A174:F174"/>
    <mergeCell ref="G174:AY174"/>
    <mergeCell ref="A175:F175"/>
    <mergeCell ref="G175:AY175"/>
    <mergeCell ref="A176:F187"/>
    <mergeCell ref="A188:F233"/>
    <mergeCell ref="G188:AC188"/>
    <mergeCell ref="AD188:AY188"/>
    <mergeCell ref="G189:K189"/>
    <mergeCell ref="L189:X189"/>
    <mergeCell ref="G194:K194"/>
    <mergeCell ref="L194:X194"/>
    <mergeCell ref="Y194:AC194"/>
    <mergeCell ref="AD194:AH194"/>
    <mergeCell ref="AI194:AU194"/>
    <mergeCell ref="AV194:AY194"/>
    <mergeCell ref="A168:AY168"/>
    <mergeCell ref="A169:AY169"/>
    <mergeCell ref="A170:AY170"/>
    <mergeCell ref="A171:AY171"/>
    <mergeCell ref="A172:AY172"/>
    <mergeCell ref="A173:AY173"/>
    <mergeCell ref="A165:F166"/>
    <mergeCell ref="G165:AD166"/>
    <mergeCell ref="AE165:AY165"/>
    <mergeCell ref="AE166:AY166"/>
    <mergeCell ref="A167:F167"/>
    <mergeCell ref="G167:AY167"/>
    <mergeCell ref="A162:F163"/>
    <mergeCell ref="G162:N162"/>
    <mergeCell ref="O162:AY162"/>
    <mergeCell ref="G163:N163"/>
    <mergeCell ref="O163:AY163"/>
    <mergeCell ref="A164:AY164"/>
    <mergeCell ref="A159:F160"/>
    <mergeCell ref="G159:N159"/>
    <mergeCell ref="O159:AY159"/>
    <mergeCell ref="G160:N160"/>
    <mergeCell ref="O160:AY160"/>
    <mergeCell ref="A161:F161"/>
    <mergeCell ref="G161:AY161"/>
    <mergeCell ref="U155:W155"/>
    <mergeCell ref="G156:T156"/>
    <mergeCell ref="U156:W156"/>
    <mergeCell ref="G157:N157"/>
    <mergeCell ref="O157:AY157"/>
    <mergeCell ref="G158:N158"/>
    <mergeCell ref="O158:AY158"/>
    <mergeCell ref="A152:F158"/>
    <mergeCell ref="G152:T152"/>
    <mergeCell ref="U152:W152"/>
    <mergeCell ref="X152:AY152"/>
    <mergeCell ref="G153:T153"/>
    <mergeCell ref="U153:W153"/>
    <mergeCell ref="X153:AY156"/>
    <mergeCell ref="G154:T154"/>
    <mergeCell ref="U154:W154"/>
    <mergeCell ref="G155:T155"/>
    <mergeCell ref="U149:W149"/>
    <mergeCell ref="X149:AY149"/>
    <mergeCell ref="U150:W150"/>
    <mergeCell ref="X150:AY150"/>
    <mergeCell ref="U151:W151"/>
    <mergeCell ref="X151:AY151"/>
    <mergeCell ref="A146:F151"/>
    <mergeCell ref="G146:N151"/>
    <mergeCell ref="O146:Q147"/>
    <mergeCell ref="R146:T146"/>
    <mergeCell ref="U146:AY146"/>
    <mergeCell ref="R147:T147"/>
    <mergeCell ref="U147:AY147"/>
    <mergeCell ref="O148:T151"/>
    <mergeCell ref="U148:W148"/>
    <mergeCell ref="X148:AY148"/>
    <mergeCell ref="G143:Q143"/>
    <mergeCell ref="R143:AB143"/>
    <mergeCell ref="AC143:AM143"/>
    <mergeCell ref="AN143:AY143"/>
    <mergeCell ref="G144:AY144"/>
    <mergeCell ref="G145:AY145"/>
    <mergeCell ref="AN139:AY139"/>
    <mergeCell ref="G140:AY140"/>
    <mergeCell ref="G141:AY141"/>
    <mergeCell ref="G142:Q142"/>
    <mergeCell ref="R142:AB142"/>
    <mergeCell ref="AC142:AM142"/>
    <mergeCell ref="AN142:AY142"/>
    <mergeCell ref="AQ137:AS137"/>
    <mergeCell ref="AU137:AY137"/>
    <mergeCell ref="A138:F145"/>
    <mergeCell ref="G138:Q138"/>
    <mergeCell ref="R138:AB138"/>
    <mergeCell ref="AC138:AM138"/>
    <mergeCell ref="AN138:AY138"/>
    <mergeCell ref="G139:Q139"/>
    <mergeCell ref="R139:AB139"/>
    <mergeCell ref="AC139:AM139"/>
    <mergeCell ref="A132:F137"/>
    <mergeCell ref="G132:K132"/>
    <mergeCell ref="L132:N132"/>
    <mergeCell ref="O132:W132"/>
    <mergeCell ref="X132:AG132"/>
    <mergeCell ref="AH132:AP132"/>
    <mergeCell ref="AQ132:AY132"/>
    <mergeCell ref="AQ136:AS136"/>
    <mergeCell ref="AU136:AY136"/>
    <mergeCell ref="G137:K137"/>
    <mergeCell ref="L137:N137"/>
    <mergeCell ref="O137:Q137"/>
    <mergeCell ref="S137:W137"/>
    <mergeCell ref="X137:Z137"/>
    <mergeCell ref="AB137:AG137"/>
    <mergeCell ref="AH137:AJ137"/>
    <mergeCell ref="AL137:AP137"/>
    <mergeCell ref="AQ135:AS135"/>
    <mergeCell ref="AU135:AY135"/>
    <mergeCell ref="G136:K136"/>
    <mergeCell ref="L136:N136"/>
    <mergeCell ref="O136:Q136"/>
    <mergeCell ref="S136:W136"/>
    <mergeCell ref="X136:Z136"/>
    <mergeCell ref="AB136:AG136"/>
    <mergeCell ref="AH136:AJ136"/>
    <mergeCell ref="AL136:AP136"/>
    <mergeCell ref="AQ134:AS134"/>
    <mergeCell ref="AU134:AY134"/>
    <mergeCell ref="G135:K135"/>
    <mergeCell ref="L135:N135"/>
    <mergeCell ref="O135:Q135"/>
    <mergeCell ref="S135:W135"/>
    <mergeCell ref="X135:Z135"/>
    <mergeCell ref="AB135:AG135"/>
    <mergeCell ref="AH135:AJ135"/>
    <mergeCell ref="AL135:AP135"/>
    <mergeCell ref="G133:K134"/>
    <mergeCell ref="L133:N133"/>
    <mergeCell ref="O133:Q133"/>
    <mergeCell ref="S133:W133"/>
    <mergeCell ref="X133:Z133"/>
    <mergeCell ref="AB133:AG133"/>
    <mergeCell ref="AH133:AJ133"/>
    <mergeCell ref="AL133:AP133"/>
    <mergeCell ref="AQ133:AY133"/>
    <mergeCell ref="L134:N134"/>
    <mergeCell ref="O134:Q134"/>
    <mergeCell ref="S134:W134"/>
    <mergeCell ref="X134:Z134"/>
    <mergeCell ref="AB134:AG134"/>
    <mergeCell ref="AH134:AJ134"/>
    <mergeCell ref="AL134:AP134"/>
    <mergeCell ref="O124:Q124"/>
    <mergeCell ref="S124:W124"/>
    <mergeCell ref="X124:Z124"/>
    <mergeCell ref="AB124:AG124"/>
    <mergeCell ref="AL123:AP123"/>
    <mergeCell ref="AQ123:AS123"/>
    <mergeCell ref="AU123:AY123"/>
    <mergeCell ref="AL128:AP128"/>
    <mergeCell ref="AQ128:AS128"/>
    <mergeCell ref="AU128:AY128"/>
    <mergeCell ref="L129:N129"/>
    <mergeCell ref="O129:Q129"/>
    <mergeCell ref="S129:W129"/>
    <mergeCell ref="X129:Z129"/>
    <mergeCell ref="AB129:AG129"/>
    <mergeCell ref="AH129:AJ129"/>
    <mergeCell ref="L128:N128"/>
    <mergeCell ref="O128:Q128"/>
    <mergeCell ref="S128:W128"/>
    <mergeCell ref="X128:Z128"/>
    <mergeCell ref="AB128:AG128"/>
    <mergeCell ref="AH128:AJ128"/>
    <mergeCell ref="AL127:AP127"/>
    <mergeCell ref="AQ127:AY127"/>
    <mergeCell ref="G125:K125"/>
    <mergeCell ref="L125:N125"/>
    <mergeCell ref="O125:Q125"/>
    <mergeCell ref="S125:W125"/>
    <mergeCell ref="AL131:AP131"/>
    <mergeCell ref="AQ131:AS131"/>
    <mergeCell ref="AU131:AY131"/>
    <mergeCell ref="AL130:AP130"/>
    <mergeCell ref="AQ130:AS130"/>
    <mergeCell ref="AU130:AY130"/>
    <mergeCell ref="G131:K131"/>
    <mergeCell ref="L131:N131"/>
    <mergeCell ref="O131:Q131"/>
    <mergeCell ref="S131:W131"/>
    <mergeCell ref="X131:Z131"/>
    <mergeCell ref="AB131:AG131"/>
    <mergeCell ref="AH131:AJ131"/>
    <mergeCell ref="AQ126:AY126"/>
    <mergeCell ref="G127:K128"/>
    <mergeCell ref="L127:N127"/>
    <mergeCell ref="O127:Q127"/>
    <mergeCell ref="AH125:AJ125"/>
    <mergeCell ref="AL125:AP125"/>
    <mergeCell ref="AQ125:AS125"/>
    <mergeCell ref="AU125:AY125"/>
    <mergeCell ref="X125:Z125"/>
    <mergeCell ref="AB125:AG125"/>
    <mergeCell ref="G129:K129"/>
    <mergeCell ref="S127:W127"/>
    <mergeCell ref="X127:Z127"/>
    <mergeCell ref="AB127:AG127"/>
    <mergeCell ref="AH127:AJ127"/>
    <mergeCell ref="A126:F131"/>
    <mergeCell ref="G126:K126"/>
    <mergeCell ref="L126:N126"/>
    <mergeCell ref="O126:W126"/>
    <mergeCell ref="X126:AG126"/>
    <mergeCell ref="AH126:AP126"/>
    <mergeCell ref="AL129:AP129"/>
    <mergeCell ref="AQ129:AS129"/>
    <mergeCell ref="AU129:AY129"/>
    <mergeCell ref="G130:K130"/>
    <mergeCell ref="L130:N130"/>
    <mergeCell ref="O130:Q130"/>
    <mergeCell ref="S130:W130"/>
    <mergeCell ref="X130:Z130"/>
    <mergeCell ref="AB130:AG130"/>
    <mergeCell ref="AH130:AJ130"/>
    <mergeCell ref="G121:K122"/>
    <mergeCell ref="L121:N121"/>
    <mergeCell ref="O121:Q121"/>
    <mergeCell ref="A120:F125"/>
    <mergeCell ref="G120:K120"/>
    <mergeCell ref="L120:N120"/>
    <mergeCell ref="O120:W120"/>
    <mergeCell ref="S121:W121"/>
    <mergeCell ref="X121:Z121"/>
    <mergeCell ref="AB121:AG121"/>
    <mergeCell ref="AH121:AJ121"/>
    <mergeCell ref="AL121:AP121"/>
    <mergeCell ref="AH124:AJ124"/>
    <mergeCell ref="AL124:AP124"/>
    <mergeCell ref="AQ124:AS124"/>
    <mergeCell ref="AU124:AY124"/>
    <mergeCell ref="S122:W122"/>
    <mergeCell ref="X122:Z122"/>
    <mergeCell ref="AB122:AG122"/>
    <mergeCell ref="AH122:AJ122"/>
    <mergeCell ref="AL122:AP122"/>
    <mergeCell ref="AQ122:AS122"/>
    <mergeCell ref="AU122:AY122"/>
    <mergeCell ref="AH120:AP120"/>
    <mergeCell ref="AQ120:AY120"/>
    <mergeCell ref="G123:K123"/>
    <mergeCell ref="L123:N123"/>
    <mergeCell ref="O123:Q123"/>
    <mergeCell ref="S123:W123"/>
    <mergeCell ref="AH119:AM119"/>
    <mergeCell ref="AN119:AO119"/>
    <mergeCell ref="AQ119:AS119"/>
    <mergeCell ref="AT119:AU119"/>
    <mergeCell ref="AW119:AY119"/>
    <mergeCell ref="X123:Z123"/>
    <mergeCell ref="AB123:AG123"/>
    <mergeCell ref="AH123:AJ123"/>
    <mergeCell ref="G124:K124"/>
    <mergeCell ref="L124:N124"/>
    <mergeCell ref="AH117:AI117"/>
    <mergeCell ref="AK117:AM117"/>
    <mergeCell ref="AN117:AO117"/>
    <mergeCell ref="AQ117:AS117"/>
    <mergeCell ref="AT117:AU117"/>
    <mergeCell ref="AW117:AY117"/>
    <mergeCell ref="G117:K118"/>
    <mergeCell ref="L117:N117"/>
    <mergeCell ref="O117:P117"/>
    <mergeCell ref="R117:U117"/>
    <mergeCell ref="V117:AA117"/>
    <mergeCell ref="AB117:AG117"/>
    <mergeCell ref="L118:N118"/>
    <mergeCell ref="O118:P118"/>
    <mergeCell ref="R118:U118"/>
    <mergeCell ref="V118:AA118"/>
    <mergeCell ref="X120:AG120"/>
    <mergeCell ref="AB118:AG118"/>
    <mergeCell ref="AH118:AM118"/>
    <mergeCell ref="AN118:AS118"/>
    <mergeCell ref="AT118:AY118"/>
    <mergeCell ref="G119:K119"/>
    <mergeCell ref="L119:N119"/>
    <mergeCell ref="O119:P119"/>
    <mergeCell ref="R119:U119"/>
    <mergeCell ref="V119:AA119"/>
    <mergeCell ref="AB119:AG119"/>
    <mergeCell ref="AQ121:AY121"/>
    <mergeCell ref="L122:N122"/>
    <mergeCell ref="O122:Q122"/>
    <mergeCell ref="L116:N116"/>
    <mergeCell ref="O116:P116"/>
    <mergeCell ref="R116:U116"/>
    <mergeCell ref="V116:AA116"/>
    <mergeCell ref="AB116:AG116"/>
    <mergeCell ref="AH116:AM116"/>
    <mergeCell ref="AN116:AS116"/>
    <mergeCell ref="AT116:AY116"/>
    <mergeCell ref="AE115:AG115"/>
    <mergeCell ref="AH115:AI115"/>
    <mergeCell ref="AK115:AM115"/>
    <mergeCell ref="AN115:AO115"/>
    <mergeCell ref="AQ115:AS115"/>
    <mergeCell ref="AT115:AU115"/>
    <mergeCell ref="G115:K116"/>
    <mergeCell ref="L115:N115"/>
    <mergeCell ref="O115:P115"/>
    <mergeCell ref="R115:U115"/>
    <mergeCell ref="V115:AA115"/>
    <mergeCell ref="AB115:AC115"/>
    <mergeCell ref="AB114:AG114"/>
    <mergeCell ref="AH114:AM114"/>
    <mergeCell ref="AN114:AS114"/>
    <mergeCell ref="AT114:AY114"/>
    <mergeCell ref="AB113:AC113"/>
    <mergeCell ref="AE113:AG113"/>
    <mergeCell ref="AH113:AI113"/>
    <mergeCell ref="AK113:AM113"/>
    <mergeCell ref="AN113:AO113"/>
    <mergeCell ref="AQ113:AS113"/>
    <mergeCell ref="G113:K114"/>
    <mergeCell ref="L113:N113"/>
    <mergeCell ref="O113:P113"/>
    <mergeCell ref="R113:U113"/>
    <mergeCell ref="V113:W113"/>
    <mergeCell ref="Y113:AA113"/>
    <mergeCell ref="AW115:AY115"/>
    <mergeCell ref="A111:F119"/>
    <mergeCell ref="G111:K112"/>
    <mergeCell ref="L111:N112"/>
    <mergeCell ref="O111:U112"/>
    <mergeCell ref="V111:AY111"/>
    <mergeCell ref="V112:AA112"/>
    <mergeCell ref="AB112:AG112"/>
    <mergeCell ref="AH112:AM112"/>
    <mergeCell ref="AN112:AS112"/>
    <mergeCell ref="AT112:AY112"/>
    <mergeCell ref="AQ109:AY109"/>
    <mergeCell ref="G110:N110"/>
    <mergeCell ref="O110:W110"/>
    <mergeCell ref="X110:AG110"/>
    <mergeCell ref="AH110:AP110"/>
    <mergeCell ref="AQ110:AY110"/>
    <mergeCell ref="A108:F110"/>
    <mergeCell ref="G108:N108"/>
    <mergeCell ref="O108:W108"/>
    <mergeCell ref="X108:AG108"/>
    <mergeCell ref="AH108:AP108"/>
    <mergeCell ref="AQ108:AY108"/>
    <mergeCell ref="G109:N109"/>
    <mergeCell ref="O109:W109"/>
    <mergeCell ref="X109:AG109"/>
    <mergeCell ref="AH109:AP109"/>
    <mergeCell ref="AT113:AU113"/>
    <mergeCell ref="AW113:AY113"/>
    <mergeCell ref="L114:N114"/>
    <mergeCell ref="O114:P114"/>
    <mergeCell ref="R114:U114"/>
    <mergeCell ref="V114:AA114"/>
    <mergeCell ref="G107:H107"/>
    <mergeCell ref="I107:N107"/>
    <mergeCell ref="O107:W107"/>
    <mergeCell ref="X107:AG107"/>
    <mergeCell ref="AH107:AP107"/>
    <mergeCell ref="AQ107:AY107"/>
    <mergeCell ref="G105:N105"/>
    <mergeCell ref="O105:W105"/>
    <mergeCell ref="X105:AG105"/>
    <mergeCell ref="AH105:AP105"/>
    <mergeCell ref="AQ105:AY105"/>
    <mergeCell ref="G106:N106"/>
    <mergeCell ref="O106:W106"/>
    <mergeCell ref="X106:AG106"/>
    <mergeCell ref="AH106:AP106"/>
    <mergeCell ref="AQ106:AY106"/>
    <mergeCell ref="I103:N103"/>
    <mergeCell ref="O103:W103"/>
    <mergeCell ref="X103:AG103"/>
    <mergeCell ref="AH103:AP103"/>
    <mergeCell ref="AQ103:AY103"/>
    <mergeCell ref="I104:N104"/>
    <mergeCell ref="O104:W104"/>
    <mergeCell ref="X104:AG104"/>
    <mergeCell ref="AH104:AP104"/>
    <mergeCell ref="AQ104:AY104"/>
    <mergeCell ref="I95:N95"/>
    <mergeCell ref="O95:W95"/>
    <mergeCell ref="X95:AG95"/>
    <mergeCell ref="AH95:AP95"/>
    <mergeCell ref="AQ95:AY95"/>
    <mergeCell ref="AQ101:AY101"/>
    <mergeCell ref="I102:N102"/>
    <mergeCell ref="O102:W102"/>
    <mergeCell ref="X102:AG102"/>
    <mergeCell ref="AH102:AP102"/>
    <mergeCell ref="AQ102:AY102"/>
    <mergeCell ref="G100:H104"/>
    <mergeCell ref="I100:N100"/>
    <mergeCell ref="O100:W100"/>
    <mergeCell ref="X100:AG100"/>
    <mergeCell ref="AH100:AP100"/>
    <mergeCell ref="AQ100:AY100"/>
    <mergeCell ref="I101:N101"/>
    <mergeCell ref="O101:W101"/>
    <mergeCell ref="X101:AG101"/>
    <mergeCell ref="AH101:AP101"/>
    <mergeCell ref="I98:N98"/>
    <mergeCell ref="O98:W98"/>
    <mergeCell ref="X98:AG98"/>
    <mergeCell ref="AH98:AP98"/>
    <mergeCell ref="AQ98:AY98"/>
    <mergeCell ref="I99:N99"/>
    <mergeCell ref="O99:W99"/>
    <mergeCell ref="X99:AG99"/>
    <mergeCell ref="AH99:AP99"/>
    <mergeCell ref="AQ99:AY99"/>
    <mergeCell ref="AQ92:AY92"/>
    <mergeCell ref="G93:H99"/>
    <mergeCell ref="I93:N93"/>
    <mergeCell ref="O93:W93"/>
    <mergeCell ref="X93:AG93"/>
    <mergeCell ref="AH93:AP93"/>
    <mergeCell ref="AQ93:AY93"/>
    <mergeCell ref="I94:N94"/>
    <mergeCell ref="O94:W94"/>
    <mergeCell ref="X94:AG94"/>
    <mergeCell ref="A91:F107"/>
    <mergeCell ref="G91:N91"/>
    <mergeCell ref="O91:W91"/>
    <mergeCell ref="X91:AG91"/>
    <mergeCell ref="AH91:AP91"/>
    <mergeCell ref="AQ91:AY91"/>
    <mergeCell ref="G92:N92"/>
    <mergeCell ref="O92:W92"/>
    <mergeCell ref="X92:AG92"/>
    <mergeCell ref="AH92:AP92"/>
    <mergeCell ref="I96:N96"/>
    <mergeCell ref="O96:W96"/>
    <mergeCell ref="X96:AG96"/>
    <mergeCell ref="AH96:AP96"/>
    <mergeCell ref="AQ96:AY96"/>
    <mergeCell ref="I97:N97"/>
    <mergeCell ref="O97:W97"/>
    <mergeCell ref="X97:AG97"/>
    <mergeCell ref="AH97:AP97"/>
    <mergeCell ref="AQ97:AY97"/>
    <mergeCell ref="AH94:AP94"/>
    <mergeCell ref="AQ94:AY94"/>
    <mergeCell ref="A73:F77"/>
    <mergeCell ref="G73:O74"/>
    <mergeCell ref="P73:X74"/>
    <mergeCell ref="Y73:AA74"/>
    <mergeCell ref="AB73:AE74"/>
    <mergeCell ref="AF73:AI74"/>
    <mergeCell ref="G75:O77"/>
    <mergeCell ref="P75:X77"/>
    <mergeCell ref="A86:F86"/>
    <mergeCell ref="G86:AY86"/>
    <mergeCell ref="A87:F90"/>
    <mergeCell ref="G87:AY87"/>
    <mergeCell ref="G88:AY88"/>
    <mergeCell ref="G89:AY89"/>
    <mergeCell ref="G90:AY90"/>
    <mergeCell ref="Y85:AA85"/>
    <mergeCell ref="AB85:AE85"/>
    <mergeCell ref="AF85:AI85"/>
    <mergeCell ref="AJ85:AM85"/>
    <mergeCell ref="AN85:AQ85"/>
    <mergeCell ref="AR85:AY85"/>
    <mergeCell ref="AF83:AI83"/>
    <mergeCell ref="AJ83:AM83"/>
    <mergeCell ref="AN83:AQ83"/>
    <mergeCell ref="AR83:AY83"/>
    <mergeCell ref="Y84:AA84"/>
    <mergeCell ref="AB84:AE84"/>
    <mergeCell ref="AF84:AI84"/>
    <mergeCell ref="AJ84:AM84"/>
    <mergeCell ref="AN84:AQ84"/>
    <mergeCell ref="AR84:AY84"/>
    <mergeCell ref="AJ81:AM82"/>
    <mergeCell ref="AN81:AQ82"/>
    <mergeCell ref="AR81:AY81"/>
    <mergeCell ref="AR82:AU82"/>
    <mergeCell ref="AV82:AW82"/>
    <mergeCell ref="AX82:AY82"/>
    <mergeCell ref="A81:F85"/>
    <mergeCell ref="G81:O82"/>
    <mergeCell ref="P81:X82"/>
    <mergeCell ref="Y81:AA82"/>
    <mergeCell ref="AB81:AE82"/>
    <mergeCell ref="AF81:AI82"/>
    <mergeCell ref="G83:O85"/>
    <mergeCell ref="P83:X85"/>
    <mergeCell ref="Y83:AA83"/>
    <mergeCell ref="AB83:AE83"/>
    <mergeCell ref="A78:F78"/>
    <mergeCell ref="G78:AY78"/>
    <mergeCell ref="G79:AY79"/>
    <mergeCell ref="A80:B80"/>
    <mergeCell ref="C80:F80"/>
    <mergeCell ref="G80:AY80"/>
    <mergeCell ref="Y75:AA75"/>
    <mergeCell ref="AB75:AE75"/>
    <mergeCell ref="AN69:AQ69"/>
    <mergeCell ref="AR69:AY69"/>
    <mergeCell ref="A70:F70"/>
    <mergeCell ref="G70:AY70"/>
    <mergeCell ref="G71:AY71"/>
    <mergeCell ref="A72:B72"/>
    <mergeCell ref="C72:F72"/>
    <mergeCell ref="G72:AY72"/>
    <mergeCell ref="Y77:AA77"/>
    <mergeCell ref="AB77:AE77"/>
    <mergeCell ref="AF77:AI77"/>
    <mergeCell ref="AJ77:AM77"/>
    <mergeCell ref="AN77:AQ77"/>
    <mergeCell ref="AR77:AY77"/>
    <mergeCell ref="AF75:AI75"/>
    <mergeCell ref="AJ75:AM75"/>
    <mergeCell ref="AN75:AQ75"/>
    <mergeCell ref="AR75:AY75"/>
    <mergeCell ref="Y76:AA76"/>
    <mergeCell ref="AB76:AE76"/>
    <mergeCell ref="AF76:AI76"/>
    <mergeCell ref="AJ76:AM76"/>
    <mergeCell ref="AN76:AQ76"/>
    <mergeCell ref="AR76:AY76"/>
    <mergeCell ref="AJ73:AM74"/>
    <mergeCell ref="AN73:AQ74"/>
    <mergeCell ref="AR73:AY73"/>
    <mergeCell ref="AR74:AU74"/>
    <mergeCell ref="AV74:AW74"/>
    <mergeCell ref="AX74:AY74"/>
    <mergeCell ref="A64:B64"/>
    <mergeCell ref="C64:F64"/>
    <mergeCell ref="G64:AY64"/>
    <mergeCell ref="A65:F69"/>
    <mergeCell ref="G65:O66"/>
    <mergeCell ref="P65:X66"/>
    <mergeCell ref="Y65:AA66"/>
    <mergeCell ref="AB65:AE66"/>
    <mergeCell ref="AN67:AQ67"/>
    <mergeCell ref="AR67:AY67"/>
    <mergeCell ref="Y68:AA68"/>
    <mergeCell ref="AB68:AE68"/>
    <mergeCell ref="AF68:AI68"/>
    <mergeCell ref="AJ68:AM68"/>
    <mergeCell ref="AN68:AQ68"/>
    <mergeCell ref="AR68:AY68"/>
    <mergeCell ref="G67:O69"/>
    <mergeCell ref="P67:X69"/>
    <mergeCell ref="Y67:AA67"/>
    <mergeCell ref="AB67:AE67"/>
    <mergeCell ref="AF67:AI67"/>
    <mergeCell ref="AJ67:AM67"/>
    <mergeCell ref="Y69:AA69"/>
    <mergeCell ref="AB69:AE69"/>
    <mergeCell ref="AF69:AI69"/>
    <mergeCell ref="AJ69:AM69"/>
    <mergeCell ref="AN60:AQ60"/>
    <mergeCell ref="AR60:AU60"/>
    <mergeCell ref="AV60:AY60"/>
    <mergeCell ref="G61:O62"/>
    <mergeCell ref="P61:X62"/>
    <mergeCell ref="Y61:AA61"/>
    <mergeCell ref="AB61:AE61"/>
    <mergeCell ref="AF61:AI61"/>
    <mergeCell ref="AF65:AI66"/>
    <mergeCell ref="AJ65:AM66"/>
    <mergeCell ref="AN65:AQ66"/>
    <mergeCell ref="AR65:AY65"/>
    <mergeCell ref="AR66:AU66"/>
    <mergeCell ref="AV66:AW66"/>
    <mergeCell ref="AX66:AY66"/>
    <mergeCell ref="AV62:AY62"/>
    <mergeCell ref="G63:AY63"/>
    <mergeCell ref="A57:F57"/>
    <mergeCell ref="G57:AY57"/>
    <mergeCell ref="A58:F58"/>
    <mergeCell ref="G58:AY58"/>
    <mergeCell ref="A59:F59"/>
    <mergeCell ref="A60:F62"/>
    <mergeCell ref="G60:O60"/>
    <mergeCell ref="P60:X60"/>
    <mergeCell ref="Y60:AA60"/>
    <mergeCell ref="AB60:AE60"/>
    <mergeCell ref="A48:F56"/>
    <mergeCell ref="G48:AY48"/>
    <mergeCell ref="G49:AY49"/>
    <mergeCell ref="G50:AY50"/>
    <mergeCell ref="G51:AY51"/>
    <mergeCell ref="G52:AY52"/>
    <mergeCell ref="G53:AY53"/>
    <mergeCell ref="G54:AY54"/>
    <mergeCell ref="G55:AY55"/>
    <mergeCell ref="G56:AY56"/>
    <mergeCell ref="AJ61:AM61"/>
    <mergeCell ref="AN61:AQ61"/>
    <mergeCell ref="AR61:AU61"/>
    <mergeCell ref="AV61:AY61"/>
    <mergeCell ref="Y62:AA62"/>
    <mergeCell ref="AB62:AE62"/>
    <mergeCell ref="AF62:AI62"/>
    <mergeCell ref="AJ62:AM62"/>
    <mergeCell ref="AN62:AQ62"/>
    <mergeCell ref="AR62:AU62"/>
    <mergeCell ref="AF60:AI60"/>
    <mergeCell ref="AJ60:AM60"/>
    <mergeCell ref="AS45:AY45"/>
    <mergeCell ref="A46:F47"/>
    <mergeCell ref="G46:N46"/>
    <mergeCell ref="O46:AK46"/>
    <mergeCell ref="AL46:AR46"/>
    <mergeCell ref="AS46:AY46"/>
    <mergeCell ref="G47:N47"/>
    <mergeCell ref="O47:AY47"/>
    <mergeCell ref="A45:F45"/>
    <mergeCell ref="G45:K45"/>
    <mergeCell ref="L45:Q45"/>
    <mergeCell ref="R45:V45"/>
    <mergeCell ref="W45:AK45"/>
    <mergeCell ref="AL45:AR45"/>
    <mergeCell ref="G44:N44"/>
    <mergeCell ref="O44:V44"/>
    <mergeCell ref="W44:AD44"/>
    <mergeCell ref="AE44:AK44"/>
    <mergeCell ref="AL44:AR44"/>
    <mergeCell ref="AS44:AY44"/>
    <mergeCell ref="AS41:AY41"/>
    <mergeCell ref="A42:F44"/>
    <mergeCell ref="G42:N43"/>
    <mergeCell ref="O42:V43"/>
    <mergeCell ref="W42:AD42"/>
    <mergeCell ref="AE42:AK42"/>
    <mergeCell ref="AL42:AR43"/>
    <mergeCell ref="AS42:AY43"/>
    <mergeCell ref="W43:AD43"/>
    <mergeCell ref="AE43:AK43"/>
    <mergeCell ref="A41:F41"/>
    <mergeCell ref="G41:K41"/>
    <mergeCell ref="L41:Q41"/>
    <mergeCell ref="R41:V41"/>
    <mergeCell ref="W41:AK41"/>
    <mergeCell ref="AL41:AR41"/>
    <mergeCell ref="G40:N40"/>
    <mergeCell ref="O40:V40"/>
    <mergeCell ref="W40:AD40"/>
    <mergeCell ref="AE40:AK40"/>
    <mergeCell ref="AL40:AR40"/>
    <mergeCell ref="AS40:AY40"/>
    <mergeCell ref="AS37:AY37"/>
    <mergeCell ref="A38:F40"/>
    <mergeCell ref="G38:N39"/>
    <mergeCell ref="O38:V39"/>
    <mergeCell ref="W38:AD38"/>
    <mergeCell ref="AE38:AK38"/>
    <mergeCell ref="AL38:AR39"/>
    <mergeCell ref="AS38:AY39"/>
    <mergeCell ref="W39:AD39"/>
    <mergeCell ref="AE39:AK39"/>
    <mergeCell ref="A37:F37"/>
    <mergeCell ref="G37:K37"/>
    <mergeCell ref="L37:Q37"/>
    <mergeCell ref="R37:V37"/>
    <mergeCell ref="W37:AK37"/>
    <mergeCell ref="AL37:AR37"/>
    <mergeCell ref="G36:N36"/>
    <mergeCell ref="O36:V36"/>
    <mergeCell ref="W36:AD36"/>
    <mergeCell ref="AE36:AK36"/>
    <mergeCell ref="AL36:AR36"/>
    <mergeCell ref="AS36:AY36"/>
    <mergeCell ref="AS33:AY33"/>
    <mergeCell ref="A34:F36"/>
    <mergeCell ref="G34:N35"/>
    <mergeCell ref="O34:V35"/>
    <mergeCell ref="W34:AD34"/>
    <mergeCell ref="AE34:AK34"/>
    <mergeCell ref="AL34:AR35"/>
    <mergeCell ref="AS34:AY35"/>
    <mergeCell ref="W35:AD35"/>
    <mergeCell ref="AE35:AK35"/>
    <mergeCell ref="A33:F33"/>
    <mergeCell ref="G33:K33"/>
    <mergeCell ref="L33:Q33"/>
    <mergeCell ref="R33:V33"/>
    <mergeCell ref="W33:AK33"/>
    <mergeCell ref="AL33:AR33"/>
    <mergeCell ref="AS30:AY31"/>
    <mergeCell ref="W31:AD31"/>
    <mergeCell ref="AE31:AK31"/>
    <mergeCell ref="G32:N32"/>
    <mergeCell ref="O32:V32"/>
    <mergeCell ref="W32:AD32"/>
    <mergeCell ref="AE32:AK32"/>
    <mergeCell ref="AL32:AR32"/>
    <mergeCell ref="AS32:AY32"/>
    <mergeCell ref="P27:AF27"/>
    <mergeCell ref="P28:AF28"/>
    <mergeCell ref="G29:N29"/>
    <mergeCell ref="O29:AY29"/>
    <mergeCell ref="A30:F32"/>
    <mergeCell ref="G30:N31"/>
    <mergeCell ref="O30:V31"/>
    <mergeCell ref="W30:AD30"/>
    <mergeCell ref="AE30:AK30"/>
    <mergeCell ref="AL30:AR31"/>
    <mergeCell ref="A23:F23"/>
    <mergeCell ref="G23:AY23"/>
    <mergeCell ref="A24:F24"/>
    <mergeCell ref="G24:AY24"/>
    <mergeCell ref="A25:F29"/>
    <mergeCell ref="G25:N28"/>
    <mergeCell ref="P25:AF25"/>
    <mergeCell ref="AG25:AY25"/>
    <mergeCell ref="P26:AF26"/>
    <mergeCell ref="AG26:AY28"/>
    <mergeCell ref="AJ11:AQ11"/>
    <mergeCell ref="AR11:AY11"/>
    <mergeCell ref="A12:AK12"/>
    <mergeCell ref="AL12:AO12"/>
    <mergeCell ref="AP12:AY12"/>
    <mergeCell ref="A13:F13"/>
    <mergeCell ref="G13:Z13"/>
    <mergeCell ref="AA13:AF13"/>
    <mergeCell ref="AG13:AY13"/>
    <mergeCell ref="A18:F18"/>
    <mergeCell ref="G18:AY18"/>
    <mergeCell ref="A19:F19"/>
    <mergeCell ref="G19:AY19"/>
    <mergeCell ref="A20:F22"/>
    <mergeCell ref="G22:AY22"/>
    <mergeCell ref="A16:F16"/>
    <mergeCell ref="G16:Z16"/>
    <mergeCell ref="AA16:AF17"/>
    <mergeCell ref="AG16:AY17"/>
    <mergeCell ref="A17:F17"/>
    <mergeCell ref="G17:Z17"/>
    <mergeCell ref="A14:F14"/>
    <mergeCell ref="G14:Z14"/>
    <mergeCell ref="AA14:AF14"/>
    <mergeCell ref="AG14:AY14"/>
    <mergeCell ref="A15:F15"/>
    <mergeCell ref="G15:Z15"/>
    <mergeCell ref="AA15:AF15"/>
    <mergeCell ref="AG15:AY15"/>
  </mergeCells>
  <phoneticPr fontId="3"/>
  <conditionalFormatting sqref="AF61:AF62">
    <cfRule type="expression" dxfId="27" priority="27">
      <formula>IF(RIGHT(TEXT(AF61,"0.#"),1)=".",FALSE,TRUE)</formula>
    </cfRule>
    <cfRule type="expression" dxfId="26" priority="28">
      <formula>IF(RIGHT(TEXT(AF61,"0.#"),1)=".",TRUE,FALSE)</formula>
    </cfRule>
  </conditionalFormatting>
  <conditionalFormatting sqref="AJ61:AJ62">
    <cfRule type="expression" dxfId="25" priority="25">
      <formula>IF(RIGHT(TEXT(AJ61,"0.#"),1)=".",FALSE,TRUE)</formula>
    </cfRule>
    <cfRule type="expression" dxfId="24" priority="26">
      <formula>IF(RIGHT(TEXT(AJ61,"0.#"),1)=".",TRUE,FALSE)</formula>
    </cfRule>
  </conditionalFormatting>
  <conditionalFormatting sqref="AR67:AR69">
    <cfRule type="expression" dxfId="23" priority="23">
      <formula>IF(RIGHT(TEXT(AR67,"0.#"),1)=".",FALSE,TRUE)</formula>
    </cfRule>
    <cfRule type="expression" dxfId="22" priority="24">
      <formula>IF(RIGHT(TEXT(AR67,"0.#"),1)=".",TRUE,FALSE)</formula>
    </cfRule>
  </conditionalFormatting>
  <conditionalFormatting sqref="AR75:AR77">
    <cfRule type="expression" dxfId="21" priority="21">
      <formula>IF(RIGHT(TEXT(AR75,"0.#"),1)=".",FALSE,TRUE)</formula>
    </cfRule>
    <cfRule type="expression" dxfId="20" priority="22">
      <formula>IF(RIGHT(TEXT(AR75,"0.#"),1)=".",TRUE,FALSE)</formula>
    </cfRule>
  </conditionalFormatting>
  <conditionalFormatting sqref="AR83:AR85">
    <cfRule type="expression" dxfId="19" priority="19">
      <formula>IF(RIGHT(TEXT(AR83,"0.#"),1)=".",FALSE,TRUE)</formula>
    </cfRule>
    <cfRule type="expression" dxfId="18" priority="20">
      <formula>IF(RIGHT(TEXT(AR83,"0.#"),1)=".",TRUE,FALSE)</formula>
    </cfRule>
  </conditionalFormatting>
  <conditionalFormatting sqref="AR61">
    <cfRule type="expression" dxfId="17" priority="17">
      <formula>IF(RIGHT(TEXT(AR61,"0.#"),1)=".",FALSE,TRUE)</formula>
    </cfRule>
    <cfRule type="expression" dxfId="16" priority="18">
      <formula>IF(RIGHT(TEXT(AR61,"0.#"),1)=".",TRUE,FALSE)</formula>
    </cfRule>
  </conditionalFormatting>
  <conditionalFormatting sqref="AN61">
    <cfRule type="expression" dxfId="15" priority="15">
      <formula>IF(RIGHT(TEXT(AN61,"0.#"),1)=".",FALSE,TRUE)</formula>
    </cfRule>
    <cfRule type="expression" dxfId="14" priority="16">
      <formula>IF(RIGHT(TEXT(AN61,"0.#"),1)=".",TRUE,FALSE)</formula>
    </cfRule>
  </conditionalFormatting>
  <conditionalFormatting sqref="AN62">
    <cfRule type="expression" dxfId="13" priority="13">
      <formula>IF(RIGHT(TEXT(AN62,"0.#"),1)=".",FALSE,TRUE)</formula>
    </cfRule>
    <cfRule type="expression" dxfId="12" priority="14">
      <formula>IF(RIGHT(TEXT(AN62,"0.#"),1)=".",TRUE,FALSE)</formula>
    </cfRule>
  </conditionalFormatting>
  <conditionalFormatting sqref="AR62">
    <cfRule type="expression" dxfId="11" priority="11">
      <formula>IF(RIGHT(TEXT(AR62,"0.#"),1)=".",FALSE,TRUE)</formula>
    </cfRule>
    <cfRule type="expression" dxfId="10" priority="12">
      <formula>IF(RIGHT(TEXT(AR62,"0.#"),1)=".",TRUE,FALSE)</formula>
    </cfRule>
  </conditionalFormatting>
  <conditionalFormatting sqref="AV62">
    <cfRule type="expression" dxfId="9" priority="7">
      <formula>IF(RIGHT(TEXT(AV62,"0.#"),1)=".",FALSE,TRUE)</formula>
    </cfRule>
    <cfRule type="expression" dxfId="8" priority="8">
      <formula>IF(RIGHT(TEXT(AV62,"0.#"),1)=".",TRUE,FALSE)</formula>
    </cfRule>
  </conditionalFormatting>
  <conditionalFormatting sqref="AV61">
    <cfRule type="expression" dxfId="7" priority="9">
      <formula>IF(RIGHT(TEXT(AV61,"0.#"),1)=".",FALSE,TRUE)</formula>
    </cfRule>
    <cfRule type="expression" dxfId="6" priority="10">
      <formula>IF(RIGHT(TEXT(AV61,"0.#"),1)=".",TRUE,FALSE)</formula>
    </cfRule>
  </conditionalFormatting>
  <conditionalFormatting sqref="AN67:AN69 AF67:AF69 AJ67:AJ69">
    <cfRule type="expression" dxfId="5" priority="5">
      <formula>IF(RIGHT(TEXT(AF67,"0.#"),1)=".",FALSE,TRUE)</formula>
    </cfRule>
    <cfRule type="expression" dxfId="4" priority="6">
      <formula>IF(RIGHT(TEXT(AF67,"0.#"),1)=".",TRUE,FALSE)</formula>
    </cfRule>
  </conditionalFormatting>
  <conditionalFormatting sqref="AF75:AF77 AJ75:AJ77 AN75:AN77">
    <cfRule type="expression" dxfId="3" priority="3">
      <formula>IF(RIGHT(TEXT(AF75,"0.#"),1)=".",FALSE,TRUE)</formula>
    </cfRule>
    <cfRule type="expression" dxfId="2" priority="4">
      <formula>IF(RIGHT(TEXT(AF75,"0.#"),1)=".",TRUE,FALSE)</formula>
    </cfRule>
  </conditionalFormatting>
  <conditionalFormatting sqref="AF83:AF85 AJ83:AJ85 AN83:AN85">
    <cfRule type="expression" dxfId="1" priority="1">
      <formula>IF(RIGHT(TEXT(AF83,"0.#"),1)=".",FALSE,TRUE)</formula>
    </cfRule>
    <cfRule type="expression" dxfId="0" priority="2">
      <formula>IF(RIGHT(TEXT(AF83,"0.#"),1)=".",TRUE,FALSE)</formula>
    </cfRule>
  </conditionalFormatting>
  <dataValidations count="6">
    <dataValidation type="decimal" allowBlank="1" showInputMessage="1" showErrorMessage="1" sqref="AS46:AY46" xr:uid="{942C92BB-58AF-4BB3-85DE-2BD77DA91F95}">
      <formula1>-1E+31</formula1>
      <formula2>1E+32</formula2>
    </dataValidation>
    <dataValidation type="decimal" allowBlank="1" showInputMessage="1" showErrorMessage="1" sqref="AL343:AY343 AS42:AY43 AU128:AY131 AE115:AG115 R142:AB142 AK115:AM115 AS38:AY39 AK117:AM117 AQ115:AS115 R113:U119 AQ117:AS117 AQ119:AS119 AQ113:AS113 AW113:AY113 AW117:AY117 AW119:AY119 S121:W125 AB121:AG125 AL121:AP125 AU122:AY125 S133:W137 AB133:AG137 AL133:AP137 AU134:AY137 R138:AB138 AL271:AY280 O92:AY110 AV203:AY211 Y203:AC211 Y214:AC222 AV214:AY222 AV225:AY233 Y258:AC266 AW200:AY200 AL283:AY292 AL340:AY340 AL331:AY331 AS30:AY31 AS34:AY35 S127:W131 AB127:AG131 AL127:AP131 Y113:AA113 AE113:AG113 AK113:AM113 AW115:AY115 AL319:AY319 AL295:AY304 AL334:AY334 AL328:AY328 AL307:AY316 AL322:AY322 AL325:AY325 AL337:AY337 Y225:AC233 AV247:AY255 Y236:AC244 AV236:AY244 Y247:AC255 AV258:AY266 AV190:AV200 AW190:AY197 Y190:AC200" xr:uid="{58E2993D-D764-43E8-B264-9E37CE69EB40}">
      <formula1>-1000000000</formula1>
      <formula2>1000000000</formula2>
    </dataValidation>
    <dataValidation type="decimal" allowBlank="1" showInputMessage="1" showErrorMessage="1" sqref="AN138 AN142" xr:uid="{FE018A85-3B57-4879-A1C4-BD11C973BF05}">
      <formula1>-1E+34</formula1>
      <formula2>1E+33</formula2>
    </dataValidation>
    <dataValidation imeMode="disabled" allowBlank="1" showInputMessage="1" showErrorMessage="1" sqref="AR66 AR74 AR82" xr:uid="{040F3295-F846-48F9-BC1F-D7E0A7BAF39F}"/>
    <dataValidation imeMode="on" allowBlank="1" showInputMessage="1" showErrorMessage="1" sqref="AR65:AY65 AR73:AY73 AR81:AY81" xr:uid="{429BD31C-CAF8-4AE2-815F-221C08568FEB}"/>
    <dataValidation type="custom" imeMode="disabled" allowBlank="1" showInputMessage="1" showErrorMessage="1" sqref="AF61:AY62 AV66:AY66 AV82:AY82 AF67:AR69 AV74:AY74 AF75:AR77 AF83:AR85" xr:uid="{39149020-4A8C-4A52-9AF8-A103EAEAD48F}">
      <formula1>OR(ISNUMBER(AF61), AF61="-")</formula1>
    </dataValidation>
  </dataValidations>
  <hyperlinks>
    <hyperlink ref="G23" r:id="rId1" xr:uid="{182D5994-D007-4736-9CA1-ABEDD42F1A15}"/>
  </hyperlinks>
  <printOptions horizontalCentered="1"/>
  <pageMargins left="0.39370078740157483" right="0.39370078740157483" top="0.98425196850393704" bottom="0.98425196850393704" header="0.51181102362204722" footer="0.51181102362204722"/>
  <pageSetup paperSize="9" scale="70" fitToHeight="0" orientation="portrait" r:id="rId2"/>
  <headerFooter alignWithMargins="0"/>
  <rowBreaks count="9" manualBreakCount="9">
    <brk id="37" max="50" man="1"/>
    <brk id="110" max="50" man="1"/>
    <brk id="151" max="50" man="1"/>
    <brk id="163" max="50" man="1"/>
    <brk id="175" max="50" man="1"/>
    <brk id="178" max="50" man="1"/>
    <brk id="222" max="50" man="1"/>
    <brk id="283" max="50" man="1"/>
    <brk id="331"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8</xdr:col>
                    <xdr:colOff>0</xdr:colOff>
                    <xdr:row>19</xdr:row>
                    <xdr:rowOff>19050</xdr:rowOff>
                  </from>
                  <to>
                    <xdr:col>9</xdr:col>
                    <xdr:colOff>142875</xdr:colOff>
                    <xdr:row>19</xdr:row>
                    <xdr:rowOff>266700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14</xdr:col>
                    <xdr:colOff>0</xdr:colOff>
                    <xdr:row>19</xdr:row>
                    <xdr:rowOff>19050</xdr:rowOff>
                  </from>
                  <to>
                    <xdr:col>15</xdr:col>
                    <xdr:colOff>104775</xdr:colOff>
                    <xdr:row>19</xdr:row>
                    <xdr:rowOff>266700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20</xdr:col>
                    <xdr:colOff>0</xdr:colOff>
                    <xdr:row>19</xdr:row>
                    <xdr:rowOff>19050</xdr:rowOff>
                  </from>
                  <to>
                    <xdr:col>21</xdr:col>
                    <xdr:colOff>142875</xdr:colOff>
                    <xdr:row>19</xdr:row>
                    <xdr:rowOff>266700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26</xdr:col>
                    <xdr:colOff>0</xdr:colOff>
                    <xdr:row>19</xdr:row>
                    <xdr:rowOff>19050</xdr:rowOff>
                  </from>
                  <to>
                    <xdr:col>27</xdr:col>
                    <xdr:colOff>142875</xdr:colOff>
                    <xdr:row>19</xdr:row>
                    <xdr:rowOff>266700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32</xdr:col>
                    <xdr:colOff>0</xdr:colOff>
                    <xdr:row>19</xdr:row>
                    <xdr:rowOff>19050</xdr:rowOff>
                  </from>
                  <to>
                    <xdr:col>33</xdr:col>
                    <xdr:colOff>142875</xdr:colOff>
                    <xdr:row>19</xdr:row>
                    <xdr:rowOff>266700</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8</xdr:col>
                    <xdr:colOff>0</xdr:colOff>
                    <xdr:row>20</xdr:row>
                    <xdr:rowOff>19050</xdr:rowOff>
                  </from>
                  <to>
                    <xdr:col>9</xdr:col>
                    <xdr:colOff>142875</xdr:colOff>
                    <xdr:row>20</xdr:row>
                    <xdr:rowOff>266700</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12</xdr:col>
                    <xdr:colOff>0</xdr:colOff>
                    <xdr:row>20</xdr:row>
                    <xdr:rowOff>19050</xdr:rowOff>
                  </from>
                  <to>
                    <xdr:col>13</xdr:col>
                    <xdr:colOff>142875</xdr:colOff>
                    <xdr:row>20</xdr:row>
                    <xdr:rowOff>266700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17</xdr:col>
                    <xdr:colOff>0</xdr:colOff>
                    <xdr:row>20</xdr:row>
                    <xdr:rowOff>19050</xdr:rowOff>
                  </from>
                  <to>
                    <xdr:col>18</xdr:col>
                    <xdr:colOff>142875</xdr:colOff>
                    <xdr:row>20</xdr:row>
                    <xdr:rowOff>266700</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24</xdr:col>
                    <xdr:colOff>0</xdr:colOff>
                    <xdr:row>20</xdr:row>
                    <xdr:rowOff>19050</xdr:rowOff>
                  </from>
                  <to>
                    <xdr:col>25</xdr:col>
                    <xdr:colOff>142875</xdr:colOff>
                    <xdr:row>20</xdr:row>
                    <xdr:rowOff>266700</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28</xdr:col>
                    <xdr:colOff>0</xdr:colOff>
                    <xdr:row>20</xdr:row>
                    <xdr:rowOff>19050</xdr:rowOff>
                  </from>
                  <to>
                    <xdr:col>29</xdr:col>
                    <xdr:colOff>142875</xdr:colOff>
                    <xdr:row>20</xdr:row>
                    <xdr:rowOff>266700</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from>
                    <xdr:col>33</xdr:col>
                    <xdr:colOff>0</xdr:colOff>
                    <xdr:row>20</xdr:row>
                    <xdr:rowOff>19050</xdr:rowOff>
                  </from>
                  <to>
                    <xdr:col>34</xdr:col>
                    <xdr:colOff>133350</xdr:colOff>
                    <xdr:row>20</xdr:row>
                    <xdr:rowOff>266700</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from>
                    <xdr:col>37</xdr:col>
                    <xdr:colOff>0</xdr:colOff>
                    <xdr:row>20</xdr:row>
                    <xdr:rowOff>19050</xdr:rowOff>
                  </from>
                  <to>
                    <xdr:col>38</xdr:col>
                    <xdr:colOff>142875</xdr:colOff>
                    <xdr:row>20</xdr:row>
                    <xdr:rowOff>266700</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from>
                    <xdr:col>42</xdr:col>
                    <xdr:colOff>0</xdr:colOff>
                    <xdr:row>20</xdr:row>
                    <xdr:rowOff>19050</xdr:rowOff>
                  </from>
                  <to>
                    <xdr:col>43</xdr:col>
                    <xdr:colOff>142875</xdr:colOff>
                    <xdr:row>20</xdr:row>
                    <xdr:rowOff>266700</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from>
                    <xdr:col>14</xdr:col>
                    <xdr:colOff>9525</xdr:colOff>
                    <xdr:row>24</xdr:row>
                    <xdr:rowOff>19050</xdr:rowOff>
                  </from>
                  <to>
                    <xdr:col>15</xdr:col>
                    <xdr:colOff>123825</xdr:colOff>
                    <xdr:row>25</xdr:row>
                    <xdr:rowOff>28575</xdr:rowOff>
                  </to>
                </anchor>
              </controlPr>
            </control>
          </mc:Choice>
        </mc:AlternateContent>
        <mc:AlternateContent xmlns:mc="http://schemas.openxmlformats.org/markup-compatibility/2006">
          <mc:Choice Requires="x14">
            <control shapeId="3087" r:id="rId19" name="Check Box 15">
              <controlPr defaultSize="0" autoFill="0" autoLine="0" autoPict="0">
                <anchor moveWithCells="1">
                  <from>
                    <xdr:col>14</xdr:col>
                    <xdr:colOff>9525</xdr:colOff>
                    <xdr:row>25</xdr:row>
                    <xdr:rowOff>19050</xdr:rowOff>
                  </from>
                  <to>
                    <xdr:col>15</xdr:col>
                    <xdr:colOff>123825</xdr:colOff>
                    <xdr:row>25</xdr:row>
                    <xdr:rowOff>266700</xdr:rowOff>
                  </to>
                </anchor>
              </controlPr>
            </control>
          </mc:Choice>
        </mc:AlternateContent>
        <mc:AlternateContent xmlns:mc="http://schemas.openxmlformats.org/markup-compatibility/2006">
          <mc:Choice Requires="x14">
            <control shapeId="3088" r:id="rId20" name="Check Box 16">
              <controlPr defaultSize="0" autoFill="0" autoLine="0" autoPict="0">
                <anchor moveWithCells="1">
                  <from>
                    <xdr:col>14</xdr:col>
                    <xdr:colOff>9525</xdr:colOff>
                    <xdr:row>25</xdr:row>
                    <xdr:rowOff>19050</xdr:rowOff>
                  </from>
                  <to>
                    <xdr:col>15</xdr:col>
                    <xdr:colOff>123825</xdr:colOff>
                    <xdr:row>25</xdr:row>
                    <xdr:rowOff>266700</xdr:rowOff>
                  </to>
                </anchor>
              </controlPr>
            </control>
          </mc:Choice>
        </mc:AlternateContent>
        <mc:AlternateContent xmlns:mc="http://schemas.openxmlformats.org/markup-compatibility/2006">
          <mc:Choice Requires="x14">
            <control shapeId="3089" r:id="rId21" name="Check Box 17">
              <controlPr defaultSize="0" autoFill="0" autoLine="0" autoPict="0">
                <anchor moveWithCells="1">
                  <from>
                    <xdr:col>14</xdr:col>
                    <xdr:colOff>9525</xdr:colOff>
                    <xdr:row>26</xdr:row>
                    <xdr:rowOff>19050</xdr:rowOff>
                  </from>
                  <to>
                    <xdr:col>15</xdr:col>
                    <xdr:colOff>123825</xdr:colOff>
                    <xdr:row>26</xdr:row>
                    <xdr:rowOff>266700</xdr:rowOff>
                  </to>
                </anchor>
              </controlPr>
            </control>
          </mc:Choice>
        </mc:AlternateContent>
        <mc:AlternateContent xmlns:mc="http://schemas.openxmlformats.org/markup-compatibility/2006">
          <mc:Choice Requires="x14">
            <control shapeId="3090" r:id="rId22" name="Check Box 18">
              <controlPr defaultSize="0" autoFill="0" autoLine="0" autoPict="0">
                <anchor moveWithCells="1">
                  <from>
                    <xdr:col>14</xdr:col>
                    <xdr:colOff>9525</xdr:colOff>
                    <xdr:row>26</xdr:row>
                    <xdr:rowOff>19050</xdr:rowOff>
                  </from>
                  <to>
                    <xdr:col>15</xdr:col>
                    <xdr:colOff>123825</xdr:colOff>
                    <xdr:row>26</xdr:row>
                    <xdr:rowOff>266700</xdr:rowOff>
                  </to>
                </anchor>
              </controlPr>
            </control>
          </mc:Choice>
        </mc:AlternateContent>
        <mc:AlternateContent xmlns:mc="http://schemas.openxmlformats.org/markup-compatibility/2006">
          <mc:Choice Requires="x14">
            <control shapeId="3091" r:id="rId23" name="Check Box 19">
              <controlPr defaultSize="0" autoFill="0" autoLine="0" autoPict="0">
                <anchor moveWithCells="1">
                  <from>
                    <xdr:col>14</xdr:col>
                    <xdr:colOff>9525</xdr:colOff>
                    <xdr:row>26</xdr:row>
                    <xdr:rowOff>19050</xdr:rowOff>
                  </from>
                  <to>
                    <xdr:col>15</xdr:col>
                    <xdr:colOff>123825</xdr:colOff>
                    <xdr:row>26</xdr:row>
                    <xdr:rowOff>266700</xdr:rowOff>
                  </to>
                </anchor>
              </controlPr>
            </control>
          </mc:Choice>
        </mc:AlternateContent>
        <mc:AlternateContent xmlns:mc="http://schemas.openxmlformats.org/markup-compatibility/2006">
          <mc:Choice Requires="x14">
            <control shapeId="3092" r:id="rId24" name="Check Box 20">
              <controlPr defaultSize="0" autoFill="0" autoLine="0" autoPict="0">
                <anchor moveWithCells="1">
                  <from>
                    <xdr:col>14</xdr:col>
                    <xdr:colOff>9525</xdr:colOff>
                    <xdr:row>27</xdr:row>
                    <xdr:rowOff>19050</xdr:rowOff>
                  </from>
                  <to>
                    <xdr:col>15</xdr:col>
                    <xdr:colOff>123825</xdr:colOff>
                    <xdr:row>27</xdr:row>
                    <xdr:rowOff>266700</xdr:rowOff>
                  </to>
                </anchor>
              </controlPr>
            </control>
          </mc:Choice>
        </mc:AlternateContent>
        <mc:AlternateContent xmlns:mc="http://schemas.openxmlformats.org/markup-compatibility/2006">
          <mc:Choice Requires="x14">
            <control shapeId="3093" r:id="rId25" name="Check Box 21">
              <controlPr defaultSize="0" autoFill="0" autoLine="0" autoPict="0">
                <anchor moveWithCells="1">
                  <from>
                    <xdr:col>14</xdr:col>
                    <xdr:colOff>9525</xdr:colOff>
                    <xdr:row>27</xdr:row>
                    <xdr:rowOff>19050</xdr:rowOff>
                  </from>
                  <to>
                    <xdr:col>15</xdr:col>
                    <xdr:colOff>123825</xdr:colOff>
                    <xdr:row>27</xdr:row>
                    <xdr:rowOff>266700</xdr:rowOff>
                  </to>
                </anchor>
              </controlPr>
            </control>
          </mc:Choice>
        </mc:AlternateContent>
        <mc:AlternateContent xmlns:mc="http://schemas.openxmlformats.org/markup-compatibility/2006">
          <mc:Choice Requires="x14">
            <control shapeId="3094" r:id="rId26" name="Check Box 22">
              <controlPr defaultSize="0" autoFill="0" autoLine="0" autoPict="0">
                <anchor moveWithCells="1">
                  <from>
                    <xdr:col>14</xdr:col>
                    <xdr:colOff>9525</xdr:colOff>
                    <xdr:row>27</xdr:row>
                    <xdr:rowOff>19050</xdr:rowOff>
                  </from>
                  <to>
                    <xdr:col>15</xdr:col>
                    <xdr:colOff>123825</xdr:colOff>
                    <xdr:row>27</xdr:row>
                    <xdr:rowOff>266700</xdr:rowOff>
                  </to>
                </anchor>
              </controlPr>
            </control>
          </mc:Choice>
        </mc:AlternateContent>
        <mc:AlternateContent xmlns:mc="http://schemas.openxmlformats.org/markup-compatibility/2006">
          <mc:Choice Requires="x14">
            <control shapeId="3095" r:id="rId27" name="Check Box 23">
              <controlPr defaultSize="0" autoFill="0" autoLine="0" autoPict="0">
                <anchor moveWithCells="1">
                  <from>
                    <xdr:col>14</xdr:col>
                    <xdr:colOff>9525</xdr:colOff>
                    <xdr:row>27</xdr:row>
                    <xdr:rowOff>19050</xdr:rowOff>
                  </from>
                  <to>
                    <xdr:col>15</xdr:col>
                    <xdr:colOff>123825</xdr:colOff>
                    <xdr:row>27</xdr:row>
                    <xdr:rowOff>266700</xdr:rowOff>
                  </to>
                </anchor>
              </controlPr>
            </control>
          </mc:Choice>
        </mc:AlternateContent>
        <mc:AlternateContent xmlns:mc="http://schemas.openxmlformats.org/markup-compatibility/2006">
          <mc:Choice Requires="x14">
            <control shapeId="3096" r:id="rId28" name="Check Box 24">
              <controlPr defaultSize="0" autoFill="0" autoLine="0" autoPict="0">
                <anchor moveWithCells="1">
                  <from>
                    <xdr:col>14</xdr:col>
                    <xdr:colOff>9525</xdr:colOff>
                    <xdr:row>24</xdr:row>
                    <xdr:rowOff>19050</xdr:rowOff>
                  </from>
                  <to>
                    <xdr:col>15</xdr:col>
                    <xdr:colOff>123825</xdr:colOff>
                    <xdr:row>25</xdr:row>
                    <xdr:rowOff>28575</xdr:rowOff>
                  </to>
                </anchor>
              </controlPr>
            </control>
          </mc:Choice>
        </mc:AlternateContent>
        <mc:AlternateContent xmlns:mc="http://schemas.openxmlformats.org/markup-compatibility/2006">
          <mc:Choice Requires="x14">
            <control shapeId="3097" r:id="rId29" name="Check Box 25">
              <controlPr defaultSize="0" autoFill="0" autoLine="0" autoPict="0">
                <anchor moveWithCells="1">
                  <from>
                    <xdr:col>14</xdr:col>
                    <xdr:colOff>9525</xdr:colOff>
                    <xdr:row>24</xdr:row>
                    <xdr:rowOff>19050</xdr:rowOff>
                  </from>
                  <to>
                    <xdr:col>15</xdr:col>
                    <xdr:colOff>123825</xdr:colOff>
                    <xdr:row>25</xdr:row>
                    <xdr:rowOff>28575</xdr:rowOff>
                  </to>
                </anchor>
              </controlPr>
            </control>
          </mc:Choice>
        </mc:AlternateContent>
        <mc:AlternateContent xmlns:mc="http://schemas.openxmlformats.org/markup-compatibility/2006">
          <mc:Choice Requires="x14">
            <control shapeId="3098" r:id="rId30" name="Check Box 26">
              <controlPr defaultSize="0" autoFill="0" autoLine="0" autoPict="0">
                <anchor moveWithCells="1">
                  <from>
                    <xdr:col>14</xdr:col>
                    <xdr:colOff>9525</xdr:colOff>
                    <xdr:row>25</xdr:row>
                    <xdr:rowOff>19050</xdr:rowOff>
                  </from>
                  <to>
                    <xdr:col>15</xdr:col>
                    <xdr:colOff>123825</xdr:colOff>
                    <xdr:row>25</xdr:row>
                    <xdr:rowOff>266700</xdr:rowOff>
                  </to>
                </anchor>
              </controlPr>
            </control>
          </mc:Choice>
        </mc:AlternateContent>
        <mc:AlternateContent xmlns:mc="http://schemas.openxmlformats.org/markup-compatibility/2006">
          <mc:Choice Requires="x14">
            <control shapeId="3099" r:id="rId31" name="Check Box 27">
              <controlPr defaultSize="0" autoFill="0" autoLine="0" autoPict="0">
                <anchor moveWithCells="1">
                  <from>
                    <xdr:col>14</xdr:col>
                    <xdr:colOff>9525</xdr:colOff>
                    <xdr:row>25</xdr:row>
                    <xdr:rowOff>19050</xdr:rowOff>
                  </from>
                  <to>
                    <xdr:col>15</xdr:col>
                    <xdr:colOff>123825</xdr:colOff>
                    <xdr:row>25</xdr:row>
                    <xdr:rowOff>266700</xdr:rowOff>
                  </to>
                </anchor>
              </controlPr>
            </control>
          </mc:Choice>
        </mc:AlternateContent>
        <mc:AlternateContent xmlns:mc="http://schemas.openxmlformats.org/markup-compatibility/2006">
          <mc:Choice Requires="x14">
            <control shapeId="3100" r:id="rId32" name="Check Box 28">
              <controlPr defaultSize="0" autoFill="0" autoLine="0" autoPict="0">
                <anchor moveWithCells="1">
                  <from>
                    <xdr:col>14</xdr:col>
                    <xdr:colOff>9525</xdr:colOff>
                    <xdr:row>25</xdr:row>
                    <xdr:rowOff>19050</xdr:rowOff>
                  </from>
                  <to>
                    <xdr:col>15</xdr:col>
                    <xdr:colOff>123825</xdr:colOff>
                    <xdr:row>25</xdr:row>
                    <xdr:rowOff>266700</xdr:rowOff>
                  </to>
                </anchor>
              </controlPr>
            </control>
          </mc:Choice>
        </mc:AlternateContent>
        <mc:AlternateContent xmlns:mc="http://schemas.openxmlformats.org/markup-compatibility/2006">
          <mc:Choice Requires="x14">
            <control shapeId="3101" r:id="rId33" name="Check Box 29">
              <controlPr defaultSize="0" autoFill="0" autoLine="0" autoPict="0">
                <anchor moveWithCells="1">
                  <from>
                    <xdr:col>14</xdr:col>
                    <xdr:colOff>9525</xdr:colOff>
                    <xdr:row>26</xdr:row>
                    <xdr:rowOff>19050</xdr:rowOff>
                  </from>
                  <to>
                    <xdr:col>15</xdr:col>
                    <xdr:colOff>123825</xdr:colOff>
                    <xdr:row>26</xdr:row>
                    <xdr:rowOff>266700</xdr:rowOff>
                  </to>
                </anchor>
              </controlPr>
            </control>
          </mc:Choice>
        </mc:AlternateContent>
        <mc:AlternateContent xmlns:mc="http://schemas.openxmlformats.org/markup-compatibility/2006">
          <mc:Choice Requires="x14">
            <control shapeId="3102" r:id="rId34" name="Check Box 30">
              <controlPr defaultSize="0" autoFill="0" autoLine="0" autoPict="0">
                <anchor moveWithCells="1">
                  <from>
                    <xdr:col>14</xdr:col>
                    <xdr:colOff>9525</xdr:colOff>
                    <xdr:row>26</xdr:row>
                    <xdr:rowOff>19050</xdr:rowOff>
                  </from>
                  <to>
                    <xdr:col>15</xdr:col>
                    <xdr:colOff>123825</xdr:colOff>
                    <xdr:row>26</xdr:row>
                    <xdr:rowOff>266700</xdr:rowOff>
                  </to>
                </anchor>
              </controlPr>
            </control>
          </mc:Choice>
        </mc:AlternateContent>
        <mc:AlternateContent xmlns:mc="http://schemas.openxmlformats.org/markup-compatibility/2006">
          <mc:Choice Requires="x14">
            <control shapeId="3103" r:id="rId35" name="Check Box 31">
              <controlPr defaultSize="0" autoFill="0" autoLine="0" autoPict="0">
                <anchor moveWithCells="1">
                  <from>
                    <xdr:col>14</xdr:col>
                    <xdr:colOff>9525</xdr:colOff>
                    <xdr:row>26</xdr:row>
                    <xdr:rowOff>19050</xdr:rowOff>
                  </from>
                  <to>
                    <xdr:col>15</xdr:col>
                    <xdr:colOff>123825</xdr:colOff>
                    <xdr:row>26</xdr:row>
                    <xdr:rowOff>266700</xdr:rowOff>
                  </to>
                </anchor>
              </controlPr>
            </control>
          </mc:Choice>
        </mc:AlternateContent>
        <mc:AlternateContent xmlns:mc="http://schemas.openxmlformats.org/markup-compatibility/2006">
          <mc:Choice Requires="x14">
            <control shapeId="3104" r:id="rId36" name="Check Box 32">
              <controlPr defaultSize="0" autoFill="0" autoLine="0" autoPict="0">
                <anchor moveWithCells="1">
                  <from>
                    <xdr:col>14</xdr:col>
                    <xdr:colOff>9525</xdr:colOff>
                    <xdr:row>26</xdr:row>
                    <xdr:rowOff>19050</xdr:rowOff>
                  </from>
                  <to>
                    <xdr:col>15</xdr:col>
                    <xdr:colOff>123825</xdr:colOff>
                    <xdr:row>26</xdr:row>
                    <xdr:rowOff>266700</xdr:rowOff>
                  </to>
                </anchor>
              </controlPr>
            </control>
          </mc:Choice>
        </mc:AlternateContent>
        <mc:AlternateContent xmlns:mc="http://schemas.openxmlformats.org/markup-compatibility/2006">
          <mc:Choice Requires="x14">
            <control shapeId="3105" r:id="rId37" name="Check Box 33">
              <controlPr defaultSize="0" autoFill="0" autoLine="0" autoPict="0">
                <anchor moveWithCells="1">
                  <from>
                    <xdr:col>14</xdr:col>
                    <xdr:colOff>9525</xdr:colOff>
                    <xdr:row>27</xdr:row>
                    <xdr:rowOff>19050</xdr:rowOff>
                  </from>
                  <to>
                    <xdr:col>15</xdr:col>
                    <xdr:colOff>123825</xdr:colOff>
                    <xdr:row>27</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CDA45-0A6F-46ED-A1A3-E67314A262BE}">
  <dimension ref="A1:H60"/>
  <sheetViews>
    <sheetView workbookViewId="0">
      <selection activeCell="H3" sqref="H3"/>
    </sheetView>
  </sheetViews>
  <sheetFormatPr defaultRowHeight="13.5" x14ac:dyDescent="0.15"/>
  <cols>
    <col min="1" max="6" width="17.25" customWidth="1"/>
    <col min="8" max="8" width="46.625" bestFit="1" customWidth="1"/>
  </cols>
  <sheetData>
    <row r="1" spans="1:8" x14ac:dyDescent="0.15">
      <c r="A1" s="2" t="s">
        <v>215</v>
      </c>
      <c r="B1" s="2" t="s">
        <v>216</v>
      </c>
      <c r="C1" s="2" t="s">
        <v>217</v>
      </c>
      <c r="D1" s="2" t="s">
        <v>52</v>
      </c>
      <c r="E1" s="2" t="s">
        <v>218</v>
      </c>
      <c r="F1" s="7" t="s">
        <v>219</v>
      </c>
      <c r="G1" s="8" t="s">
        <v>220</v>
      </c>
      <c r="H1" s="2" t="s">
        <v>221</v>
      </c>
    </row>
    <row r="2" spans="1:8" x14ac:dyDescent="0.15">
      <c r="A2" s="1" t="s">
        <v>222</v>
      </c>
      <c r="B2" s="4" t="s">
        <v>223</v>
      </c>
      <c r="C2" s="1" t="s">
        <v>224</v>
      </c>
      <c r="D2" s="1" t="s">
        <v>225</v>
      </c>
      <c r="E2" s="1" t="s">
        <v>226</v>
      </c>
      <c r="F2" s="1" t="s">
        <v>226</v>
      </c>
      <c r="G2" s="4" t="s">
        <v>227</v>
      </c>
      <c r="H2" s="9" t="s">
        <v>70</v>
      </c>
    </row>
    <row r="3" spans="1:8" x14ac:dyDescent="0.15">
      <c r="A3" s="1" t="s">
        <v>228</v>
      </c>
      <c r="B3" s="4" t="s">
        <v>229</v>
      </c>
      <c r="C3" s="1" t="s">
        <v>230</v>
      </c>
      <c r="D3" s="1" t="s">
        <v>231</v>
      </c>
      <c r="E3" s="1" t="s">
        <v>232</v>
      </c>
      <c r="F3" s="1" t="s">
        <v>232</v>
      </c>
      <c r="H3" s="1" t="s">
        <v>233</v>
      </c>
    </row>
    <row r="4" spans="1:8" x14ac:dyDescent="0.15">
      <c r="A4" s="1" t="s">
        <v>234</v>
      </c>
      <c r="B4" s="4" t="s">
        <v>235</v>
      </c>
      <c r="C4" s="4" t="s">
        <v>236</v>
      </c>
      <c r="D4" s="5"/>
      <c r="H4" s="1" t="s">
        <v>237</v>
      </c>
    </row>
    <row r="5" spans="1:8" x14ac:dyDescent="0.15">
      <c r="A5" s="1" t="s">
        <v>238</v>
      </c>
      <c r="B5" s="4" t="s">
        <v>239</v>
      </c>
      <c r="C5" s="4" t="s">
        <v>240</v>
      </c>
      <c r="D5" s="6"/>
      <c r="H5" s="1" t="s">
        <v>241</v>
      </c>
    </row>
    <row r="6" spans="1:8" x14ac:dyDescent="0.15">
      <c r="A6" s="1" t="s">
        <v>242</v>
      </c>
      <c r="B6" s="4" t="s">
        <v>243</v>
      </c>
      <c r="C6" s="4" t="s">
        <v>244</v>
      </c>
      <c r="D6" s="6"/>
      <c r="H6" s="1" t="s">
        <v>245</v>
      </c>
    </row>
    <row r="7" spans="1:8" x14ac:dyDescent="0.15">
      <c r="A7" s="1" t="s">
        <v>246</v>
      </c>
      <c r="B7" s="4" t="s">
        <v>247</v>
      </c>
      <c r="C7" s="4" t="s">
        <v>248</v>
      </c>
      <c r="D7" s="6"/>
    </row>
    <row r="8" spans="1:8" x14ac:dyDescent="0.15">
      <c r="A8" s="1" t="s">
        <v>249</v>
      </c>
      <c r="B8" s="4" t="s">
        <v>250</v>
      </c>
      <c r="C8" s="4" t="s">
        <v>251</v>
      </c>
      <c r="D8" s="6"/>
    </row>
    <row r="9" spans="1:8" x14ac:dyDescent="0.15">
      <c r="A9" s="1" t="s">
        <v>252</v>
      </c>
      <c r="B9" s="4" t="s">
        <v>117</v>
      </c>
      <c r="C9" s="4" t="s">
        <v>253</v>
      </c>
      <c r="D9" s="6"/>
    </row>
    <row r="10" spans="1:8" x14ac:dyDescent="0.15">
      <c r="A10" s="1" t="s">
        <v>254</v>
      </c>
      <c r="B10" s="3"/>
      <c r="C10" s="4" t="s">
        <v>255</v>
      </c>
      <c r="D10" s="6"/>
    </row>
    <row r="11" spans="1:8" x14ac:dyDescent="0.15">
      <c r="A11" s="1" t="s">
        <v>256</v>
      </c>
      <c r="B11" s="3"/>
      <c r="C11" s="4" t="s">
        <v>257</v>
      </c>
      <c r="D11" s="6"/>
    </row>
    <row r="12" spans="1:8" x14ac:dyDescent="0.15">
      <c r="A12" s="1" t="s">
        <v>258</v>
      </c>
      <c r="B12" s="3"/>
      <c r="C12" s="4" t="s">
        <v>259</v>
      </c>
      <c r="D12" s="6"/>
    </row>
    <row r="13" spans="1:8" x14ac:dyDescent="0.15">
      <c r="A13" s="1" t="s">
        <v>260</v>
      </c>
      <c r="B13" s="3"/>
      <c r="C13" s="4" t="s">
        <v>261</v>
      </c>
      <c r="D13" s="6"/>
    </row>
    <row r="14" spans="1:8" x14ac:dyDescent="0.15">
      <c r="A14" s="1" t="s">
        <v>262</v>
      </c>
      <c r="B14" s="3"/>
      <c r="C14" s="4" t="s">
        <v>263</v>
      </c>
      <c r="D14" s="6"/>
    </row>
    <row r="15" spans="1:8" x14ac:dyDescent="0.15">
      <c r="A15" s="1" t="s">
        <v>264</v>
      </c>
      <c r="B15" s="3"/>
      <c r="C15" s="4" t="s">
        <v>265</v>
      </c>
      <c r="D15" s="6"/>
    </row>
    <row r="16" spans="1:8" x14ac:dyDescent="0.15">
      <c r="A16" s="1" t="s">
        <v>266</v>
      </c>
      <c r="B16" s="3"/>
    </row>
    <row r="17" spans="1:2" x14ac:dyDescent="0.15">
      <c r="A17" s="1" t="s">
        <v>267</v>
      </c>
      <c r="B17" s="3"/>
    </row>
    <row r="18" spans="1:2" x14ac:dyDescent="0.15">
      <c r="A18" s="1" t="s">
        <v>268</v>
      </c>
      <c r="B18" s="3"/>
    </row>
    <row r="19" spans="1:2" x14ac:dyDescent="0.15">
      <c r="A19" s="1" t="s">
        <v>269</v>
      </c>
      <c r="B19" s="3"/>
    </row>
    <row r="20" spans="1:2" x14ac:dyDescent="0.15">
      <c r="A20" s="1" t="s">
        <v>270</v>
      </c>
      <c r="B20" s="3"/>
    </row>
    <row r="21" spans="1:2" x14ac:dyDescent="0.15">
      <c r="A21" s="1" t="s">
        <v>271</v>
      </c>
      <c r="B21" s="3"/>
    </row>
    <row r="22" spans="1:2" x14ac:dyDescent="0.15">
      <c r="A22" s="1" t="s">
        <v>272</v>
      </c>
      <c r="B22" s="3"/>
    </row>
    <row r="23" spans="1:2" x14ac:dyDescent="0.15">
      <c r="A23" s="1" t="s">
        <v>273</v>
      </c>
      <c r="B23" s="3"/>
    </row>
    <row r="24" spans="1:2" x14ac:dyDescent="0.15">
      <c r="A24" s="1" t="s">
        <v>274</v>
      </c>
      <c r="B24" s="3"/>
    </row>
    <row r="25" spans="1:2" x14ac:dyDescent="0.15">
      <c r="A25" s="1" t="s">
        <v>275</v>
      </c>
      <c r="B25" s="3"/>
    </row>
    <row r="26" spans="1:2" x14ac:dyDescent="0.15">
      <c r="A26" s="1" t="s">
        <v>276</v>
      </c>
      <c r="B26" s="3"/>
    </row>
    <row r="27" spans="1:2" x14ac:dyDescent="0.15">
      <c r="A27" s="1" t="s">
        <v>277</v>
      </c>
      <c r="B27" s="3"/>
    </row>
    <row r="28" spans="1:2" x14ac:dyDescent="0.15">
      <c r="A28" s="1" t="s">
        <v>278</v>
      </c>
      <c r="B28" s="3"/>
    </row>
    <row r="29" spans="1:2" x14ac:dyDescent="0.15">
      <c r="A29" s="1" t="s">
        <v>279</v>
      </c>
      <c r="B29" s="3"/>
    </row>
    <row r="30" spans="1:2" x14ac:dyDescent="0.15">
      <c r="A30" s="1" t="s">
        <v>280</v>
      </c>
      <c r="B30" s="3"/>
    </row>
    <row r="31" spans="1:2" x14ac:dyDescent="0.15">
      <c r="A31" s="1" t="s">
        <v>281</v>
      </c>
      <c r="B31" s="3"/>
    </row>
    <row r="32" spans="1:2" x14ac:dyDescent="0.15">
      <c r="A32" s="1" t="s">
        <v>282</v>
      </c>
      <c r="B32" s="3"/>
    </row>
    <row r="33" spans="1:2" x14ac:dyDescent="0.15">
      <c r="A33" s="1" t="s">
        <v>283</v>
      </c>
      <c r="B33" s="3"/>
    </row>
    <row r="34" spans="1:2" x14ac:dyDescent="0.15">
      <c r="A34" s="1" t="s">
        <v>284</v>
      </c>
      <c r="B34" s="3"/>
    </row>
    <row r="35" spans="1:2" x14ac:dyDescent="0.15">
      <c r="A35" s="1" t="s">
        <v>285</v>
      </c>
      <c r="B35" s="3"/>
    </row>
    <row r="36" spans="1:2" x14ac:dyDescent="0.15">
      <c r="A36" s="1" t="s">
        <v>286</v>
      </c>
      <c r="B36" s="3"/>
    </row>
    <row r="37" spans="1:2" x14ac:dyDescent="0.15">
      <c r="A37" s="1" t="s">
        <v>287</v>
      </c>
      <c r="B37" s="3"/>
    </row>
    <row r="38" spans="1:2" x14ac:dyDescent="0.15">
      <c r="A38" s="1" t="s">
        <v>288</v>
      </c>
      <c r="B38" s="3"/>
    </row>
    <row r="39" spans="1:2" x14ac:dyDescent="0.15">
      <c r="A39" s="1" t="s">
        <v>289</v>
      </c>
      <c r="B39" s="3"/>
    </row>
    <row r="40" spans="1:2" x14ac:dyDescent="0.15">
      <c r="A40" s="1" t="s">
        <v>290</v>
      </c>
      <c r="B40" s="3"/>
    </row>
    <row r="41" spans="1:2" x14ac:dyDescent="0.15">
      <c r="A41" s="1" t="s">
        <v>291</v>
      </c>
      <c r="B41" s="3"/>
    </row>
    <row r="42" spans="1:2" x14ac:dyDescent="0.15">
      <c r="A42" s="1" t="s">
        <v>292</v>
      </c>
      <c r="B42" s="3"/>
    </row>
    <row r="43" spans="1:2" x14ac:dyDescent="0.15">
      <c r="A43" s="1" t="s">
        <v>293</v>
      </c>
      <c r="B43" s="3"/>
    </row>
    <row r="44" spans="1:2" x14ac:dyDescent="0.15">
      <c r="A44" s="1" t="s">
        <v>294</v>
      </c>
      <c r="B44" s="3"/>
    </row>
    <row r="45" spans="1:2" x14ac:dyDescent="0.15">
      <c r="A45" s="1" t="s">
        <v>295</v>
      </c>
      <c r="B45" s="3"/>
    </row>
    <row r="46" spans="1:2" x14ac:dyDescent="0.15">
      <c r="A46" s="1" t="s">
        <v>296</v>
      </c>
      <c r="B46" s="3"/>
    </row>
    <row r="47" spans="1:2" x14ac:dyDescent="0.15">
      <c r="A47" s="1" t="s">
        <v>297</v>
      </c>
      <c r="B47" s="3"/>
    </row>
    <row r="48" spans="1:2" x14ac:dyDescent="0.15">
      <c r="A48" s="1" t="s">
        <v>298</v>
      </c>
      <c r="B48" s="3"/>
    </row>
    <row r="49" spans="1:2" x14ac:dyDescent="0.15">
      <c r="A49" s="1" t="s">
        <v>299</v>
      </c>
      <c r="B49" s="3"/>
    </row>
    <row r="50" spans="1:2" x14ac:dyDescent="0.15">
      <c r="A50" s="1" t="s">
        <v>300</v>
      </c>
      <c r="B50" s="3"/>
    </row>
    <row r="51" spans="1:2" x14ac:dyDescent="0.15">
      <c r="A51" s="1" t="s">
        <v>301</v>
      </c>
      <c r="B51" s="3"/>
    </row>
    <row r="52" spans="1:2" x14ac:dyDescent="0.15">
      <c r="A52" s="1" t="s">
        <v>302</v>
      </c>
      <c r="B52" s="3"/>
    </row>
    <row r="53" spans="1:2" x14ac:dyDescent="0.15">
      <c r="A53" s="1" t="s">
        <v>303</v>
      </c>
      <c r="B53" s="3"/>
    </row>
    <row r="54" spans="1:2" x14ac:dyDescent="0.15">
      <c r="A54" s="1" t="s">
        <v>304</v>
      </c>
      <c r="B54" s="3"/>
    </row>
    <row r="55" spans="1:2" x14ac:dyDescent="0.15">
      <c r="A55" s="1" t="s">
        <v>305</v>
      </c>
      <c r="B55" s="3"/>
    </row>
    <row r="56" spans="1:2" x14ac:dyDescent="0.15">
      <c r="A56" s="1" t="s">
        <v>306</v>
      </c>
      <c r="B56" s="3"/>
    </row>
    <row r="57" spans="1:2" x14ac:dyDescent="0.15">
      <c r="A57" s="1" t="s">
        <v>307</v>
      </c>
      <c r="B57" s="3"/>
    </row>
    <row r="58" spans="1:2" x14ac:dyDescent="0.15">
      <c r="A58" s="1" t="s">
        <v>308</v>
      </c>
      <c r="B58" s="3"/>
    </row>
    <row r="59" spans="1:2" x14ac:dyDescent="0.15">
      <c r="A59" s="1" t="s">
        <v>82</v>
      </c>
      <c r="B59" s="3"/>
    </row>
    <row r="60" spans="1:2" x14ac:dyDescent="0.15">
      <c r="A60" s="1" t="s">
        <v>309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2023-06-18T12:26:48Z</dcterms:created>
  <dcterms:modified xsi:type="dcterms:W3CDTF">2023-06-18T12:26:54Z</dcterms:modified>
  <cp:category/>
  <cp:contentStatus/>
</cp:coreProperties>
</file>