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0FFCB896-96E0-4042-AFC9-6388135233F0}" xr6:coauthVersionLast="47" xr6:coauthVersionMax="47" xr10:uidLastSave="{00000000-0000-0000-0000-000000000000}"/>
  <bookViews>
    <workbookView xWindow="-108" yWindow="-108" windowWidth="23256" windowHeight="12456" tabRatio="779" xr2:uid="{00000000-000D-0000-FFFF-FFFF00000000}"/>
  </bookViews>
  <sheets>
    <sheet name="記載例〉表１_対象物質一覧" sheetId="82" r:id="rId1"/>
    <sheet name="記載例〉1～50" sheetId="81" r:id="rId2"/>
  </sheets>
  <definedNames>
    <definedName name="_xlnm.Print_Area" localSheetId="1">'記載例〉1～50'!$C$1:$U$106</definedName>
    <definedName name="_xlnm.Print_Area" localSheetId="0">記載例〉表１_対象物質一覧!$C$1:$G$108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4" i="81" l="1"/>
  <c r="E74" i="81"/>
  <c r="D74" i="81"/>
  <c r="F61" i="81"/>
  <c r="E61" i="81"/>
  <c r="D61" i="81"/>
  <c r="F48" i="81"/>
  <c r="E48" i="81"/>
  <c r="G26" i="81"/>
  <c r="N33" i="81"/>
  <c r="K3" i="81" a="1"/>
  <c r="K3" i="81" s="1"/>
  <c r="I3" i="81" a="1"/>
  <c r="I3" i="81" s="1"/>
  <c r="J3" i="81" a="1"/>
  <c r="J3" i="81" s="1"/>
  <c r="T106" i="81"/>
  <c r="N106" i="81"/>
  <c r="M106" i="81"/>
  <c r="G106" i="81"/>
  <c r="T105" i="81"/>
  <c r="N105" i="81"/>
  <c r="M105" i="81"/>
  <c r="G105" i="81"/>
  <c r="T104" i="81"/>
  <c r="N104" i="81"/>
  <c r="M104" i="81"/>
  <c r="G104" i="81"/>
  <c r="T103" i="81"/>
  <c r="N103" i="81"/>
  <c r="M103" i="81"/>
  <c r="G103" i="81"/>
  <c r="T102" i="81"/>
  <c r="N102" i="81"/>
  <c r="M102" i="81"/>
  <c r="G102" i="81"/>
  <c r="T101" i="81"/>
  <c r="N101" i="81"/>
  <c r="M101" i="81"/>
  <c r="G101" i="81"/>
  <c r="T100" i="81"/>
  <c r="N100" i="81"/>
  <c r="M100" i="81"/>
  <c r="G100" i="81"/>
  <c r="T99" i="81"/>
  <c r="N99" i="81"/>
  <c r="M99" i="81"/>
  <c r="G99" i="81"/>
  <c r="T98" i="81"/>
  <c r="N98" i="81"/>
  <c r="M98" i="81"/>
  <c r="G98" i="81"/>
  <c r="T97" i="81"/>
  <c r="N97" i="81"/>
  <c r="M97" i="81"/>
  <c r="G97" i="81"/>
  <c r="T96" i="81"/>
  <c r="N96" i="81"/>
  <c r="M96" i="81"/>
  <c r="G96" i="81"/>
  <c r="T95" i="81"/>
  <c r="N95" i="81"/>
  <c r="M95" i="81"/>
  <c r="G95" i="81"/>
  <c r="T94" i="81"/>
  <c r="N94" i="81"/>
  <c r="M94" i="81"/>
  <c r="G94" i="81"/>
  <c r="T93" i="81"/>
  <c r="N93" i="81"/>
  <c r="M93" i="81"/>
  <c r="G93" i="81"/>
  <c r="T92" i="81"/>
  <c r="N92" i="81"/>
  <c r="M92" i="81"/>
  <c r="G92" i="81"/>
  <c r="T91" i="81"/>
  <c r="N91" i="81"/>
  <c r="M91" i="81"/>
  <c r="G91" i="81"/>
  <c r="T90" i="81"/>
  <c r="N90" i="81"/>
  <c r="M90" i="81"/>
  <c r="G90" i="81"/>
  <c r="T89" i="81"/>
  <c r="N89" i="81"/>
  <c r="M89" i="81"/>
  <c r="G89" i="81"/>
  <c r="T88" i="81"/>
  <c r="N88" i="81"/>
  <c r="M88" i="81"/>
  <c r="G88" i="81"/>
  <c r="T87" i="81"/>
  <c r="N87" i="81"/>
  <c r="M87" i="81"/>
  <c r="G87" i="81"/>
  <c r="T86" i="81"/>
  <c r="N86" i="81"/>
  <c r="M86" i="81"/>
  <c r="G86" i="81"/>
  <c r="T85" i="81"/>
  <c r="N85" i="81"/>
  <c r="M85" i="81"/>
  <c r="G85" i="81"/>
  <c r="T84" i="81"/>
  <c r="N84" i="81"/>
  <c r="M84" i="81"/>
  <c r="G84" i="81"/>
  <c r="T83" i="81"/>
  <c r="N83" i="81"/>
  <c r="M83" i="81"/>
  <c r="G83" i="81"/>
  <c r="T82" i="81"/>
  <c r="N82" i="81"/>
  <c r="M82" i="81"/>
  <c r="G82" i="81"/>
  <c r="T81" i="81"/>
  <c r="N81" i="81"/>
  <c r="M81" i="81"/>
  <c r="G81" i="81"/>
  <c r="T80" i="81"/>
  <c r="N80" i="81"/>
  <c r="M80" i="81"/>
  <c r="G80" i="81"/>
  <c r="T79" i="81"/>
  <c r="N79" i="81"/>
  <c r="M79" i="81"/>
  <c r="G79" i="81"/>
  <c r="T78" i="81"/>
  <c r="N78" i="81"/>
  <c r="M78" i="81"/>
  <c r="G78" i="81"/>
  <c r="T77" i="81"/>
  <c r="N77" i="81"/>
  <c r="M77" i="81"/>
  <c r="G77" i="81"/>
  <c r="T76" i="81"/>
  <c r="N76" i="81"/>
  <c r="M76" i="81"/>
  <c r="G76" i="81"/>
  <c r="T75" i="81"/>
  <c r="N75" i="81"/>
  <c r="M75" i="81"/>
  <c r="G75" i="81"/>
  <c r="T74" i="81"/>
  <c r="N74" i="81"/>
  <c r="M74" i="81"/>
  <c r="G74" i="81"/>
  <c r="T73" i="81"/>
  <c r="N73" i="81"/>
  <c r="M73" i="81"/>
  <c r="G73" i="81"/>
  <c r="T72" i="81"/>
  <c r="N72" i="81"/>
  <c r="M72" i="81"/>
  <c r="G72" i="81"/>
  <c r="T71" i="81"/>
  <c r="N71" i="81"/>
  <c r="M71" i="81"/>
  <c r="G71" i="81"/>
  <c r="T70" i="81"/>
  <c r="N70" i="81"/>
  <c r="M70" i="81"/>
  <c r="G70" i="81"/>
  <c r="T69" i="81"/>
  <c r="N69" i="81"/>
  <c r="M69" i="81"/>
  <c r="G69" i="81"/>
  <c r="T68" i="81"/>
  <c r="N68" i="81"/>
  <c r="M68" i="81"/>
  <c r="G68" i="81"/>
  <c r="T67" i="81"/>
  <c r="N67" i="81"/>
  <c r="M67" i="81"/>
  <c r="G67" i="81"/>
  <c r="T66" i="81"/>
  <c r="N66" i="81"/>
  <c r="M66" i="81"/>
  <c r="G66" i="81"/>
  <c r="T65" i="81"/>
  <c r="N65" i="81"/>
  <c r="M65" i="81"/>
  <c r="G65" i="81"/>
  <c r="T64" i="81"/>
  <c r="N64" i="81"/>
  <c r="M64" i="81"/>
  <c r="G64" i="81"/>
  <c r="T63" i="81"/>
  <c r="N63" i="81"/>
  <c r="M63" i="81"/>
  <c r="G63" i="81"/>
  <c r="T62" i="81"/>
  <c r="N62" i="81"/>
  <c r="M62" i="81"/>
  <c r="G62" i="81"/>
  <c r="T61" i="81"/>
  <c r="N61" i="81"/>
  <c r="M61" i="81"/>
  <c r="G61" i="81"/>
  <c r="T60" i="81"/>
  <c r="N60" i="81"/>
  <c r="M60" i="81"/>
  <c r="G60" i="81"/>
  <c r="T59" i="81"/>
  <c r="N59" i="81"/>
  <c r="M59" i="81"/>
  <c r="G59" i="81"/>
  <c r="T58" i="81"/>
  <c r="N58" i="81"/>
  <c r="M58" i="81"/>
  <c r="G58" i="81"/>
  <c r="T57" i="81"/>
  <c r="N57" i="81"/>
  <c r="M57" i="81"/>
  <c r="G57" i="81"/>
  <c r="T56" i="81"/>
  <c r="N56" i="81"/>
  <c r="M56" i="81"/>
  <c r="G56" i="81"/>
  <c r="T55" i="81"/>
  <c r="N55" i="81"/>
  <c r="M55" i="81"/>
  <c r="G55" i="81"/>
  <c r="T54" i="81"/>
  <c r="N54" i="81"/>
  <c r="M54" i="81"/>
  <c r="G54" i="81"/>
  <c r="T53" i="81"/>
  <c r="N53" i="81"/>
  <c r="M53" i="81"/>
  <c r="G53" i="81"/>
  <c r="T52" i="81"/>
  <c r="N52" i="81"/>
  <c r="M52" i="81"/>
  <c r="G52" i="81"/>
  <c r="T51" i="81"/>
  <c r="N51" i="81"/>
  <c r="M51" i="81"/>
  <c r="G51" i="81"/>
  <c r="T50" i="81"/>
  <c r="N50" i="81"/>
  <c r="M50" i="81"/>
  <c r="G50" i="81"/>
  <c r="T49" i="81"/>
  <c r="N49" i="81"/>
  <c r="M49" i="81"/>
  <c r="G49" i="81"/>
  <c r="T48" i="81"/>
  <c r="N48" i="81"/>
  <c r="M48" i="81"/>
  <c r="G48" i="81"/>
  <c r="T47" i="81"/>
  <c r="N47" i="81"/>
  <c r="M47" i="81"/>
  <c r="G47" i="81"/>
  <c r="T46" i="81"/>
  <c r="N46" i="81"/>
  <c r="M46" i="81"/>
  <c r="G46" i="81"/>
  <c r="T45" i="81"/>
  <c r="N45" i="81"/>
  <c r="M45" i="81"/>
  <c r="G45" i="81"/>
  <c r="T44" i="81"/>
  <c r="N44" i="81"/>
  <c r="M44" i="81"/>
  <c r="G44" i="81"/>
  <c r="T43" i="81"/>
  <c r="N43" i="81"/>
  <c r="M43" i="81"/>
  <c r="G43" i="81"/>
  <c r="T42" i="81"/>
  <c r="N42" i="81"/>
  <c r="M42" i="81"/>
  <c r="G42" i="81"/>
  <c r="T41" i="81"/>
  <c r="N41" i="81"/>
  <c r="M41" i="81"/>
  <c r="G41" i="81"/>
  <c r="T40" i="81"/>
  <c r="N40" i="81"/>
  <c r="M40" i="81"/>
  <c r="G40" i="81"/>
  <c r="T39" i="81"/>
  <c r="N39" i="81"/>
  <c r="M39" i="81"/>
  <c r="G39" i="81"/>
  <c r="T38" i="81"/>
  <c r="N38" i="81"/>
  <c r="M38" i="81"/>
  <c r="G38" i="81"/>
  <c r="T37" i="81"/>
  <c r="N37" i="81"/>
  <c r="M37" i="81"/>
  <c r="G37" i="81"/>
  <c r="T36" i="81"/>
  <c r="N36" i="81"/>
  <c r="M36" i="81"/>
  <c r="G36" i="81"/>
  <c r="T35" i="81"/>
  <c r="N35" i="81"/>
  <c r="M35" i="81"/>
  <c r="G35" i="81"/>
  <c r="T34" i="81"/>
  <c r="N34" i="81"/>
  <c r="M34" i="81"/>
  <c r="G34" i="81"/>
  <c r="T33" i="81"/>
  <c r="M33" i="81"/>
  <c r="G33" i="81"/>
  <c r="T32" i="81"/>
  <c r="N32" i="81"/>
  <c r="M32" i="81"/>
  <c r="G32" i="81"/>
  <c r="T31" i="81"/>
  <c r="N31" i="81"/>
  <c r="M31" i="81"/>
  <c r="G31" i="81"/>
  <c r="T30" i="81"/>
  <c r="N30" i="81"/>
  <c r="M30" i="81"/>
  <c r="G30" i="81"/>
  <c r="T29" i="81"/>
  <c r="N29" i="81"/>
  <c r="M29" i="81"/>
  <c r="G29" i="81"/>
  <c r="T28" i="81"/>
  <c r="N28" i="81"/>
  <c r="M28" i="81"/>
  <c r="G28" i="81"/>
  <c r="T27" i="81"/>
  <c r="N27" i="81"/>
  <c r="M27" i="81"/>
  <c r="G27" i="81"/>
  <c r="T26" i="81"/>
  <c r="N26" i="81"/>
  <c r="M26" i="81"/>
  <c r="T25" i="81"/>
  <c r="N25" i="81"/>
  <c r="M25" i="81"/>
  <c r="G25" i="81"/>
  <c r="T24" i="81"/>
  <c r="N24" i="81"/>
  <c r="M24" i="81"/>
  <c r="G24" i="81"/>
  <c r="T23" i="81"/>
  <c r="N23" i="81"/>
  <c r="M23" i="81"/>
  <c r="G23" i="81"/>
  <c r="T22" i="81"/>
  <c r="N22" i="81"/>
  <c r="M22" i="81"/>
  <c r="G22" i="81"/>
  <c r="T21" i="81"/>
  <c r="N21" i="81"/>
  <c r="M21" i="81"/>
  <c r="G21" i="81"/>
  <c r="T20" i="81"/>
  <c r="N20" i="81"/>
  <c r="M20" i="81"/>
  <c r="G20" i="81"/>
  <c r="T19" i="81"/>
  <c r="N19" i="81"/>
  <c r="M19" i="81"/>
  <c r="G19" i="81"/>
  <c r="T18" i="81"/>
  <c r="N18" i="81"/>
  <c r="M18" i="81"/>
  <c r="G18" i="81"/>
  <c r="T17" i="81"/>
  <c r="N17" i="81"/>
  <c r="M17" i="81"/>
  <c r="G17" i="81"/>
  <c r="T16" i="81"/>
  <c r="N16" i="81"/>
  <c r="M16" i="81"/>
  <c r="G16" i="81"/>
  <c r="T15" i="81"/>
  <c r="N15" i="81"/>
  <c r="M15" i="81"/>
  <c r="G15" i="81"/>
  <c r="T14" i="81"/>
  <c r="N14" i="81"/>
  <c r="M14" i="81"/>
  <c r="G14" i="81"/>
  <c r="T13" i="81"/>
  <c r="N13" i="81"/>
  <c r="M13" i="81"/>
  <c r="G13" i="81"/>
  <c r="T12" i="81"/>
  <c r="N12" i="81"/>
  <c r="M12" i="81"/>
  <c r="G12" i="81"/>
  <c r="T11" i="81"/>
  <c r="N11" i="81"/>
  <c r="M11" i="81"/>
  <c r="G11" i="81"/>
  <c r="T10" i="81"/>
  <c r="N10" i="81"/>
  <c r="M10" i="81"/>
  <c r="G10" i="81"/>
  <c r="T9" i="81"/>
  <c r="N9" i="81"/>
  <c r="M9" i="81"/>
  <c r="G9" i="81"/>
  <c r="T8" i="81"/>
  <c r="N8" i="81"/>
  <c r="M8" i="81"/>
  <c r="G8" i="81"/>
  <c r="T7" i="81"/>
  <c r="N7" i="81"/>
  <c r="M7" i="81"/>
  <c r="G7" i="81"/>
  <c r="J4" i="81" l="1"/>
  <c r="D48" i="81"/>
  <c r="D10" i="81"/>
  <c r="Q5" i="81"/>
  <c r="R5" i="81" s="1"/>
  <c r="E10" i="81"/>
  <c r="J6" i="81"/>
  <c r="F10" i="81"/>
  <c r="Q4" i="81"/>
  <c r="R4" i="81" s="1"/>
  <c r="D43" i="81"/>
  <c r="D69" i="81"/>
  <c r="D56" i="81"/>
  <c r="E56" i="81"/>
  <c r="J5" i="81"/>
  <c r="E43" i="81"/>
  <c r="E69" i="81"/>
  <c r="F56" i="81"/>
  <c r="Q6" i="81"/>
  <c r="R6" i="81" s="1"/>
  <c r="F43" i="81"/>
  <c r="F69" i="81"/>
  <c r="K6" i="81"/>
  <c r="M6" i="81"/>
  <c r="F18" i="81" s="1"/>
  <c r="T6" i="81"/>
  <c r="T4" i="81"/>
  <c r="K4" i="81"/>
  <c r="M4" i="81"/>
  <c r="D18" i="81" s="1"/>
  <c r="T5" i="81" l="1"/>
  <c r="M5" i="81"/>
  <c r="E18" i="81" s="1"/>
  <c r="K5" i="8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<sst xmlns="http://schemas.openxmlformats.org/spreadsheetml/2006/main" count="195" uniqueCount="57">
  <si>
    <t>（表１）</t>
    <rPh sb="1" eb="2">
      <t>ヒョウ</t>
    </rPh>
    <phoneticPr fontId="1"/>
  </si>
  <si>
    <t>報告年度</t>
    <rPh sb="0" eb="2">
      <t>ホウコク</t>
    </rPh>
    <rPh sb="2" eb="4">
      <t>ネンド</t>
    </rPh>
    <phoneticPr fontId="1"/>
  </si>
  <si>
    <t>2026年度</t>
    <rPh sb="4" eb="6">
      <t>ネンド</t>
    </rPh>
    <phoneticPr fontId="1"/>
  </si>
  <si>
    <t>事業者名</t>
    <rPh sb="0" eb="3">
      <t>ジギョウシャ</t>
    </rPh>
    <rPh sb="3" eb="4">
      <t>メイ</t>
    </rPh>
    <phoneticPr fontId="1"/>
  </si>
  <si>
    <t>ABCD</t>
    <phoneticPr fontId="1"/>
  </si>
  <si>
    <t>法人番号</t>
    <rPh sb="0" eb="4">
      <t>ホウジンバンゴウ</t>
    </rPh>
    <phoneticPr fontId="1"/>
  </si>
  <si>
    <t xml:space="preserve">企業概要
</t>
    <rPh sb="0" eb="2">
      <t>キギョウ</t>
    </rPh>
    <rPh sb="2" eb="4">
      <t>ガイヨウ</t>
    </rPh>
    <phoneticPr fontId="1"/>
  </si>
  <si>
    <t>部署概要
※少量新規化学物質、低生産量新規化学物質、中間物等に関わる部署について説明してください。</t>
    <rPh sb="0" eb="2">
      <t>ブショ</t>
    </rPh>
    <rPh sb="2" eb="4">
      <t>ガイヨウ</t>
    </rPh>
    <rPh sb="6" eb="8">
      <t>ショウリョウ</t>
    </rPh>
    <rPh sb="8" eb="10">
      <t>シンキ</t>
    </rPh>
    <rPh sb="10" eb="12">
      <t>カガク</t>
    </rPh>
    <rPh sb="12" eb="14">
      <t>ブッシツ</t>
    </rPh>
    <rPh sb="15" eb="18">
      <t>テイセイサン</t>
    </rPh>
    <rPh sb="18" eb="19">
      <t>リョウ</t>
    </rPh>
    <rPh sb="19" eb="21">
      <t>シンキ</t>
    </rPh>
    <rPh sb="21" eb="23">
      <t>カガク</t>
    </rPh>
    <rPh sb="23" eb="25">
      <t>ブッシツ</t>
    </rPh>
    <rPh sb="26" eb="28">
      <t>チュウカン</t>
    </rPh>
    <rPh sb="28" eb="29">
      <t>ブツ</t>
    </rPh>
    <rPh sb="29" eb="30">
      <t>トウ</t>
    </rPh>
    <rPh sb="31" eb="32">
      <t>カカ</t>
    </rPh>
    <rPh sb="34" eb="36">
      <t>ブショ</t>
    </rPh>
    <rPh sb="40" eb="42">
      <t>セツメイ</t>
    </rPh>
    <phoneticPr fontId="1"/>
  </si>
  <si>
    <t>事業所名</t>
    <rPh sb="0" eb="3">
      <t>ジギョウショ</t>
    </rPh>
    <rPh sb="3" eb="4">
      <t>メイ</t>
    </rPh>
    <phoneticPr fontId="1"/>
  </si>
  <si>
    <t>新規化学物質の名称</t>
    <phoneticPr fontId="1"/>
  </si>
  <si>
    <t>略称</t>
    <rPh sb="0" eb="2">
      <t>リャクショウ</t>
    </rPh>
    <phoneticPr fontId="1"/>
  </si>
  <si>
    <t>確認を受けている中間物等の分類</t>
    <rPh sb="0" eb="2">
      <t>カクニン</t>
    </rPh>
    <rPh sb="3" eb="4">
      <t>ウ</t>
    </rPh>
    <rPh sb="8" eb="10">
      <t>チュウカン</t>
    </rPh>
    <rPh sb="10" eb="11">
      <t>ブツ</t>
    </rPh>
    <rPh sb="11" eb="12">
      <t>トウ</t>
    </rPh>
    <rPh sb="13" eb="15">
      <t>ブンルイ</t>
    </rPh>
    <phoneticPr fontId="4"/>
  </si>
  <si>
    <t>備考（３年連続して実積数量がゼロの場合はその理由）</t>
    <rPh sb="0" eb="2">
      <t>ビコウ</t>
    </rPh>
    <rPh sb="4" eb="5">
      <t>ネン</t>
    </rPh>
    <rPh sb="5" eb="7">
      <t>レンゾク</t>
    </rPh>
    <rPh sb="9" eb="11">
      <t>ジッセキ</t>
    </rPh>
    <rPh sb="11" eb="13">
      <t>スウリョウ</t>
    </rPh>
    <rPh sb="17" eb="19">
      <t>バアイ</t>
    </rPh>
    <rPh sb="22" eb="24">
      <t>リユウ</t>
    </rPh>
    <phoneticPr fontId="4"/>
  </si>
  <si>
    <t>製造・輸入量</t>
  </si>
  <si>
    <t>払出量</t>
    <rPh sb="0" eb="2">
      <t>ハライダシ</t>
    </rPh>
    <rPh sb="2" eb="3">
      <t>リョウ</t>
    </rPh>
    <phoneticPr fontId="1"/>
  </si>
  <si>
    <r>
      <rPr>
        <b/>
        <sz val="10"/>
        <rFont val="ＭＳ Ｐゴシック"/>
        <family val="3"/>
        <charset val="128"/>
      </rPr>
      <t xml:space="preserve">※１４　製造量・輸入量
</t>
    </r>
    <r>
      <rPr>
        <sz val="10"/>
        <rFont val="ＭＳ Ｐゴシック"/>
        <family val="3"/>
        <charset val="128"/>
      </rPr>
      <t>プルダウンより選択してください。</t>
    </r>
    <r>
      <rPr>
        <b/>
        <sz val="10"/>
        <rFont val="ＭＳ Ｐゴシック"/>
        <family val="3"/>
        <charset val="128"/>
      </rPr>
      <t xml:space="preserve">
※１５　製造・輸入・払出ロット
</t>
    </r>
    <r>
      <rPr>
        <sz val="10"/>
        <rFont val="ＭＳ Ｐゴシック"/>
        <family val="3"/>
        <charset val="128"/>
      </rPr>
      <t xml:space="preserve">・数量を管理しているプロセスでのロットを記載してください。
・ロット毎に製造日・輸入許可日・払出日及び製造・輸入・払出数量を記載してください。なお、同一のロットで複数日に跨ぐ場合は、分けて記載してください。
例１）当該新規化学物質を製造・輸入した段階
例２）あり姿（製品）を製造・輸入した段階
・行を追加する場合は、No99以降の枠を複製のうえ、記載してください。
</t>
    </r>
    <r>
      <rPr>
        <b/>
        <sz val="10"/>
        <rFont val="ＭＳ Ｐゴシック"/>
        <family val="3"/>
        <charset val="128"/>
      </rPr>
      <t xml:space="preserve">
※１６　含有率（％）
</t>
    </r>
    <r>
      <rPr>
        <sz val="10"/>
        <rFont val="ＭＳ Ｐゴシック"/>
        <family val="3"/>
        <charset val="128"/>
      </rPr>
      <t>・製造・輸入・払出数量において、あり姿（製品）として製造・輸入・払出数量を記載した場合は、当該新規化学物質の含有率を記載してください。なお、含有率が100%の場合は記載不要です。</t>
    </r>
    <r>
      <rPr>
        <b/>
        <sz val="10"/>
        <rFont val="ＭＳ Ｐゴシック"/>
        <family val="3"/>
        <charset val="128"/>
      </rPr>
      <t xml:space="preserve">
※１７　払出量
</t>
    </r>
    <r>
      <rPr>
        <sz val="10"/>
        <rFont val="ＭＳ Ｐゴシック"/>
        <family val="3"/>
        <charset val="128"/>
      </rPr>
      <t xml:space="preserve">・報告対象年度に製造・輸入した分について、払出実績を記載してください。
・使用者（用途証明書の作成者）に渡る時点の実績を記載してください。
例１）製造・輸入した新規化学物質を、他の事業者に出荷した量。
例２）製造・輸入した新規化学物質から調合して製品を製造する場合は、製品の製造に要した量。
【使用者の参考】少量新規・低生産量審査特例制度の
申出に添付する用途証明書の作成について
https://www.meti.go.jp/policy/chemical_management/kasinhou/files/information/shinki/youtosyoumeisyosakuseinituite_20251205.pdf
</t>
    </r>
    <r>
      <rPr>
        <b/>
        <sz val="10"/>
        <rFont val="ＭＳ Ｐゴシック"/>
        <family val="3"/>
        <charset val="128"/>
      </rPr>
      <t>※１８　用途番号</t>
    </r>
    <r>
      <rPr>
        <sz val="10"/>
        <rFont val="ＭＳ Ｐゴシック"/>
        <family val="3"/>
        <charset val="128"/>
      </rPr>
      <t xml:space="preserve">
払出しを行った用途の用途番号を記載してください。用途番号がない場合は「なし」と記載してください。
</t>
    </r>
    <r>
      <rPr>
        <b/>
        <sz val="10"/>
        <rFont val="ＭＳ Ｐゴシック"/>
        <family val="3"/>
        <charset val="128"/>
      </rPr>
      <t>※１９　備考</t>
    </r>
    <r>
      <rPr>
        <sz val="10"/>
        <rFont val="ＭＳ Ｐゴシック"/>
        <family val="3"/>
        <charset val="128"/>
      </rPr>
      <t xml:space="preserve">
・製造・輸入から払出しまでで管理するロットに変更がある場合は、変更前のロットを製造・輸入ロットに記載し、払出実績のロットを「払出量」中のロットに、「払出量」の「変更前ロット」に変更前の製造・輸入ロットを記載してください。
・他、特記する事項があれば記載してください。</t>
    </r>
    <rPh sb="487" eb="488">
      <t>レイ</t>
    </rPh>
    <rPh sb="505" eb="507">
      <t>チョウゴウ</t>
    </rPh>
    <rPh sb="509" eb="511">
      <t>セイヒン</t>
    </rPh>
    <rPh sb="512" eb="514">
      <t>セイゾウ</t>
    </rPh>
    <rPh sb="516" eb="518">
      <t>バアイ</t>
    </rPh>
    <rPh sb="520" eb="522">
      <t>セイヒン</t>
    </rPh>
    <rPh sb="523" eb="525">
      <t>セイゾウ</t>
    </rPh>
    <rPh sb="526" eb="527">
      <t>ヨウ</t>
    </rPh>
    <rPh sb="529" eb="530">
      <t>リョウ</t>
    </rPh>
    <rPh sb="534" eb="537">
      <t>シヨウシャ</t>
    </rPh>
    <rPh sb="538" eb="540">
      <t>サンコウ</t>
    </rPh>
    <rPh sb="722" eb="724">
      <t>ビコウ</t>
    </rPh>
    <rPh sb="726" eb="728">
      <t>セイゾウ</t>
    </rPh>
    <rPh sb="729" eb="731">
      <t>ユニュウ</t>
    </rPh>
    <rPh sb="733" eb="735">
      <t>ハライダ</t>
    </rPh>
    <rPh sb="739" eb="741">
      <t>カンリ</t>
    </rPh>
    <rPh sb="824" eb="826">
      <t>ハライダ</t>
    </rPh>
    <rPh sb="826" eb="828">
      <t>ジッセキハライダリョウチュウハライダリョウヘンコウマエヘンコウマエ</t>
    </rPh>
    <rPh sb="837" eb="838">
      <t>ホカ</t>
    </rPh>
    <rPh sb="839" eb="841">
      <t>トッキ</t>
    </rPh>
    <rPh sb="843" eb="845">
      <t>ジコウ</t>
    </rPh>
    <rPh sb="849" eb="851">
      <t>キサイ</t>
    </rPh>
    <phoneticPr fontId="1"/>
  </si>
  <si>
    <t>Ｎｏ</t>
    <phoneticPr fontId="1"/>
  </si>
  <si>
    <t>含有率（％）</t>
    <rPh sb="0" eb="3">
      <t>ガンユウリツ</t>
    </rPh>
    <phoneticPr fontId="1"/>
  </si>
  <si>
    <t>含有率換算数量(kg)</t>
    <rPh sb="0" eb="3">
      <t>ガンユウリツ</t>
    </rPh>
    <rPh sb="3" eb="5">
      <t>カンサン</t>
    </rPh>
    <rPh sb="5" eb="7">
      <t>スウリョウ</t>
    </rPh>
    <phoneticPr fontId="1"/>
  </si>
  <si>
    <t>ロット</t>
    <phoneticPr fontId="1"/>
  </si>
  <si>
    <t>払出日</t>
    <rPh sb="0" eb="2">
      <t>ハライダシ</t>
    </rPh>
    <rPh sb="2" eb="3">
      <t>ビ</t>
    </rPh>
    <phoneticPr fontId="1"/>
  </si>
  <si>
    <t>払出数量（kg)</t>
    <rPh sb="0" eb="2">
      <t>ハライダシ</t>
    </rPh>
    <rPh sb="2" eb="4">
      <t>スウリョウ</t>
    </rPh>
    <phoneticPr fontId="1"/>
  </si>
  <si>
    <t>用途番号</t>
    <rPh sb="0" eb="2">
      <t>ヨウト</t>
    </rPh>
    <rPh sb="2" eb="4">
      <t>バンゴウ</t>
    </rPh>
    <phoneticPr fontId="1"/>
  </si>
  <si>
    <t>備考</t>
    <rPh sb="0" eb="2">
      <t>ビコウ</t>
    </rPh>
    <phoneticPr fontId="1"/>
  </si>
  <si>
    <t>実績数量合計</t>
    <rPh sb="0" eb="2">
      <t>ジッセキ</t>
    </rPh>
    <rPh sb="2" eb="4">
      <t>スウリョウ</t>
    </rPh>
    <rPh sb="4" eb="6">
      <t>ゴウケイ</t>
    </rPh>
    <phoneticPr fontId="1"/>
  </si>
  <si>
    <t>-</t>
    <phoneticPr fontId="1"/>
  </si>
  <si>
    <t>払出数量合計</t>
    <rPh sb="0" eb="2">
      <t>ハライダシ</t>
    </rPh>
    <rPh sb="2" eb="4">
      <t>スウリョウ</t>
    </rPh>
    <rPh sb="4" eb="6">
      <t>ゴウケイ</t>
    </rPh>
    <phoneticPr fontId="1"/>
  </si>
  <si>
    <t>確認年月日</t>
    <rPh sb="0" eb="2">
      <t>カクニン</t>
    </rPh>
    <rPh sb="2" eb="5">
      <t>ネンガッピ</t>
    </rPh>
    <phoneticPr fontId="1"/>
  </si>
  <si>
    <t>なし</t>
    <phoneticPr fontId="1"/>
  </si>
  <si>
    <t>確認数量（kg）</t>
    <rPh sb="0" eb="2">
      <t>カクニン</t>
    </rPh>
    <rPh sb="2" eb="4">
      <t>スウリョウ</t>
    </rPh>
    <phoneticPr fontId="1"/>
  </si>
  <si>
    <t>申出番号（受付コード下4桁）</t>
    <rPh sb="0" eb="2">
      <t>モウシデ</t>
    </rPh>
    <rPh sb="2" eb="4">
      <t>バンゴウ</t>
    </rPh>
    <rPh sb="5" eb="7">
      <t>ウケツケ</t>
    </rPh>
    <rPh sb="10" eb="11">
      <t>シモ</t>
    </rPh>
    <rPh sb="12" eb="13">
      <t>ケタ</t>
    </rPh>
    <phoneticPr fontId="1"/>
  </si>
  <si>
    <t>0005</t>
    <phoneticPr fontId="1"/>
  </si>
  <si>
    <t>0007</t>
    <phoneticPr fontId="1"/>
  </si>
  <si>
    <t>受付コード</t>
    <rPh sb="0" eb="2">
      <t>ウケツケ</t>
    </rPh>
    <phoneticPr fontId="1"/>
  </si>
  <si>
    <t>申出書に記載の「前年度の実績数量」</t>
    <phoneticPr fontId="4"/>
  </si>
  <si>
    <t>実績数量</t>
    <rPh sb="0" eb="2">
      <t>ジッセキ</t>
    </rPh>
    <rPh sb="2" eb="4">
      <t>スウリョウ</t>
    </rPh>
    <phoneticPr fontId="1"/>
  </si>
  <si>
    <t>通常閉鎖系等用途</t>
    <phoneticPr fontId="1"/>
  </si>
  <si>
    <t>用途追加手続を省略して追加した用途の用途番号</t>
    <rPh sb="0" eb="2">
      <t>ヨウト</t>
    </rPh>
    <rPh sb="2" eb="4">
      <t>ツイカ</t>
    </rPh>
    <rPh sb="4" eb="6">
      <t>テツヅキ</t>
    </rPh>
    <rPh sb="7" eb="9">
      <t>ショウリャク</t>
    </rPh>
    <rPh sb="11" eb="13">
      <t>ツイカ</t>
    </rPh>
    <rPh sb="15" eb="17">
      <t>ヨウト</t>
    </rPh>
    <rPh sb="18" eb="20">
      <t>ヨウト</t>
    </rPh>
    <rPh sb="20" eb="22">
      <t>バンゴウ</t>
    </rPh>
    <phoneticPr fontId="4"/>
  </si>
  <si>
    <t>用途証明書なしであって確認年月日が複数ある場合の</t>
    <rPh sb="0" eb="2">
      <t>ヨウト</t>
    </rPh>
    <rPh sb="2" eb="5">
      <t>ショウメイショ</t>
    </rPh>
    <rPh sb="11" eb="13">
      <t>カクニン</t>
    </rPh>
    <rPh sb="13" eb="16">
      <t>ネンガッピ</t>
    </rPh>
    <rPh sb="17" eb="19">
      <t>フクスウ</t>
    </rPh>
    <rPh sb="21" eb="23">
      <t>バアイ</t>
    </rPh>
    <phoneticPr fontId="1"/>
  </si>
  <si>
    <t>確認年月日（上段）及び確認数量(kg)（下段）</t>
    <rPh sb="6" eb="8">
      <t>ジョウダン</t>
    </rPh>
    <rPh sb="9" eb="10">
      <t>オヨ</t>
    </rPh>
    <rPh sb="11" eb="13">
      <t>カクニン</t>
    </rPh>
    <rPh sb="13" eb="15">
      <t>スウリョウ</t>
    </rPh>
    <rPh sb="20" eb="22">
      <t>ゲダン</t>
    </rPh>
    <phoneticPr fontId="1"/>
  </si>
  <si>
    <t>同一年度で同じ化学物質を複数申請している場合は、その確認を受けた事項</t>
    <phoneticPr fontId="1"/>
  </si>
  <si>
    <t>複数手続きの種類</t>
    <rPh sb="0" eb="2">
      <t>フクスウ</t>
    </rPh>
    <rPh sb="2" eb="4">
      <t>テツヅ</t>
    </rPh>
    <rPh sb="6" eb="8">
      <t>シュルイ</t>
    </rPh>
    <phoneticPr fontId="1"/>
  </si>
  <si>
    <t>用途の条件が付されていない物質で追加用途の確認を受けた</t>
  </si>
  <si>
    <t>用途の条件が付されている物質で追加用途の確認を受けた</t>
  </si>
  <si>
    <t>0006</t>
    <phoneticPr fontId="1"/>
  </si>
  <si>
    <t>追加の手続きが上記以外にもある。（令和●年度、受付コード下4桁●●●●、用途番号●●●、確認数量●kg）</t>
    <rPh sb="0" eb="2">
      <t>ツイカ</t>
    </rPh>
    <rPh sb="3" eb="5">
      <t>テツヅ</t>
    </rPh>
    <rPh sb="7" eb="9">
      <t>ジョウキ</t>
    </rPh>
    <rPh sb="9" eb="11">
      <t>イガイ</t>
    </rPh>
    <rPh sb="17" eb="19">
      <t>レイワ</t>
    </rPh>
    <rPh sb="20" eb="22">
      <t>ネンド</t>
    </rPh>
    <rPh sb="23" eb="25">
      <t>ウケツケ</t>
    </rPh>
    <rPh sb="28" eb="29">
      <t>シモ</t>
    </rPh>
    <rPh sb="30" eb="31">
      <t>ケタ</t>
    </rPh>
    <rPh sb="36" eb="38">
      <t>ヨウト</t>
    </rPh>
    <rPh sb="38" eb="40">
      <t>バンゴウ</t>
    </rPh>
    <rPh sb="44" eb="46">
      <t>カクニン</t>
    </rPh>
    <rPh sb="46" eb="48">
      <t>スウリョウ</t>
    </rPh>
    <phoneticPr fontId="1"/>
  </si>
  <si>
    <r>
      <rPr>
        <b/>
        <sz val="10"/>
        <rFont val="ＭＳ Ｐゴシック"/>
        <family val="3"/>
        <charset val="128"/>
      </rPr>
      <t>入力箇所</t>
    </r>
    <r>
      <rPr>
        <sz val="10"/>
        <rFont val="ＭＳ Ｐゴシック"/>
        <family val="3"/>
        <charset val="128"/>
      </rPr>
      <t xml:space="preserve">
●太枠内（青色部分）に入力してください。
●オレンジ色の項目は確認通知書を、水色の項目は当該年度に対して次年度の申出書（例えば、2025年度の欄には2026年度の申出書）を参照のうえ入力してください｡灰色の項目は入力不要です｡
●「事業所名」「新規化学物質の名称」「略称」及び「同一年度で同じ化学物質を複数申請している場合は、その受付コード（19桁）」は、太枠内の左端のセルにカーソルをあわせて入力してください。
●セル内での改行はしないようご注意ください。
------------------------------------------
</t>
    </r>
    <r>
      <rPr>
        <b/>
        <sz val="10"/>
        <rFont val="ＭＳ Ｐゴシック"/>
        <family val="3"/>
        <charset val="128"/>
      </rPr>
      <t>※１　事業所名</t>
    </r>
    <r>
      <rPr>
        <sz val="10"/>
        <rFont val="ＭＳ Ｐゴシック"/>
        <family val="3"/>
        <charset val="128"/>
      </rPr>
      <t xml:space="preserve">
確認を受け、製造・輸入を行った事業所名を記載してください。輸入の場合、事業所名は未記入でも構いません。複数事業所がある場合は「●●、●●」のように記載してください。
</t>
    </r>
    <r>
      <rPr>
        <b/>
        <sz val="10"/>
        <rFont val="ＭＳ Ｐゴシック"/>
        <family val="3"/>
        <charset val="128"/>
      </rPr>
      <t>※２　新規化学物質の名称</t>
    </r>
    <r>
      <rPr>
        <sz val="10"/>
        <rFont val="ＭＳ Ｐゴシック"/>
        <family val="3"/>
        <charset val="128"/>
      </rPr>
      <t xml:space="preserve">
確認を受けた物質の名称を記載してください。
</t>
    </r>
    <r>
      <rPr>
        <b/>
        <sz val="10"/>
        <rFont val="ＭＳ Ｐゴシック"/>
        <family val="3"/>
        <charset val="128"/>
      </rPr>
      <t xml:space="preserve">
※３　略称
</t>
    </r>
    <r>
      <rPr>
        <sz val="10"/>
        <rFont val="ＭＳ Ｐゴシック"/>
        <family val="3"/>
        <charset val="128"/>
      </rPr>
      <t xml:space="preserve">申出時の記載に関わらず、あれば記載してください。
</t>
    </r>
    <r>
      <rPr>
        <b/>
        <sz val="10"/>
        <rFont val="ＭＳ Ｐゴシック"/>
        <family val="3"/>
        <charset val="128"/>
      </rPr>
      <t>※４　確認年月日</t>
    </r>
    <r>
      <rPr>
        <sz val="10"/>
        <rFont val="ＭＳ Ｐゴシック"/>
        <family val="3"/>
        <charset val="128"/>
      </rPr>
      <t xml:space="preserve">
確認を受けた年月日（確認通知書の右上に記載の日付）を記載してください。
用途なしで確認を受け、確認年月日が複数ある場合の確認年月日は、2回目以降については「用途証明書なしであって確認年月日が複数ある場合の確認年月日（上段）及び確認数量(kg)（下段）」に入力してください。
</t>
    </r>
    <r>
      <rPr>
        <b/>
        <sz val="10"/>
        <rFont val="ＭＳ Ｐゴシック"/>
        <family val="3"/>
        <charset val="128"/>
      </rPr>
      <t>※５　確認数量（kg）</t>
    </r>
    <r>
      <rPr>
        <sz val="10"/>
        <rFont val="ＭＳ Ｐゴシック"/>
        <family val="3"/>
        <charset val="128"/>
      </rPr>
      <t xml:space="preserve">
確認を受けた数量を記載してください。
</t>
    </r>
    <r>
      <rPr>
        <b/>
        <sz val="10"/>
        <rFont val="ＭＳ Ｐゴシック"/>
        <family val="3"/>
        <charset val="128"/>
      </rPr>
      <t>※６　申出番号（受付コード下4桁）</t>
    </r>
    <r>
      <rPr>
        <sz val="10"/>
        <rFont val="ＭＳ Ｐゴシック"/>
        <family val="3"/>
        <charset val="128"/>
      </rPr>
      <t xml:space="preserve">
・申出時に記載された19桁の受付コードのうち、下4桁を記載してください。
・同一年度で一つの物質に対して複数の受付コードがある場合は、２回目以降の手続きに対応する事項は※１２を参照してください。
</t>
    </r>
    <r>
      <rPr>
        <b/>
        <sz val="10"/>
        <rFont val="ＭＳ Ｐゴシック"/>
        <family val="3"/>
        <charset val="128"/>
      </rPr>
      <t>※７　用途番号</t>
    </r>
    <r>
      <rPr>
        <sz val="10"/>
        <rFont val="ＭＳ Ｐゴシック"/>
        <family val="3"/>
        <charset val="128"/>
      </rPr>
      <t xml:space="preserve">
確認を受けた用途番号を記載してください。用途番号がない場合はそれぞれの年度で「なし」と記載してください。
</t>
    </r>
    <r>
      <rPr>
        <b/>
        <sz val="10"/>
        <rFont val="ＭＳ Ｐゴシック"/>
        <family val="3"/>
        <charset val="128"/>
      </rPr>
      <t>※８　実績数量</t>
    </r>
    <r>
      <rPr>
        <sz val="10"/>
        <rFont val="ＭＳ Ｐゴシック"/>
        <family val="3"/>
        <charset val="128"/>
      </rPr>
      <t xml:space="preserve">
入力不要です。
</t>
    </r>
    <r>
      <rPr>
        <b/>
        <sz val="10"/>
        <rFont val="ＭＳ Ｐゴシック"/>
        <family val="3"/>
        <charset val="128"/>
      </rPr>
      <t>※９　確認を受けている中間物当の分類</t>
    </r>
    <r>
      <rPr>
        <sz val="10"/>
        <rFont val="ＭＳ Ｐゴシック"/>
        <family val="3"/>
        <charset val="128"/>
      </rPr>
      <t xml:space="preserve">
該当があればプルダウンから選択してください。
</t>
    </r>
    <r>
      <rPr>
        <b/>
        <sz val="10"/>
        <rFont val="ＭＳ Ｐゴシック"/>
        <family val="3"/>
        <charset val="128"/>
      </rPr>
      <t>※１０　用途追加手続を省略して追加した用途の用途番号</t>
    </r>
    <r>
      <rPr>
        <sz val="10"/>
        <rFont val="ＭＳ Ｐゴシック"/>
        <family val="3"/>
        <charset val="128"/>
      </rPr>
      <t xml:space="preserve">
用途追加手続を省略して追加した用途があれば、用途番号を記載してください。複数ある場合は、「●●●、●●●」のように記載してください。
</t>
    </r>
    <r>
      <rPr>
        <b/>
        <sz val="10"/>
        <rFont val="ＭＳ Ｐゴシック"/>
        <family val="3"/>
        <charset val="128"/>
      </rPr>
      <t>※１１　備考（３年連続して実積数量がゼロの場合はその理由）</t>
    </r>
    <r>
      <rPr>
        <sz val="10"/>
        <rFont val="ＭＳ Ｐゴシック"/>
        <family val="3"/>
        <charset val="128"/>
      </rPr>
      <t xml:space="preserve">
・３年連続して実積数量がゼロの場合、申出を続けられているご事情を記載してください。記載内容によって報告事項の確認及び申出時の確認の程度が変わるものではありません。
例１〉3年前から事業計画が遅延しているため
例２〉販売している製品に含まれており、受注したら即輸入できるようにするため。
・他、特記すべき事項がありましたら、記載してください。
------------------------------------------
</t>
    </r>
    <r>
      <rPr>
        <b/>
        <sz val="10"/>
        <rFont val="ＭＳ Ｐゴシック"/>
        <family val="3"/>
        <charset val="128"/>
      </rPr>
      <t xml:space="preserve">※１２　同一年度で同じ化学物質を複数申請している場合は、その確認を受けた事項
</t>
    </r>
    <r>
      <rPr>
        <u/>
        <sz val="10"/>
        <rFont val="ＭＳ Ｐゴシック"/>
        <family val="3"/>
        <charset val="128"/>
      </rPr>
      <t xml:space="preserve">「複数手続きの種類」をプルダウンから選択してください。
１．同一回で用途毎に分けて確認を受けた
</t>
    </r>
    <r>
      <rPr>
        <sz val="10"/>
        <rFont val="ＭＳ Ｐゴシック"/>
        <family val="3"/>
        <charset val="128"/>
      </rPr>
      <t xml:space="preserve">※４を含む欄に、確認を受けた事項を記載してください。
※１２の欄には、別の用途により確認を受けた事項を記載してください。
</t>
    </r>
    <r>
      <rPr>
        <u/>
        <sz val="10"/>
        <rFont val="ＭＳ Ｐゴシック"/>
        <family val="3"/>
        <charset val="128"/>
      </rPr>
      <t>２．新たな申出により追加の確認を受けた</t>
    </r>
    <r>
      <rPr>
        <sz val="10"/>
        <rFont val="ＭＳ Ｐゴシック"/>
        <family val="3"/>
        <charset val="128"/>
      </rPr>
      <t xml:space="preserve">
※４を含む欄には、はじめに確認を受けた事項を記載してください。
※１２の欄には、新たな申出で確認を受けた事項を記載してください。
３．用途の追加に係る手続きを行った場合、以下のように記載してください。
・【用途追加について】 https://www.meti.go.jp/policy/chemical_management/kasinhou/todoke/youto_tsuika.html
</t>
    </r>
    <r>
      <rPr>
        <u/>
        <sz val="10"/>
        <rFont val="ＭＳ Ｐゴシック"/>
        <family val="3"/>
        <charset val="128"/>
      </rPr>
      <t>（１）用途の条件が付されている物質で追加用途の確認を受けた</t>
    </r>
    <r>
      <rPr>
        <sz val="10"/>
        <rFont val="ＭＳ Ｐゴシック"/>
        <family val="3"/>
        <charset val="128"/>
      </rPr>
      <t xml:space="preserve">
※４を含む欄には、用途の追加に係る手続きを行って確認を受けた後の事項を記載してください。確認年月日は用途を追加する前に受けた確認通知書の日付けを記載してください。
※１２には、記載は不要です。
</t>
    </r>
    <r>
      <rPr>
        <u/>
        <sz val="10"/>
        <rFont val="ＭＳ Ｐゴシック"/>
        <family val="3"/>
        <charset val="128"/>
      </rPr>
      <t>（２）用途の条件が付されていない物質で追加用途の確認を受けた</t>
    </r>
    <r>
      <rPr>
        <sz val="10"/>
        <rFont val="ＭＳ Ｐゴシック"/>
        <family val="3"/>
        <charset val="128"/>
      </rPr>
      <t xml:space="preserve">
※４を含む欄には、用途の追加に係る手続きを行う前に既に確認を受けた事項を記載してください。
※１２には、用途の追加の手続きにより新たに確認を受けた事項を記載してください。
</t>
    </r>
    <r>
      <rPr>
        <b/>
        <sz val="10"/>
        <rFont val="ＭＳ Ｐゴシック"/>
        <family val="3"/>
        <charset val="128"/>
      </rPr>
      <t>※１３　備考</t>
    </r>
    <r>
      <rPr>
        <sz val="10"/>
        <rFont val="ＭＳ Ｐゴシック"/>
        <family val="3"/>
        <charset val="128"/>
      </rPr>
      <t xml:space="preserve">
・※１２で書き切れない場合は、「令和●年度、受付コード下4桁●●●●、用途番号●●●、確認数量●kg」のように記載してください。</t>
    </r>
    <rPh sb="0" eb="2">
      <t>ニュウリョク</t>
    </rPh>
    <rPh sb="2" eb="4">
      <t>カショ</t>
    </rPh>
    <rPh sb="10" eb="12">
      <t>アオイロ</t>
    </rPh>
    <rPh sb="12" eb="14">
      <t>ブブン</t>
    </rPh>
    <rPh sb="215" eb="216">
      <t>ナイ</t>
    </rPh>
    <rPh sb="218" eb="220">
      <t>カイギョウ</t>
    </rPh>
    <rPh sb="227" eb="229">
      <t>チュウイ</t>
    </rPh>
    <rPh sb="484" eb="486">
      <t>ヨウト</t>
    </rPh>
    <rPh sb="489" eb="491">
      <t>カクニン</t>
    </rPh>
    <rPh sb="492" eb="493">
      <t>ウ</t>
    </rPh>
    <rPh sb="495" eb="497">
      <t>カクニン</t>
    </rPh>
    <rPh sb="497" eb="500">
      <t>ネンガッピ</t>
    </rPh>
    <rPh sb="501" eb="503">
      <t>フクスウ</t>
    </rPh>
    <rPh sb="505" eb="507">
      <t>バアイ</t>
    </rPh>
    <rPh sb="508" eb="510">
      <t>カクニン</t>
    </rPh>
    <rPh sb="510" eb="513">
      <t>ネンガッピ</t>
    </rPh>
    <rPh sb="516" eb="518">
      <t>カイメ</t>
    </rPh>
    <rPh sb="518" eb="520">
      <t>イコウ</t>
    </rPh>
    <rPh sb="575" eb="577">
      <t>ニュウリョク</t>
    </rPh>
    <rPh sb="724" eb="726">
      <t>サンショウ</t>
    </rPh>
    <rPh sb="1023" eb="1025">
      <t>キサイ</t>
    </rPh>
    <rPh sb="1025" eb="1027">
      <t>ナイヨウ</t>
    </rPh>
    <rPh sb="1038" eb="1039">
      <t>オヨ</t>
    </rPh>
    <rPh sb="1040" eb="1042">
      <t>モウシデ</t>
    </rPh>
    <rPh sb="1042" eb="1043">
      <t>ジ</t>
    </rPh>
    <rPh sb="1044" eb="1046">
      <t>カクニン</t>
    </rPh>
    <rPh sb="1047" eb="1049">
      <t>テイド</t>
    </rPh>
    <rPh sb="1050" eb="1051">
      <t>カ</t>
    </rPh>
    <rPh sb="1068" eb="1069">
      <t>ネン</t>
    </rPh>
    <rPh sb="1069" eb="1070">
      <t>マエ</t>
    </rPh>
    <rPh sb="1086" eb="1087">
      <t>レイ</t>
    </rPh>
    <rPh sb="1126" eb="1127">
      <t>ホカ</t>
    </rPh>
    <rPh sb="1128" eb="1130">
      <t>トッキ</t>
    </rPh>
    <rPh sb="1133" eb="1135">
      <t>ジコウ</t>
    </rPh>
    <rPh sb="1143" eb="1145">
      <t>キサイ</t>
    </rPh>
    <rPh sb="1238" eb="1242">
      <t>フクスウテツヅ</t>
    </rPh>
    <rPh sb="1244" eb="1246">
      <t>シュルイ</t>
    </rPh>
    <rPh sb="1255" eb="1257">
      <t>センタク</t>
    </rPh>
    <rPh sb="1267" eb="1269">
      <t>ドウイツ</t>
    </rPh>
    <rPh sb="1269" eb="1270">
      <t>カイ</t>
    </rPh>
    <rPh sb="1271" eb="1274">
      <t>ヨウトゴト</t>
    </rPh>
    <rPh sb="1275" eb="1276">
      <t>ワ</t>
    </rPh>
    <rPh sb="1278" eb="1280">
      <t>カクニン</t>
    </rPh>
    <rPh sb="1281" eb="1282">
      <t>ウ</t>
    </rPh>
    <rPh sb="1320" eb="1321">
      <t>ベツ</t>
    </rPh>
    <rPh sb="1322" eb="1324">
      <t>ヨウト</t>
    </rPh>
    <rPh sb="1592" eb="1593">
      <t>アト</t>
    </rPh>
    <rPh sb="1606" eb="1608">
      <t>カクニン</t>
    </rPh>
    <rPh sb="1608" eb="1611">
      <t>ネンガッピ</t>
    </rPh>
    <rPh sb="1612" eb="1614">
      <t>ヨウト</t>
    </rPh>
    <rPh sb="1615" eb="1617">
      <t>ツイカ</t>
    </rPh>
    <rPh sb="1619" eb="1620">
      <t>マエ</t>
    </rPh>
    <rPh sb="1621" eb="1622">
      <t>ウ</t>
    </rPh>
    <rPh sb="1624" eb="1626">
      <t>カクニン</t>
    </rPh>
    <rPh sb="1626" eb="1629">
      <t>ツウチショ</t>
    </rPh>
    <rPh sb="1630" eb="1632">
      <t>ヒヅ</t>
    </rPh>
    <rPh sb="1634" eb="1636">
      <t>キサイ</t>
    </rPh>
    <rPh sb="1650" eb="1652">
      <t>キサイ</t>
    </rPh>
    <rPh sb="1653" eb="1655">
      <t>フヨウ</t>
    </rPh>
    <rPh sb="1782" eb="1784">
      <t>ビコウ</t>
    </rPh>
    <phoneticPr fontId="1"/>
  </si>
  <si>
    <r>
      <t>備考
※</t>
    </r>
    <r>
      <rPr>
        <sz val="11"/>
        <rFont val="ＭＳ Ｐゴシック"/>
        <family val="3"/>
        <charset val="128"/>
      </rPr>
      <t>過去に経緯書を提出したことがある場合はその概要及び対応状況</t>
    </r>
    <rPh sb="0" eb="2">
      <t>ビコウ</t>
    </rPh>
    <rPh sb="4" eb="6">
      <t>カコ</t>
    </rPh>
    <rPh sb="7" eb="10">
      <t>ケイイショ</t>
    </rPh>
    <rPh sb="11" eb="13">
      <t>テイシュツ</t>
    </rPh>
    <rPh sb="20" eb="22">
      <t>バアイ</t>
    </rPh>
    <rPh sb="25" eb="27">
      <t>ガイヨウ</t>
    </rPh>
    <rPh sb="27" eb="28">
      <t>オヨ</t>
    </rPh>
    <rPh sb="29" eb="31">
      <t>タイオウ</t>
    </rPh>
    <rPh sb="31" eb="33">
      <t>ジョウキョウ</t>
    </rPh>
    <phoneticPr fontId="1"/>
  </si>
  <si>
    <t>目次</t>
    <rPh sb="0" eb="2">
      <t>モクジ</t>
    </rPh>
    <phoneticPr fontId="1"/>
  </si>
  <si>
    <t>2024年度</t>
  </si>
  <si>
    <t>2025年度</t>
  </si>
  <si>
    <t>2026年度</t>
  </si>
  <si>
    <t>ABCDE</t>
    <phoneticPr fontId="1"/>
  </si>
  <si>
    <t>○○営業所</t>
    <phoneticPr fontId="1"/>
  </si>
  <si>
    <t>ABC123</t>
    <phoneticPr fontId="1"/>
  </si>
  <si>
    <t/>
  </si>
  <si>
    <r>
      <rPr>
        <b/>
        <sz val="11"/>
        <rFont val="ＭＳ Ｐゴシック"/>
        <family val="3"/>
        <charset val="128"/>
      </rPr>
      <t>入力箇所</t>
    </r>
    <r>
      <rPr>
        <sz val="11"/>
        <rFont val="ＭＳ Ｐゴシック"/>
        <family val="3"/>
        <charset val="128"/>
      </rPr>
      <t xml:space="preserve">
●太枠内（青色部分）に入力してください。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</si>
</sst>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_);[Red]\(0\)"/>
    <numFmt numFmtId="178" formatCode="#,##0_ ;[Red]\-#,##0\ "/>
    <numFmt numFmtId="179" formatCode="0;\-0;;@"/>
    <numFmt numFmtId="180" formatCode="0;\-0;;"/>
  </numFmts>
  <fonts count="12" x14ac:knownFonts="1">
    <font>
      <sz val="11"/>
      <name val="ＭＳ Ｐゴシック"/>
      <family val="3"/>
      <charset val="128"/>
    </font>
    <font>
      <sz val="6"/>
      <name val="ＭＳ Ｐゴシック"/>
      <family val="3"/>
      <charset val="128"/>
    </font>
    <font>
      <sz val="10"/>
      <name val="ＭＳ Ｐゴシック"/>
      <family val="3"/>
      <charset val="128"/>
    </font>
    <font>
      <sz val="10"/>
      <color theme="1"/>
      <name val="ＭＳ Ｐゴシック"/>
      <family val="3"/>
      <charset val="128"/>
    </font>
    <font>
      <sz val="6"/>
      <name val="ＭＳ Ｐゴシック"/>
      <family val="2"/>
      <charset val="128"/>
      <scheme val="minor"/>
    </font>
    <font>
      <b/>
      <sz val="10"/>
      <name val="ＭＳ Ｐゴシック"/>
      <family val="3"/>
      <charset val="128"/>
    </font>
    <font>
      <strike/>
      <sz val="10"/>
      <color rgb="FFFF0000"/>
      <name val="ＭＳ Ｐゴシック"/>
      <family val="3"/>
      <charset val="128"/>
    </font>
    <font>
      <sz val="10"/>
      <color rgb="FFFF0000"/>
      <name val="ＭＳ Ｐゴシック"/>
      <family val="3"/>
      <charset val="128"/>
    </font>
    <font>
      <sz val="8"/>
      <name val="ＭＳ Ｐゴシック"/>
      <family val="3"/>
      <charset val="128"/>
    </font>
    <font>
      <b/>
      <sz val="11"/>
      <name val="ＭＳ Ｐゴシック"/>
      <family val="3"/>
      <charset val="128"/>
    </font>
    <font>
      <u/>
      <sz val="10"/>
      <name val="ＭＳ Ｐゴシック"/>
      <family val="3"/>
      <charset val="128"/>
    </font>
    <font>
      <sz val="9"/>
      <name val="ＭＳ Ｐゴシック"/>
      <family val="3"/>
      <charset val="128"/>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4.9989318521683403E-2"/>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medium">
        <color indexed="64"/>
      </left>
      <right/>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style="dotted">
        <color theme="0" tint="-0.34998626667073579"/>
      </top>
      <bottom style="thin">
        <color indexed="64"/>
      </bottom>
      <diagonal/>
    </border>
    <border>
      <left style="thin">
        <color indexed="64"/>
      </left>
      <right style="thin">
        <color indexed="64"/>
      </right>
      <top style="dotted">
        <color theme="0" tint="-0.34998626667073579"/>
      </top>
      <bottom style="thin">
        <color indexed="64"/>
      </bottom>
      <diagonal/>
    </border>
    <border>
      <left/>
      <right style="medium">
        <color indexed="64"/>
      </right>
      <top style="dotted">
        <color theme="0" tint="-0.34998626667073579"/>
      </top>
      <bottom style="thin">
        <color indexed="64"/>
      </bottom>
      <diagonal/>
    </border>
    <border>
      <left style="medium">
        <color indexed="64"/>
      </left>
      <right/>
      <top style="dotted">
        <color theme="0" tint="-0.34998626667073579"/>
      </top>
      <bottom style="medium">
        <color indexed="64"/>
      </bottom>
      <diagonal/>
    </border>
    <border>
      <left style="thin">
        <color indexed="64"/>
      </left>
      <right style="thin">
        <color indexed="64"/>
      </right>
      <top style="dotted">
        <color theme="0" tint="-0.34998626667073579"/>
      </top>
      <bottom style="medium">
        <color indexed="64"/>
      </bottom>
      <diagonal/>
    </border>
    <border>
      <left/>
      <right style="medium">
        <color indexed="64"/>
      </right>
      <top style="dotted">
        <color theme="0" tint="-0.34998626667073579"/>
      </top>
      <bottom style="medium">
        <color indexed="64"/>
      </bottom>
      <diagonal/>
    </border>
  </borders>
  <cellStyleXfs count="1">
    <xf numFmtId="0" fontId="0" fillId="0" borderId="0">
      <alignment vertical="center"/>
    </xf>
  </cellStyleXfs>
  <cellXfs count="185">
    <xf numFmtId="0" fontId="0" fillId="0" borderId="0" xfId="0">
      <alignment vertical="center"/>
    </xf>
    <xf numFmtId="0" fontId="2" fillId="0" borderId="0" xfId="0" applyFont="1" applyProtection="1">
      <alignment vertical="center"/>
      <protection locked="0"/>
    </xf>
    <xf numFmtId="0" fontId="6" fillId="0" borderId="0" xfId="0" applyFont="1" applyAlignment="1" applyProtection="1">
      <alignment horizontal="distributed" vertical="center"/>
      <protection locked="0"/>
    </xf>
    <xf numFmtId="0" fontId="2" fillId="0" borderId="5"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7" fillId="0" borderId="0" xfId="0" applyFont="1" applyProtection="1">
      <alignment vertical="center"/>
      <protection locked="0"/>
    </xf>
    <xf numFmtId="0" fontId="2" fillId="0" borderId="0" xfId="0" applyFont="1" applyAlignment="1" applyProtection="1">
      <alignment horizontal="left" vertical="center"/>
      <protection locked="0"/>
    </xf>
    <xf numFmtId="14" fontId="2" fillId="0" borderId="13" xfId="0" applyNumberFormat="1" applyFont="1" applyBorder="1" applyProtection="1">
      <alignment vertical="center"/>
      <protection locked="0"/>
    </xf>
    <xf numFmtId="14" fontId="2" fillId="0" borderId="1" xfId="0" applyNumberFormat="1" applyFont="1" applyBorder="1" applyProtection="1">
      <alignment vertical="center"/>
      <protection locked="0"/>
    </xf>
    <xf numFmtId="176" fontId="2" fillId="0" borderId="3" xfId="0" applyNumberFormat="1" applyFont="1" applyBorder="1" applyProtection="1">
      <alignment vertical="center"/>
      <protection locked="0"/>
    </xf>
    <xf numFmtId="0" fontId="2" fillId="0" borderId="12" xfId="0" applyFont="1" applyBorder="1" applyProtection="1">
      <alignment vertical="center"/>
      <protection locked="0"/>
    </xf>
    <xf numFmtId="0" fontId="2" fillId="0" borderId="21" xfId="0" applyFont="1" applyBorder="1" applyProtection="1">
      <alignment vertical="center"/>
      <protection locked="0"/>
    </xf>
    <xf numFmtId="0" fontId="2" fillId="0" borderId="27" xfId="0" applyFont="1" applyBorder="1" applyProtection="1">
      <alignment vertical="center"/>
      <protection locked="0"/>
    </xf>
    <xf numFmtId="0" fontId="2" fillId="0" borderId="29" xfId="0" applyFont="1" applyBorder="1" applyProtection="1">
      <alignment vertical="center"/>
      <protection locked="0"/>
    </xf>
    <xf numFmtId="0" fontId="2" fillId="0" borderId="5" xfId="0" applyFont="1" applyBorder="1" applyProtection="1">
      <alignment vertical="center"/>
      <protection locked="0"/>
    </xf>
    <xf numFmtId="0" fontId="2" fillId="0" borderId="28" xfId="0" applyFont="1" applyBorder="1" applyProtection="1">
      <alignment vertical="center"/>
      <protection locked="0"/>
    </xf>
    <xf numFmtId="179" fontId="0" fillId="0" borderId="0" xfId="0" applyNumberFormat="1" applyProtection="1">
      <alignment vertical="center"/>
      <protection locked="0"/>
    </xf>
    <xf numFmtId="0" fontId="0" fillId="0" borderId="0" xfId="0" applyProtection="1">
      <alignment vertical="center"/>
      <protection locked="0"/>
    </xf>
    <xf numFmtId="179" fontId="0" fillId="0" borderId="0" xfId="0" applyNumberFormat="1" applyAlignment="1" applyProtection="1">
      <alignment vertical="center" wrapText="1"/>
      <protection locked="0"/>
    </xf>
    <xf numFmtId="179" fontId="0" fillId="0" borderId="1" xfId="0" applyNumberFormat="1" applyBorder="1" applyAlignment="1" applyProtection="1">
      <alignment horizontal="centerContinuous" vertical="center"/>
      <protection locked="0"/>
    </xf>
    <xf numFmtId="179" fontId="0" fillId="0" borderId="3" xfId="0" applyNumberFormat="1" applyBorder="1" applyAlignment="1" applyProtection="1">
      <alignment horizontal="centerContinuous" vertical="center" wrapText="1"/>
      <protection locked="0"/>
    </xf>
    <xf numFmtId="179" fontId="0" fillId="2" borderId="8" xfId="0" applyNumberFormat="1" applyFill="1"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2" fillId="0" borderId="0" xfId="0" applyFont="1" applyAlignment="1" applyProtection="1">
      <alignment horizontal="centerContinuous" vertical="center" wrapText="1"/>
      <protection locked="0"/>
    </xf>
    <xf numFmtId="0" fontId="2" fillId="0" borderId="0" xfId="0" applyFont="1" applyAlignment="1" applyProtection="1">
      <alignment horizontal="centerContinuous" vertical="center"/>
      <protection locked="0"/>
    </xf>
    <xf numFmtId="0" fontId="5" fillId="0" borderId="0" xfId="0" applyFont="1" applyAlignment="1" applyProtection="1">
      <alignment horizontal="centerContinuous" vertical="center" wrapText="1"/>
      <protection locked="0"/>
    </xf>
    <xf numFmtId="177" fontId="2" fillId="0" borderId="0" xfId="0" applyNumberFormat="1" applyFont="1" applyAlignment="1" applyProtection="1">
      <alignment horizontal="centerContinuous" vertical="center" wrapText="1"/>
      <protection locked="0"/>
    </xf>
    <xf numFmtId="0" fontId="0" fillId="0" borderId="4" xfId="0" applyBorder="1" applyAlignment="1" applyProtection="1">
      <alignment horizontal="centerContinuous" vertical="center"/>
      <protection locked="0"/>
    </xf>
    <xf numFmtId="0" fontId="0" fillId="0" borderId="4" xfId="0" applyBorder="1" applyAlignment="1" applyProtection="1">
      <alignment horizontal="centerContinuous" vertical="center" wrapText="1"/>
      <protection locked="0"/>
    </xf>
    <xf numFmtId="0" fontId="2" fillId="0" borderId="44" xfId="0" applyFont="1" applyBorder="1" applyProtection="1">
      <alignment vertical="center"/>
      <protection locked="0"/>
    </xf>
    <xf numFmtId="0" fontId="2" fillId="0" borderId="45" xfId="0" applyFont="1" applyBorder="1" applyProtection="1">
      <alignment vertical="center"/>
      <protection locked="0"/>
    </xf>
    <xf numFmtId="0" fontId="2" fillId="0" borderId="46" xfId="0" applyFont="1" applyBorder="1" applyProtection="1">
      <alignment vertical="center"/>
      <protection locked="0"/>
    </xf>
    <xf numFmtId="0" fontId="2" fillId="0" borderId="11" xfId="0" applyFont="1" applyBorder="1" applyProtection="1">
      <alignment vertical="center"/>
      <protection locked="0"/>
    </xf>
    <xf numFmtId="0" fontId="2" fillId="0" borderId="47" xfId="0" applyFont="1" applyBorder="1" applyAlignment="1" applyProtection="1">
      <alignment horizontal="left" vertical="center"/>
      <protection locked="0"/>
    </xf>
    <xf numFmtId="0" fontId="2" fillId="0" borderId="9" xfId="0" applyFont="1" applyBorder="1" applyProtection="1">
      <alignment vertical="center"/>
      <protection locked="0"/>
    </xf>
    <xf numFmtId="0" fontId="2" fillId="0" borderId="11" xfId="0" quotePrefix="1" applyFont="1" applyBorder="1" applyAlignment="1" applyProtection="1">
      <alignment horizontal="left" vertical="center"/>
      <protection locked="0"/>
    </xf>
    <xf numFmtId="0" fontId="2" fillId="0" borderId="9" xfId="0" applyFont="1" applyBorder="1" applyAlignment="1" applyProtection="1">
      <alignment horizontal="left" vertical="center"/>
      <protection locked="0"/>
    </xf>
    <xf numFmtId="0" fontId="2" fillId="3" borderId="33" xfId="0" applyFont="1" applyFill="1" applyBorder="1" applyProtection="1">
      <alignment vertical="center"/>
      <protection locked="0"/>
    </xf>
    <xf numFmtId="0" fontId="0" fillId="0" borderId="20" xfId="0" applyBorder="1" applyAlignment="1" applyProtection="1">
      <alignment vertical="center" wrapText="1"/>
      <protection locked="0"/>
    </xf>
    <xf numFmtId="176" fontId="2" fillId="0" borderId="51" xfId="0" applyNumberFormat="1" applyFont="1" applyBorder="1" applyProtection="1">
      <alignment vertical="center"/>
      <protection locked="0"/>
    </xf>
    <xf numFmtId="0" fontId="2" fillId="3" borderId="33" xfId="0" applyFont="1" applyFill="1" applyBorder="1" applyAlignment="1" applyProtection="1">
      <alignment vertical="center" wrapText="1"/>
      <protection locked="0"/>
    </xf>
    <xf numFmtId="0" fontId="2" fillId="0" borderId="41" xfId="0" applyFont="1" applyBorder="1" applyProtection="1">
      <alignment vertical="center"/>
      <protection locked="0"/>
    </xf>
    <xf numFmtId="0" fontId="2" fillId="0" borderId="42" xfId="0" applyFont="1" applyBorder="1" applyProtection="1">
      <alignment vertical="center"/>
      <protection locked="0"/>
    </xf>
    <xf numFmtId="0" fontId="2" fillId="0" borderId="43" xfId="0" applyFont="1" applyBorder="1" applyProtection="1">
      <alignment vertical="center"/>
      <protection locked="0"/>
    </xf>
    <xf numFmtId="49" fontId="2" fillId="0" borderId="44" xfId="0" applyNumberFormat="1" applyFont="1" applyBorder="1" applyAlignment="1" applyProtection="1">
      <alignment vertical="center" wrapText="1"/>
      <protection locked="0"/>
    </xf>
    <xf numFmtId="49" fontId="2" fillId="0" borderId="45" xfId="0" applyNumberFormat="1" applyFont="1" applyBorder="1" applyAlignment="1" applyProtection="1">
      <alignment vertical="center" wrapText="1"/>
      <protection locked="0"/>
    </xf>
    <xf numFmtId="49" fontId="2" fillId="0" borderId="46" xfId="0" applyNumberFormat="1" applyFont="1" applyBorder="1" applyAlignment="1" applyProtection="1">
      <alignment vertical="center" wrapText="1"/>
      <protection locked="0"/>
    </xf>
    <xf numFmtId="0" fontId="2" fillId="0" borderId="37" xfId="0" applyFont="1" applyBorder="1" applyAlignment="1">
      <alignment horizontal="centerContinuous" vertical="center"/>
    </xf>
    <xf numFmtId="0" fontId="2" fillId="0" borderId="36" xfId="0" applyFont="1" applyBorder="1" applyAlignment="1">
      <alignment horizontal="centerContinuous" vertical="center" wrapText="1"/>
    </xf>
    <xf numFmtId="0" fontId="2" fillId="0" borderId="35" xfId="0" applyFont="1" applyBorder="1" applyAlignment="1">
      <alignment horizontal="centerContinuous" vertical="center"/>
    </xf>
    <xf numFmtId="0" fontId="2" fillId="0" borderId="49" xfId="0" applyFont="1" applyBorder="1" applyAlignment="1" applyProtection="1">
      <alignment horizontal="centerContinuous" vertical="center"/>
      <protection locked="0"/>
    </xf>
    <xf numFmtId="0" fontId="2" fillId="0" borderId="50" xfId="0" applyFont="1" applyBorder="1" applyAlignment="1" applyProtection="1">
      <alignment horizontal="centerContinuous" vertical="center"/>
      <protection locked="0"/>
    </xf>
    <xf numFmtId="0" fontId="2" fillId="0" borderId="4" xfId="0" applyFont="1" applyBorder="1" applyAlignment="1" applyProtection="1">
      <alignment horizontal="centerContinuous" vertical="center" wrapText="1"/>
      <protection locked="0"/>
    </xf>
    <xf numFmtId="0" fontId="2" fillId="0" borderId="24" xfId="0" applyFont="1" applyBorder="1" applyAlignment="1" applyProtection="1">
      <alignment horizontal="centerContinuous" vertical="center" wrapText="1"/>
      <protection locked="0"/>
    </xf>
    <xf numFmtId="0" fontId="2" fillId="0" borderId="25" xfId="0" applyFont="1" applyBorder="1" applyAlignment="1" applyProtection="1">
      <alignment horizontal="centerContinuous" vertical="center"/>
      <protection locked="0"/>
    </xf>
    <xf numFmtId="0" fontId="2" fillId="0" borderId="26" xfId="0" applyFont="1" applyBorder="1" applyAlignment="1" applyProtection="1">
      <alignment horizontal="centerContinuous" vertical="center"/>
      <protection locked="0"/>
    </xf>
    <xf numFmtId="0" fontId="2" fillId="4" borderId="30" xfId="0" applyFont="1" applyFill="1" applyBorder="1" applyAlignment="1" applyProtection="1">
      <alignment horizontal="left" vertical="center"/>
      <protection locked="0"/>
    </xf>
    <xf numFmtId="0" fontId="2" fillId="4" borderId="17" xfId="0" applyFont="1" applyFill="1" applyBorder="1" applyAlignment="1" applyProtection="1">
      <alignment horizontal="center" vertical="center"/>
      <protection locked="0"/>
    </xf>
    <xf numFmtId="0" fontId="2" fillId="4" borderId="34" xfId="0" applyFont="1" applyFill="1" applyBorder="1" applyAlignment="1" applyProtection="1">
      <alignment horizontal="center" vertical="center"/>
      <protection locked="0"/>
    </xf>
    <xf numFmtId="0" fontId="2" fillId="6" borderId="5" xfId="0" applyFont="1" applyFill="1" applyBorder="1" applyAlignment="1" applyProtection="1">
      <alignment horizontal="right" vertical="center"/>
      <protection locked="0"/>
    </xf>
    <xf numFmtId="0" fontId="2" fillId="6" borderId="3" xfId="0" applyFont="1" applyFill="1" applyBorder="1" applyProtection="1">
      <alignment vertical="center"/>
      <protection locked="0"/>
    </xf>
    <xf numFmtId="0" fontId="2" fillId="7" borderId="3" xfId="0" applyFont="1" applyFill="1" applyBorder="1" applyProtection="1">
      <alignment vertical="center"/>
      <protection locked="0"/>
    </xf>
    <xf numFmtId="0" fontId="2" fillId="7" borderId="1" xfId="0" applyFont="1" applyFill="1" applyBorder="1" applyAlignment="1" applyProtection="1">
      <alignment horizontal="right" vertical="center"/>
      <protection locked="0"/>
    </xf>
    <xf numFmtId="0" fontId="2" fillId="4" borderId="33" xfId="0" applyFont="1" applyFill="1" applyBorder="1" applyProtection="1">
      <alignment vertical="center"/>
      <protection locked="0"/>
    </xf>
    <xf numFmtId="0" fontId="2" fillId="4" borderId="15" xfId="0" applyFont="1" applyFill="1" applyBorder="1" applyAlignment="1" applyProtection="1">
      <alignment horizontal="left" vertical="center"/>
      <protection locked="0"/>
    </xf>
    <xf numFmtId="9" fontId="2" fillId="0" borderId="14" xfId="0" applyNumberFormat="1" applyFont="1" applyBorder="1" applyProtection="1">
      <alignment vertical="center"/>
      <protection locked="0"/>
    </xf>
    <xf numFmtId="9" fontId="2" fillId="0" borderId="33" xfId="0" applyNumberFormat="1" applyFont="1" applyBorder="1" applyProtection="1">
      <alignment vertical="center"/>
      <protection locked="0"/>
    </xf>
    <xf numFmtId="9" fontId="2" fillId="0" borderId="51" xfId="0" applyNumberFormat="1" applyFont="1" applyBorder="1" applyProtection="1">
      <alignment vertical="center"/>
      <protection locked="0"/>
    </xf>
    <xf numFmtId="9" fontId="2" fillId="0" borderId="3" xfId="0" applyNumberFormat="1" applyFont="1" applyBorder="1" applyProtection="1">
      <alignment vertical="center"/>
      <protection locked="0"/>
    </xf>
    <xf numFmtId="0" fontId="8" fillId="3" borderId="34" xfId="0" applyFont="1" applyFill="1" applyBorder="1" applyAlignment="1" applyProtection="1">
      <alignment horizontal="left" vertical="center" wrapText="1"/>
      <protection locked="0"/>
    </xf>
    <xf numFmtId="0" fontId="0" fillId="0" borderId="16"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2" fillId="4" borderId="28" xfId="0" applyFont="1" applyFill="1" applyBorder="1" applyAlignment="1" applyProtection="1">
      <alignment horizontal="left" vertical="center"/>
      <protection locked="0"/>
    </xf>
    <xf numFmtId="0" fontId="8" fillId="0" borderId="34" xfId="0" applyFont="1" applyBorder="1" applyAlignment="1" applyProtection="1">
      <alignment horizontal="left" vertical="center" wrapText="1"/>
      <protection locked="0"/>
    </xf>
    <xf numFmtId="0" fontId="2" fillId="4" borderId="3" xfId="0" applyFont="1" applyFill="1" applyBorder="1" applyAlignment="1" applyProtection="1">
      <alignment horizontal="left" vertical="center"/>
      <protection locked="0"/>
    </xf>
    <xf numFmtId="0" fontId="2" fillId="0" borderId="1" xfId="0" applyFont="1" applyBorder="1" applyProtection="1">
      <alignment vertical="center"/>
      <protection locked="0"/>
    </xf>
    <xf numFmtId="0" fontId="2" fillId="0" borderId="3" xfId="0" applyFont="1" applyBorder="1" applyProtection="1">
      <alignment vertical="center"/>
      <protection locked="0"/>
    </xf>
    <xf numFmtId="0" fontId="2" fillId="0" borderId="0" xfId="0" applyFont="1" applyAlignment="1" applyProtection="1">
      <alignment horizontal="left" vertical="top"/>
      <protection locked="0"/>
    </xf>
    <xf numFmtId="0" fontId="2" fillId="0" borderId="4" xfId="0" applyFont="1" applyBorder="1" applyAlignment="1" applyProtection="1">
      <alignment horizontal="centerContinuous" vertical="center"/>
      <protection locked="0"/>
    </xf>
    <xf numFmtId="0" fontId="2" fillId="0" borderId="2" xfId="0" applyFont="1" applyBorder="1" applyAlignment="1" applyProtection="1">
      <alignment horizontal="centerContinuous" vertical="center"/>
      <protection locked="0"/>
    </xf>
    <xf numFmtId="0" fontId="2" fillId="0" borderId="37" xfId="0" applyFont="1" applyBorder="1" applyProtection="1">
      <alignment vertical="center"/>
      <protection locked="0"/>
    </xf>
    <xf numFmtId="180" fontId="2" fillId="0" borderId="14" xfId="0" applyNumberFormat="1" applyFont="1" applyBorder="1" applyProtection="1">
      <alignment vertical="center"/>
      <protection locked="0"/>
    </xf>
    <xf numFmtId="0" fontId="2" fillId="0" borderId="36" xfId="0" applyFont="1" applyBorder="1" applyProtection="1">
      <alignment vertical="center"/>
      <protection locked="0"/>
    </xf>
    <xf numFmtId="180" fontId="2" fillId="0" borderId="33" xfId="0" applyNumberFormat="1" applyFont="1" applyBorder="1" applyProtection="1">
      <alignment vertical="center"/>
      <protection locked="0"/>
    </xf>
    <xf numFmtId="0" fontId="2" fillId="0" borderId="23" xfId="0" applyFont="1" applyBorder="1" applyProtection="1">
      <alignment vertical="center"/>
      <protection locked="0"/>
    </xf>
    <xf numFmtId="0" fontId="0" fillId="0" borderId="3" xfId="0" applyBorder="1" applyAlignment="1" applyProtection="1">
      <alignment horizontal="centerContinuous" vertical="center"/>
      <protection locked="0"/>
    </xf>
    <xf numFmtId="0" fontId="2" fillId="4" borderId="34" xfId="0" applyFont="1" applyFill="1" applyBorder="1" applyAlignment="1" applyProtection="1">
      <alignment horizontal="left" vertical="center"/>
      <protection locked="0"/>
    </xf>
    <xf numFmtId="0" fontId="2" fillId="0" borderId="13" xfId="0" applyFont="1" applyBorder="1" applyProtection="1">
      <alignment vertical="center"/>
      <protection locked="0"/>
    </xf>
    <xf numFmtId="0" fontId="2" fillId="0" borderId="14" xfId="0" applyFont="1" applyBorder="1" applyProtection="1">
      <alignment vertical="center"/>
      <protection locked="0"/>
    </xf>
    <xf numFmtId="49" fontId="2" fillId="0" borderId="56" xfId="0" applyNumberFormat="1" applyFont="1" applyBorder="1" applyAlignment="1" applyProtection="1">
      <alignment horizontal="centerContinuous" vertical="center" wrapText="1"/>
      <protection locked="0"/>
    </xf>
    <xf numFmtId="49" fontId="2" fillId="0" borderId="57" xfId="0" applyNumberFormat="1" applyFont="1" applyBorder="1" applyAlignment="1" applyProtection="1">
      <alignment horizontal="centerContinuous" vertical="center" wrapText="1"/>
      <protection locked="0"/>
    </xf>
    <xf numFmtId="0" fontId="7" fillId="0" borderId="36" xfId="0" applyFont="1" applyBorder="1" applyProtection="1">
      <alignment vertical="center"/>
      <protection locked="0"/>
    </xf>
    <xf numFmtId="49" fontId="2" fillId="0" borderId="23" xfId="0" applyNumberFormat="1" applyFont="1" applyBorder="1" applyAlignment="1" applyProtection="1">
      <alignment horizontal="centerContinuous" vertical="center" wrapText="1"/>
      <protection locked="0"/>
    </xf>
    <xf numFmtId="49" fontId="2" fillId="0" borderId="58" xfId="0" applyNumberFormat="1" applyFont="1" applyBorder="1" applyAlignment="1" applyProtection="1">
      <alignment horizontal="centerContinuous" vertical="center" wrapText="1"/>
      <protection locked="0"/>
    </xf>
    <xf numFmtId="49" fontId="2" fillId="0" borderId="21" xfId="0" applyNumberFormat="1" applyFont="1" applyBorder="1" applyAlignment="1" applyProtection="1">
      <alignment horizontal="centerContinuous" vertical="center" wrapText="1"/>
      <protection locked="0"/>
    </xf>
    <xf numFmtId="49" fontId="2" fillId="0" borderId="20" xfId="0" applyNumberFormat="1" applyFont="1" applyBorder="1" applyAlignment="1" applyProtection="1">
      <alignment horizontal="centerContinuous" vertical="center" wrapText="1"/>
      <protection locked="0"/>
    </xf>
    <xf numFmtId="0" fontId="7" fillId="0" borderId="23" xfId="0" applyFont="1" applyBorder="1" applyProtection="1">
      <alignment vertical="center"/>
      <protection locked="0"/>
    </xf>
    <xf numFmtId="0" fontId="7" fillId="0" borderId="21" xfId="0" applyFont="1" applyBorder="1" applyProtection="1">
      <alignment vertical="center"/>
      <protection locked="0"/>
    </xf>
    <xf numFmtId="0" fontId="7" fillId="0" borderId="58" xfId="0" applyFont="1" applyBorder="1" applyProtection="1">
      <alignment vertical="center"/>
      <protection locked="0"/>
    </xf>
    <xf numFmtId="0" fontId="2" fillId="0" borderId="4" xfId="0" applyFont="1" applyBorder="1" applyProtection="1">
      <alignment vertical="center"/>
      <protection locked="0"/>
    </xf>
    <xf numFmtId="0" fontId="2" fillId="0" borderId="24" xfId="0" applyFont="1" applyBorder="1" applyProtection="1">
      <alignment vertical="center"/>
      <protection locked="0"/>
    </xf>
    <xf numFmtId="14" fontId="2" fillId="0" borderId="11" xfId="0" applyNumberFormat="1" applyFont="1" applyBorder="1" applyProtection="1">
      <alignment vertical="center"/>
      <protection locked="0"/>
    </xf>
    <xf numFmtId="14" fontId="2" fillId="0" borderId="14" xfId="0" applyNumberFormat="1" applyFont="1" applyBorder="1" applyProtection="1">
      <alignment vertical="center"/>
      <protection locked="0"/>
    </xf>
    <xf numFmtId="0" fontId="2" fillId="0" borderId="33" xfId="0" applyFont="1" applyBorder="1" applyProtection="1">
      <alignment vertical="center"/>
      <protection locked="0"/>
    </xf>
    <xf numFmtId="14" fontId="2" fillId="0" borderId="9" xfId="0" applyNumberFormat="1" applyFont="1" applyBorder="1" applyProtection="1">
      <alignment vertical="center"/>
      <protection locked="0"/>
    </xf>
    <xf numFmtId="14" fontId="2" fillId="0" borderId="33" xfId="0" applyNumberFormat="1" applyFont="1" applyBorder="1" applyProtection="1">
      <alignment vertical="center"/>
      <protection locked="0"/>
    </xf>
    <xf numFmtId="0" fontId="2" fillId="8" borderId="1" xfId="0" applyFont="1" applyFill="1" applyBorder="1" applyAlignment="1" applyProtection="1">
      <alignment horizontal="left" vertical="center"/>
      <protection locked="0"/>
    </xf>
    <xf numFmtId="0" fontId="2" fillId="8" borderId="17" xfId="0" applyFont="1" applyFill="1" applyBorder="1" applyAlignment="1" applyProtection="1">
      <alignment horizontal="left" vertical="center"/>
      <protection locked="0"/>
    </xf>
    <xf numFmtId="0" fontId="2" fillId="8" borderId="54" xfId="0" applyFont="1" applyFill="1" applyBorder="1" applyAlignment="1" applyProtection="1">
      <alignment vertical="center" wrapText="1"/>
      <protection locked="0"/>
    </xf>
    <xf numFmtId="0" fontId="2" fillId="8" borderId="1" xfId="0" applyFont="1" applyFill="1" applyBorder="1" applyProtection="1">
      <alignment vertical="center"/>
      <protection locked="0"/>
    </xf>
    <xf numFmtId="176" fontId="7" fillId="8" borderId="1" xfId="0" applyNumberFormat="1" applyFont="1" applyFill="1" applyBorder="1" applyProtection="1">
      <alignment vertical="center"/>
      <protection locked="0"/>
    </xf>
    <xf numFmtId="0" fontId="2" fillId="8" borderId="1" xfId="0" applyFont="1" applyFill="1" applyBorder="1" applyAlignment="1" applyProtection="1">
      <alignment horizontal="center" vertical="center"/>
      <protection locked="0"/>
    </xf>
    <xf numFmtId="0" fontId="2" fillId="8" borderId="20" xfId="0" applyFont="1" applyFill="1" applyBorder="1" applyProtection="1">
      <alignment vertical="center"/>
      <protection locked="0"/>
    </xf>
    <xf numFmtId="176" fontId="7" fillId="8" borderId="10" xfId="0" applyNumberFormat="1" applyFont="1" applyFill="1" applyBorder="1" applyProtection="1">
      <alignment vertical="center"/>
      <protection locked="0"/>
    </xf>
    <xf numFmtId="0" fontId="2" fillId="8" borderId="20" xfId="0" applyFont="1" applyFill="1" applyBorder="1" applyAlignment="1" applyProtection="1">
      <alignment horizontal="center" vertical="center"/>
      <protection locked="0"/>
    </xf>
    <xf numFmtId="176" fontId="7" fillId="8" borderId="20" xfId="0" applyNumberFormat="1" applyFont="1" applyFill="1" applyBorder="1" applyProtection="1">
      <alignment vertical="center"/>
      <protection locked="0"/>
    </xf>
    <xf numFmtId="180" fontId="2" fillId="8" borderId="2" xfId="0" applyNumberFormat="1" applyFont="1" applyFill="1" applyBorder="1" applyProtection="1">
      <alignment vertical="center"/>
      <protection locked="0"/>
    </xf>
    <xf numFmtId="180" fontId="2" fillId="8" borderId="39" xfId="0" applyNumberFormat="1" applyFont="1" applyFill="1" applyBorder="1" applyProtection="1">
      <alignment vertical="center"/>
      <protection locked="0"/>
    </xf>
    <xf numFmtId="176" fontId="7" fillId="8" borderId="3" xfId="0" applyNumberFormat="1" applyFont="1" applyFill="1" applyBorder="1" applyProtection="1">
      <alignment vertical="center"/>
      <protection locked="0"/>
    </xf>
    <xf numFmtId="176" fontId="7" fillId="8" borderId="15" xfId="0" applyNumberFormat="1" applyFont="1" applyFill="1" applyBorder="1" applyProtection="1">
      <alignment vertical="center"/>
      <protection locked="0"/>
    </xf>
    <xf numFmtId="0" fontId="2" fillId="4" borderId="33" xfId="0" applyFont="1" applyFill="1" applyBorder="1" applyAlignment="1" applyProtection="1">
      <alignment horizontal="left" vertical="center"/>
      <protection locked="0"/>
    </xf>
    <xf numFmtId="178" fontId="2" fillId="0" borderId="1" xfId="0" applyNumberFormat="1" applyFont="1" applyBorder="1" applyProtection="1">
      <alignment vertical="center"/>
      <protection locked="0"/>
    </xf>
    <xf numFmtId="176" fontId="7" fillId="8" borderId="48" xfId="0" applyNumberFormat="1" applyFont="1" applyFill="1" applyBorder="1" applyProtection="1">
      <alignment vertical="center"/>
      <protection locked="0"/>
    </xf>
    <xf numFmtId="0" fontId="2" fillId="8" borderId="1"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left" vertical="center" wrapText="1"/>
      <protection locked="0"/>
    </xf>
    <xf numFmtId="0" fontId="2" fillId="0" borderId="37" xfId="0" applyFont="1" applyBorder="1" applyAlignment="1" applyProtection="1">
      <alignment vertical="center" wrapText="1"/>
      <protection locked="0"/>
    </xf>
    <xf numFmtId="0" fontId="2" fillId="0" borderId="13" xfId="0" applyFont="1" applyBorder="1" applyAlignment="1" applyProtection="1">
      <alignment vertical="center" wrapText="1"/>
      <protection locked="0"/>
    </xf>
    <xf numFmtId="0" fontId="2" fillId="0" borderId="50" xfId="0" applyFont="1" applyBorder="1" applyAlignment="1" applyProtection="1">
      <alignment vertical="center" wrapText="1"/>
      <protection locked="0"/>
    </xf>
    <xf numFmtId="14" fontId="2" fillId="0" borderId="29" xfId="0" applyNumberFormat="1" applyFont="1" applyBorder="1" applyProtection="1">
      <alignment vertical="center"/>
      <protection locked="0"/>
    </xf>
    <xf numFmtId="14" fontId="2" fillId="0" borderId="5" xfId="0" applyNumberFormat="1" applyFont="1" applyBorder="1" applyProtection="1">
      <alignment vertical="center"/>
      <protection locked="0"/>
    </xf>
    <xf numFmtId="14" fontId="2" fillId="0" borderId="28" xfId="0" applyNumberFormat="1" applyFont="1" applyBorder="1" applyProtection="1">
      <alignment vertical="center"/>
      <protection locked="0"/>
    </xf>
    <xf numFmtId="0" fontId="2" fillId="0" borderId="55" xfId="0" applyFont="1" applyBorder="1" applyAlignment="1" applyProtection="1">
      <alignment horizontal="left" vertical="center"/>
      <protection locked="0"/>
    </xf>
    <xf numFmtId="0" fontId="11" fillId="4" borderId="17" xfId="0" applyFont="1" applyFill="1" applyBorder="1" applyAlignment="1" applyProtection="1">
      <alignment horizontal="left" vertical="center" wrapText="1"/>
      <protection locked="0"/>
    </xf>
    <xf numFmtId="49" fontId="2" fillId="0" borderId="59" xfId="0" applyNumberFormat="1" applyFont="1" applyBorder="1" applyAlignment="1" applyProtection="1">
      <alignment horizontal="centerContinuous" vertical="center" wrapText="1"/>
      <protection locked="0"/>
    </xf>
    <xf numFmtId="49" fontId="2" fillId="0" borderId="60" xfId="0" applyNumberFormat="1" applyFont="1" applyBorder="1" applyAlignment="1" applyProtection="1">
      <alignment horizontal="centerContinuous" vertical="center" wrapText="1"/>
      <protection locked="0"/>
    </xf>
    <xf numFmtId="49" fontId="2" fillId="0" borderId="61" xfId="0" applyNumberFormat="1" applyFont="1" applyBorder="1" applyAlignment="1" applyProtection="1">
      <alignment horizontal="centerContinuous" vertical="center" wrapText="1"/>
      <protection locked="0"/>
    </xf>
    <xf numFmtId="49" fontId="2" fillId="0" borderId="62" xfId="0" applyNumberFormat="1" applyFont="1" applyBorder="1" applyAlignment="1" applyProtection="1">
      <alignment horizontal="centerContinuous" vertical="center" wrapText="1"/>
      <protection locked="0"/>
    </xf>
    <xf numFmtId="49" fontId="2" fillId="0" borderId="63" xfId="0" applyNumberFormat="1" applyFont="1" applyBorder="1" applyAlignment="1" applyProtection="1">
      <alignment horizontal="centerContinuous" vertical="center" wrapText="1"/>
      <protection locked="0"/>
    </xf>
    <xf numFmtId="49" fontId="2" fillId="0" borderId="64" xfId="0" applyNumberFormat="1" applyFont="1" applyBorder="1" applyAlignment="1" applyProtection="1">
      <alignment horizontal="centerContinuous" vertical="center" wrapText="1"/>
      <protection locked="0"/>
    </xf>
    <xf numFmtId="0" fontId="8" fillId="4" borderId="17" xfId="0" applyFont="1" applyFill="1" applyBorder="1" applyAlignment="1" applyProtection="1">
      <alignment horizontal="left" vertical="center" wrapText="1"/>
      <protection locked="0"/>
    </xf>
    <xf numFmtId="0" fontId="8" fillId="4" borderId="34" xfId="0" applyFont="1" applyFill="1" applyBorder="1" applyAlignment="1" applyProtection="1">
      <alignment horizontal="left" vertical="center" wrapText="1"/>
      <protection locked="0"/>
    </xf>
    <xf numFmtId="0" fontId="2" fillId="5" borderId="33" xfId="0" applyFont="1" applyFill="1" applyBorder="1" applyAlignment="1" applyProtection="1">
      <alignment horizontal="left" vertical="center" wrapText="1"/>
      <protection locked="0"/>
    </xf>
    <xf numFmtId="0" fontId="8" fillId="4" borderId="15" xfId="0" applyFont="1" applyFill="1" applyBorder="1" applyAlignment="1" applyProtection="1">
      <alignment horizontal="left" vertical="center" wrapText="1"/>
      <protection locked="0"/>
    </xf>
    <xf numFmtId="179" fontId="0" fillId="0" borderId="3" xfId="0" applyNumberFormat="1" applyFont="1" applyBorder="1" applyAlignment="1" applyProtection="1">
      <alignment horizontal="centerContinuous" vertical="center" wrapText="1"/>
      <protection locked="0"/>
    </xf>
    <xf numFmtId="179" fontId="0" fillId="2" borderId="6" xfId="0" applyNumberFormat="1" applyFill="1" applyBorder="1" applyAlignment="1" applyProtection="1">
      <alignment horizontal="center" vertical="center"/>
      <protection locked="0"/>
    </xf>
    <xf numFmtId="179" fontId="0" fillId="0" borderId="38" xfId="0" applyNumberFormat="1" applyBorder="1" applyAlignment="1" applyProtection="1">
      <alignment horizontal="left" vertical="center" wrapText="1"/>
      <protection locked="0"/>
    </xf>
    <xf numFmtId="179" fontId="0" fillId="0" borderId="53" xfId="0" applyNumberFormat="1" applyBorder="1" applyAlignment="1" applyProtection="1">
      <alignment horizontal="left" vertical="center" wrapText="1"/>
      <protection locked="0"/>
    </xf>
    <xf numFmtId="179" fontId="0" fillId="0" borderId="39" xfId="0" applyNumberFormat="1" applyBorder="1" applyAlignment="1" applyProtection="1">
      <alignment horizontal="left" vertical="center" wrapText="1"/>
      <protection locked="0"/>
    </xf>
    <xf numFmtId="179" fontId="0" fillId="0" borderId="40" xfId="0" applyNumberFormat="1" applyBorder="1" applyAlignment="1" applyProtection="1">
      <alignment horizontal="left" vertical="center" wrapText="1"/>
      <protection locked="0"/>
    </xf>
    <xf numFmtId="179" fontId="0" fillId="8" borderId="10" xfId="0" applyNumberFormat="1" applyFill="1" applyBorder="1" applyAlignment="1" applyProtection="1">
      <alignment horizontal="center" vertical="center" wrapText="1"/>
      <protection locked="0"/>
    </xf>
    <xf numFmtId="179" fontId="0" fillId="8" borderId="15" xfId="0" applyNumberFormat="1" applyFill="1" applyBorder="1" applyAlignment="1" applyProtection="1">
      <alignment horizontal="centerContinuous" vertical="center"/>
      <protection locked="0"/>
    </xf>
    <xf numFmtId="0" fontId="0" fillId="8" borderId="52" xfId="0" applyFill="1" applyBorder="1" applyAlignment="1" applyProtection="1">
      <alignment horizontal="centerContinuous" vertical="center"/>
      <protection locked="0"/>
    </xf>
    <xf numFmtId="179" fontId="0" fillId="0" borderId="19" xfId="0" applyNumberFormat="1" applyBorder="1" applyAlignment="1" applyProtection="1">
      <alignment horizontal="left" vertical="center"/>
      <protection locked="0"/>
    </xf>
    <xf numFmtId="179" fontId="0" fillId="0" borderId="21" xfId="0" applyNumberFormat="1" applyBorder="1" applyAlignment="1" applyProtection="1">
      <alignment horizontal="left" vertical="center"/>
      <protection locked="0"/>
    </xf>
    <xf numFmtId="179" fontId="0" fillId="0" borderId="22" xfId="0" applyNumberFormat="1" applyBorder="1" applyAlignment="1" applyProtection="1">
      <alignment horizontal="left" vertical="center"/>
      <protection locked="0"/>
    </xf>
    <xf numFmtId="0" fontId="9" fillId="0" borderId="7"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179" fontId="0" fillId="0" borderId="19" xfId="0" applyNumberFormat="1" applyBorder="1" applyAlignment="1" applyProtection="1">
      <alignment horizontal="left" vertical="center" wrapText="1"/>
      <protection locked="0"/>
    </xf>
    <xf numFmtId="179" fontId="0" fillId="0" borderId="21" xfId="0" applyNumberFormat="1" applyBorder="1" applyAlignment="1" applyProtection="1">
      <alignment horizontal="left" vertical="center" wrapText="1"/>
      <protection locked="0"/>
    </xf>
    <xf numFmtId="179" fontId="0" fillId="0" borderId="22" xfId="0" applyNumberFormat="1" applyBorder="1" applyAlignment="1" applyProtection="1">
      <alignment horizontal="left" vertical="center" wrapText="1"/>
      <protection locked="0"/>
    </xf>
    <xf numFmtId="0" fontId="0" fillId="0" borderId="18" xfId="0" applyBorder="1" applyAlignment="1" applyProtection="1">
      <alignment horizontal="left" vertical="top" wrapText="1"/>
      <protection locked="0"/>
    </xf>
    <xf numFmtId="0" fontId="0" fillId="0" borderId="18" xfId="0" applyBorder="1" applyAlignment="1" applyProtection="1">
      <alignment horizontal="left" vertical="top"/>
      <protection locked="0"/>
    </xf>
    <xf numFmtId="179" fontId="0" fillId="0" borderId="19" xfId="0" applyNumberFormat="1" applyBorder="1" applyAlignment="1">
      <alignment horizontal="left" vertical="center"/>
    </xf>
    <xf numFmtId="179" fontId="0" fillId="0" borderId="21" xfId="0" applyNumberFormat="1" applyBorder="1" applyAlignment="1">
      <alignment horizontal="left" vertical="center"/>
    </xf>
    <xf numFmtId="179" fontId="0" fillId="0" borderId="22" xfId="0" applyNumberFormat="1" applyBorder="1" applyAlignment="1">
      <alignment horizontal="left" vertical="center"/>
    </xf>
    <xf numFmtId="0" fontId="9" fillId="0" borderId="19" xfId="0" applyFont="1" applyBorder="1" applyAlignment="1" applyProtection="1">
      <alignment horizontal="center" vertical="center"/>
      <protection locked="0"/>
    </xf>
    <xf numFmtId="0" fontId="9" fillId="0" borderId="21"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2" fillId="0" borderId="18" xfId="0" applyFont="1" applyBorder="1" applyAlignment="1" applyProtection="1">
      <alignment horizontal="left" vertical="top" wrapText="1"/>
      <protection locked="0"/>
    </xf>
    <xf numFmtId="0" fontId="2" fillId="0" borderId="17" xfId="0" applyFont="1" applyBorder="1" applyAlignment="1" applyProtection="1">
      <alignment horizontal="left" vertical="top" wrapText="1"/>
      <protection locked="0"/>
    </xf>
    <xf numFmtId="0" fontId="5" fillId="6" borderId="31" xfId="0" applyFont="1" applyFill="1" applyBorder="1" applyAlignment="1" applyProtection="1">
      <alignment horizontal="center" vertical="center"/>
      <protection locked="0"/>
    </xf>
    <xf numFmtId="0" fontId="5" fillId="6" borderId="32" xfId="0" applyFont="1" applyFill="1" applyBorder="1" applyAlignment="1" applyProtection="1">
      <alignment horizontal="center" vertical="center"/>
      <protection locked="0"/>
    </xf>
    <xf numFmtId="0" fontId="5" fillId="7" borderId="3" xfId="0" applyFont="1" applyFill="1" applyBorder="1" applyAlignment="1" applyProtection="1">
      <alignment horizontal="center" vertical="center"/>
      <protection locked="0"/>
    </xf>
    <xf numFmtId="0" fontId="5" fillId="7" borderId="2" xfId="0" applyFont="1" applyFill="1" applyBorder="1" applyAlignment="1" applyProtection="1">
      <alignment horizontal="center" vertical="center"/>
      <protection locked="0"/>
    </xf>
    <xf numFmtId="0" fontId="3" fillId="8" borderId="15" xfId="0" applyFont="1" applyFill="1" applyBorder="1" applyAlignment="1" applyProtection="1">
      <alignment horizontal="center" vertical="center" wrapText="1"/>
      <protection locked="0"/>
    </xf>
    <xf numFmtId="0" fontId="3" fillId="8" borderId="16" xfId="0" applyFont="1" applyFill="1" applyBorder="1" applyAlignment="1" applyProtection="1">
      <alignment horizontal="center" vertical="center" wrapText="1"/>
      <protection locked="0"/>
    </xf>
    <xf numFmtId="0" fontId="3" fillId="8" borderId="17" xfId="0" applyFont="1" applyFill="1" applyBorder="1" applyAlignment="1" applyProtection="1">
      <alignment horizontal="center" vertical="center" wrapText="1"/>
      <protection locked="0"/>
    </xf>
    <xf numFmtId="0" fontId="3" fillId="8" borderId="18" xfId="0" applyFont="1" applyFill="1" applyBorder="1" applyAlignment="1" applyProtection="1">
      <alignment horizontal="center" vertical="center" wrapText="1"/>
      <protection locked="0"/>
    </xf>
    <xf numFmtId="0" fontId="2" fillId="8" borderId="15" xfId="0" applyFont="1" applyFill="1" applyBorder="1" applyAlignment="1" applyProtection="1">
      <alignment horizontal="center" vertical="center"/>
      <protection locked="0"/>
    </xf>
    <xf numFmtId="0" fontId="2" fillId="8" borderId="16" xfId="0" applyFont="1" applyFill="1" applyBorder="1" applyAlignment="1" applyProtection="1">
      <alignment horizontal="center" vertical="center"/>
      <protection locked="0"/>
    </xf>
    <xf numFmtId="0" fontId="2" fillId="8" borderId="17" xfId="0" applyFont="1" applyFill="1" applyBorder="1" applyAlignment="1" applyProtection="1">
      <alignment horizontal="center" vertical="center"/>
      <protection locked="0"/>
    </xf>
    <xf numFmtId="0" fontId="2" fillId="8" borderId="18" xfId="0" applyFont="1" applyFill="1" applyBorder="1" applyAlignment="1" applyProtection="1">
      <alignment horizontal="center" vertical="center"/>
      <protection locked="0"/>
    </xf>
  </cellXfs>
  <cellStyles count="1">
    <cellStyle name="標準" xfId="0" builtinId="0"/>
  </cellStyles>
  <dxfs count="10">
    <dxf>
      <font>
        <color rgb="FFFF0000"/>
      </font>
      <fill>
        <patternFill>
          <bgColor rgb="FFFFFF00"/>
        </patternFill>
      </fill>
    </dxf>
    <dxf>
      <font>
        <color rgb="FFFF0000"/>
      </font>
      <fill>
        <patternFill>
          <bgColor rgb="FFFFFF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ont>
        <color rgb="FFFF0000"/>
      </font>
      <fill>
        <patternFill>
          <bgColor rgb="FFFFFF00"/>
        </patternFill>
      </fill>
    </dxf>
    <dxf>
      <fill>
        <patternFill>
          <bgColor theme="4" tint="0.79998168889431442"/>
        </patternFill>
      </fill>
    </dxf>
  </dxfs>
  <tableStyles count="0" defaultTableStyle="TableStyleMedium9" defaultPivotStyle="PivotStyleLight16"/>
  <colors>
    <mruColors>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21474</xdr:colOff>
      <xdr:row>1</xdr:row>
      <xdr:rowOff>0</xdr:rowOff>
    </xdr:from>
    <xdr:to>
      <xdr:col>2</xdr:col>
      <xdr:colOff>0</xdr:colOff>
      <xdr:row>1</xdr:row>
      <xdr:rowOff>180000</xdr:rowOff>
    </xdr:to>
    <xdr:sp macro="" textlink="">
      <xdr:nvSpPr>
        <xdr:cNvPr id="8" name="正方形/長方形 7">
          <a:extLst>
            <a:ext uri="{FF2B5EF4-FFF2-40B4-BE49-F238E27FC236}">
              <a16:creationId xmlns:a16="http://schemas.microsoft.com/office/drawing/2014/main" id="{E2931BC8-60CE-35CF-F0AB-F628B1BCA5D9}"/>
            </a:ext>
          </a:extLst>
        </xdr:cNvPr>
        <xdr:cNvSpPr/>
      </xdr:nvSpPr>
      <xdr:spPr>
        <a:xfrm>
          <a:off x="3706145" y="160421"/>
          <a:ext cx="540000" cy="180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１</a:t>
          </a:r>
        </a:p>
      </xdr:txBody>
    </xdr:sp>
    <xdr:clientData/>
  </xdr:twoCellAnchor>
  <xdr:twoCellAnchor>
    <xdr:from>
      <xdr:col>1</xdr:col>
      <xdr:colOff>21474</xdr:colOff>
      <xdr:row>2</xdr:row>
      <xdr:rowOff>0</xdr:rowOff>
    </xdr:from>
    <xdr:to>
      <xdr:col>2</xdr:col>
      <xdr:colOff>0</xdr:colOff>
      <xdr:row>2</xdr:row>
      <xdr:rowOff>180000</xdr:rowOff>
    </xdr:to>
    <xdr:sp macro="" textlink="">
      <xdr:nvSpPr>
        <xdr:cNvPr id="9" name="正方形/長方形 8">
          <a:extLst>
            <a:ext uri="{FF2B5EF4-FFF2-40B4-BE49-F238E27FC236}">
              <a16:creationId xmlns:a16="http://schemas.microsoft.com/office/drawing/2014/main" id="{67D2BE0F-7E36-4695-8389-0E52B8AF081E}"/>
            </a:ext>
          </a:extLst>
        </xdr:cNvPr>
        <xdr:cNvSpPr/>
      </xdr:nvSpPr>
      <xdr:spPr>
        <a:xfrm>
          <a:off x="3706145" y="751974"/>
          <a:ext cx="540000" cy="180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２</a:t>
          </a:r>
        </a:p>
      </xdr:txBody>
    </xdr:sp>
    <xdr:clientData/>
  </xdr:twoCellAnchor>
  <xdr:twoCellAnchor>
    <xdr:from>
      <xdr:col>1</xdr:col>
      <xdr:colOff>21474</xdr:colOff>
      <xdr:row>3</xdr:row>
      <xdr:rowOff>10500</xdr:rowOff>
    </xdr:from>
    <xdr:to>
      <xdr:col>2</xdr:col>
      <xdr:colOff>0</xdr:colOff>
      <xdr:row>4</xdr:row>
      <xdr:rowOff>0</xdr:rowOff>
    </xdr:to>
    <xdr:sp macro="" textlink="">
      <xdr:nvSpPr>
        <xdr:cNvPr id="2" name="正方形/長方形 1">
          <a:extLst>
            <a:ext uri="{FF2B5EF4-FFF2-40B4-BE49-F238E27FC236}">
              <a16:creationId xmlns:a16="http://schemas.microsoft.com/office/drawing/2014/main" id="{0A9A9DE7-955E-43C5-9581-7699BE190095}"/>
            </a:ext>
            <a:ext uri="{147F2762-F138-4A5C-976F-8EAC2B608ADB}">
              <a16:predDERef xmlns:a16="http://schemas.microsoft.com/office/drawing/2014/main" pred="{67D2BE0F-7E36-4695-8389-0E52B8AF081E}"/>
            </a:ext>
          </a:extLst>
        </xdr:cNvPr>
        <xdr:cNvSpPr/>
      </xdr:nvSpPr>
      <xdr:spPr>
        <a:xfrm>
          <a:off x="3706145" y="1218671"/>
          <a:ext cx="540000" cy="180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３</a:t>
          </a:r>
        </a:p>
      </xdr:txBody>
    </xdr:sp>
    <xdr:clientData/>
  </xdr:twoCellAnchor>
  <xdr:twoCellAnchor>
    <xdr:from>
      <xdr:col>8</xdr:col>
      <xdr:colOff>421477</xdr:colOff>
      <xdr:row>0</xdr:row>
      <xdr:rowOff>99391</xdr:rowOff>
    </xdr:from>
    <xdr:to>
      <xdr:col>9</xdr:col>
      <xdr:colOff>82827</xdr:colOff>
      <xdr:row>1</xdr:row>
      <xdr:rowOff>142341</xdr:rowOff>
    </xdr:to>
    <xdr:sp macro="" textlink="">
      <xdr:nvSpPr>
        <xdr:cNvPr id="3" name="正方形/長方形 2">
          <a:extLst>
            <a:ext uri="{FF2B5EF4-FFF2-40B4-BE49-F238E27FC236}">
              <a16:creationId xmlns:a16="http://schemas.microsoft.com/office/drawing/2014/main" id="{E34A471F-D9E5-4454-A20E-907137D03F23}"/>
            </a:ext>
          </a:extLst>
        </xdr:cNvPr>
        <xdr:cNvSpPr/>
      </xdr:nvSpPr>
      <xdr:spPr>
        <a:xfrm>
          <a:off x="11039781" y="99391"/>
          <a:ext cx="506176" cy="208602"/>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１４</a:t>
          </a:r>
        </a:p>
      </xdr:txBody>
    </xdr:sp>
    <xdr:clientData/>
  </xdr:twoCellAnchor>
  <xdr:twoCellAnchor>
    <xdr:from>
      <xdr:col>8</xdr:col>
      <xdr:colOff>419111</xdr:colOff>
      <xdr:row>1</xdr:row>
      <xdr:rowOff>554935</xdr:rowOff>
    </xdr:from>
    <xdr:to>
      <xdr:col>9</xdr:col>
      <xdr:colOff>74544</xdr:colOff>
      <xdr:row>2</xdr:row>
      <xdr:rowOff>151426</xdr:rowOff>
    </xdr:to>
    <xdr:sp macro="" textlink="">
      <xdr:nvSpPr>
        <xdr:cNvPr id="4" name="正方形/長方形 3">
          <a:extLst>
            <a:ext uri="{FF2B5EF4-FFF2-40B4-BE49-F238E27FC236}">
              <a16:creationId xmlns:a16="http://schemas.microsoft.com/office/drawing/2014/main" id="{C47D3DA0-C761-46CE-875D-3EBBD9E5920E}"/>
            </a:ext>
          </a:extLst>
        </xdr:cNvPr>
        <xdr:cNvSpPr/>
      </xdr:nvSpPr>
      <xdr:spPr>
        <a:xfrm>
          <a:off x="11037415" y="720587"/>
          <a:ext cx="500259" cy="18455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１５</a:t>
          </a:r>
        </a:p>
      </xdr:txBody>
    </xdr:sp>
    <xdr:clientData/>
  </xdr:twoCellAnchor>
  <xdr:twoCellAnchor>
    <xdr:from>
      <xdr:col>18</xdr:col>
      <xdr:colOff>58618</xdr:colOff>
      <xdr:row>1</xdr:row>
      <xdr:rowOff>397566</xdr:rowOff>
    </xdr:from>
    <xdr:to>
      <xdr:col>19</xdr:col>
      <xdr:colOff>99392</xdr:colOff>
      <xdr:row>2</xdr:row>
      <xdr:rowOff>1</xdr:rowOff>
    </xdr:to>
    <xdr:sp macro="" textlink="">
      <xdr:nvSpPr>
        <xdr:cNvPr id="10" name="正方形/長方形 9">
          <a:extLst>
            <a:ext uri="{FF2B5EF4-FFF2-40B4-BE49-F238E27FC236}">
              <a16:creationId xmlns:a16="http://schemas.microsoft.com/office/drawing/2014/main" id="{205BFD03-9710-4A42-B6D9-31090F3B4965}"/>
            </a:ext>
          </a:extLst>
        </xdr:cNvPr>
        <xdr:cNvSpPr/>
      </xdr:nvSpPr>
      <xdr:spPr>
        <a:xfrm>
          <a:off x="18007031" y="563218"/>
          <a:ext cx="562578" cy="1905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１６</a:t>
          </a:r>
        </a:p>
      </xdr:txBody>
    </xdr:sp>
    <xdr:clientData/>
  </xdr:twoCellAnchor>
  <xdr:twoCellAnchor>
    <xdr:from>
      <xdr:col>21</xdr:col>
      <xdr:colOff>438589</xdr:colOff>
      <xdr:row>1</xdr:row>
      <xdr:rowOff>397566</xdr:rowOff>
    </xdr:from>
    <xdr:to>
      <xdr:col>22</xdr:col>
      <xdr:colOff>99391</xdr:colOff>
      <xdr:row>2</xdr:row>
      <xdr:rowOff>1</xdr:rowOff>
    </xdr:to>
    <xdr:sp macro="" textlink="">
      <xdr:nvSpPr>
        <xdr:cNvPr id="7" name="正方形/長方形 6">
          <a:extLst>
            <a:ext uri="{FF2B5EF4-FFF2-40B4-BE49-F238E27FC236}">
              <a16:creationId xmlns:a16="http://schemas.microsoft.com/office/drawing/2014/main" id="{BB8EADC9-38B7-4910-BCE7-674A5CE0A98A}"/>
            </a:ext>
          </a:extLst>
        </xdr:cNvPr>
        <xdr:cNvSpPr/>
      </xdr:nvSpPr>
      <xdr:spPr>
        <a:xfrm>
          <a:off x="20333415" y="563218"/>
          <a:ext cx="530476" cy="1905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b="1" kern="1200"/>
            <a:t>※</a:t>
          </a:r>
          <a:r>
            <a:rPr kumimoji="1" lang="ja-JP" altLang="en-US" sz="1050" b="1" kern="1200"/>
            <a:t>１９</a:t>
          </a:r>
          <a:endParaRPr kumimoji="1" lang="en-US" altLang="ja-JP" sz="1050" b="1" kern="1200"/>
        </a:p>
      </xdr:txBody>
    </xdr:sp>
    <xdr:clientData/>
  </xdr:twoCellAnchor>
  <xdr:twoCellAnchor>
    <xdr:from>
      <xdr:col>20</xdr:col>
      <xdr:colOff>103456</xdr:colOff>
      <xdr:row>1</xdr:row>
      <xdr:rowOff>389284</xdr:rowOff>
    </xdr:from>
    <xdr:to>
      <xdr:col>21</xdr:col>
      <xdr:colOff>74544</xdr:colOff>
      <xdr:row>2</xdr:row>
      <xdr:rowOff>1</xdr:rowOff>
    </xdr:to>
    <xdr:sp macro="" textlink="">
      <xdr:nvSpPr>
        <xdr:cNvPr id="12" name="正方形/長方形 11">
          <a:extLst>
            <a:ext uri="{FF2B5EF4-FFF2-40B4-BE49-F238E27FC236}">
              <a16:creationId xmlns:a16="http://schemas.microsoft.com/office/drawing/2014/main" id="{EB56C7BE-C4CE-4350-9423-E0181A461FE8}"/>
            </a:ext>
          </a:extLst>
        </xdr:cNvPr>
        <xdr:cNvSpPr/>
      </xdr:nvSpPr>
      <xdr:spPr>
        <a:xfrm>
          <a:off x="19443347" y="554936"/>
          <a:ext cx="526023" cy="198782"/>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１８</a:t>
          </a:r>
          <a:endParaRPr kumimoji="1" lang="en-US" altLang="ja-JP" sz="1000" b="1" kern="1200"/>
        </a:p>
      </xdr:txBody>
    </xdr:sp>
    <xdr:clientData/>
  </xdr:twoCellAnchor>
  <xdr:twoCellAnchor>
    <xdr:from>
      <xdr:col>1</xdr:col>
      <xdr:colOff>21474</xdr:colOff>
      <xdr:row>5</xdr:row>
      <xdr:rowOff>180473</xdr:rowOff>
    </xdr:from>
    <xdr:to>
      <xdr:col>2</xdr:col>
      <xdr:colOff>0</xdr:colOff>
      <xdr:row>7</xdr:row>
      <xdr:rowOff>9552</xdr:rowOff>
    </xdr:to>
    <xdr:sp macro="" textlink="">
      <xdr:nvSpPr>
        <xdr:cNvPr id="13" name="正方形/長方形 12">
          <a:extLst>
            <a:ext uri="{FF2B5EF4-FFF2-40B4-BE49-F238E27FC236}">
              <a16:creationId xmlns:a16="http://schemas.microsoft.com/office/drawing/2014/main" id="{4023CA59-E5AF-4029-BAC1-31341DEB0472}"/>
            </a:ext>
          </a:extLst>
        </xdr:cNvPr>
        <xdr:cNvSpPr/>
      </xdr:nvSpPr>
      <xdr:spPr>
        <a:xfrm>
          <a:off x="3706145" y="1729539"/>
          <a:ext cx="540000" cy="180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４</a:t>
          </a:r>
        </a:p>
      </xdr:txBody>
    </xdr:sp>
    <xdr:clientData/>
  </xdr:twoCellAnchor>
  <xdr:twoCellAnchor>
    <xdr:from>
      <xdr:col>1</xdr:col>
      <xdr:colOff>21474</xdr:colOff>
      <xdr:row>7</xdr:row>
      <xdr:rowOff>130816</xdr:rowOff>
    </xdr:from>
    <xdr:to>
      <xdr:col>2</xdr:col>
      <xdr:colOff>0</xdr:colOff>
      <xdr:row>9</xdr:row>
      <xdr:rowOff>0</xdr:rowOff>
    </xdr:to>
    <xdr:sp macro="" textlink="">
      <xdr:nvSpPr>
        <xdr:cNvPr id="14" name="正方形/長方形 13">
          <a:extLst>
            <a:ext uri="{FF2B5EF4-FFF2-40B4-BE49-F238E27FC236}">
              <a16:creationId xmlns:a16="http://schemas.microsoft.com/office/drawing/2014/main" id="{D91A2962-CBCC-4D1C-B9B9-74710E9B43AE}"/>
            </a:ext>
          </a:extLst>
        </xdr:cNvPr>
        <xdr:cNvSpPr/>
      </xdr:nvSpPr>
      <xdr:spPr>
        <a:xfrm>
          <a:off x="3706145" y="2030803"/>
          <a:ext cx="540000" cy="180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６</a:t>
          </a:r>
        </a:p>
      </xdr:txBody>
    </xdr:sp>
    <xdr:clientData/>
  </xdr:twoCellAnchor>
  <xdr:twoCellAnchor>
    <xdr:from>
      <xdr:col>1</xdr:col>
      <xdr:colOff>21474</xdr:colOff>
      <xdr:row>10</xdr:row>
      <xdr:rowOff>0</xdr:rowOff>
    </xdr:from>
    <xdr:to>
      <xdr:col>2</xdr:col>
      <xdr:colOff>0</xdr:colOff>
      <xdr:row>11</xdr:row>
      <xdr:rowOff>29606</xdr:rowOff>
    </xdr:to>
    <xdr:sp macro="" textlink="">
      <xdr:nvSpPr>
        <xdr:cNvPr id="15" name="正方形/長方形 14">
          <a:extLst>
            <a:ext uri="{FF2B5EF4-FFF2-40B4-BE49-F238E27FC236}">
              <a16:creationId xmlns:a16="http://schemas.microsoft.com/office/drawing/2014/main" id="{25FF3733-120A-40A9-84BF-6E859B1265A9}"/>
            </a:ext>
          </a:extLst>
        </xdr:cNvPr>
        <xdr:cNvSpPr/>
      </xdr:nvSpPr>
      <xdr:spPr>
        <a:xfrm>
          <a:off x="3706145" y="2371224"/>
          <a:ext cx="540000" cy="180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７</a:t>
          </a:r>
        </a:p>
      </xdr:txBody>
    </xdr:sp>
    <xdr:clientData/>
  </xdr:twoCellAnchor>
  <xdr:twoCellAnchor>
    <xdr:from>
      <xdr:col>1</xdr:col>
      <xdr:colOff>21474</xdr:colOff>
      <xdr:row>6</xdr:row>
      <xdr:rowOff>140843</xdr:rowOff>
    </xdr:from>
    <xdr:to>
      <xdr:col>2</xdr:col>
      <xdr:colOff>0</xdr:colOff>
      <xdr:row>8</xdr:row>
      <xdr:rowOff>0</xdr:rowOff>
    </xdr:to>
    <xdr:sp macro="" textlink="">
      <xdr:nvSpPr>
        <xdr:cNvPr id="16" name="正方形/長方形 15">
          <a:extLst>
            <a:ext uri="{FF2B5EF4-FFF2-40B4-BE49-F238E27FC236}">
              <a16:creationId xmlns:a16="http://schemas.microsoft.com/office/drawing/2014/main" id="{8817C7C6-BB08-4F69-B438-7A3D3813BFF2}"/>
            </a:ext>
          </a:extLst>
        </xdr:cNvPr>
        <xdr:cNvSpPr/>
      </xdr:nvSpPr>
      <xdr:spPr>
        <a:xfrm>
          <a:off x="3706145" y="1870382"/>
          <a:ext cx="540000" cy="180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５</a:t>
          </a:r>
        </a:p>
      </xdr:txBody>
    </xdr:sp>
    <xdr:clientData/>
  </xdr:twoCellAnchor>
  <xdr:twoCellAnchor>
    <xdr:from>
      <xdr:col>1</xdr:col>
      <xdr:colOff>13814</xdr:colOff>
      <xdr:row>16</xdr:row>
      <xdr:rowOff>118930</xdr:rowOff>
    </xdr:from>
    <xdr:to>
      <xdr:col>1</xdr:col>
      <xdr:colOff>495923</xdr:colOff>
      <xdr:row>17</xdr:row>
      <xdr:rowOff>138509</xdr:rowOff>
    </xdr:to>
    <xdr:sp macro="" textlink="">
      <xdr:nvSpPr>
        <xdr:cNvPr id="17" name="正方形/長方形 16">
          <a:extLst>
            <a:ext uri="{FF2B5EF4-FFF2-40B4-BE49-F238E27FC236}">
              <a16:creationId xmlns:a16="http://schemas.microsoft.com/office/drawing/2014/main" id="{B9D2ABFF-216E-4781-9820-58E1AE0E50B8}"/>
            </a:ext>
          </a:extLst>
        </xdr:cNvPr>
        <xdr:cNvSpPr/>
      </xdr:nvSpPr>
      <xdr:spPr>
        <a:xfrm>
          <a:off x="3326857" y="3557869"/>
          <a:ext cx="482109" cy="17860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８</a:t>
          </a:r>
        </a:p>
      </xdr:txBody>
    </xdr:sp>
    <xdr:clientData/>
  </xdr:twoCellAnchor>
  <xdr:twoCellAnchor>
    <xdr:from>
      <xdr:col>1</xdr:col>
      <xdr:colOff>21474</xdr:colOff>
      <xdr:row>17</xdr:row>
      <xdr:rowOff>135944</xdr:rowOff>
    </xdr:from>
    <xdr:to>
      <xdr:col>2</xdr:col>
      <xdr:colOff>0</xdr:colOff>
      <xdr:row>19</xdr:row>
      <xdr:rowOff>5128</xdr:rowOff>
    </xdr:to>
    <xdr:sp macro="" textlink="">
      <xdr:nvSpPr>
        <xdr:cNvPr id="18" name="正方形/長方形 17">
          <a:extLst>
            <a:ext uri="{FF2B5EF4-FFF2-40B4-BE49-F238E27FC236}">
              <a16:creationId xmlns:a16="http://schemas.microsoft.com/office/drawing/2014/main" id="{B62BDD68-2E99-4DF1-BBFD-057729210AEC}"/>
            </a:ext>
          </a:extLst>
        </xdr:cNvPr>
        <xdr:cNvSpPr/>
      </xdr:nvSpPr>
      <xdr:spPr>
        <a:xfrm>
          <a:off x="3706145" y="3590010"/>
          <a:ext cx="540000" cy="180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９</a:t>
          </a:r>
        </a:p>
      </xdr:txBody>
    </xdr:sp>
    <xdr:clientData/>
  </xdr:twoCellAnchor>
  <xdr:twoCellAnchor>
    <xdr:from>
      <xdr:col>1</xdr:col>
      <xdr:colOff>21474</xdr:colOff>
      <xdr:row>18</xdr:row>
      <xdr:rowOff>145774</xdr:rowOff>
    </xdr:from>
    <xdr:to>
      <xdr:col>2</xdr:col>
      <xdr:colOff>19878</xdr:colOff>
      <xdr:row>20</xdr:row>
      <xdr:rowOff>42858</xdr:rowOff>
    </xdr:to>
    <xdr:sp macro="" textlink="">
      <xdr:nvSpPr>
        <xdr:cNvPr id="19" name="正方形/長方形 18">
          <a:extLst>
            <a:ext uri="{FF2B5EF4-FFF2-40B4-BE49-F238E27FC236}">
              <a16:creationId xmlns:a16="http://schemas.microsoft.com/office/drawing/2014/main" id="{A4CD54DE-67B4-4B5B-B417-1655CE8D41F8}"/>
            </a:ext>
          </a:extLst>
        </xdr:cNvPr>
        <xdr:cNvSpPr/>
      </xdr:nvSpPr>
      <xdr:spPr>
        <a:xfrm>
          <a:off x="3334517" y="3902765"/>
          <a:ext cx="501987" cy="20188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１０</a:t>
          </a:r>
        </a:p>
      </xdr:txBody>
    </xdr:sp>
    <xdr:clientData/>
  </xdr:twoCellAnchor>
  <xdr:twoCellAnchor>
    <xdr:from>
      <xdr:col>1</xdr:col>
      <xdr:colOff>14848</xdr:colOff>
      <xdr:row>20</xdr:row>
      <xdr:rowOff>39757</xdr:rowOff>
    </xdr:from>
    <xdr:to>
      <xdr:col>2</xdr:col>
      <xdr:colOff>6626</xdr:colOff>
      <xdr:row>21</xdr:row>
      <xdr:rowOff>92466</xdr:rowOff>
    </xdr:to>
    <xdr:sp macro="" textlink="">
      <xdr:nvSpPr>
        <xdr:cNvPr id="20" name="正方形/長方形 19">
          <a:extLst>
            <a:ext uri="{FF2B5EF4-FFF2-40B4-BE49-F238E27FC236}">
              <a16:creationId xmlns:a16="http://schemas.microsoft.com/office/drawing/2014/main" id="{15D365FE-FD75-4F79-9CF0-48CF0250CDA1}"/>
            </a:ext>
          </a:extLst>
        </xdr:cNvPr>
        <xdr:cNvSpPr/>
      </xdr:nvSpPr>
      <xdr:spPr>
        <a:xfrm>
          <a:off x="3327891" y="4101548"/>
          <a:ext cx="495361" cy="21173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１１</a:t>
          </a:r>
        </a:p>
      </xdr:txBody>
    </xdr:sp>
    <xdr:clientData/>
  </xdr:twoCellAnchor>
  <xdr:twoCellAnchor>
    <xdr:from>
      <xdr:col>1</xdr:col>
      <xdr:colOff>21474</xdr:colOff>
      <xdr:row>40</xdr:row>
      <xdr:rowOff>132522</xdr:rowOff>
    </xdr:from>
    <xdr:to>
      <xdr:col>2</xdr:col>
      <xdr:colOff>33131</xdr:colOff>
      <xdr:row>42</xdr:row>
      <xdr:rowOff>29605</xdr:rowOff>
    </xdr:to>
    <xdr:sp macro="" textlink="">
      <xdr:nvSpPr>
        <xdr:cNvPr id="21" name="正方形/長方形 20">
          <a:extLst>
            <a:ext uri="{FF2B5EF4-FFF2-40B4-BE49-F238E27FC236}">
              <a16:creationId xmlns:a16="http://schemas.microsoft.com/office/drawing/2014/main" id="{67CB0E75-CA5F-4CC7-B71D-9202EC679A35}"/>
            </a:ext>
          </a:extLst>
        </xdr:cNvPr>
        <xdr:cNvSpPr/>
      </xdr:nvSpPr>
      <xdr:spPr>
        <a:xfrm>
          <a:off x="3334517" y="7295322"/>
          <a:ext cx="515240" cy="20188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１２</a:t>
          </a:r>
        </a:p>
      </xdr:txBody>
    </xdr:sp>
    <xdr:clientData/>
  </xdr:twoCellAnchor>
  <xdr:twoCellAnchor>
    <xdr:from>
      <xdr:col>1</xdr:col>
      <xdr:colOff>21474</xdr:colOff>
      <xdr:row>80</xdr:row>
      <xdr:rowOff>145775</xdr:rowOff>
    </xdr:from>
    <xdr:to>
      <xdr:col>2</xdr:col>
      <xdr:colOff>33131</xdr:colOff>
      <xdr:row>82</xdr:row>
      <xdr:rowOff>25067</xdr:rowOff>
    </xdr:to>
    <xdr:sp macro="" textlink="">
      <xdr:nvSpPr>
        <xdr:cNvPr id="22" name="正方形/長方形 21">
          <a:extLst>
            <a:ext uri="{FF2B5EF4-FFF2-40B4-BE49-F238E27FC236}">
              <a16:creationId xmlns:a16="http://schemas.microsoft.com/office/drawing/2014/main" id="{53AE70D8-3D31-45E5-8A15-083CCEA6D6DB}"/>
            </a:ext>
          </a:extLst>
        </xdr:cNvPr>
        <xdr:cNvSpPr/>
      </xdr:nvSpPr>
      <xdr:spPr>
        <a:xfrm>
          <a:off x="3334517" y="13543723"/>
          <a:ext cx="515240" cy="19734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１３</a:t>
          </a:r>
        </a:p>
      </xdr:txBody>
    </xdr:sp>
    <xdr:clientData/>
  </xdr:twoCellAnchor>
  <xdr:twoCellAnchor>
    <xdr:from>
      <xdr:col>15</xdr:col>
      <xdr:colOff>396837</xdr:colOff>
      <xdr:row>1</xdr:row>
      <xdr:rowOff>530087</xdr:rowOff>
    </xdr:from>
    <xdr:to>
      <xdr:col>16</xdr:col>
      <xdr:colOff>57978</xdr:colOff>
      <xdr:row>2</xdr:row>
      <xdr:rowOff>141668</xdr:rowOff>
    </xdr:to>
    <xdr:sp macro="" textlink="">
      <xdr:nvSpPr>
        <xdr:cNvPr id="23" name="正方形/長方形 22">
          <a:extLst>
            <a:ext uri="{FF2B5EF4-FFF2-40B4-BE49-F238E27FC236}">
              <a16:creationId xmlns:a16="http://schemas.microsoft.com/office/drawing/2014/main" id="{7D9AB6A6-D8E7-443C-A539-4C3E65EDAE4F}"/>
            </a:ext>
          </a:extLst>
        </xdr:cNvPr>
        <xdr:cNvSpPr/>
      </xdr:nvSpPr>
      <xdr:spPr>
        <a:xfrm>
          <a:off x="15802489" y="695739"/>
          <a:ext cx="497685" cy="19964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１５</a:t>
          </a:r>
        </a:p>
      </xdr:txBody>
    </xdr:sp>
    <xdr:clientData/>
  </xdr:twoCellAnchor>
  <xdr:twoCellAnchor>
    <xdr:from>
      <xdr:col>11</xdr:col>
      <xdr:colOff>58619</xdr:colOff>
      <xdr:row>1</xdr:row>
      <xdr:rowOff>422413</xdr:rowOff>
    </xdr:from>
    <xdr:to>
      <xdr:col>12</xdr:col>
      <xdr:colOff>74544</xdr:colOff>
      <xdr:row>2</xdr:row>
      <xdr:rowOff>0</xdr:rowOff>
    </xdr:to>
    <xdr:sp macro="" textlink="">
      <xdr:nvSpPr>
        <xdr:cNvPr id="24" name="正方形/長方形 23">
          <a:extLst>
            <a:ext uri="{FF2B5EF4-FFF2-40B4-BE49-F238E27FC236}">
              <a16:creationId xmlns:a16="http://schemas.microsoft.com/office/drawing/2014/main" id="{1C57A304-5957-49EA-B139-8BA97236E875}"/>
            </a:ext>
          </a:extLst>
        </xdr:cNvPr>
        <xdr:cNvSpPr/>
      </xdr:nvSpPr>
      <xdr:spPr>
        <a:xfrm>
          <a:off x="13227967" y="588065"/>
          <a:ext cx="537729" cy="165652"/>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１６</a:t>
          </a:r>
        </a:p>
      </xdr:txBody>
    </xdr:sp>
    <xdr:clientData/>
  </xdr:twoCellAnchor>
  <xdr:twoCellAnchor>
    <xdr:from>
      <xdr:col>15</xdr:col>
      <xdr:colOff>408851</xdr:colOff>
      <xdr:row>0</xdr:row>
      <xdr:rowOff>115957</xdr:rowOff>
    </xdr:from>
    <xdr:to>
      <xdr:col>16</xdr:col>
      <xdr:colOff>74543</xdr:colOff>
      <xdr:row>1</xdr:row>
      <xdr:rowOff>142334</xdr:rowOff>
    </xdr:to>
    <xdr:sp macro="" textlink="">
      <xdr:nvSpPr>
        <xdr:cNvPr id="25" name="正方形/長方形 24">
          <a:extLst>
            <a:ext uri="{FF2B5EF4-FFF2-40B4-BE49-F238E27FC236}">
              <a16:creationId xmlns:a16="http://schemas.microsoft.com/office/drawing/2014/main" id="{EC5F7717-4780-48F2-AEE6-1605A488EBA7}"/>
            </a:ext>
          </a:extLst>
        </xdr:cNvPr>
        <xdr:cNvSpPr/>
      </xdr:nvSpPr>
      <xdr:spPr>
        <a:xfrm>
          <a:off x="15814503" y="115957"/>
          <a:ext cx="502236" cy="192029"/>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kern="1200"/>
            <a:t>※</a:t>
          </a:r>
          <a:r>
            <a:rPr kumimoji="1" lang="ja-JP" altLang="en-US" sz="1000" b="1" kern="1200"/>
            <a:t>１７</a:t>
          </a:r>
          <a:endParaRPr kumimoji="1" lang="en-US" altLang="ja-JP" sz="1000" b="1" kern="1200"/>
        </a:p>
      </xdr:txBody>
    </xdr:sp>
    <xdr:clientData/>
  </xdr:twoCellAnchor>
  <xdr:twoCellAnchor>
    <xdr:from>
      <xdr:col>1</xdr:col>
      <xdr:colOff>21474</xdr:colOff>
      <xdr:row>21</xdr:row>
      <xdr:rowOff>106491</xdr:rowOff>
    </xdr:from>
    <xdr:to>
      <xdr:col>2</xdr:col>
      <xdr:colOff>0</xdr:colOff>
      <xdr:row>22</xdr:row>
      <xdr:rowOff>106017</xdr:rowOff>
    </xdr:to>
    <xdr:sp macro="" textlink="">
      <xdr:nvSpPr>
        <xdr:cNvPr id="5" name="正方形/長方形 4">
          <a:extLst>
            <a:ext uri="{FF2B5EF4-FFF2-40B4-BE49-F238E27FC236}">
              <a16:creationId xmlns:a16="http://schemas.microsoft.com/office/drawing/2014/main" id="{F3633F89-9831-4DE2-A59C-F5DA2A81F8B2}"/>
            </a:ext>
          </a:extLst>
        </xdr:cNvPr>
        <xdr:cNvSpPr/>
      </xdr:nvSpPr>
      <xdr:spPr>
        <a:xfrm>
          <a:off x="3334517" y="4327308"/>
          <a:ext cx="482109" cy="17180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kern="1200"/>
            <a:t>※</a:t>
          </a:r>
          <a:r>
            <a:rPr kumimoji="1" lang="ja-JP" altLang="en-US" sz="1100" b="1" kern="1200"/>
            <a:t>４</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CA293-A13B-45CA-B6D0-B8BEB2B5B674}">
  <sheetPr codeName="Sheet52">
    <pageSetUpPr fitToPage="1"/>
  </sheetPr>
  <dimension ref="A1:F162"/>
  <sheetViews>
    <sheetView tabSelected="1" zoomScale="85" zoomScaleNormal="85" workbookViewId="0"/>
  </sheetViews>
  <sheetFormatPr defaultColWidth="9" defaultRowHeight="13.2" x14ac:dyDescent="0.2"/>
  <cols>
    <col min="1" max="1" width="27.88671875" style="19" customWidth="1"/>
    <col min="2" max="2" width="3.33203125" style="19" customWidth="1"/>
    <col min="3" max="3" width="17.109375" style="18" customWidth="1"/>
    <col min="4" max="4" width="10" style="19" customWidth="1"/>
    <col min="5" max="5" width="43.88671875" style="20" customWidth="1"/>
    <col min="6" max="6" width="9.6640625" style="20" customWidth="1"/>
    <col min="7" max="7" width="1.88671875" style="19" customWidth="1"/>
    <col min="8" max="16384" width="9" style="19"/>
  </cols>
  <sheetData>
    <row r="1" spans="1:6" x14ac:dyDescent="0.2">
      <c r="C1" s="18" t="s">
        <v>0</v>
      </c>
    </row>
    <row r="2" spans="1:6" ht="13.8" thickBot="1" x14ac:dyDescent="0.25">
      <c r="A2" s="163" t="s">
        <v>56</v>
      </c>
      <c r="C2" s="152" t="s">
        <v>1</v>
      </c>
      <c r="D2" s="153"/>
      <c r="E2" s="151" t="s">
        <v>2</v>
      </c>
    </row>
    <row r="3" spans="1:6" x14ac:dyDescent="0.2">
      <c r="A3" s="164"/>
      <c r="C3" s="21" t="s">
        <v>3</v>
      </c>
      <c r="D3" s="87"/>
      <c r="E3" s="147" t="s">
        <v>4</v>
      </c>
    </row>
    <row r="4" spans="1:6" x14ac:dyDescent="0.2">
      <c r="A4" s="164"/>
      <c r="C4" s="21" t="s">
        <v>5</v>
      </c>
      <c r="D4" s="29"/>
      <c r="E4" s="148">
        <v>1234567890123</v>
      </c>
    </row>
    <row r="5" spans="1:6" ht="41.25" customHeight="1" x14ac:dyDescent="0.2">
      <c r="A5" s="164"/>
      <c r="C5" s="22" t="s">
        <v>6</v>
      </c>
      <c r="D5" s="29"/>
      <c r="E5" s="149"/>
    </row>
    <row r="6" spans="1:6" ht="69.75" customHeight="1" x14ac:dyDescent="0.2">
      <c r="A6" s="164"/>
      <c r="C6" s="22" t="s">
        <v>7</v>
      </c>
      <c r="D6" s="29"/>
      <c r="E6" s="149"/>
    </row>
    <row r="7" spans="1:6" ht="77.25" customHeight="1" thickBot="1" x14ac:dyDescent="0.25">
      <c r="A7" s="164"/>
      <c r="C7" s="145" t="s">
        <v>47</v>
      </c>
      <c r="D7" s="30"/>
      <c r="E7" s="150"/>
    </row>
    <row r="8" spans="1:6" ht="8.25" customHeight="1" x14ac:dyDescent="0.2">
      <c r="A8" s="164"/>
    </row>
    <row r="9" spans="1:6" ht="8.25" customHeight="1" x14ac:dyDescent="0.2">
      <c r="A9" s="164"/>
    </row>
    <row r="10" spans="1:6" ht="8.25" customHeight="1" x14ac:dyDescent="0.2">
      <c r="A10" s="164"/>
    </row>
    <row r="11" spans="1:6" ht="39.75" customHeight="1" thickBot="1" x14ac:dyDescent="0.25">
      <c r="A11" s="164"/>
      <c r="C11" s="24" t="s">
        <v>48</v>
      </c>
      <c r="D11" s="146" t="s">
        <v>8</v>
      </c>
      <c r="E11" s="23" t="s">
        <v>9</v>
      </c>
      <c r="F11" s="23" t="s">
        <v>10</v>
      </c>
    </row>
    <row r="12" spans="1:6" ht="13.8" thickTop="1" x14ac:dyDescent="0.2">
      <c r="A12" s="164"/>
      <c r="C12" s="157">
        <v>1</v>
      </c>
      <c r="D12" s="154" t="s">
        <v>53</v>
      </c>
      <c r="E12" s="160" t="s">
        <v>52</v>
      </c>
      <c r="F12" s="160" t="s">
        <v>54</v>
      </c>
    </row>
    <row r="13" spans="1:6" x14ac:dyDescent="0.2">
      <c r="A13" s="164"/>
      <c r="C13" s="158"/>
      <c r="D13" s="155"/>
      <c r="E13" s="161"/>
      <c r="F13" s="161"/>
    </row>
    <row r="14" spans="1:6" ht="13.8" thickBot="1" x14ac:dyDescent="0.25">
      <c r="A14" s="164"/>
      <c r="C14" s="159"/>
      <c r="D14" s="156"/>
      <c r="E14" s="162"/>
      <c r="F14" s="162"/>
    </row>
    <row r="15" spans="1:6" ht="14.25" customHeight="1" thickTop="1" x14ac:dyDescent="0.2">
      <c r="A15" s="164"/>
      <c r="C15" s="168">
        <v>2</v>
      </c>
      <c r="D15" s="165">
        <v>0</v>
      </c>
      <c r="E15" s="160" t="s">
        <v>55</v>
      </c>
      <c r="F15" s="160" t="s">
        <v>55</v>
      </c>
    </row>
    <row r="16" spans="1:6" x14ac:dyDescent="0.2">
      <c r="A16" s="164"/>
      <c r="C16" s="169"/>
      <c r="D16" s="166"/>
      <c r="E16" s="161"/>
      <c r="F16" s="161"/>
    </row>
    <row r="17" spans="1:6" ht="13.8" thickBot="1" x14ac:dyDescent="0.25">
      <c r="A17" s="164"/>
      <c r="C17" s="170"/>
      <c r="D17" s="167"/>
      <c r="E17" s="162"/>
      <c r="F17" s="162"/>
    </row>
    <row r="18" spans="1:6" ht="13.8" thickTop="1" x14ac:dyDescent="0.2">
      <c r="A18" s="164"/>
      <c r="C18" s="168">
        <v>3</v>
      </c>
      <c r="D18" s="154">
        <v>0</v>
      </c>
      <c r="E18" s="160" t="s">
        <v>55</v>
      </c>
      <c r="F18" s="160" t="s">
        <v>55</v>
      </c>
    </row>
    <row r="19" spans="1:6" x14ac:dyDescent="0.2">
      <c r="A19" s="164"/>
      <c r="C19" s="169"/>
      <c r="D19" s="155"/>
      <c r="E19" s="161"/>
      <c r="F19" s="161"/>
    </row>
    <row r="20" spans="1:6" ht="13.8" thickBot="1" x14ac:dyDescent="0.25">
      <c r="A20" s="164"/>
      <c r="C20" s="170"/>
      <c r="D20" s="156"/>
      <c r="E20" s="162"/>
      <c r="F20" s="162"/>
    </row>
    <row r="21" spans="1:6" ht="13.8" thickTop="1" x14ac:dyDescent="0.2">
      <c r="A21" s="164"/>
      <c r="C21" s="157">
        <v>4</v>
      </c>
      <c r="D21" s="154">
        <v>0</v>
      </c>
      <c r="E21" s="160" t="s">
        <v>55</v>
      </c>
      <c r="F21" s="160" t="s">
        <v>55</v>
      </c>
    </row>
    <row r="22" spans="1:6" x14ac:dyDescent="0.2">
      <c r="A22" s="164"/>
      <c r="C22" s="158"/>
      <c r="D22" s="155"/>
      <c r="E22" s="161"/>
      <c r="F22" s="161"/>
    </row>
    <row r="23" spans="1:6" ht="13.8" thickBot="1" x14ac:dyDescent="0.25">
      <c r="A23" s="164"/>
      <c r="C23" s="159"/>
      <c r="D23" s="156"/>
      <c r="E23" s="162"/>
      <c r="F23" s="162"/>
    </row>
    <row r="24" spans="1:6" ht="13.8" thickTop="1" x14ac:dyDescent="0.2">
      <c r="A24" s="164"/>
      <c r="C24" s="157">
        <v>5</v>
      </c>
      <c r="D24" s="154">
        <v>0</v>
      </c>
      <c r="E24" s="160" t="s">
        <v>55</v>
      </c>
      <c r="F24" s="160" t="s">
        <v>55</v>
      </c>
    </row>
    <row r="25" spans="1:6" x14ac:dyDescent="0.2">
      <c r="A25" s="164"/>
      <c r="C25" s="158"/>
      <c r="D25" s="155"/>
      <c r="E25" s="161"/>
      <c r="F25" s="161"/>
    </row>
    <row r="26" spans="1:6" ht="13.8" thickBot="1" x14ac:dyDescent="0.25">
      <c r="A26" s="164"/>
      <c r="C26" s="159"/>
      <c r="D26" s="156"/>
      <c r="E26" s="162"/>
      <c r="F26" s="162"/>
    </row>
    <row r="27" spans="1:6" ht="13.8" thickTop="1" x14ac:dyDescent="0.2">
      <c r="C27" s="157">
        <v>6</v>
      </c>
      <c r="D27" s="154">
        <v>0</v>
      </c>
      <c r="E27" s="160" t="s">
        <v>55</v>
      </c>
      <c r="F27" s="160" t="s">
        <v>55</v>
      </c>
    </row>
    <row r="28" spans="1:6" x14ac:dyDescent="0.2">
      <c r="C28" s="158"/>
      <c r="D28" s="155"/>
      <c r="E28" s="161"/>
      <c r="F28" s="161"/>
    </row>
    <row r="29" spans="1:6" ht="13.8" thickBot="1" x14ac:dyDescent="0.25">
      <c r="C29" s="159"/>
      <c r="D29" s="156"/>
      <c r="E29" s="162"/>
      <c r="F29" s="162"/>
    </row>
    <row r="30" spans="1:6" ht="13.8" thickTop="1" x14ac:dyDescent="0.2">
      <c r="C30" s="157">
        <v>7</v>
      </c>
      <c r="D30" s="154">
        <v>0</v>
      </c>
      <c r="E30" s="160" t="s">
        <v>55</v>
      </c>
      <c r="F30" s="160" t="s">
        <v>55</v>
      </c>
    </row>
    <row r="31" spans="1:6" x14ac:dyDescent="0.2">
      <c r="C31" s="158"/>
      <c r="D31" s="155"/>
      <c r="E31" s="161"/>
      <c r="F31" s="161"/>
    </row>
    <row r="32" spans="1:6" ht="13.8" thickBot="1" x14ac:dyDescent="0.25">
      <c r="C32" s="159"/>
      <c r="D32" s="156"/>
      <c r="E32" s="162"/>
      <c r="F32" s="162"/>
    </row>
    <row r="33" spans="3:6" ht="13.8" thickTop="1" x14ac:dyDescent="0.2">
      <c r="C33" s="157">
        <v>8</v>
      </c>
      <c r="D33" s="154">
        <v>0</v>
      </c>
      <c r="E33" s="160" t="s">
        <v>55</v>
      </c>
      <c r="F33" s="160" t="s">
        <v>55</v>
      </c>
    </row>
    <row r="34" spans="3:6" x14ac:dyDescent="0.2">
      <c r="C34" s="158"/>
      <c r="D34" s="155"/>
      <c r="E34" s="161"/>
      <c r="F34" s="161"/>
    </row>
    <row r="35" spans="3:6" ht="13.8" thickBot="1" x14ac:dyDescent="0.25">
      <c r="C35" s="159"/>
      <c r="D35" s="156"/>
      <c r="E35" s="162"/>
      <c r="F35" s="162"/>
    </row>
    <row r="36" spans="3:6" ht="13.8" thickTop="1" x14ac:dyDescent="0.2">
      <c r="C36" s="157">
        <v>9</v>
      </c>
      <c r="D36" s="154">
        <v>0</v>
      </c>
      <c r="E36" s="160" t="s">
        <v>55</v>
      </c>
      <c r="F36" s="160" t="s">
        <v>55</v>
      </c>
    </row>
    <row r="37" spans="3:6" x14ac:dyDescent="0.2">
      <c r="C37" s="158"/>
      <c r="D37" s="155"/>
      <c r="E37" s="161"/>
      <c r="F37" s="161"/>
    </row>
    <row r="38" spans="3:6" ht="13.8" thickBot="1" x14ac:dyDescent="0.25">
      <c r="C38" s="159"/>
      <c r="D38" s="156"/>
      <c r="E38" s="162"/>
      <c r="F38" s="162"/>
    </row>
    <row r="39" spans="3:6" ht="13.8" thickTop="1" x14ac:dyDescent="0.2">
      <c r="C39" s="157">
        <v>10</v>
      </c>
      <c r="D39" s="154">
        <v>0</v>
      </c>
      <c r="E39" s="160" t="s">
        <v>55</v>
      </c>
      <c r="F39" s="160" t="s">
        <v>55</v>
      </c>
    </row>
    <row r="40" spans="3:6" x14ac:dyDescent="0.2">
      <c r="C40" s="158"/>
      <c r="D40" s="155"/>
      <c r="E40" s="161"/>
      <c r="F40" s="161"/>
    </row>
    <row r="41" spans="3:6" ht="13.8" thickBot="1" x14ac:dyDescent="0.25">
      <c r="C41" s="159"/>
      <c r="D41" s="156"/>
      <c r="E41" s="162"/>
      <c r="F41" s="162"/>
    </row>
    <row r="42" spans="3:6" ht="13.8" thickTop="1" x14ac:dyDescent="0.2">
      <c r="C42" s="157">
        <v>11</v>
      </c>
      <c r="D42" s="154">
        <v>0</v>
      </c>
      <c r="E42" s="160" t="s">
        <v>55</v>
      </c>
      <c r="F42" s="160" t="s">
        <v>55</v>
      </c>
    </row>
    <row r="43" spans="3:6" x14ac:dyDescent="0.2">
      <c r="C43" s="158"/>
      <c r="D43" s="155"/>
      <c r="E43" s="161"/>
      <c r="F43" s="161"/>
    </row>
    <row r="44" spans="3:6" ht="13.8" thickBot="1" x14ac:dyDescent="0.25">
      <c r="C44" s="159"/>
      <c r="D44" s="156"/>
      <c r="E44" s="162"/>
      <c r="F44" s="162"/>
    </row>
    <row r="45" spans="3:6" ht="13.8" thickTop="1" x14ac:dyDescent="0.2">
      <c r="C45" s="157">
        <v>12</v>
      </c>
      <c r="D45" s="154">
        <v>0</v>
      </c>
      <c r="E45" s="160" t="s">
        <v>55</v>
      </c>
      <c r="F45" s="160" t="s">
        <v>55</v>
      </c>
    </row>
    <row r="46" spans="3:6" x14ac:dyDescent="0.2">
      <c r="C46" s="158"/>
      <c r="D46" s="155"/>
      <c r="E46" s="161"/>
      <c r="F46" s="161"/>
    </row>
    <row r="47" spans="3:6" ht="13.8" thickBot="1" x14ac:dyDescent="0.25">
      <c r="C47" s="159"/>
      <c r="D47" s="156"/>
      <c r="E47" s="162"/>
      <c r="F47" s="162"/>
    </row>
    <row r="48" spans="3:6" ht="13.8" thickTop="1" x14ac:dyDescent="0.2">
      <c r="C48" s="157">
        <v>13</v>
      </c>
      <c r="D48" s="154">
        <v>0</v>
      </c>
      <c r="E48" s="160" t="s">
        <v>55</v>
      </c>
      <c r="F48" s="160" t="s">
        <v>55</v>
      </c>
    </row>
    <row r="49" spans="3:6" x14ac:dyDescent="0.2">
      <c r="C49" s="158"/>
      <c r="D49" s="155"/>
      <c r="E49" s="161"/>
      <c r="F49" s="161"/>
    </row>
    <row r="50" spans="3:6" ht="13.8" thickBot="1" x14ac:dyDescent="0.25">
      <c r="C50" s="159"/>
      <c r="D50" s="156"/>
      <c r="E50" s="162"/>
      <c r="F50" s="162"/>
    </row>
    <row r="51" spans="3:6" ht="13.8" thickTop="1" x14ac:dyDescent="0.2">
      <c r="C51" s="157">
        <v>14</v>
      </c>
      <c r="D51" s="154">
        <v>0</v>
      </c>
      <c r="E51" s="160" t="s">
        <v>55</v>
      </c>
      <c r="F51" s="160" t="s">
        <v>55</v>
      </c>
    </row>
    <row r="52" spans="3:6" x14ac:dyDescent="0.2">
      <c r="C52" s="158"/>
      <c r="D52" s="155"/>
      <c r="E52" s="161"/>
      <c r="F52" s="161"/>
    </row>
    <row r="53" spans="3:6" ht="13.8" thickBot="1" x14ac:dyDescent="0.25">
      <c r="C53" s="159"/>
      <c r="D53" s="156"/>
      <c r="E53" s="162"/>
      <c r="F53" s="162"/>
    </row>
    <row r="54" spans="3:6" ht="13.8" thickTop="1" x14ac:dyDescent="0.2">
      <c r="C54" s="157">
        <v>15</v>
      </c>
      <c r="D54" s="154">
        <v>0</v>
      </c>
      <c r="E54" s="160" t="s">
        <v>55</v>
      </c>
      <c r="F54" s="160" t="s">
        <v>55</v>
      </c>
    </row>
    <row r="55" spans="3:6" x14ac:dyDescent="0.2">
      <c r="C55" s="158"/>
      <c r="D55" s="155"/>
      <c r="E55" s="161"/>
      <c r="F55" s="161"/>
    </row>
    <row r="56" spans="3:6" ht="13.8" thickBot="1" x14ac:dyDescent="0.25">
      <c r="C56" s="159"/>
      <c r="D56" s="156"/>
      <c r="E56" s="162"/>
      <c r="F56" s="162"/>
    </row>
    <row r="57" spans="3:6" ht="13.8" thickTop="1" x14ac:dyDescent="0.2">
      <c r="C57" s="157">
        <v>16</v>
      </c>
      <c r="D57" s="154">
        <v>0</v>
      </c>
      <c r="E57" s="160" t="s">
        <v>55</v>
      </c>
      <c r="F57" s="160" t="s">
        <v>55</v>
      </c>
    </row>
    <row r="58" spans="3:6" x14ac:dyDescent="0.2">
      <c r="C58" s="158"/>
      <c r="D58" s="155"/>
      <c r="E58" s="161"/>
      <c r="F58" s="161"/>
    </row>
    <row r="59" spans="3:6" ht="13.8" thickBot="1" x14ac:dyDescent="0.25">
      <c r="C59" s="159"/>
      <c r="D59" s="156"/>
      <c r="E59" s="162"/>
      <c r="F59" s="162"/>
    </row>
    <row r="60" spans="3:6" ht="13.8" thickTop="1" x14ac:dyDescent="0.2">
      <c r="C60" s="157">
        <v>17</v>
      </c>
      <c r="D60" s="154">
        <v>0</v>
      </c>
      <c r="E60" s="160" t="s">
        <v>55</v>
      </c>
      <c r="F60" s="160" t="s">
        <v>55</v>
      </c>
    </row>
    <row r="61" spans="3:6" x14ac:dyDescent="0.2">
      <c r="C61" s="158"/>
      <c r="D61" s="155"/>
      <c r="E61" s="161"/>
      <c r="F61" s="161"/>
    </row>
    <row r="62" spans="3:6" ht="13.8" thickBot="1" x14ac:dyDescent="0.25">
      <c r="C62" s="159"/>
      <c r="D62" s="156"/>
      <c r="E62" s="162"/>
      <c r="F62" s="162"/>
    </row>
    <row r="63" spans="3:6" ht="13.8" thickTop="1" x14ac:dyDescent="0.2">
      <c r="C63" s="157">
        <v>18</v>
      </c>
      <c r="D63" s="154">
        <v>0</v>
      </c>
      <c r="E63" s="160" t="s">
        <v>55</v>
      </c>
      <c r="F63" s="160" t="s">
        <v>55</v>
      </c>
    </row>
    <row r="64" spans="3:6" x14ac:dyDescent="0.2">
      <c r="C64" s="158"/>
      <c r="D64" s="155"/>
      <c r="E64" s="161"/>
      <c r="F64" s="161"/>
    </row>
    <row r="65" spans="3:6" ht="13.8" thickBot="1" x14ac:dyDescent="0.25">
      <c r="C65" s="159"/>
      <c r="D65" s="156"/>
      <c r="E65" s="162"/>
      <c r="F65" s="162"/>
    </row>
    <row r="66" spans="3:6" ht="13.8" thickTop="1" x14ac:dyDescent="0.2">
      <c r="C66" s="157">
        <v>19</v>
      </c>
      <c r="D66" s="154">
        <v>0</v>
      </c>
      <c r="E66" s="160" t="s">
        <v>55</v>
      </c>
      <c r="F66" s="160" t="s">
        <v>55</v>
      </c>
    </row>
    <row r="67" spans="3:6" x14ac:dyDescent="0.2">
      <c r="C67" s="158"/>
      <c r="D67" s="155"/>
      <c r="E67" s="161"/>
      <c r="F67" s="161"/>
    </row>
    <row r="68" spans="3:6" ht="13.8" thickBot="1" x14ac:dyDescent="0.25">
      <c r="C68" s="159"/>
      <c r="D68" s="156"/>
      <c r="E68" s="162"/>
      <c r="F68" s="162"/>
    </row>
    <row r="69" spans="3:6" ht="13.8" thickTop="1" x14ac:dyDescent="0.2">
      <c r="C69" s="157">
        <v>20</v>
      </c>
      <c r="D69" s="154">
        <v>0</v>
      </c>
      <c r="E69" s="160" t="s">
        <v>55</v>
      </c>
      <c r="F69" s="160" t="s">
        <v>55</v>
      </c>
    </row>
    <row r="70" spans="3:6" x14ac:dyDescent="0.2">
      <c r="C70" s="158"/>
      <c r="D70" s="155"/>
      <c r="E70" s="161"/>
      <c r="F70" s="161"/>
    </row>
    <row r="71" spans="3:6" ht="13.8" thickBot="1" x14ac:dyDescent="0.25">
      <c r="C71" s="159"/>
      <c r="D71" s="156"/>
      <c r="E71" s="162"/>
      <c r="F71" s="162"/>
    </row>
    <row r="72" spans="3:6" ht="13.8" thickTop="1" x14ac:dyDescent="0.2">
      <c r="C72" s="157">
        <v>21</v>
      </c>
      <c r="D72" s="154">
        <v>0</v>
      </c>
      <c r="E72" s="160" t="s">
        <v>55</v>
      </c>
      <c r="F72" s="160" t="s">
        <v>55</v>
      </c>
    </row>
    <row r="73" spans="3:6" x14ac:dyDescent="0.2">
      <c r="C73" s="158"/>
      <c r="D73" s="155"/>
      <c r="E73" s="161"/>
      <c r="F73" s="161"/>
    </row>
    <row r="74" spans="3:6" ht="13.8" thickBot="1" x14ac:dyDescent="0.25">
      <c r="C74" s="159"/>
      <c r="D74" s="156"/>
      <c r="E74" s="162"/>
      <c r="F74" s="162"/>
    </row>
    <row r="75" spans="3:6" ht="13.8" thickTop="1" x14ac:dyDescent="0.2">
      <c r="C75" s="157">
        <v>22</v>
      </c>
      <c r="D75" s="154">
        <v>0</v>
      </c>
      <c r="E75" s="160" t="s">
        <v>55</v>
      </c>
      <c r="F75" s="160" t="s">
        <v>55</v>
      </c>
    </row>
    <row r="76" spans="3:6" x14ac:dyDescent="0.2">
      <c r="C76" s="158"/>
      <c r="D76" s="155"/>
      <c r="E76" s="161"/>
      <c r="F76" s="161"/>
    </row>
    <row r="77" spans="3:6" ht="13.8" thickBot="1" x14ac:dyDescent="0.25">
      <c r="C77" s="159"/>
      <c r="D77" s="156"/>
      <c r="E77" s="162"/>
      <c r="F77" s="162"/>
    </row>
    <row r="78" spans="3:6" ht="13.8" thickTop="1" x14ac:dyDescent="0.2">
      <c r="C78" s="157">
        <v>23</v>
      </c>
      <c r="D78" s="154">
        <v>0</v>
      </c>
      <c r="E78" s="160" t="s">
        <v>55</v>
      </c>
      <c r="F78" s="160" t="s">
        <v>55</v>
      </c>
    </row>
    <row r="79" spans="3:6" x14ac:dyDescent="0.2">
      <c r="C79" s="158"/>
      <c r="D79" s="155"/>
      <c r="E79" s="161"/>
      <c r="F79" s="161"/>
    </row>
    <row r="80" spans="3:6" ht="13.8" thickBot="1" x14ac:dyDescent="0.25">
      <c r="C80" s="159"/>
      <c r="D80" s="156"/>
      <c r="E80" s="162"/>
      <c r="F80" s="162"/>
    </row>
    <row r="81" spans="3:6" ht="13.8" thickTop="1" x14ac:dyDescent="0.2">
      <c r="C81" s="157">
        <v>24</v>
      </c>
      <c r="D81" s="154">
        <v>0</v>
      </c>
      <c r="E81" s="160" t="s">
        <v>55</v>
      </c>
      <c r="F81" s="160" t="s">
        <v>55</v>
      </c>
    </row>
    <row r="82" spans="3:6" x14ac:dyDescent="0.2">
      <c r="C82" s="158"/>
      <c r="D82" s="155"/>
      <c r="E82" s="161"/>
      <c r="F82" s="161"/>
    </row>
    <row r="83" spans="3:6" ht="13.8" thickBot="1" x14ac:dyDescent="0.25">
      <c r="C83" s="159"/>
      <c r="D83" s="156"/>
      <c r="E83" s="162"/>
      <c r="F83" s="162"/>
    </row>
    <row r="84" spans="3:6" ht="13.8" thickTop="1" x14ac:dyDescent="0.2">
      <c r="C84" s="157">
        <v>25</v>
      </c>
      <c r="D84" s="154">
        <v>0</v>
      </c>
      <c r="E84" s="160" t="s">
        <v>55</v>
      </c>
      <c r="F84" s="160" t="s">
        <v>55</v>
      </c>
    </row>
    <row r="85" spans="3:6" x14ac:dyDescent="0.2">
      <c r="C85" s="158"/>
      <c r="D85" s="155"/>
      <c r="E85" s="161"/>
      <c r="F85" s="161"/>
    </row>
    <row r="86" spans="3:6" ht="13.8" thickBot="1" x14ac:dyDescent="0.25">
      <c r="C86" s="159"/>
      <c r="D86" s="156"/>
      <c r="E86" s="162"/>
      <c r="F86" s="162"/>
    </row>
    <row r="87" spans="3:6" ht="13.8" thickTop="1" x14ac:dyDescent="0.2">
      <c r="C87" s="157">
        <v>26</v>
      </c>
      <c r="D87" s="154">
        <v>0</v>
      </c>
      <c r="E87" s="160" t="s">
        <v>55</v>
      </c>
      <c r="F87" s="160" t="s">
        <v>55</v>
      </c>
    </row>
    <row r="88" spans="3:6" x14ac:dyDescent="0.2">
      <c r="C88" s="158"/>
      <c r="D88" s="155"/>
      <c r="E88" s="161"/>
      <c r="F88" s="161"/>
    </row>
    <row r="89" spans="3:6" ht="13.8" thickBot="1" x14ac:dyDescent="0.25">
      <c r="C89" s="159"/>
      <c r="D89" s="156"/>
      <c r="E89" s="162"/>
      <c r="F89" s="162"/>
    </row>
    <row r="90" spans="3:6" ht="13.8" thickTop="1" x14ac:dyDescent="0.2">
      <c r="C90" s="157">
        <v>27</v>
      </c>
      <c r="D90" s="154">
        <v>0</v>
      </c>
      <c r="E90" s="160" t="s">
        <v>55</v>
      </c>
      <c r="F90" s="160" t="s">
        <v>55</v>
      </c>
    </row>
    <row r="91" spans="3:6" x14ac:dyDescent="0.2">
      <c r="C91" s="158"/>
      <c r="D91" s="155"/>
      <c r="E91" s="161"/>
      <c r="F91" s="161"/>
    </row>
    <row r="92" spans="3:6" ht="13.8" thickBot="1" x14ac:dyDescent="0.25">
      <c r="C92" s="159"/>
      <c r="D92" s="156"/>
      <c r="E92" s="162"/>
      <c r="F92" s="162"/>
    </row>
    <row r="93" spans="3:6" ht="13.8" thickTop="1" x14ac:dyDescent="0.2">
      <c r="C93" s="157">
        <v>28</v>
      </c>
      <c r="D93" s="154">
        <v>0</v>
      </c>
      <c r="E93" s="160" t="s">
        <v>55</v>
      </c>
      <c r="F93" s="160" t="s">
        <v>55</v>
      </c>
    </row>
    <row r="94" spans="3:6" x14ac:dyDescent="0.2">
      <c r="C94" s="158"/>
      <c r="D94" s="155"/>
      <c r="E94" s="161"/>
      <c r="F94" s="161"/>
    </row>
    <row r="95" spans="3:6" ht="13.8" thickBot="1" x14ac:dyDescent="0.25">
      <c r="C95" s="159"/>
      <c r="D95" s="156"/>
      <c r="E95" s="162"/>
      <c r="F95" s="162"/>
    </row>
    <row r="96" spans="3:6" ht="13.8" thickTop="1" x14ac:dyDescent="0.2">
      <c r="C96" s="157">
        <v>29</v>
      </c>
      <c r="D96" s="154">
        <v>0</v>
      </c>
      <c r="E96" s="160" t="s">
        <v>55</v>
      </c>
      <c r="F96" s="160" t="s">
        <v>55</v>
      </c>
    </row>
    <row r="97" spans="3:6" x14ac:dyDescent="0.2">
      <c r="C97" s="158"/>
      <c r="D97" s="155"/>
      <c r="E97" s="161"/>
      <c r="F97" s="161"/>
    </row>
    <row r="98" spans="3:6" ht="13.8" thickBot="1" x14ac:dyDescent="0.25">
      <c r="C98" s="159"/>
      <c r="D98" s="156"/>
      <c r="E98" s="162"/>
      <c r="F98" s="162"/>
    </row>
    <row r="99" spans="3:6" ht="13.8" thickTop="1" x14ac:dyDescent="0.2">
      <c r="C99" s="157">
        <v>30</v>
      </c>
      <c r="D99" s="154">
        <v>0</v>
      </c>
      <c r="E99" s="160" t="s">
        <v>55</v>
      </c>
      <c r="F99" s="160" t="s">
        <v>55</v>
      </c>
    </row>
    <row r="100" spans="3:6" x14ac:dyDescent="0.2">
      <c r="C100" s="158"/>
      <c r="D100" s="155"/>
      <c r="E100" s="161"/>
      <c r="F100" s="161"/>
    </row>
    <row r="101" spans="3:6" ht="13.8" thickBot="1" x14ac:dyDescent="0.25">
      <c r="C101" s="159"/>
      <c r="D101" s="156"/>
      <c r="E101" s="162"/>
      <c r="F101" s="162"/>
    </row>
    <row r="102" spans="3:6" ht="13.8" thickTop="1" x14ac:dyDescent="0.2">
      <c r="C102" s="157">
        <v>31</v>
      </c>
      <c r="D102" s="154">
        <v>0</v>
      </c>
      <c r="E102" s="160" t="s">
        <v>55</v>
      </c>
      <c r="F102" s="160" t="s">
        <v>55</v>
      </c>
    </row>
    <row r="103" spans="3:6" x14ac:dyDescent="0.2">
      <c r="C103" s="158"/>
      <c r="D103" s="155"/>
      <c r="E103" s="161"/>
      <c r="F103" s="161"/>
    </row>
    <row r="104" spans="3:6" ht="13.8" thickBot="1" x14ac:dyDescent="0.25">
      <c r="C104" s="159"/>
      <c r="D104" s="156"/>
      <c r="E104" s="162"/>
      <c r="F104" s="162"/>
    </row>
    <row r="105" spans="3:6" ht="13.8" thickTop="1" x14ac:dyDescent="0.2">
      <c r="C105" s="157">
        <v>32</v>
      </c>
      <c r="D105" s="154">
        <v>0</v>
      </c>
      <c r="E105" s="160" t="s">
        <v>55</v>
      </c>
      <c r="F105" s="160" t="s">
        <v>55</v>
      </c>
    </row>
    <row r="106" spans="3:6" x14ac:dyDescent="0.2">
      <c r="C106" s="158"/>
      <c r="D106" s="155"/>
      <c r="E106" s="161"/>
      <c r="F106" s="161"/>
    </row>
    <row r="107" spans="3:6" ht="13.8" thickBot="1" x14ac:dyDescent="0.25">
      <c r="C107" s="159"/>
      <c r="D107" s="156"/>
      <c r="E107" s="162"/>
      <c r="F107" s="162"/>
    </row>
    <row r="108" spans="3:6" ht="13.8" thickTop="1" x14ac:dyDescent="0.2">
      <c r="C108" s="157">
        <v>33</v>
      </c>
      <c r="D108" s="154">
        <v>0</v>
      </c>
      <c r="E108" s="160" t="s">
        <v>55</v>
      </c>
      <c r="F108" s="160" t="s">
        <v>55</v>
      </c>
    </row>
    <row r="109" spans="3:6" x14ac:dyDescent="0.2">
      <c r="C109" s="158"/>
      <c r="D109" s="155"/>
      <c r="E109" s="161"/>
      <c r="F109" s="161"/>
    </row>
    <row r="110" spans="3:6" ht="13.8" thickBot="1" x14ac:dyDescent="0.25">
      <c r="C110" s="159"/>
      <c r="D110" s="156"/>
      <c r="E110" s="162"/>
      <c r="F110" s="162"/>
    </row>
    <row r="111" spans="3:6" ht="13.8" thickTop="1" x14ac:dyDescent="0.2">
      <c r="C111" s="157">
        <v>34</v>
      </c>
      <c r="D111" s="154">
        <v>0</v>
      </c>
      <c r="E111" s="160" t="s">
        <v>55</v>
      </c>
      <c r="F111" s="160" t="s">
        <v>55</v>
      </c>
    </row>
    <row r="112" spans="3:6" x14ac:dyDescent="0.2">
      <c r="C112" s="158"/>
      <c r="D112" s="155"/>
      <c r="E112" s="161"/>
      <c r="F112" s="161"/>
    </row>
    <row r="113" spans="3:6" ht="13.8" thickBot="1" x14ac:dyDescent="0.25">
      <c r="C113" s="159"/>
      <c r="D113" s="156"/>
      <c r="E113" s="162"/>
      <c r="F113" s="162"/>
    </row>
    <row r="114" spans="3:6" ht="13.8" thickTop="1" x14ac:dyDescent="0.2">
      <c r="C114" s="157">
        <v>35</v>
      </c>
      <c r="D114" s="154">
        <v>0</v>
      </c>
      <c r="E114" s="160" t="s">
        <v>55</v>
      </c>
      <c r="F114" s="160" t="s">
        <v>55</v>
      </c>
    </row>
    <row r="115" spans="3:6" x14ac:dyDescent="0.2">
      <c r="C115" s="158"/>
      <c r="D115" s="155"/>
      <c r="E115" s="161"/>
      <c r="F115" s="161"/>
    </row>
    <row r="116" spans="3:6" ht="13.8" thickBot="1" x14ac:dyDescent="0.25">
      <c r="C116" s="159"/>
      <c r="D116" s="156"/>
      <c r="E116" s="162"/>
      <c r="F116" s="162"/>
    </row>
    <row r="117" spans="3:6" ht="13.8" thickTop="1" x14ac:dyDescent="0.2">
      <c r="C117" s="157">
        <v>36</v>
      </c>
      <c r="D117" s="154">
        <v>0</v>
      </c>
      <c r="E117" s="160" t="s">
        <v>55</v>
      </c>
      <c r="F117" s="160" t="s">
        <v>55</v>
      </c>
    </row>
    <row r="118" spans="3:6" x14ac:dyDescent="0.2">
      <c r="C118" s="158"/>
      <c r="D118" s="155"/>
      <c r="E118" s="161"/>
      <c r="F118" s="161"/>
    </row>
    <row r="119" spans="3:6" ht="13.8" thickBot="1" x14ac:dyDescent="0.25">
      <c r="C119" s="159"/>
      <c r="D119" s="156"/>
      <c r="E119" s="162"/>
      <c r="F119" s="162"/>
    </row>
    <row r="120" spans="3:6" ht="13.8" thickTop="1" x14ac:dyDescent="0.2">
      <c r="C120" s="157">
        <v>37</v>
      </c>
      <c r="D120" s="154">
        <v>0</v>
      </c>
      <c r="E120" s="160" t="s">
        <v>55</v>
      </c>
      <c r="F120" s="160" t="s">
        <v>55</v>
      </c>
    </row>
    <row r="121" spans="3:6" x14ac:dyDescent="0.2">
      <c r="C121" s="158"/>
      <c r="D121" s="155"/>
      <c r="E121" s="161"/>
      <c r="F121" s="161"/>
    </row>
    <row r="122" spans="3:6" ht="13.8" thickBot="1" x14ac:dyDescent="0.25">
      <c r="C122" s="159"/>
      <c r="D122" s="156"/>
      <c r="E122" s="162"/>
      <c r="F122" s="162"/>
    </row>
    <row r="123" spans="3:6" ht="13.8" thickTop="1" x14ac:dyDescent="0.2">
      <c r="C123" s="157">
        <v>38</v>
      </c>
      <c r="D123" s="154">
        <v>0</v>
      </c>
      <c r="E123" s="160" t="s">
        <v>55</v>
      </c>
      <c r="F123" s="160" t="s">
        <v>55</v>
      </c>
    </row>
    <row r="124" spans="3:6" x14ac:dyDescent="0.2">
      <c r="C124" s="158"/>
      <c r="D124" s="155"/>
      <c r="E124" s="161"/>
      <c r="F124" s="161"/>
    </row>
    <row r="125" spans="3:6" ht="13.8" thickBot="1" x14ac:dyDescent="0.25">
      <c r="C125" s="159"/>
      <c r="D125" s="156"/>
      <c r="E125" s="162"/>
      <c r="F125" s="162"/>
    </row>
    <row r="126" spans="3:6" ht="13.8" thickTop="1" x14ac:dyDescent="0.2">
      <c r="C126" s="157">
        <v>39</v>
      </c>
      <c r="D126" s="154">
        <v>0</v>
      </c>
      <c r="E126" s="160" t="s">
        <v>55</v>
      </c>
      <c r="F126" s="160" t="s">
        <v>55</v>
      </c>
    </row>
    <row r="127" spans="3:6" x14ac:dyDescent="0.2">
      <c r="C127" s="158"/>
      <c r="D127" s="155"/>
      <c r="E127" s="161"/>
      <c r="F127" s="161"/>
    </row>
    <row r="128" spans="3:6" ht="13.8" thickBot="1" x14ac:dyDescent="0.25">
      <c r="C128" s="159"/>
      <c r="D128" s="156"/>
      <c r="E128" s="162"/>
      <c r="F128" s="162"/>
    </row>
    <row r="129" spans="3:6" ht="13.8" thickTop="1" x14ac:dyDescent="0.2">
      <c r="C129" s="157">
        <v>40</v>
      </c>
      <c r="D129" s="154">
        <v>0</v>
      </c>
      <c r="E129" s="160" t="s">
        <v>55</v>
      </c>
      <c r="F129" s="160" t="s">
        <v>55</v>
      </c>
    </row>
    <row r="130" spans="3:6" x14ac:dyDescent="0.2">
      <c r="C130" s="158"/>
      <c r="D130" s="155"/>
      <c r="E130" s="161"/>
      <c r="F130" s="161"/>
    </row>
    <row r="131" spans="3:6" ht="13.8" thickBot="1" x14ac:dyDescent="0.25">
      <c r="C131" s="159"/>
      <c r="D131" s="156"/>
      <c r="E131" s="162"/>
      <c r="F131" s="162"/>
    </row>
    <row r="132" spans="3:6" ht="13.8" thickTop="1" x14ac:dyDescent="0.2">
      <c r="C132" s="157">
        <v>41</v>
      </c>
      <c r="D132" s="154">
        <v>0</v>
      </c>
      <c r="E132" s="160" t="s">
        <v>55</v>
      </c>
      <c r="F132" s="160" t="s">
        <v>55</v>
      </c>
    </row>
    <row r="133" spans="3:6" x14ac:dyDescent="0.2">
      <c r="C133" s="158"/>
      <c r="D133" s="155"/>
      <c r="E133" s="161"/>
      <c r="F133" s="161"/>
    </row>
    <row r="134" spans="3:6" ht="13.8" thickBot="1" x14ac:dyDescent="0.25">
      <c r="C134" s="159"/>
      <c r="D134" s="156"/>
      <c r="E134" s="162"/>
      <c r="F134" s="162"/>
    </row>
    <row r="135" spans="3:6" ht="13.8" thickTop="1" x14ac:dyDescent="0.2">
      <c r="C135" s="157">
        <v>42</v>
      </c>
      <c r="D135" s="154">
        <v>0</v>
      </c>
      <c r="E135" s="160" t="s">
        <v>55</v>
      </c>
      <c r="F135" s="160" t="s">
        <v>55</v>
      </c>
    </row>
    <row r="136" spans="3:6" x14ac:dyDescent="0.2">
      <c r="C136" s="158"/>
      <c r="D136" s="155"/>
      <c r="E136" s="161"/>
      <c r="F136" s="161"/>
    </row>
    <row r="137" spans="3:6" ht="13.8" thickBot="1" x14ac:dyDescent="0.25">
      <c r="C137" s="159"/>
      <c r="D137" s="156"/>
      <c r="E137" s="162"/>
      <c r="F137" s="162"/>
    </row>
    <row r="138" spans="3:6" ht="13.8" thickTop="1" x14ac:dyDescent="0.2">
      <c r="C138" s="157">
        <v>43</v>
      </c>
      <c r="D138" s="154">
        <v>0</v>
      </c>
      <c r="E138" s="160" t="s">
        <v>55</v>
      </c>
      <c r="F138" s="160" t="s">
        <v>55</v>
      </c>
    </row>
    <row r="139" spans="3:6" x14ac:dyDescent="0.2">
      <c r="C139" s="158"/>
      <c r="D139" s="155"/>
      <c r="E139" s="161"/>
      <c r="F139" s="161"/>
    </row>
    <row r="140" spans="3:6" ht="13.8" thickBot="1" x14ac:dyDescent="0.25">
      <c r="C140" s="159"/>
      <c r="D140" s="156"/>
      <c r="E140" s="162"/>
      <c r="F140" s="162"/>
    </row>
    <row r="141" spans="3:6" ht="13.8" thickTop="1" x14ac:dyDescent="0.2">
      <c r="C141" s="157">
        <v>44</v>
      </c>
      <c r="D141" s="154">
        <v>0</v>
      </c>
      <c r="E141" s="160" t="s">
        <v>55</v>
      </c>
      <c r="F141" s="160" t="s">
        <v>55</v>
      </c>
    </row>
    <row r="142" spans="3:6" x14ac:dyDescent="0.2">
      <c r="C142" s="158"/>
      <c r="D142" s="155"/>
      <c r="E142" s="161"/>
      <c r="F142" s="161"/>
    </row>
    <row r="143" spans="3:6" ht="13.8" thickBot="1" x14ac:dyDescent="0.25">
      <c r="C143" s="159"/>
      <c r="D143" s="156"/>
      <c r="E143" s="162"/>
      <c r="F143" s="162"/>
    </row>
    <row r="144" spans="3:6" ht="13.8" thickTop="1" x14ac:dyDescent="0.2">
      <c r="C144" s="157">
        <v>45</v>
      </c>
      <c r="D144" s="154">
        <v>0</v>
      </c>
      <c r="E144" s="160" t="s">
        <v>55</v>
      </c>
      <c r="F144" s="160" t="s">
        <v>55</v>
      </c>
    </row>
    <row r="145" spans="3:6" x14ac:dyDescent="0.2">
      <c r="C145" s="158"/>
      <c r="D145" s="155"/>
      <c r="E145" s="161"/>
      <c r="F145" s="161"/>
    </row>
    <row r="146" spans="3:6" ht="13.8" thickBot="1" x14ac:dyDescent="0.25">
      <c r="C146" s="159"/>
      <c r="D146" s="156"/>
      <c r="E146" s="162"/>
      <c r="F146" s="162"/>
    </row>
    <row r="147" spans="3:6" ht="13.8" thickTop="1" x14ac:dyDescent="0.2">
      <c r="C147" s="157">
        <v>46</v>
      </c>
      <c r="D147" s="154">
        <v>0</v>
      </c>
      <c r="E147" s="160" t="s">
        <v>55</v>
      </c>
      <c r="F147" s="160" t="s">
        <v>55</v>
      </c>
    </row>
    <row r="148" spans="3:6" x14ac:dyDescent="0.2">
      <c r="C148" s="158"/>
      <c r="D148" s="155"/>
      <c r="E148" s="161"/>
      <c r="F148" s="161"/>
    </row>
    <row r="149" spans="3:6" ht="13.8" thickBot="1" x14ac:dyDescent="0.25">
      <c r="C149" s="159"/>
      <c r="D149" s="156"/>
      <c r="E149" s="162"/>
      <c r="F149" s="162"/>
    </row>
    <row r="150" spans="3:6" ht="13.8" thickTop="1" x14ac:dyDescent="0.2">
      <c r="C150" s="157">
        <v>47</v>
      </c>
      <c r="D150" s="154">
        <v>0</v>
      </c>
      <c r="E150" s="160" t="s">
        <v>55</v>
      </c>
      <c r="F150" s="160" t="s">
        <v>55</v>
      </c>
    </row>
    <row r="151" spans="3:6" x14ac:dyDescent="0.2">
      <c r="C151" s="158"/>
      <c r="D151" s="155"/>
      <c r="E151" s="161"/>
      <c r="F151" s="161"/>
    </row>
    <row r="152" spans="3:6" ht="13.8" thickBot="1" x14ac:dyDescent="0.25">
      <c r="C152" s="159"/>
      <c r="D152" s="156"/>
      <c r="E152" s="162"/>
      <c r="F152" s="162"/>
    </row>
    <row r="153" spans="3:6" ht="13.8" thickTop="1" x14ac:dyDescent="0.2">
      <c r="C153" s="157">
        <v>48</v>
      </c>
      <c r="D153" s="154">
        <v>0</v>
      </c>
      <c r="E153" s="160" t="s">
        <v>55</v>
      </c>
      <c r="F153" s="160" t="s">
        <v>55</v>
      </c>
    </row>
    <row r="154" spans="3:6" x14ac:dyDescent="0.2">
      <c r="C154" s="158"/>
      <c r="D154" s="155"/>
      <c r="E154" s="161"/>
      <c r="F154" s="161"/>
    </row>
    <row r="155" spans="3:6" ht="13.8" thickBot="1" x14ac:dyDescent="0.25">
      <c r="C155" s="159"/>
      <c r="D155" s="156"/>
      <c r="E155" s="162"/>
      <c r="F155" s="162"/>
    </row>
    <row r="156" spans="3:6" ht="13.8" thickTop="1" x14ac:dyDescent="0.2">
      <c r="C156" s="157">
        <v>49</v>
      </c>
      <c r="D156" s="154">
        <v>0</v>
      </c>
      <c r="E156" s="160" t="s">
        <v>55</v>
      </c>
      <c r="F156" s="160" t="s">
        <v>55</v>
      </c>
    </row>
    <row r="157" spans="3:6" x14ac:dyDescent="0.2">
      <c r="C157" s="158"/>
      <c r="D157" s="155"/>
      <c r="E157" s="161"/>
      <c r="F157" s="161"/>
    </row>
    <row r="158" spans="3:6" ht="13.8" thickBot="1" x14ac:dyDescent="0.25">
      <c r="C158" s="159"/>
      <c r="D158" s="156"/>
      <c r="E158" s="162"/>
      <c r="F158" s="162"/>
    </row>
    <row r="159" spans="3:6" ht="13.8" thickTop="1" x14ac:dyDescent="0.2">
      <c r="C159" s="157">
        <v>50</v>
      </c>
      <c r="D159" s="154">
        <v>0</v>
      </c>
      <c r="E159" s="160" t="s">
        <v>55</v>
      </c>
      <c r="F159" s="160" t="s">
        <v>55</v>
      </c>
    </row>
    <row r="160" spans="3:6" x14ac:dyDescent="0.2">
      <c r="C160" s="158"/>
      <c r="D160" s="155"/>
      <c r="E160" s="161"/>
      <c r="F160" s="161"/>
    </row>
    <row r="161" spans="3:6" ht="13.8" thickBot="1" x14ac:dyDescent="0.25">
      <c r="C161" s="159"/>
      <c r="D161" s="156"/>
      <c r="E161" s="162"/>
      <c r="F161" s="162"/>
    </row>
    <row r="162" spans="3:6" ht="13.8" thickTop="1" x14ac:dyDescent="0.2"/>
  </sheetData>
  <sheetProtection selectLockedCells="1"/>
  <mergeCells count="201">
    <mergeCell ref="A2:A26"/>
    <mergeCell ref="D12:D14"/>
    <mergeCell ref="C12:C14"/>
    <mergeCell ref="E12:E14"/>
    <mergeCell ref="F12:F14"/>
    <mergeCell ref="D15:D17"/>
    <mergeCell ref="C15:C17"/>
    <mergeCell ref="E15:E17"/>
    <mergeCell ref="F15:F17"/>
    <mergeCell ref="D18:D20"/>
    <mergeCell ref="C18:C20"/>
    <mergeCell ref="E18:E20"/>
    <mergeCell ref="F18:F20"/>
    <mergeCell ref="D21:D23"/>
    <mergeCell ref="C21:C23"/>
    <mergeCell ref="E21:E23"/>
    <mergeCell ref="F21:F23"/>
    <mergeCell ref="D24:D26"/>
    <mergeCell ref="C24:C26"/>
    <mergeCell ref="E24:E26"/>
    <mergeCell ref="F24:F26"/>
    <mergeCell ref="D27:D29"/>
    <mergeCell ref="C27:C29"/>
    <mergeCell ref="E27:E29"/>
    <mergeCell ref="F27:F29"/>
    <mergeCell ref="D30:D32"/>
    <mergeCell ref="C30:C32"/>
    <mergeCell ref="E30:E32"/>
    <mergeCell ref="F30:F32"/>
    <mergeCell ref="D33:D35"/>
    <mergeCell ref="C33:C35"/>
    <mergeCell ref="E33:E35"/>
    <mergeCell ref="F33:F35"/>
    <mergeCell ref="D36:D38"/>
    <mergeCell ref="C36:C38"/>
    <mergeCell ref="E36:E38"/>
    <mergeCell ref="F36:F38"/>
    <mergeCell ref="D39:D41"/>
    <mergeCell ref="C39:C41"/>
    <mergeCell ref="E39:E41"/>
    <mergeCell ref="F39:F41"/>
    <mergeCell ref="D42:D44"/>
    <mergeCell ref="C42:C44"/>
    <mergeCell ref="E42:E44"/>
    <mergeCell ref="F42:F44"/>
    <mergeCell ref="D45:D47"/>
    <mergeCell ref="C45:C47"/>
    <mergeCell ref="E45:E47"/>
    <mergeCell ref="F45:F47"/>
    <mergeCell ref="D48:D50"/>
    <mergeCell ref="C48:C50"/>
    <mergeCell ref="E48:E50"/>
    <mergeCell ref="F48:F50"/>
    <mergeCell ref="D51:D53"/>
    <mergeCell ref="C51:C53"/>
    <mergeCell ref="E51:E53"/>
    <mergeCell ref="F51:F53"/>
    <mergeCell ref="D54:D56"/>
    <mergeCell ref="C54:C56"/>
    <mergeCell ref="E54:E56"/>
    <mergeCell ref="F54:F56"/>
    <mergeCell ref="D57:D59"/>
    <mergeCell ref="C57:C59"/>
    <mergeCell ref="E57:E59"/>
    <mergeCell ref="F57:F59"/>
    <mergeCell ref="D60:D62"/>
    <mergeCell ref="C60:C62"/>
    <mergeCell ref="E60:E62"/>
    <mergeCell ref="F60:F62"/>
    <mergeCell ref="D63:D65"/>
    <mergeCell ref="C63:C65"/>
    <mergeCell ref="E63:E65"/>
    <mergeCell ref="F63:F65"/>
    <mergeCell ref="D66:D68"/>
    <mergeCell ref="C66:C68"/>
    <mergeCell ref="E66:E68"/>
    <mergeCell ref="F66:F68"/>
    <mergeCell ref="D69:D71"/>
    <mergeCell ref="C69:C71"/>
    <mergeCell ref="E69:E71"/>
    <mergeCell ref="F69:F71"/>
    <mergeCell ref="D72:D74"/>
    <mergeCell ref="C72:C74"/>
    <mergeCell ref="E72:E74"/>
    <mergeCell ref="F72:F74"/>
    <mergeCell ref="D75:D77"/>
    <mergeCell ref="C75:C77"/>
    <mergeCell ref="E75:E77"/>
    <mergeCell ref="F75:F77"/>
    <mergeCell ref="D78:D80"/>
    <mergeCell ref="C78:C80"/>
    <mergeCell ref="E78:E80"/>
    <mergeCell ref="F78:F80"/>
    <mergeCell ref="D81:D83"/>
    <mergeCell ref="C81:C83"/>
    <mergeCell ref="E81:E83"/>
    <mergeCell ref="F81:F83"/>
    <mergeCell ref="D84:D86"/>
    <mergeCell ref="C84:C86"/>
    <mergeCell ref="E84:E86"/>
    <mergeCell ref="F84:F86"/>
    <mergeCell ref="D87:D89"/>
    <mergeCell ref="C87:C89"/>
    <mergeCell ref="E87:E89"/>
    <mergeCell ref="F87:F89"/>
    <mergeCell ref="D90:D92"/>
    <mergeCell ref="C90:C92"/>
    <mergeCell ref="E90:E92"/>
    <mergeCell ref="F90:F92"/>
    <mergeCell ref="D93:D95"/>
    <mergeCell ref="C93:C95"/>
    <mergeCell ref="E93:E95"/>
    <mergeCell ref="F93:F95"/>
    <mergeCell ref="D96:D98"/>
    <mergeCell ref="C96:C98"/>
    <mergeCell ref="E96:E98"/>
    <mergeCell ref="F96:F98"/>
    <mergeCell ref="D99:D101"/>
    <mergeCell ref="C99:C101"/>
    <mergeCell ref="E99:E101"/>
    <mergeCell ref="F99:F101"/>
    <mergeCell ref="D102:D104"/>
    <mergeCell ref="C102:C104"/>
    <mergeCell ref="E102:E104"/>
    <mergeCell ref="F102:F104"/>
    <mergeCell ref="D105:D107"/>
    <mergeCell ref="C105:C107"/>
    <mergeCell ref="E105:E107"/>
    <mergeCell ref="F105:F107"/>
    <mergeCell ref="D108:D110"/>
    <mergeCell ref="C108:C110"/>
    <mergeCell ref="E108:E110"/>
    <mergeCell ref="F108:F110"/>
    <mergeCell ref="D111:D113"/>
    <mergeCell ref="C111:C113"/>
    <mergeCell ref="E111:E113"/>
    <mergeCell ref="F111:F113"/>
    <mergeCell ref="D114:D116"/>
    <mergeCell ref="C114:C116"/>
    <mergeCell ref="E114:E116"/>
    <mergeCell ref="F114:F116"/>
    <mergeCell ref="D117:D119"/>
    <mergeCell ref="C117:C119"/>
    <mergeCell ref="E117:E119"/>
    <mergeCell ref="F117:F119"/>
    <mergeCell ref="D120:D122"/>
    <mergeCell ref="C120:C122"/>
    <mergeCell ref="E120:E122"/>
    <mergeCell ref="F120:F122"/>
    <mergeCell ref="D123:D125"/>
    <mergeCell ref="C123:C125"/>
    <mergeCell ref="E123:E125"/>
    <mergeCell ref="F123:F125"/>
    <mergeCell ref="D126:D128"/>
    <mergeCell ref="C126:C128"/>
    <mergeCell ref="E126:E128"/>
    <mergeCell ref="F126:F128"/>
    <mergeCell ref="D129:D131"/>
    <mergeCell ref="C129:C131"/>
    <mergeCell ref="E129:E131"/>
    <mergeCell ref="F129:F131"/>
    <mergeCell ref="D132:D134"/>
    <mergeCell ref="C132:C134"/>
    <mergeCell ref="E132:E134"/>
    <mergeCell ref="F132:F134"/>
    <mergeCell ref="D135:D137"/>
    <mergeCell ref="C135:C137"/>
    <mergeCell ref="E135:E137"/>
    <mergeCell ref="F135:F137"/>
    <mergeCell ref="D138:D140"/>
    <mergeCell ref="C138:C140"/>
    <mergeCell ref="E138:E140"/>
    <mergeCell ref="F138:F140"/>
    <mergeCell ref="D141:D143"/>
    <mergeCell ref="C141:C143"/>
    <mergeCell ref="E141:E143"/>
    <mergeCell ref="F141:F143"/>
    <mergeCell ref="D144:D146"/>
    <mergeCell ref="C144:C146"/>
    <mergeCell ref="E144:E146"/>
    <mergeCell ref="F144:F146"/>
    <mergeCell ref="D147:D149"/>
    <mergeCell ref="C147:C149"/>
    <mergeCell ref="E147:E149"/>
    <mergeCell ref="F147:F149"/>
    <mergeCell ref="D150:D152"/>
    <mergeCell ref="C150:C152"/>
    <mergeCell ref="E150:E152"/>
    <mergeCell ref="F150:F152"/>
    <mergeCell ref="D159:D161"/>
    <mergeCell ref="C159:C161"/>
    <mergeCell ref="E159:E161"/>
    <mergeCell ref="F159:F161"/>
    <mergeCell ref="D153:D155"/>
    <mergeCell ref="C153:C155"/>
    <mergeCell ref="E153:E155"/>
    <mergeCell ref="F153:F155"/>
    <mergeCell ref="D156:D158"/>
    <mergeCell ref="C156:C158"/>
    <mergeCell ref="E156:E158"/>
    <mergeCell ref="F156:F158"/>
  </mergeCells>
  <phoneticPr fontId="1"/>
  <conditionalFormatting sqref="E3:E7">
    <cfRule type="containsBlanks" dxfId="9" priority="1">
      <formula>LEN(TRIM(E3))=0</formula>
    </cfRule>
  </conditionalFormatting>
  <pageMargins left="0.7" right="0.7" top="0.75" bottom="0.75" header="0.3" footer="0.3"/>
  <pageSetup paperSize="9" scale="51"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E313B-3847-4DAD-9385-1DBA7A1133EC}">
  <sheetPr codeName="Sheet53">
    <pageSetUpPr fitToPage="1"/>
  </sheetPr>
  <dimension ref="A1:X106"/>
  <sheetViews>
    <sheetView zoomScale="115" zoomScaleNormal="115" workbookViewId="0">
      <selection activeCell="A2" sqref="A2:A100"/>
    </sheetView>
  </sheetViews>
  <sheetFormatPr defaultColWidth="9" defaultRowHeight="12" x14ac:dyDescent="0.2"/>
  <cols>
    <col min="1" max="1" width="48.33203125" style="1" customWidth="1"/>
    <col min="2" max="2" width="7.33203125" style="1" customWidth="1"/>
    <col min="3" max="3" width="32.6640625" style="1" customWidth="1"/>
    <col min="4" max="6" width="17.77734375" style="1" customWidth="1"/>
    <col min="7" max="7" width="9" style="1"/>
    <col min="8" max="8" width="4.109375" style="1" bestFit="1" customWidth="1"/>
    <col min="9" max="9" width="12.33203125" style="1" customWidth="1"/>
    <col min="10" max="10" width="12.21875" style="1" customWidth="1"/>
    <col min="11" max="11" width="12.6640625" style="1" customWidth="1"/>
    <col min="12" max="12" width="7.6640625" style="1" customWidth="1"/>
    <col min="13" max="13" width="12.6640625" style="1" customWidth="1"/>
    <col min="14" max="14" width="8.109375" style="1" customWidth="1"/>
    <col min="15" max="15" width="4.109375" style="1" bestFit="1" customWidth="1"/>
    <col min="16" max="16" width="12.21875" style="8" customWidth="1"/>
    <col min="17" max="17" width="12.21875" style="1" customWidth="1"/>
    <col min="18" max="18" width="12.6640625" style="1" customWidth="1"/>
    <col min="19" max="19" width="7.6640625" style="1" customWidth="1"/>
    <col min="20" max="20" width="12.6640625" style="1" customWidth="1"/>
    <col min="21" max="21" width="8.109375" style="1" customWidth="1"/>
    <col min="22" max="22" width="12.6640625" style="1" customWidth="1"/>
    <col min="23" max="23" width="2.88671875" style="1" customWidth="1"/>
    <col min="24" max="24" width="34.88671875" style="79" customWidth="1"/>
    <col min="25" max="25" width="9.6640625" style="1" customWidth="1"/>
    <col min="26" max="26" width="14.33203125" style="1" customWidth="1"/>
    <col min="27" max="27" width="18.33203125" style="1" customWidth="1"/>
    <col min="28" max="28" width="42.33203125" style="1" customWidth="1"/>
    <col min="29" max="29" width="9" style="1"/>
    <col min="30" max="30" width="8.88671875" style="1" bestFit="1" customWidth="1"/>
    <col min="31" max="36" width="9" style="1"/>
    <col min="37" max="37" width="7.33203125" style="1" customWidth="1"/>
    <col min="38" max="38" width="8.88671875" style="1" bestFit="1" customWidth="1"/>
    <col min="39" max="40" width="9" style="1"/>
    <col min="41" max="41" width="9" style="1" customWidth="1"/>
    <col min="42" max="42" width="3.6640625" style="1" customWidth="1"/>
    <col min="43" max="43" width="7.88671875" style="1" customWidth="1"/>
    <col min="44" max="44" width="8.109375" style="1" customWidth="1"/>
    <col min="45" max="47" width="9" style="1"/>
    <col min="48" max="48" width="9" style="1" customWidth="1"/>
    <col min="49" max="16384" width="9" style="1"/>
  </cols>
  <sheetData>
    <row r="1" spans="1:24" ht="12.6" thickBot="1" x14ac:dyDescent="0.25">
      <c r="C1" s="25"/>
      <c r="D1" s="26"/>
      <c r="E1" s="26"/>
      <c r="F1" s="26"/>
      <c r="G1" s="26"/>
      <c r="H1" s="26"/>
      <c r="I1" s="26"/>
      <c r="J1" s="26"/>
      <c r="K1" s="26"/>
      <c r="L1" s="26"/>
      <c r="M1" s="26"/>
      <c r="N1" s="26"/>
      <c r="O1" s="27"/>
      <c r="P1" s="25"/>
      <c r="Q1" s="28"/>
      <c r="R1" s="25"/>
      <c r="S1" s="26"/>
      <c r="T1" s="26"/>
      <c r="U1" s="25"/>
      <c r="V1" s="26"/>
    </row>
    <row r="2" spans="1:24" ht="46.5" customHeight="1" thickBot="1" x14ac:dyDescent="0.25">
      <c r="A2" s="171" t="s">
        <v>46</v>
      </c>
      <c r="C2" s="42" t="s">
        <v>8</v>
      </c>
      <c r="D2" s="49" t="s">
        <v>53</v>
      </c>
      <c r="E2" s="52"/>
      <c r="F2" s="53"/>
      <c r="H2" s="173" t="s">
        <v>13</v>
      </c>
      <c r="I2" s="174"/>
      <c r="K2" s="2"/>
      <c r="M2" s="2"/>
      <c r="O2" s="175" t="s">
        <v>14</v>
      </c>
      <c r="P2" s="176"/>
      <c r="T2" s="2"/>
      <c r="V2" s="2"/>
      <c r="X2" s="172" t="s">
        <v>15</v>
      </c>
    </row>
    <row r="3" spans="1:24" ht="36" customHeight="1" x14ac:dyDescent="0.2">
      <c r="A3" s="171"/>
      <c r="C3" s="65" t="s">
        <v>9</v>
      </c>
      <c r="D3" s="50" t="s">
        <v>52</v>
      </c>
      <c r="E3" s="54"/>
      <c r="F3" s="55"/>
      <c r="H3" s="61" t="s">
        <v>16</v>
      </c>
      <c r="I3" s="3" t="str" cm="1">
        <f t="array" ref="I3">_xlfn.IFS(H2="製造量","製造ロット",H2="輸入量","輸入ロット",H2="製造・輸入量","製造・輸入ロット")</f>
        <v>製造・輸入ロット</v>
      </c>
      <c r="J3" s="4" t="str" cm="1">
        <f t="array" ref="J3">_xlfn.IFS(H2="製造量","製造日　（最終製品日）",H2="輸入量","輸入許可日",H2="製造・輸入量","製造日・輸入許可日")</f>
        <v>製造日・輸入許可日</v>
      </c>
      <c r="K3" s="4" t="str" cm="1">
        <f t="array" ref="K3">_xlfn.IFS(H2="製造量","製造数量（kg)",H2="輸入量","輸入数量（kg)",H2="製造・輸入量","製造・輸入数量（kg)")</f>
        <v>製造・輸入数量（kg)</v>
      </c>
      <c r="L3" s="4" t="s">
        <v>17</v>
      </c>
      <c r="M3" s="125" t="s">
        <v>18</v>
      </c>
      <c r="O3" s="64" t="s">
        <v>16</v>
      </c>
      <c r="P3" s="4" t="s">
        <v>19</v>
      </c>
      <c r="Q3" s="5" t="s">
        <v>20</v>
      </c>
      <c r="R3" s="4" t="s">
        <v>21</v>
      </c>
      <c r="S3" s="4" t="s">
        <v>17</v>
      </c>
      <c r="T3" s="125" t="s">
        <v>18</v>
      </c>
      <c r="U3" s="6" t="s">
        <v>22</v>
      </c>
      <c r="V3" s="4" t="s">
        <v>23</v>
      </c>
      <c r="X3" s="172"/>
    </row>
    <row r="4" spans="1:24" ht="15" customHeight="1" thickBot="1" x14ac:dyDescent="0.25">
      <c r="A4" s="171"/>
      <c r="C4" s="39" t="s">
        <v>10</v>
      </c>
      <c r="D4" s="51" t="s">
        <v>54</v>
      </c>
      <c r="E4" s="56"/>
      <c r="F4" s="57"/>
      <c r="H4" s="177" t="s">
        <v>24</v>
      </c>
      <c r="I4" s="178"/>
      <c r="J4" s="111" t="str">
        <f>D6</f>
        <v>2024年度</v>
      </c>
      <c r="K4" s="112">
        <f>SUMIF($G$7:$G106,$J$4,$K$7:$K106)</f>
        <v>1100</v>
      </c>
      <c r="L4" s="113" t="s">
        <v>25</v>
      </c>
      <c r="M4" s="112">
        <f>SUMIF($G$7:$G106,$J$4,$M$7:$M106)</f>
        <v>550</v>
      </c>
      <c r="O4" s="181" t="s">
        <v>26</v>
      </c>
      <c r="P4" s="182"/>
      <c r="Q4" s="111" t="str">
        <f>D6</f>
        <v>2024年度</v>
      </c>
      <c r="R4" s="120">
        <f>SUMIF($N$7:$N95,$Q$4,$R$7:$R106)</f>
        <v>1100</v>
      </c>
      <c r="S4" s="113" t="s">
        <v>25</v>
      </c>
      <c r="T4" s="112">
        <f>SUMIF($N$7:$N106,$J$4,$T$7:$T106)</f>
        <v>550</v>
      </c>
      <c r="U4" s="113" t="s">
        <v>25</v>
      </c>
      <c r="V4" s="113" t="s">
        <v>25</v>
      </c>
      <c r="X4" s="172"/>
    </row>
    <row r="5" spans="1:24" x14ac:dyDescent="0.2">
      <c r="A5" s="171"/>
      <c r="D5" s="35"/>
      <c r="E5" s="8"/>
      <c r="F5" s="8"/>
      <c r="H5" s="179"/>
      <c r="I5" s="180"/>
      <c r="J5" s="111" t="str">
        <f>E6</f>
        <v>2025年度</v>
      </c>
      <c r="K5" s="112">
        <f>SUMIF($G$7:$G106,$J$5,$K$7:$K106)</f>
        <v>200</v>
      </c>
      <c r="L5" s="113" t="s">
        <v>25</v>
      </c>
      <c r="M5" s="112">
        <f>SUMIF($G$7:$G106,$J$5,$M$7:$M106)</f>
        <v>100</v>
      </c>
      <c r="O5" s="183"/>
      <c r="P5" s="184"/>
      <c r="Q5" s="111" t="str">
        <f>E6</f>
        <v>2025年度</v>
      </c>
      <c r="R5" s="120">
        <f>SUMIF($N$7:$N95,$Q$5,$R$7:$R106)</f>
        <v>200</v>
      </c>
      <c r="S5" s="113" t="s">
        <v>25</v>
      </c>
      <c r="T5" s="112">
        <f>SUMIF($G$7:$G106,$J$5,$M$7:$M106)</f>
        <v>100</v>
      </c>
      <c r="U5" s="113" t="s">
        <v>25</v>
      </c>
      <c r="V5" s="113" t="s">
        <v>25</v>
      </c>
      <c r="X5" s="172"/>
    </row>
    <row r="6" spans="1:24" ht="13.8" thickBot="1" x14ac:dyDescent="0.25">
      <c r="A6" s="171"/>
      <c r="C6" s="40"/>
      <c r="D6" s="72" t="s">
        <v>49</v>
      </c>
      <c r="E6" s="73" t="s">
        <v>50</v>
      </c>
      <c r="F6" s="73" t="s">
        <v>51</v>
      </c>
      <c r="H6" s="179"/>
      <c r="I6" s="180"/>
      <c r="J6" s="114" t="str">
        <f>F6</f>
        <v>2026年度</v>
      </c>
      <c r="K6" s="115">
        <f>SUMIF($G$7:$G106,$J$6,$K$7:$K106)</f>
        <v>1100</v>
      </c>
      <c r="L6" s="116" t="s">
        <v>25</v>
      </c>
      <c r="M6" s="117">
        <f>SUMIF($G$7:$G106,$J$6,$M$7:$M106)</f>
        <v>800</v>
      </c>
      <c r="O6" s="183"/>
      <c r="P6" s="184"/>
      <c r="Q6" s="114" t="str">
        <f>F6</f>
        <v>2026年度</v>
      </c>
      <c r="R6" s="121">
        <f>SUMIF($N$7:$N95,$Q$6,$R$7:$R106)</f>
        <v>1100</v>
      </c>
      <c r="S6" s="116" t="s">
        <v>25</v>
      </c>
      <c r="T6" s="117">
        <f>SUMIF($G$7:$G106,$J$6,$M$7:$M106)</f>
        <v>800</v>
      </c>
      <c r="U6" s="116" t="s">
        <v>25</v>
      </c>
      <c r="V6" s="116" t="s">
        <v>25</v>
      </c>
      <c r="X6" s="172"/>
    </row>
    <row r="7" spans="1:24" ht="13.5" customHeight="1" x14ac:dyDescent="0.2">
      <c r="A7" s="171"/>
      <c r="C7" s="76" t="s">
        <v>27</v>
      </c>
      <c r="D7" s="103">
        <v>45366</v>
      </c>
      <c r="E7" s="9">
        <v>45755</v>
      </c>
      <c r="F7" s="104">
        <v>46096</v>
      </c>
      <c r="G7" s="7" t="str">
        <f>IF(J7="", "",YEAR(J7) - IF(MONTH(J7)&lt;4, 1, 0) &amp; "年度")</f>
        <v>2024年度</v>
      </c>
      <c r="H7" s="62">
        <v>1</v>
      </c>
      <c r="I7" s="34">
        <v>1111</v>
      </c>
      <c r="J7" s="9">
        <v>45426</v>
      </c>
      <c r="K7" s="41">
        <v>500</v>
      </c>
      <c r="L7" s="67">
        <v>0.5</v>
      </c>
      <c r="M7" s="118">
        <f>IF(L7="",K7,K7*L7)</f>
        <v>250</v>
      </c>
      <c r="N7" s="7" t="str">
        <f t="shared" ref="N7:N70" si="0">IF(Q7="", "",YEAR(Q7) - IF(MONTH(Q7)&lt;4, 1, 0) &amp; "年度")</f>
        <v>2024年度</v>
      </c>
      <c r="O7" s="63">
        <v>1</v>
      </c>
      <c r="P7" s="37">
        <v>1111</v>
      </c>
      <c r="Q7" s="9">
        <v>45631</v>
      </c>
      <c r="R7" s="41">
        <v>500</v>
      </c>
      <c r="S7" s="69">
        <v>0.5</v>
      </c>
      <c r="T7" s="119">
        <f>IF(S7="",R7,R7*S7)</f>
        <v>250</v>
      </c>
      <c r="U7" s="82" t="s">
        <v>28</v>
      </c>
      <c r="V7" s="83"/>
      <c r="X7" s="172"/>
    </row>
    <row r="8" spans="1:24" x14ac:dyDescent="0.2">
      <c r="A8" s="171"/>
      <c r="C8" s="122" t="s">
        <v>29</v>
      </c>
      <c r="D8" s="36">
        <v>300</v>
      </c>
      <c r="E8" s="77">
        <v>1000</v>
      </c>
      <c r="F8" s="105">
        <v>1000</v>
      </c>
      <c r="G8" s="7" t="str">
        <f t="shared" ref="G8:G71" si="1">IF(J8="", "",YEAR(J8) - IF(MONTH(J8)&lt;4, 1, 0) &amp; "年度")</f>
        <v>2024年度</v>
      </c>
      <c r="H8" s="62">
        <v>2</v>
      </c>
      <c r="I8" s="36">
        <v>2222</v>
      </c>
      <c r="J8" s="10">
        <v>45506</v>
      </c>
      <c r="K8" s="11">
        <v>600</v>
      </c>
      <c r="L8" s="68">
        <v>0.5</v>
      </c>
      <c r="M8" s="118">
        <f>IF(L8="",K8,K8*L8)</f>
        <v>300</v>
      </c>
      <c r="N8" s="7" t="str">
        <f t="shared" si="0"/>
        <v>2024年度</v>
      </c>
      <c r="O8" s="63">
        <v>2</v>
      </c>
      <c r="P8" s="38">
        <v>2222</v>
      </c>
      <c r="Q8" s="10">
        <v>45529</v>
      </c>
      <c r="R8" s="11">
        <v>600</v>
      </c>
      <c r="S8" s="70">
        <v>0.5</v>
      </c>
      <c r="T8" s="119">
        <f>IF(S8="",R8,R8*S8)</f>
        <v>300</v>
      </c>
      <c r="U8" s="84">
        <v>199</v>
      </c>
      <c r="V8" s="85"/>
      <c r="X8" s="172"/>
    </row>
    <row r="9" spans="1:24" ht="12.6" thickBot="1" x14ac:dyDescent="0.25">
      <c r="A9" s="171"/>
      <c r="C9" s="74" t="s">
        <v>30</v>
      </c>
      <c r="D9" s="46" t="s">
        <v>31</v>
      </c>
      <c r="E9" s="47" t="s">
        <v>32</v>
      </c>
      <c r="F9" s="48" t="s">
        <v>31</v>
      </c>
      <c r="G9" s="7" t="str">
        <f t="shared" si="1"/>
        <v>2025年度</v>
      </c>
      <c r="H9" s="62">
        <v>3</v>
      </c>
      <c r="I9" s="36">
        <v>3333</v>
      </c>
      <c r="J9" s="10">
        <v>45752</v>
      </c>
      <c r="K9" s="11">
        <v>200</v>
      </c>
      <c r="L9" s="68">
        <v>0.5</v>
      </c>
      <c r="M9" s="118">
        <f t="shared" ref="M9:M72" si="2">IF(L9="",K9,K9*L9)</f>
        <v>100</v>
      </c>
      <c r="N9" s="7" t="str">
        <f t="shared" si="0"/>
        <v>2025年度</v>
      </c>
      <c r="O9" s="63">
        <v>3</v>
      </c>
      <c r="P9" s="38">
        <v>3333</v>
      </c>
      <c r="Q9" s="10">
        <v>45901</v>
      </c>
      <c r="R9" s="11">
        <v>200</v>
      </c>
      <c r="S9" s="70">
        <v>0.5</v>
      </c>
      <c r="T9" s="119">
        <f t="shared" ref="T9:T72" si="3">IF(S9="",R9,R9*S9)</f>
        <v>100</v>
      </c>
      <c r="U9" s="84">
        <v>110</v>
      </c>
      <c r="V9" s="85"/>
      <c r="X9" s="172"/>
    </row>
    <row r="10" spans="1:24" ht="24.6" thickBot="1" x14ac:dyDescent="0.25">
      <c r="A10" s="171"/>
      <c r="C10" s="108" t="s">
        <v>33</v>
      </c>
      <c r="D10" s="110" t="str">
        <f>IF(D$9="","",記載例〉表１_対象物質一覧!$E$4&amp;(MID($D$6,3,2)&amp;D$9))</f>
        <v>1234567890123240005</v>
      </c>
      <c r="E10" s="110" t="str">
        <f>IF(E$9="","",記載例〉表１_対象物質一覧!$E$4&amp;(MID($E$6, 3, 2))&amp;E$9)</f>
        <v>1234567890123250007</v>
      </c>
      <c r="F10" s="110" t="str">
        <f>IF(F$9="","",記載例〉表１_対象物質一覧!$E$4&amp;(MID($F$6, 3, 2))&amp;F$9)</f>
        <v>1234567890123260005</v>
      </c>
      <c r="G10" s="7" t="str">
        <f t="shared" si="1"/>
        <v>2026年度</v>
      </c>
      <c r="H10" s="62">
        <v>4</v>
      </c>
      <c r="I10" s="36">
        <v>4444</v>
      </c>
      <c r="J10" s="10">
        <v>46113</v>
      </c>
      <c r="K10" s="11">
        <v>600</v>
      </c>
      <c r="L10" s="68">
        <v>0.5</v>
      </c>
      <c r="M10" s="118">
        <f t="shared" si="2"/>
        <v>300</v>
      </c>
      <c r="N10" s="7" t="str">
        <f t="shared" si="0"/>
        <v>2026年度</v>
      </c>
      <c r="O10" s="63">
        <v>4</v>
      </c>
      <c r="P10" s="38">
        <v>4444</v>
      </c>
      <c r="Q10" s="10">
        <v>46114</v>
      </c>
      <c r="R10" s="11">
        <v>600</v>
      </c>
      <c r="S10" s="70">
        <v>0.5</v>
      </c>
      <c r="T10" s="119">
        <f>IF(S10="",R10,R10*S10)</f>
        <v>300</v>
      </c>
      <c r="U10" s="84">
        <v>110</v>
      </c>
      <c r="V10" s="85"/>
      <c r="X10" s="172"/>
    </row>
    <row r="11" spans="1:24" x14ac:dyDescent="0.2">
      <c r="A11" s="171"/>
      <c r="C11" s="58" t="s">
        <v>22</v>
      </c>
      <c r="D11" s="43" t="s">
        <v>28</v>
      </c>
      <c r="E11" s="44">
        <v>110</v>
      </c>
      <c r="F11" s="45">
        <v>110</v>
      </c>
      <c r="G11" s="7" t="str">
        <f t="shared" si="1"/>
        <v>2026年度</v>
      </c>
      <c r="H11" s="62">
        <v>5</v>
      </c>
      <c r="I11" s="36">
        <v>5555</v>
      </c>
      <c r="J11" s="10">
        <v>46174</v>
      </c>
      <c r="K11" s="11">
        <v>500</v>
      </c>
      <c r="L11" s="68"/>
      <c r="M11" s="118">
        <f t="shared" si="2"/>
        <v>500</v>
      </c>
      <c r="N11" s="7" t="str">
        <f t="shared" si="0"/>
        <v>2026年度</v>
      </c>
      <c r="O11" s="63">
        <v>5</v>
      </c>
      <c r="P11" s="38">
        <v>5555</v>
      </c>
      <c r="Q11" s="10">
        <v>46188</v>
      </c>
      <c r="R11" s="11">
        <v>500</v>
      </c>
      <c r="S11" s="70">
        <v>0.5</v>
      </c>
      <c r="T11" s="119">
        <f t="shared" si="3"/>
        <v>250</v>
      </c>
      <c r="U11" s="84">
        <v>101</v>
      </c>
      <c r="V11" s="85"/>
      <c r="X11" s="172"/>
    </row>
    <row r="12" spans="1:24" x14ac:dyDescent="0.2">
      <c r="A12" s="171"/>
      <c r="C12" s="59"/>
      <c r="D12" s="12"/>
      <c r="E12" s="13">
        <v>199</v>
      </c>
      <c r="F12" s="14">
        <v>199</v>
      </c>
      <c r="G12" s="7" t="str">
        <f t="shared" si="1"/>
        <v/>
      </c>
      <c r="H12" s="62">
        <v>6</v>
      </c>
      <c r="I12" s="36"/>
      <c r="J12" s="10"/>
      <c r="K12" s="11"/>
      <c r="L12" s="68"/>
      <c r="M12" s="118">
        <f t="shared" si="2"/>
        <v>0</v>
      </c>
      <c r="N12" s="7" t="str">
        <f t="shared" si="0"/>
        <v/>
      </c>
      <c r="O12" s="63">
        <v>6</v>
      </c>
      <c r="P12" s="38"/>
      <c r="Q12" s="10"/>
      <c r="R12" s="11"/>
      <c r="S12" s="70"/>
      <c r="T12" s="119">
        <f t="shared" si="3"/>
        <v>0</v>
      </c>
      <c r="U12" s="84"/>
      <c r="V12" s="85"/>
      <c r="X12" s="172"/>
    </row>
    <row r="13" spans="1:24" x14ac:dyDescent="0.2">
      <c r="A13" s="171"/>
      <c r="C13" s="59"/>
      <c r="D13" s="12"/>
      <c r="E13" s="13"/>
      <c r="F13" s="14"/>
      <c r="G13" s="7" t="str">
        <f t="shared" si="1"/>
        <v/>
      </c>
      <c r="H13" s="62">
        <v>7</v>
      </c>
      <c r="I13" s="36"/>
      <c r="J13" s="10"/>
      <c r="K13" s="11"/>
      <c r="L13" s="68"/>
      <c r="M13" s="118">
        <f t="shared" si="2"/>
        <v>0</v>
      </c>
      <c r="N13" s="7" t="str">
        <f t="shared" si="0"/>
        <v/>
      </c>
      <c r="O13" s="63">
        <v>7</v>
      </c>
      <c r="P13" s="38"/>
      <c r="Q13" s="10"/>
      <c r="R13" s="11"/>
      <c r="S13" s="70"/>
      <c r="T13" s="119">
        <f t="shared" si="3"/>
        <v>0</v>
      </c>
      <c r="U13" s="84"/>
      <c r="V13" s="85"/>
      <c r="X13" s="172"/>
    </row>
    <row r="14" spans="1:24" x14ac:dyDescent="0.2">
      <c r="A14" s="171"/>
      <c r="C14" s="59"/>
      <c r="D14" s="12"/>
      <c r="E14" s="13"/>
      <c r="F14" s="14"/>
      <c r="G14" s="7" t="str">
        <f t="shared" si="1"/>
        <v/>
      </c>
      <c r="H14" s="62">
        <v>8</v>
      </c>
      <c r="I14" s="36"/>
      <c r="J14" s="10"/>
      <c r="K14" s="11"/>
      <c r="L14" s="68"/>
      <c r="M14" s="118">
        <f t="shared" si="2"/>
        <v>0</v>
      </c>
      <c r="N14" s="7" t="str">
        <f t="shared" si="0"/>
        <v/>
      </c>
      <c r="O14" s="63">
        <v>8</v>
      </c>
      <c r="P14" s="38"/>
      <c r="Q14" s="10"/>
      <c r="R14" s="11"/>
      <c r="S14" s="70"/>
      <c r="T14" s="119">
        <f t="shared" si="3"/>
        <v>0</v>
      </c>
      <c r="U14" s="84"/>
      <c r="V14" s="85"/>
      <c r="X14" s="172"/>
    </row>
    <row r="15" spans="1:24" x14ac:dyDescent="0.2">
      <c r="A15" s="171"/>
      <c r="C15" s="59"/>
      <c r="D15" s="12"/>
      <c r="E15" s="13"/>
      <c r="F15" s="14"/>
      <c r="G15" s="7" t="str">
        <f t="shared" si="1"/>
        <v/>
      </c>
      <c r="H15" s="62">
        <v>9</v>
      </c>
      <c r="I15" s="36"/>
      <c r="J15" s="10"/>
      <c r="K15" s="11"/>
      <c r="L15" s="68"/>
      <c r="M15" s="118">
        <f t="shared" si="2"/>
        <v>0</v>
      </c>
      <c r="N15" s="7" t="str">
        <f t="shared" si="0"/>
        <v/>
      </c>
      <c r="O15" s="63">
        <v>9</v>
      </c>
      <c r="P15" s="38"/>
      <c r="Q15" s="10"/>
      <c r="R15" s="11"/>
      <c r="S15" s="70"/>
      <c r="T15" s="119">
        <f t="shared" si="3"/>
        <v>0</v>
      </c>
      <c r="U15" s="84"/>
      <c r="V15" s="85"/>
      <c r="X15" s="172"/>
    </row>
    <row r="16" spans="1:24" ht="13.5" customHeight="1" x14ac:dyDescent="0.2">
      <c r="A16" s="171"/>
      <c r="C16" s="60"/>
      <c r="D16" s="15"/>
      <c r="E16" s="16"/>
      <c r="F16" s="17"/>
      <c r="G16" s="7" t="str">
        <f t="shared" si="1"/>
        <v/>
      </c>
      <c r="H16" s="62">
        <v>10</v>
      </c>
      <c r="I16" s="36"/>
      <c r="J16" s="10"/>
      <c r="K16" s="11"/>
      <c r="L16" s="68"/>
      <c r="M16" s="118">
        <f t="shared" si="2"/>
        <v>0</v>
      </c>
      <c r="N16" s="7" t="str">
        <f t="shared" si="0"/>
        <v/>
      </c>
      <c r="O16" s="63">
        <v>10</v>
      </c>
      <c r="P16" s="38"/>
      <c r="Q16" s="10"/>
      <c r="R16" s="11"/>
      <c r="S16" s="70"/>
      <c r="T16" s="119">
        <f t="shared" si="3"/>
        <v>0</v>
      </c>
      <c r="U16" s="84"/>
      <c r="V16" s="85"/>
      <c r="X16" s="172"/>
    </row>
    <row r="17" spans="1:24" ht="12.6" thickBot="1" x14ac:dyDescent="0.25">
      <c r="A17" s="171"/>
      <c r="C17" s="143" t="s">
        <v>34</v>
      </c>
      <c r="D17" s="31">
        <v>500</v>
      </c>
      <c r="E17" s="32"/>
      <c r="F17" s="33"/>
      <c r="G17" s="7" t="str">
        <f t="shared" si="1"/>
        <v/>
      </c>
      <c r="H17" s="62">
        <v>11</v>
      </c>
      <c r="I17" s="36"/>
      <c r="J17" s="10"/>
      <c r="K17" s="11"/>
      <c r="L17" s="68"/>
      <c r="M17" s="118">
        <f t="shared" si="2"/>
        <v>0</v>
      </c>
      <c r="N17" s="7" t="str">
        <f t="shared" si="0"/>
        <v/>
      </c>
      <c r="O17" s="63">
        <v>11</v>
      </c>
      <c r="P17" s="38"/>
      <c r="Q17" s="10"/>
      <c r="R17" s="11"/>
      <c r="S17" s="70"/>
      <c r="T17" s="119">
        <f t="shared" si="3"/>
        <v>0</v>
      </c>
      <c r="U17" s="84"/>
      <c r="V17" s="85"/>
      <c r="X17" s="172"/>
    </row>
    <row r="18" spans="1:24" ht="12.6" thickBot="1" x14ac:dyDescent="0.25">
      <c r="A18" s="171"/>
      <c r="C18" s="109" t="s">
        <v>35</v>
      </c>
      <c r="D18" s="124">
        <f>$M$4</f>
        <v>550</v>
      </c>
      <c r="E18" s="124">
        <f>$M$5</f>
        <v>100</v>
      </c>
      <c r="F18" s="124">
        <f>$M$6</f>
        <v>800</v>
      </c>
      <c r="G18" s="7" t="str">
        <f t="shared" si="1"/>
        <v/>
      </c>
      <c r="H18" s="62">
        <v>12</v>
      </c>
      <c r="I18" s="36"/>
      <c r="J18" s="10"/>
      <c r="K18" s="11"/>
      <c r="L18" s="68"/>
      <c r="M18" s="118">
        <f t="shared" si="2"/>
        <v>0</v>
      </c>
      <c r="N18" s="7" t="str">
        <f t="shared" si="0"/>
        <v/>
      </c>
      <c r="O18" s="63">
        <v>12</v>
      </c>
      <c r="P18" s="38"/>
      <c r="Q18" s="10"/>
      <c r="R18" s="11"/>
      <c r="S18" s="70"/>
      <c r="T18" s="119">
        <f t="shared" si="3"/>
        <v>0</v>
      </c>
      <c r="U18" s="84"/>
      <c r="V18" s="85"/>
      <c r="X18" s="172"/>
    </row>
    <row r="19" spans="1:24" x14ac:dyDescent="0.2">
      <c r="A19" s="171"/>
      <c r="C19" s="126" t="s">
        <v>11</v>
      </c>
      <c r="D19" s="127" t="s">
        <v>36</v>
      </c>
      <c r="E19" s="128"/>
      <c r="F19" s="129"/>
      <c r="G19" s="7" t="str">
        <f t="shared" si="1"/>
        <v/>
      </c>
      <c r="H19" s="62">
        <v>13</v>
      </c>
      <c r="I19" s="36"/>
      <c r="J19" s="10"/>
      <c r="K19" s="11"/>
      <c r="L19" s="68"/>
      <c r="M19" s="118">
        <f t="shared" si="2"/>
        <v>0</v>
      </c>
      <c r="N19" s="7" t="str">
        <f t="shared" si="0"/>
        <v/>
      </c>
      <c r="O19" s="63">
        <v>13</v>
      </c>
      <c r="P19" s="38"/>
      <c r="Q19" s="10"/>
      <c r="R19" s="11"/>
      <c r="S19" s="70"/>
      <c r="T19" s="119">
        <f t="shared" si="3"/>
        <v>0</v>
      </c>
      <c r="U19" s="84"/>
      <c r="V19" s="85"/>
      <c r="X19" s="172"/>
    </row>
    <row r="20" spans="1:24" x14ac:dyDescent="0.2">
      <c r="A20" s="171"/>
      <c r="C20" s="75" t="s">
        <v>37</v>
      </c>
      <c r="D20" s="98"/>
      <c r="E20" s="99"/>
      <c r="F20" s="100">
        <v>101</v>
      </c>
      <c r="G20" s="7" t="str">
        <f t="shared" si="1"/>
        <v/>
      </c>
      <c r="H20" s="62">
        <v>14</v>
      </c>
      <c r="I20" s="36"/>
      <c r="J20" s="10"/>
      <c r="K20" s="11"/>
      <c r="L20" s="68"/>
      <c r="M20" s="118">
        <f t="shared" si="2"/>
        <v>0</v>
      </c>
      <c r="N20" s="7" t="str">
        <f t="shared" si="0"/>
        <v/>
      </c>
      <c r="O20" s="63">
        <v>14</v>
      </c>
      <c r="P20" s="38"/>
      <c r="Q20" s="10"/>
      <c r="R20" s="11"/>
      <c r="S20" s="70"/>
      <c r="T20" s="119">
        <f t="shared" si="3"/>
        <v>0</v>
      </c>
      <c r="U20" s="84"/>
      <c r="V20" s="85"/>
      <c r="X20" s="172"/>
    </row>
    <row r="21" spans="1:24" ht="12.75" customHeight="1" x14ac:dyDescent="0.2">
      <c r="A21" s="171"/>
      <c r="C21" s="71" t="s">
        <v>12</v>
      </c>
      <c r="D21" s="93"/>
      <c r="E21" s="101"/>
      <c r="F21" s="102"/>
      <c r="G21" s="7" t="str">
        <f t="shared" si="1"/>
        <v/>
      </c>
      <c r="H21" s="62">
        <v>15</v>
      </c>
      <c r="I21" s="36"/>
      <c r="J21" s="10"/>
      <c r="K21" s="11"/>
      <c r="L21" s="68"/>
      <c r="M21" s="118">
        <f t="shared" si="2"/>
        <v>0</v>
      </c>
      <c r="N21" s="7" t="str">
        <f t="shared" si="0"/>
        <v/>
      </c>
      <c r="O21" s="63">
        <v>15</v>
      </c>
      <c r="P21" s="38"/>
      <c r="Q21" s="10"/>
      <c r="R21" s="11"/>
      <c r="S21" s="70"/>
      <c r="T21" s="119">
        <f t="shared" si="3"/>
        <v>0</v>
      </c>
      <c r="U21" s="84"/>
      <c r="V21" s="85"/>
      <c r="X21" s="172"/>
    </row>
    <row r="22" spans="1:24" ht="14.25" customHeight="1" x14ac:dyDescent="0.2">
      <c r="A22" s="171"/>
      <c r="C22" s="144" t="s">
        <v>38</v>
      </c>
      <c r="D22" s="91"/>
      <c r="E22" s="97"/>
      <c r="F22" s="92"/>
      <c r="G22" s="7" t="str">
        <f t="shared" si="1"/>
        <v/>
      </c>
      <c r="H22" s="62">
        <v>16</v>
      </c>
      <c r="I22" s="36"/>
      <c r="J22" s="10"/>
      <c r="K22" s="11"/>
      <c r="L22" s="68"/>
      <c r="M22" s="118">
        <f t="shared" si="2"/>
        <v>0</v>
      </c>
      <c r="N22" s="7" t="str">
        <f t="shared" si="0"/>
        <v/>
      </c>
      <c r="O22" s="63">
        <v>16</v>
      </c>
      <c r="P22" s="38"/>
      <c r="Q22" s="10"/>
      <c r="R22" s="11"/>
      <c r="S22" s="70"/>
      <c r="T22" s="119">
        <f t="shared" si="3"/>
        <v>0</v>
      </c>
      <c r="U22" s="84"/>
      <c r="V22" s="85"/>
      <c r="X22" s="172"/>
    </row>
    <row r="23" spans="1:24" ht="14.25" customHeight="1" x14ac:dyDescent="0.2">
      <c r="A23" s="171"/>
      <c r="C23" s="141" t="s">
        <v>39</v>
      </c>
      <c r="D23" s="135"/>
      <c r="E23" s="136"/>
      <c r="F23" s="137"/>
      <c r="G23" s="7" t="str">
        <f t="shared" si="1"/>
        <v/>
      </c>
      <c r="H23" s="62">
        <v>17</v>
      </c>
      <c r="I23" s="36"/>
      <c r="J23" s="10"/>
      <c r="K23" s="11"/>
      <c r="L23" s="68"/>
      <c r="M23" s="118">
        <f t="shared" si="2"/>
        <v>0</v>
      </c>
      <c r="N23" s="7" t="str">
        <f t="shared" si="0"/>
        <v/>
      </c>
      <c r="O23" s="63">
        <v>17</v>
      </c>
      <c r="P23" s="38"/>
      <c r="Q23" s="10"/>
      <c r="R23" s="11"/>
      <c r="S23" s="70"/>
      <c r="T23" s="119">
        <f t="shared" si="3"/>
        <v>0</v>
      </c>
      <c r="U23" s="84"/>
      <c r="V23" s="85"/>
      <c r="X23" s="172"/>
    </row>
    <row r="24" spans="1:24" x14ac:dyDescent="0.2">
      <c r="A24" s="171"/>
      <c r="C24" s="134"/>
      <c r="D24" s="94"/>
      <c r="E24" s="96"/>
      <c r="F24" s="95"/>
      <c r="G24" s="7" t="str">
        <f t="shared" si="1"/>
        <v/>
      </c>
      <c r="H24" s="62">
        <v>18</v>
      </c>
      <c r="I24" s="36"/>
      <c r="J24" s="10"/>
      <c r="K24" s="11"/>
      <c r="L24" s="68"/>
      <c r="M24" s="118">
        <f t="shared" si="2"/>
        <v>0</v>
      </c>
      <c r="N24" s="7" t="str">
        <f t="shared" si="0"/>
        <v/>
      </c>
      <c r="O24" s="63">
        <v>18</v>
      </c>
      <c r="P24" s="38"/>
      <c r="Q24" s="10"/>
      <c r="R24" s="11"/>
      <c r="S24" s="70"/>
      <c r="T24" s="119">
        <f t="shared" si="3"/>
        <v>0</v>
      </c>
      <c r="U24" s="84"/>
      <c r="V24" s="85"/>
      <c r="X24" s="172"/>
    </row>
    <row r="25" spans="1:24" x14ac:dyDescent="0.2">
      <c r="A25" s="171"/>
      <c r="C25" s="134"/>
      <c r="D25" s="135"/>
      <c r="E25" s="136"/>
      <c r="F25" s="137"/>
      <c r="G25" s="7" t="str">
        <f t="shared" si="1"/>
        <v/>
      </c>
      <c r="H25" s="62">
        <v>19</v>
      </c>
      <c r="I25" s="36"/>
      <c r="J25" s="10"/>
      <c r="K25" s="11"/>
      <c r="L25" s="68"/>
      <c r="M25" s="118">
        <f t="shared" si="2"/>
        <v>0</v>
      </c>
      <c r="N25" s="7" t="str">
        <f t="shared" si="0"/>
        <v/>
      </c>
      <c r="O25" s="63">
        <v>19</v>
      </c>
      <c r="P25" s="38"/>
      <c r="Q25" s="10"/>
      <c r="R25" s="11"/>
      <c r="S25" s="70"/>
      <c r="T25" s="119">
        <f t="shared" si="3"/>
        <v>0</v>
      </c>
      <c r="U25" s="84"/>
      <c r="V25" s="85"/>
      <c r="X25" s="172"/>
    </row>
    <row r="26" spans="1:24" x14ac:dyDescent="0.2">
      <c r="A26" s="171"/>
      <c r="C26" s="134"/>
      <c r="D26" s="94"/>
      <c r="E26" s="96"/>
      <c r="F26" s="95"/>
      <c r="G26" s="7" t="str">
        <f t="shared" si="1"/>
        <v/>
      </c>
      <c r="H26" s="62">
        <v>20</v>
      </c>
      <c r="I26" s="36"/>
      <c r="J26" s="10"/>
      <c r="K26" s="11"/>
      <c r="L26" s="68"/>
      <c r="M26" s="118">
        <f t="shared" si="2"/>
        <v>0</v>
      </c>
      <c r="N26" s="7" t="str">
        <f t="shared" si="0"/>
        <v/>
      </c>
      <c r="O26" s="63">
        <v>20</v>
      </c>
      <c r="P26" s="38"/>
      <c r="Q26" s="10"/>
      <c r="R26" s="11"/>
      <c r="S26" s="70"/>
      <c r="T26" s="119">
        <f t="shared" si="3"/>
        <v>0</v>
      </c>
      <c r="U26" s="84"/>
      <c r="V26" s="85"/>
      <c r="X26" s="172"/>
    </row>
    <row r="27" spans="1:24" x14ac:dyDescent="0.2">
      <c r="A27" s="171"/>
      <c r="C27" s="134"/>
      <c r="D27" s="135"/>
      <c r="E27" s="136"/>
      <c r="F27" s="137"/>
      <c r="G27" s="7" t="str">
        <f t="shared" si="1"/>
        <v/>
      </c>
      <c r="H27" s="62">
        <v>21</v>
      </c>
      <c r="I27" s="36"/>
      <c r="J27" s="10"/>
      <c r="K27" s="11"/>
      <c r="L27" s="68"/>
      <c r="M27" s="118">
        <f t="shared" si="2"/>
        <v>0</v>
      </c>
      <c r="N27" s="7" t="str">
        <f t="shared" si="0"/>
        <v/>
      </c>
      <c r="O27" s="63">
        <v>21</v>
      </c>
      <c r="P27" s="38"/>
      <c r="Q27" s="10"/>
      <c r="R27" s="11"/>
      <c r="S27" s="70"/>
      <c r="T27" s="119">
        <f t="shared" si="3"/>
        <v>0</v>
      </c>
      <c r="U27" s="84"/>
      <c r="V27" s="85"/>
      <c r="X27" s="172"/>
    </row>
    <row r="28" spans="1:24" x14ac:dyDescent="0.2">
      <c r="A28" s="171"/>
      <c r="C28" s="134"/>
      <c r="D28" s="94"/>
      <c r="E28" s="96"/>
      <c r="F28" s="95"/>
      <c r="G28" s="7" t="str">
        <f t="shared" si="1"/>
        <v/>
      </c>
      <c r="H28" s="62">
        <v>22</v>
      </c>
      <c r="I28" s="36"/>
      <c r="J28" s="10"/>
      <c r="K28" s="11"/>
      <c r="L28" s="68"/>
      <c r="M28" s="118">
        <f t="shared" si="2"/>
        <v>0</v>
      </c>
      <c r="N28" s="7" t="str">
        <f t="shared" si="0"/>
        <v/>
      </c>
      <c r="O28" s="63">
        <v>22</v>
      </c>
      <c r="P28" s="38"/>
      <c r="Q28" s="10"/>
      <c r="R28" s="11"/>
      <c r="S28" s="70"/>
      <c r="T28" s="119">
        <f t="shared" si="3"/>
        <v>0</v>
      </c>
      <c r="U28" s="84"/>
      <c r="V28" s="85"/>
      <c r="X28" s="172"/>
    </row>
    <row r="29" spans="1:24" x14ac:dyDescent="0.2">
      <c r="A29" s="171"/>
      <c r="C29" s="134"/>
      <c r="D29" s="135"/>
      <c r="E29" s="136"/>
      <c r="F29" s="137"/>
      <c r="G29" s="7" t="str">
        <f t="shared" si="1"/>
        <v/>
      </c>
      <c r="H29" s="62">
        <v>23</v>
      </c>
      <c r="I29" s="36"/>
      <c r="J29" s="10"/>
      <c r="K29" s="11"/>
      <c r="L29" s="68"/>
      <c r="M29" s="118">
        <f t="shared" si="2"/>
        <v>0</v>
      </c>
      <c r="N29" s="7" t="str">
        <f t="shared" si="0"/>
        <v/>
      </c>
      <c r="O29" s="63">
        <v>23</v>
      </c>
      <c r="P29" s="38"/>
      <c r="Q29" s="10"/>
      <c r="R29" s="11"/>
      <c r="S29" s="70"/>
      <c r="T29" s="119">
        <f t="shared" si="3"/>
        <v>0</v>
      </c>
      <c r="U29" s="84"/>
      <c r="V29" s="85"/>
      <c r="X29" s="172"/>
    </row>
    <row r="30" spans="1:24" x14ac:dyDescent="0.2">
      <c r="A30" s="171"/>
      <c r="C30" s="134"/>
      <c r="D30" s="94"/>
      <c r="E30" s="96"/>
      <c r="F30" s="95"/>
      <c r="G30" s="7" t="str">
        <f t="shared" si="1"/>
        <v/>
      </c>
      <c r="H30" s="62">
        <v>24</v>
      </c>
      <c r="I30" s="36"/>
      <c r="J30" s="10"/>
      <c r="K30" s="11"/>
      <c r="L30" s="68"/>
      <c r="M30" s="118">
        <f t="shared" si="2"/>
        <v>0</v>
      </c>
      <c r="N30" s="7" t="str">
        <f t="shared" si="0"/>
        <v/>
      </c>
      <c r="O30" s="63">
        <v>24</v>
      </c>
      <c r="P30" s="38"/>
      <c r="Q30" s="10"/>
      <c r="R30" s="11"/>
      <c r="S30" s="70"/>
      <c r="T30" s="119">
        <f t="shared" si="3"/>
        <v>0</v>
      </c>
      <c r="U30" s="84"/>
      <c r="V30" s="85"/>
      <c r="X30" s="172"/>
    </row>
    <row r="31" spans="1:24" x14ac:dyDescent="0.2">
      <c r="A31" s="171"/>
      <c r="C31" s="134"/>
      <c r="D31" s="135"/>
      <c r="E31" s="136"/>
      <c r="F31" s="137"/>
      <c r="G31" s="7" t="str">
        <f t="shared" si="1"/>
        <v/>
      </c>
      <c r="H31" s="62">
        <v>25</v>
      </c>
      <c r="I31" s="36"/>
      <c r="J31" s="10"/>
      <c r="K31" s="11"/>
      <c r="L31" s="68"/>
      <c r="M31" s="118">
        <f t="shared" si="2"/>
        <v>0</v>
      </c>
      <c r="N31" s="7" t="str">
        <f t="shared" si="0"/>
        <v/>
      </c>
      <c r="O31" s="63">
        <v>25</v>
      </c>
      <c r="P31" s="38"/>
      <c r="Q31" s="10"/>
      <c r="R31" s="11"/>
      <c r="S31" s="70"/>
      <c r="T31" s="119">
        <f t="shared" si="3"/>
        <v>0</v>
      </c>
      <c r="U31" s="84"/>
      <c r="V31" s="85"/>
      <c r="X31" s="172"/>
    </row>
    <row r="32" spans="1:24" x14ac:dyDescent="0.2">
      <c r="A32" s="171"/>
      <c r="C32" s="134"/>
      <c r="D32" s="94"/>
      <c r="E32" s="96"/>
      <c r="F32" s="95"/>
      <c r="G32" s="7" t="str">
        <f t="shared" si="1"/>
        <v/>
      </c>
      <c r="H32" s="62">
        <v>26</v>
      </c>
      <c r="I32" s="36"/>
      <c r="J32" s="10"/>
      <c r="K32" s="11"/>
      <c r="L32" s="68"/>
      <c r="M32" s="118">
        <f t="shared" si="2"/>
        <v>0</v>
      </c>
      <c r="N32" s="7" t="str">
        <f t="shared" si="0"/>
        <v/>
      </c>
      <c r="O32" s="63">
        <v>26</v>
      </c>
      <c r="P32" s="38"/>
      <c r="Q32" s="10"/>
      <c r="R32" s="11"/>
      <c r="S32" s="70"/>
      <c r="T32" s="119">
        <f t="shared" si="3"/>
        <v>0</v>
      </c>
      <c r="U32" s="84"/>
      <c r="V32" s="85"/>
      <c r="X32" s="172"/>
    </row>
    <row r="33" spans="1:24" x14ac:dyDescent="0.2">
      <c r="A33" s="171"/>
      <c r="C33" s="141"/>
      <c r="D33" s="135"/>
      <c r="E33" s="136"/>
      <c r="F33" s="137"/>
      <c r="G33" s="7" t="str">
        <f t="shared" si="1"/>
        <v/>
      </c>
      <c r="H33" s="62">
        <v>27</v>
      </c>
      <c r="I33" s="36"/>
      <c r="J33" s="10"/>
      <c r="K33" s="11"/>
      <c r="L33" s="68"/>
      <c r="M33" s="118">
        <f t="shared" si="2"/>
        <v>0</v>
      </c>
      <c r="N33" s="7" t="str">
        <f>IF(Q33="", "",YEAR(Q33) - IF(MONTH(Q33)&lt;4, 1, 0) &amp; "年度")</f>
        <v/>
      </c>
      <c r="O33" s="63">
        <v>27</v>
      </c>
      <c r="P33" s="38"/>
      <c r="Q33" s="10"/>
      <c r="R33" s="11"/>
      <c r="S33" s="70"/>
      <c r="T33" s="119">
        <f t="shared" si="3"/>
        <v>0</v>
      </c>
      <c r="U33" s="84"/>
      <c r="V33" s="85"/>
      <c r="X33" s="172"/>
    </row>
    <row r="34" spans="1:24" x14ac:dyDescent="0.2">
      <c r="A34" s="171"/>
      <c r="C34" s="141"/>
      <c r="D34" s="94"/>
      <c r="E34" s="96"/>
      <c r="F34" s="95"/>
      <c r="G34" s="7" t="str">
        <f t="shared" si="1"/>
        <v/>
      </c>
      <c r="H34" s="62">
        <v>28</v>
      </c>
      <c r="I34" s="36"/>
      <c r="J34" s="10"/>
      <c r="K34" s="11"/>
      <c r="L34" s="68"/>
      <c r="M34" s="118">
        <f t="shared" si="2"/>
        <v>0</v>
      </c>
      <c r="N34" s="7" t="str">
        <f t="shared" si="0"/>
        <v/>
      </c>
      <c r="O34" s="63">
        <v>28</v>
      </c>
      <c r="P34" s="38"/>
      <c r="Q34" s="10"/>
      <c r="R34" s="11"/>
      <c r="S34" s="70"/>
      <c r="T34" s="119">
        <f t="shared" si="3"/>
        <v>0</v>
      </c>
      <c r="U34" s="84"/>
      <c r="V34" s="85"/>
      <c r="X34" s="172"/>
    </row>
    <row r="35" spans="1:24" x14ac:dyDescent="0.2">
      <c r="A35" s="171"/>
      <c r="C35" s="141"/>
      <c r="D35" s="135"/>
      <c r="E35" s="136"/>
      <c r="F35" s="137"/>
      <c r="G35" s="7" t="str">
        <f t="shared" si="1"/>
        <v/>
      </c>
      <c r="H35" s="62">
        <v>29</v>
      </c>
      <c r="I35" s="36"/>
      <c r="J35" s="10"/>
      <c r="K35" s="11"/>
      <c r="L35" s="68"/>
      <c r="M35" s="118">
        <f t="shared" si="2"/>
        <v>0</v>
      </c>
      <c r="N35" s="7" t="str">
        <f t="shared" si="0"/>
        <v/>
      </c>
      <c r="O35" s="63">
        <v>29</v>
      </c>
      <c r="P35" s="38"/>
      <c r="Q35" s="10"/>
      <c r="R35" s="11"/>
      <c r="S35" s="70"/>
      <c r="T35" s="119">
        <f t="shared" si="3"/>
        <v>0</v>
      </c>
      <c r="U35" s="84"/>
      <c r="V35" s="85"/>
      <c r="X35" s="172"/>
    </row>
    <row r="36" spans="1:24" x14ac:dyDescent="0.2">
      <c r="A36" s="171"/>
      <c r="C36" s="141"/>
      <c r="D36" s="94"/>
      <c r="E36" s="96"/>
      <c r="F36" s="95"/>
      <c r="G36" s="7" t="str">
        <f t="shared" si="1"/>
        <v/>
      </c>
      <c r="H36" s="62">
        <v>30</v>
      </c>
      <c r="I36" s="36"/>
      <c r="J36" s="10"/>
      <c r="K36" s="11"/>
      <c r="L36" s="68"/>
      <c r="M36" s="118">
        <f t="shared" si="2"/>
        <v>0</v>
      </c>
      <c r="N36" s="7" t="str">
        <f t="shared" si="0"/>
        <v/>
      </c>
      <c r="O36" s="63">
        <v>30</v>
      </c>
      <c r="P36" s="38"/>
      <c r="Q36" s="10"/>
      <c r="R36" s="11"/>
      <c r="S36" s="70"/>
      <c r="T36" s="119">
        <f t="shared" si="3"/>
        <v>0</v>
      </c>
      <c r="U36" s="84"/>
      <c r="V36" s="85"/>
      <c r="X36" s="172"/>
    </row>
    <row r="37" spans="1:24" x14ac:dyDescent="0.2">
      <c r="A37" s="171"/>
      <c r="C37" s="141"/>
      <c r="D37" s="135"/>
      <c r="E37" s="136"/>
      <c r="F37" s="137"/>
      <c r="G37" s="7" t="str">
        <f t="shared" si="1"/>
        <v/>
      </c>
      <c r="H37" s="62">
        <v>31</v>
      </c>
      <c r="I37" s="36"/>
      <c r="J37" s="10"/>
      <c r="K37" s="11"/>
      <c r="L37" s="68"/>
      <c r="M37" s="118">
        <f t="shared" si="2"/>
        <v>0</v>
      </c>
      <c r="N37" s="7" t="str">
        <f t="shared" si="0"/>
        <v/>
      </c>
      <c r="O37" s="63">
        <v>31</v>
      </c>
      <c r="P37" s="38"/>
      <c r="Q37" s="10"/>
      <c r="R37" s="11"/>
      <c r="S37" s="70"/>
      <c r="T37" s="119">
        <f t="shared" si="3"/>
        <v>0</v>
      </c>
      <c r="U37" s="84"/>
      <c r="V37" s="85"/>
      <c r="X37" s="172"/>
    </row>
    <row r="38" spans="1:24" x14ac:dyDescent="0.2">
      <c r="A38" s="171"/>
      <c r="C38" s="141"/>
      <c r="D38" s="94"/>
      <c r="E38" s="96"/>
      <c r="F38" s="95"/>
      <c r="G38" s="7" t="str">
        <f t="shared" si="1"/>
        <v/>
      </c>
      <c r="H38" s="62">
        <v>32</v>
      </c>
      <c r="I38" s="36"/>
      <c r="J38" s="10"/>
      <c r="K38" s="11"/>
      <c r="L38" s="68"/>
      <c r="M38" s="118">
        <f t="shared" si="2"/>
        <v>0</v>
      </c>
      <c r="N38" s="7" t="str">
        <f t="shared" si="0"/>
        <v/>
      </c>
      <c r="O38" s="63">
        <v>32</v>
      </c>
      <c r="P38" s="38"/>
      <c r="Q38" s="10"/>
      <c r="R38" s="11"/>
      <c r="S38" s="70"/>
      <c r="T38" s="119">
        <f t="shared" si="3"/>
        <v>0</v>
      </c>
      <c r="U38" s="84"/>
      <c r="V38" s="85"/>
      <c r="X38" s="172"/>
    </row>
    <row r="39" spans="1:24" ht="12.6" thickBot="1" x14ac:dyDescent="0.25">
      <c r="A39" s="171"/>
      <c r="C39" s="142"/>
      <c r="D39" s="138"/>
      <c r="E39" s="139"/>
      <c r="F39" s="140"/>
      <c r="G39" s="7" t="str">
        <f t="shared" si="1"/>
        <v/>
      </c>
      <c r="H39" s="62">
        <v>33</v>
      </c>
      <c r="I39" s="36"/>
      <c r="J39" s="10"/>
      <c r="K39" s="11"/>
      <c r="L39" s="68"/>
      <c r="M39" s="118">
        <f t="shared" si="2"/>
        <v>0</v>
      </c>
      <c r="N39" s="7" t="str">
        <f t="shared" si="0"/>
        <v/>
      </c>
      <c r="O39" s="63">
        <v>33</v>
      </c>
      <c r="P39" s="38"/>
      <c r="Q39" s="10"/>
      <c r="R39" s="11"/>
      <c r="S39" s="70"/>
      <c r="T39" s="119">
        <f t="shared" si="3"/>
        <v>0</v>
      </c>
      <c r="U39" s="84"/>
      <c r="V39" s="85"/>
      <c r="X39" s="172"/>
    </row>
    <row r="40" spans="1:24" x14ac:dyDescent="0.2">
      <c r="A40" s="171"/>
      <c r="G40" s="7" t="str">
        <f t="shared" si="1"/>
        <v/>
      </c>
      <c r="H40" s="62">
        <v>34</v>
      </c>
      <c r="I40" s="36"/>
      <c r="J40" s="10"/>
      <c r="K40" s="11"/>
      <c r="L40" s="68"/>
      <c r="M40" s="118">
        <f t="shared" si="2"/>
        <v>0</v>
      </c>
      <c r="N40" s="7" t="str">
        <f t="shared" si="0"/>
        <v/>
      </c>
      <c r="O40" s="63">
        <v>34</v>
      </c>
      <c r="P40" s="38"/>
      <c r="Q40" s="10"/>
      <c r="R40" s="11"/>
      <c r="S40" s="70"/>
      <c r="T40" s="119">
        <f t="shared" si="3"/>
        <v>0</v>
      </c>
      <c r="U40" s="84"/>
      <c r="V40" s="85"/>
      <c r="X40" s="172"/>
    </row>
    <row r="41" spans="1:24" x14ac:dyDescent="0.2">
      <c r="A41" s="171"/>
      <c r="G41" s="7" t="str">
        <f t="shared" si="1"/>
        <v/>
      </c>
      <c r="H41" s="62">
        <v>35</v>
      </c>
      <c r="I41" s="36"/>
      <c r="J41" s="10"/>
      <c r="K41" s="11"/>
      <c r="L41" s="68"/>
      <c r="M41" s="118">
        <f t="shared" si="2"/>
        <v>0</v>
      </c>
      <c r="N41" s="7" t="str">
        <f t="shared" si="0"/>
        <v/>
      </c>
      <c r="O41" s="63">
        <v>35</v>
      </c>
      <c r="P41" s="38"/>
      <c r="Q41" s="10"/>
      <c r="R41" s="11"/>
      <c r="S41" s="70"/>
      <c r="T41" s="119">
        <f t="shared" si="3"/>
        <v>0</v>
      </c>
      <c r="U41" s="84"/>
      <c r="V41" s="85"/>
      <c r="X41" s="172"/>
    </row>
    <row r="42" spans="1:24" x14ac:dyDescent="0.2">
      <c r="A42" s="171"/>
      <c r="C42" s="1" t="s">
        <v>40</v>
      </c>
      <c r="G42" s="7" t="str">
        <f t="shared" si="1"/>
        <v/>
      </c>
      <c r="H42" s="62">
        <v>36</v>
      </c>
      <c r="I42" s="36"/>
      <c r="J42" s="10"/>
      <c r="K42" s="11"/>
      <c r="L42" s="68"/>
      <c r="M42" s="118">
        <f t="shared" si="2"/>
        <v>0</v>
      </c>
      <c r="N42" s="7" t="str">
        <f t="shared" si="0"/>
        <v/>
      </c>
      <c r="O42" s="63">
        <v>36</v>
      </c>
      <c r="P42" s="38"/>
      <c r="Q42" s="10"/>
      <c r="R42" s="11"/>
      <c r="S42" s="70"/>
      <c r="T42" s="119">
        <f t="shared" si="3"/>
        <v>0</v>
      </c>
      <c r="U42" s="84"/>
      <c r="V42" s="85"/>
      <c r="X42" s="172"/>
    </row>
    <row r="43" spans="1:24" ht="13.8" thickBot="1" x14ac:dyDescent="0.25">
      <c r="A43" s="171"/>
      <c r="C43" s="40"/>
      <c r="D43" s="72" t="str">
        <f>$D$6</f>
        <v>2024年度</v>
      </c>
      <c r="E43" s="73" t="str">
        <f>$E$6</f>
        <v>2025年度</v>
      </c>
      <c r="F43" s="73" t="str">
        <f>$F$6</f>
        <v>2026年度</v>
      </c>
      <c r="G43" s="7" t="str">
        <f t="shared" si="1"/>
        <v/>
      </c>
      <c r="H43" s="62">
        <v>37</v>
      </c>
      <c r="I43" s="36"/>
      <c r="J43" s="10"/>
      <c r="K43" s="11"/>
      <c r="L43" s="68"/>
      <c r="M43" s="118">
        <f t="shared" si="2"/>
        <v>0</v>
      </c>
      <c r="N43" s="7" t="str">
        <f t="shared" si="0"/>
        <v/>
      </c>
      <c r="O43" s="63">
        <v>37</v>
      </c>
      <c r="P43" s="38"/>
      <c r="Q43" s="10"/>
      <c r="R43" s="11"/>
      <c r="S43" s="70"/>
      <c r="T43" s="119">
        <f t="shared" si="3"/>
        <v>0</v>
      </c>
      <c r="U43" s="84"/>
      <c r="V43" s="85"/>
      <c r="X43" s="172"/>
    </row>
    <row r="44" spans="1:24" x14ac:dyDescent="0.2">
      <c r="A44" s="171"/>
      <c r="C44" s="77" t="s">
        <v>41</v>
      </c>
      <c r="D44" s="34" t="s">
        <v>42</v>
      </c>
      <c r="E44" s="89" t="s">
        <v>43</v>
      </c>
      <c r="F44" s="90"/>
      <c r="G44" s="7" t="str">
        <f t="shared" si="1"/>
        <v/>
      </c>
      <c r="H44" s="62">
        <v>38</v>
      </c>
      <c r="I44" s="36"/>
      <c r="J44" s="10"/>
      <c r="K44" s="11"/>
      <c r="L44" s="68"/>
      <c r="M44" s="118">
        <f t="shared" si="2"/>
        <v>0</v>
      </c>
      <c r="N44" s="7" t="str">
        <f t="shared" si="0"/>
        <v/>
      </c>
      <c r="O44" s="63">
        <v>38</v>
      </c>
      <c r="P44" s="38"/>
      <c r="Q44" s="10"/>
      <c r="R44" s="11"/>
      <c r="S44" s="70"/>
      <c r="T44" s="119">
        <f t="shared" si="3"/>
        <v>0</v>
      </c>
      <c r="U44" s="84"/>
      <c r="V44" s="85"/>
      <c r="X44" s="172"/>
    </row>
    <row r="45" spans="1:24" x14ac:dyDescent="0.2">
      <c r="A45" s="171"/>
      <c r="C45" s="76" t="s">
        <v>27</v>
      </c>
      <c r="D45" s="106">
        <v>44751</v>
      </c>
      <c r="E45" s="10">
        <v>45116</v>
      </c>
      <c r="F45" s="107"/>
      <c r="G45" s="7" t="str">
        <f t="shared" si="1"/>
        <v/>
      </c>
      <c r="H45" s="62">
        <v>39</v>
      </c>
      <c r="I45" s="36"/>
      <c r="J45" s="10"/>
      <c r="K45" s="11"/>
      <c r="L45" s="68"/>
      <c r="M45" s="118">
        <f t="shared" si="2"/>
        <v>0</v>
      </c>
      <c r="N45" s="7" t="str">
        <f t="shared" si="0"/>
        <v/>
      </c>
      <c r="O45" s="63">
        <v>39</v>
      </c>
      <c r="P45" s="38"/>
      <c r="Q45" s="10"/>
      <c r="R45" s="11"/>
      <c r="S45" s="70"/>
      <c r="T45" s="119">
        <f t="shared" si="3"/>
        <v>0</v>
      </c>
      <c r="U45" s="84"/>
      <c r="V45" s="85"/>
      <c r="X45" s="172"/>
    </row>
    <row r="46" spans="1:24" x14ac:dyDescent="0.2">
      <c r="A46" s="171"/>
      <c r="C46" s="122" t="s">
        <v>29</v>
      </c>
      <c r="D46" s="36">
        <v>700</v>
      </c>
      <c r="E46" s="77"/>
      <c r="F46" s="105"/>
      <c r="G46" s="7" t="str">
        <f t="shared" si="1"/>
        <v/>
      </c>
      <c r="H46" s="62">
        <v>40</v>
      </c>
      <c r="I46" s="36"/>
      <c r="J46" s="10"/>
      <c r="K46" s="11"/>
      <c r="L46" s="68"/>
      <c r="M46" s="118">
        <f t="shared" si="2"/>
        <v>0</v>
      </c>
      <c r="N46" s="7" t="str">
        <f t="shared" si="0"/>
        <v/>
      </c>
      <c r="O46" s="63">
        <v>40</v>
      </c>
      <c r="P46" s="38"/>
      <c r="Q46" s="10"/>
      <c r="R46" s="11"/>
      <c r="S46" s="70"/>
      <c r="T46" s="119">
        <f t="shared" si="3"/>
        <v>0</v>
      </c>
      <c r="U46" s="84"/>
      <c r="V46" s="85"/>
      <c r="X46" s="172"/>
    </row>
    <row r="47" spans="1:24" ht="12.9" customHeight="1" thickBot="1" x14ac:dyDescent="0.25">
      <c r="A47" s="171"/>
      <c r="C47" s="74" t="s">
        <v>30</v>
      </c>
      <c r="D47" s="46" t="s">
        <v>44</v>
      </c>
      <c r="E47" s="47"/>
      <c r="F47" s="48"/>
      <c r="G47" s="7" t="str">
        <f t="shared" si="1"/>
        <v/>
      </c>
      <c r="H47" s="62">
        <v>41</v>
      </c>
      <c r="I47" s="36"/>
      <c r="J47" s="10"/>
      <c r="K47" s="11"/>
      <c r="L47" s="68"/>
      <c r="M47" s="118">
        <f t="shared" si="2"/>
        <v>0</v>
      </c>
      <c r="N47" s="7" t="str">
        <f t="shared" si="0"/>
        <v/>
      </c>
      <c r="O47" s="63">
        <v>41</v>
      </c>
      <c r="P47" s="38"/>
      <c r="Q47" s="10"/>
      <c r="R47" s="11"/>
      <c r="S47" s="70"/>
      <c r="T47" s="119">
        <f t="shared" si="3"/>
        <v>0</v>
      </c>
      <c r="U47" s="84"/>
      <c r="V47" s="85"/>
      <c r="X47" s="172"/>
    </row>
    <row r="48" spans="1:24" ht="12.75" customHeight="1" thickBot="1" x14ac:dyDescent="0.25">
      <c r="A48" s="171"/>
      <c r="C48" s="108" t="s">
        <v>33</v>
      </c>
      <c r="D48" s="110" t="str">
        <f>IF(D$47="","",記載例〉表１_対象物質一覧!$E$4&amp;(MID($D$6,3,2)&amp;D$47))</f>
        <v>1234567890123240006</v>
      </c>
      <c r="E48" s="110" t="str">
        <f>IF(E$47="","",記載例〉表１_対象物質一覧!$E$4&amp;(MID($E$6, 3, 2))&amp;E$47)</f>
        <v/>
      </c>
      <c r="F48" s="110" t="str">
        <f>IF(F$47="","",記載例〉表１_対象物質一覧!$E$4&amp;(MID($F$6, 3, 2))&amp;F$47)</f>
        <v/>
      </c>
      <c r="G48" s="7" t="str">
        <f t="shared" si="1"/>
        <v/>
      </c>
      <c r="H48" s="62">
        <v>42</v>
      </c>
      <c r="I48" s="36"/>
      <c r="J48" s="10"/>
      <c r="K48" s="11"/>
      <c r="L48" s="68"/>
      <c r="M48" s="118">
        <f t="shared" si="2"/>
        <v>0</v>
      </c>
      <c r="N48" s="7" t="str">
        <f t="shared" si="0"/>
        <v/>
      </c>
      <c r="O48" s="63">
        <v>42</v>
      </c>
      <c r="P48" s="38"/>
      <c r="Q48" s="10"/>
      <c r="R48" s="11"/>
      <c r="S48" s="70"/>
      <c r="T48" s="119">
        <f t="shared" si="3"/>
        <v>0</v>
      </c>
      <c r="U48" s="84"/>
      <c r="V48" s="85"/>
      <c r="X48" s="172"/>
    </row>
    <row r="49" spans="1:24" ht="12.75" customHeight="1" x14ac:dyDescent="0.2">
      <c r="A49" s="171"/>
      <c r="C49" s="58" t="s">
        <v>22</v>
      </c>
      <c r="D49" s="43">
        <v>199</v>
      </c>
      <c r="E49" s="44">
        <v>110</v>
      </c>
      <c r="F49" s="45"/>
      <c r="G49" s="7" t="str">
        <f t="shared" si="1"/>
        <v/>
      </c>
      <c r="H49" s="62">
        <v>43</v>
      </c>
      <c r="I49" s="36"/>
      <c r="J49" s="10"/>
      <c r="K49" s="11"/>
      <c r="L49" s="68"/>
      <c r="M49" s="118">
        <f t="shared" si="2"/>
        <v>0</v>
      </c>
      <c r="N49" s="7" t="str">
        <f t="shared" si="0"/>
        <v/>
      </c>
      <c r="O49" s="63">
        <v>43</v>
      </c>
      <c r="P49" s="38"/>
      <c r="Q49" s="10"/>
      <c r="R49" s="11"/>
      <c r="S49" s="70"/>
      <c r="T49" s="119">
        <f t="shared" si="3"/>
        <v>0</v>
      </c>
      <c r="U49" s="84"/>
      <c r="V49" s="85"/>
      <c r="X49" s="172"/>
    </row>
    <row r="50" spans="1:24" x14ac:dyDescent="0.2">
      <c r="A50" s="171"/>
      <c r="C50" s="59"/>
      <c r="D50" s="12"/>
      <c r="E50" s="13"/>
      <c r="F50" s="14"/>
      <c r="G50" s="7" t="str">
        <f t="shared" si="1"/>
        <v/>
      </c>
      <c r="H50" s="62">
        <v>44</v>
      </c>
      <c r="I50" s="36"/>
      <c r="J50" s="10"/>
      <c r="K50" s="11"/>
      <c r="L50" s="68"/>
      <c r="M50" s="118">
        <f t="shared" si="2"/>
        <v>0</v>
      </c>
      <c r="N50" s="7" t="str">
        <f t="shared" si="0"/>
        <v/>
      </c>
      <c r="O50" s="63">
        <v>44</v>
      </c>
      <c r="P50" s="38"/>
      <c r="Q50" s="10"/>
      <c r="R50" s="11"/>
      <c r="S50" s="70"/>
      <c r="T50" s="119">
        <f t="shared" si="3"/>
        <v>0</v>
      </c>
      <c r="U50" s="84"/>
      <c r="V50" s="85"/>
      <c r="X50" s="172"/>
    </row>
    <row r="51" spans="1:24" ht="13.5" customHeight="1" x14ac:dyDescent="0.2">
      <c r="A51" s="171"/>
      <c r="C51" s="59"/>
      <c r="D51" s="12"/>
      <c r="E51" s="13"/>
      <c r="F51" s="14"/>
      <c r="G51" s="7" t="str">
        <f t="shared" si="1"/>
        <v/>
      </c>
      <c r="H51" s="62">
        <v>45</v>
      </c>
      <c r="I51" s="36"/>
      <c r="J51" s="10"/>
      <c r="K51" s="11"/>
      <c r="L51" s="68"/>
      <c r="M51" s="118">
        <f t="shared" si="2"/>
        <v>0</v>
      </c>
      <c r="N51" s="7" t="str">
        <f t="shared" si="0"/>
        <v/>
      </c>
      <c r="O51" s="63">
        <v>45</v>
      </c>
      <c r="P51" s="38"/>
      <c r="Q51" s="10"/>
      <c r="R51" s="11"/>
      <c r="S51" s="70"/>
      <c r="T51" s="119">
        <f t="shared" si="3"/>
        <v>0</v>
      </c>
      <c r="U51" s="84"/>
      <c r="V51" s="85"/>
      <c r="X51" s="172"/>
    </row>
    <row r="52" spans="1:24" x14ac:dyDescent="0.2">
      <c r="A52" s="171"/>
      <c r="C52" s="59"/>
      <c r="D52" s="12"/>
      <c r="E52" s="13"/>
      <c r="F52" s="14"/>
      <c r="G52" s="7" t="str">
        <f t="shared" si="1"/>
        <v/>
      </c>
      <c r="H52" s="62">
        <v>46</v>
      </c>
      <c r="I52" s="36"/>
      <c r="J52" s="10"/>
      <c r="K52" s="11"/>
      <c r="L52" s="68"/>
      <c r="M52" s="118">
        <f t="shared" si="2"/>
        <v>0</v>
      </c>
      <c r="N52" s="7" t="str">
        <f t="shared" si="0"/>
        <v/>
      </c>
      <c r="O52" s="63">
        <v>46</v>
      </c>
      <c r="P52" s="38"/>
      <c r="Q52" s="10"/>
      <c r="R52" s="11"/>
      <c r="S52" s="70"/>
      <c r="T52" s="119">
        <f t="shared" si="3"/>
        <v>0</v>
      </c>
      <c r="U52" s="84"/>
      <c r="V52" s="85"/>
      <c r="X52" s="172"/>
    </row>
    <row r="53" spans="1:24" x14ac:dyDescent="0.2">
      <c r="A53" s="171"/>
      <c r="C53" s="59"/>
      <c r="D53" s="12"/>
      <c r="E53" s="13"/>
      <c r="F53" s="14"/>
      <c r="G53" s="7" t="str">
        <f t="shared" si="1"/>
        <v/>
      </c>
      <c r="H53" s="62">
        <v>47</v>
      </c>
      <c r="I53" s="36"/>
      <c r="J53" s="10"/>
      <c r="K53" s="11"/>
      <c r="L53" s="68"/>
      <c r="M53" s="118">
        <f t="shared" si="2"/>
        <v>0</v>
      </c>
      <c r="N53" s="7" t="str">
        <f t="shared" si="0"/>
        <v/>
      </c>
      <c r="O53" s="63">
        <v>47</v>
      </c>
      <c r="P53" s="38"/>
      <c r="Q53" s="10"/>
      <c r="R53" s="11"/>
      <c r="S53" s="70"/>
      <c r="T53" s="119">
        <f t="shared" si="3"/>
        <v>0</v>
      </c>
      <c r="U53" s="84"/>
      <c r="V53" s="85"/>
      <c r="X53" s="172"/>
    </row>
    <row r="54" spans="1:24" ht="12.6" thickBot="1" x14ac:dyDescent="0.25">
      <c r="A54" s="171"/>
      <c r="C54" s="60"/>
      <c r="D54" s="31"/>
      <c r="E54" s="32"/>
      <c r="F54" s="33"/>
      <c r="G54" s="7" t="str">
        <f t="shared" si="1"/>
        <v/>
      </c>
      <c r="H54" s="62">
        <v>48</v>
      </c>
      <c r="I54" s="36"/>
      <c r="J54" s="10"/>
      <c r="K54" s="11"/>
      <c r="L54" s="68"/>
      <c r="M54" s="118">
        <f t="shared" si="2"/>
        <v>0</v>
      </c>
      <c r="N54" s="7" t="str">
        <f t="shared" si="0"/>
        <v/>
      </c>
      <c r="O54" s="63">
        <v>48</v>
      </c>
      <c r="P54" s="38"/>
      <c r="Q54" s="10"/>
      <c r="R54" s="11"/>
      <c r="S54" s="70"/>
      <c r="T54" s="119">
        <f t="shared" si="3"/>
        <v>0</v>
      </c>
      <c r="U54" s="84"/>
      <c r="V54" s="85"/>
      <c r="X54" s="172"/>
    </row>
    <row r="55" spans="1:24" x14ac:dyDescent="0.2">
      <c r="A55" s="171"/>
      <c r="G55" s="7" t="str">
        <f t="shared" si="1"/>
        <v/>
      </c>
      <c r="H55" s="62">
        <v>49</v>
      </c>
      <c r="I55" s="36"/>
      <c r="J55" s="10"/>
      <c r="K55" s="11"/>
      <c r="L55" s="68"/>
      <c r="M55" s="118">
        <f t="shared" si="2"/>
        <v>0</v>
      </c>
      <c r="N55" s="7" t="str">
        <f t="shared" si="0"/>
        <v/>
      </c>
      <c r="O55" s="63">
        <v>49</v>
      </c>
      <c r="P55" s="38"/>
      <c r="Q55" s="10"/>
      <c r="R55" s="11"/>
      <c r="S55" s="70"/>
      <c r="T55" s="119">
        <f t="shared" si="3"/>
        <v>0</v>
      </c>
      <c r="U55" s="84"/>
      <c r="V55" s="85"/>
      <c r="X55" s="172"/>
    </row>
    <row r="56" spans="1:24" ht="13.8" thickBot="1" x14ac:dyDescent="0.25">
      <c r="A56" s="171"/>
      <c r="C56" s="40"/>
      <c r="D56" s="72" t="str">
        <f>$D$6</f>
        <v>2024年度</v>
      </c>
      <c r="E56" s="73" t="str">
        <f>$E$6</f>
        <v>2025年度</v>
      </c>
      <c r="F56" s="73" t="str">
        <f>$F$6</f>
        <v>2026年度</v>
      </c>
      <c r="G56" s="7" t="str">
        <f t="shared" si="1"/>
        <v/>
      </c>
      <c r="H56" s="62">
        <v>50</v>
      </c>
      <c r="I56" s="36"/>
      <c r="J56" s="10"/>
      <c r="K56" s="11"/>
      <c r="L56" s="68"/>
      <c r="M56" s="118">
        <f t="shared" si="2"/>
        <v>0</v>
      </c>
      <c r="N56" s="7" t="str">
        <f t="shared" si="0"/>
        <v/>
      </c>
      <c r="O56" s="63">
        <v>50</v>
      </c>
      <c r="P56" s="38"/>
      <c r="Q56" s="10"/>
      <c r="R56" s="11"/>
      <c r="S56" s="70"/>
      <c r="T56" s="119">
        <f t="shared" si="3"/>
        <v>0</v>
      </c>
      <c r="U56" s="84"/>
      <c r="V56" s="85"/>
      <c r="X56" s="172"/>
    </row>
    <row r="57" spans="1:24" x14ac:dyDescent="0.2">
      <c r="A57" s="171"/>
      <c r="C57" s="77" t="s">
        <v>41</v>
      </c>
      <c r="D57" s="34"/>
      <c r="E57" s="89"/>
      <c r="F57" s="90"/>
      <c r="G57" s="7" t="str">
        <f t="shared" si="1"/>
        <v/>
      </c>
      <c r="H57" s="62">
        <v>51</v>
      </c>
      <c r="I57" s="36"/>
      <c r="J57" s="10"/>
      <c r="K57" s="11"/>
      <c r="L57" s="68"/>
      <c r="M57" s="118">
        <f t="shared" si="2"/>
        <v>0</v>
      </c>
      <c r="N57" s="7" t="str">
        <f t="shared" si="0"/>
        <v/>
      </c>
      <c r="O57" s="63">
        <v>51</v>
      </c>
      <c r="P57" s="38"/>
      <c r="Q57" s="10"/>
      <c r="R57" s="11"/>
      <c r="S57" s="70"/>
      <c r="T57" s="119">
        <f t="shared" si="3"/>
        <v>0</v>
      </c>
      <c r="U57" s="84"/>
      <c r="V57" s="85"/>
      <c r="X57" s="172"/>
    </row>
    <row r="58" spans="1:24" x14ac:dyDescent="0.2">
      <c r="A58" s="171"/>
      <c r="C58" s="88" t="s">
        <v>27</v>
      </c>
      <c r="D58" s="130"/>
      <c r="E58" s="131"/>
      <c r="F58" s="132"/>
      <c r="G58" s="7" t="str">
        <f t="shared" si="1"/>
        <v/>
      </c>
      <c r="H58" s="62">
        <v>52</v>
      </c>
      <c r="I58" s="36"/>
      <c r="J58" s="10"/>
      <c r="K58" s="11"/>
      <c r="L58" s="68"/>
      <c r="M58" s="118">
        <f t="shared" si="2"/>
        <v>0</v>
      </c>
      <c r="N58" s="7" t="str">
        <f t="shared" si="0"/>
        <v/>
      </c>
      <c r="O58" s="63">
        <v>52</v>
      </c>
      <c r="P58" s="38"/>
      <c r="Q58" s="10"/>
      <c r="R58" s="11"/>
      <c r="S58" s="70"/>
      <c r="T58" s="119">
        <f t="shared" si="3"/>
        <v>0</v>
      </c>
      <c r="U58" s="84"/>
      <c r="V58" s="85"/>
      <c r="X58" s="172"/>
    </row>
    <row r="59" spans="1:24" x14ac:dyDescent="0.2">
      <c r="A59" s="171"/>
      <c r="C59" s="122" t="s">
        <v>29</v>
      </c>
      <c r="D59" s="36">
        <v>2000</v>
      </c>
      <c r="E59" s="77"/>
      <c r="F59" s="105"/>
      <c r="G59" s="7" t="str">
        <f t="shared" si="1"/>
        <v/>
      </c>
      <c r="H59" s="62">
        <v>53</v>
      </c>
      <c r="I59" s="36"/>
      <c r="J59" s="10"/>
      <c r="K59" s="11"/>
      <c r="L59" s="68"/>
      <c r="M59" s="118">
        <f t="shared" si="2"/>
        <v>0</v>
      </c>
      <c r="N59" s="7" t="str">
        <f t="shared" si="0"/>
        <v/>
      </c>
      <c r="O59" s="63">
        <v>53</v>
      </c>
      <c r="P59" s="38"/>
      <c r="Q59" s="10"/>
      <c r="R59" s="11"/>
      <c r="S59" s="70"/>
      <c r="T59" s="119">
        <f t="shared" si="3"/>
        <v>0</v>
      </c>
      <c r="U59" s="84"/>
      <c r="V59" s="85"/>
      <c r="X59" s="172"/>
    </row>
    <row r="60" spans="1:24" ht="12.6" thickBot="1" x14ac:dyDescent="0.25">
      <c r="A60" s="171"/>
      <c r="C60" s="74" t="s">
        <v>30</v>
      </c>
      <c r="D60" s="46"/>
      <c r="E60" s="47"/>
      <c r="F60" s="48"/>
      <c r="G60" s="7" t="str">
        <f t="shared" si="1"/>
        <v/>
      </c>
      <c r="H60" s="62">
        <v>54</v>
      </c>
      <c r="I60" s="36"/>
      <c r="J60" s="10"/>
      <c r="K60" s="11"/>
      <c r="L60" s="68"/>
      <c r="M60" s="118">
        <f t="shared" si="2"/>
        <v>0</v>
      </c>
      <c r="N60" s="7" t="str">
        <f t="shared" si="0"/>
        <v/>
      </c>
      <c r="O60" s="63">
        <v>54</v>
      </c>
      <c r="P60" s="38"/>
      <c r="Q60" s="10"/>
      <c r="R60" s="11"/>
      <c r="S60" s="70"/>
      <c r="T60" s="119">
        <f t="shared" si="3"/>
        <v>0</v>
      </c>
      <c r="U60" s="84"/>
      <c r="V60" s="85"/>
      <c r="X60" s="172"/>
    </row>
    <row r="61" spans="1:24" ht="12.6" thickBot="1" x14ac:dyDescent="0.25">
      <c r="A61" s="171"/>
      <c r="C61" s="108" t="s">
        <v>33</v>
      </c>
      <c r="D61" s="110" t="str">
        <f>IF(D$60="","",記載例〉表１_対象物質一覧!$E$4&amp;(MID($D$6,3,2)&amp;D$60))</f>
        <v/>
      </c>
      <c r="E61" s="110" t="str">
        <f>IF(E$60="","",記載例〉表１_対象物質一覧!$E$4&amp;(MID($E$6, 3, 2))&amp;E$60)</f>
        <v/>
      </c>
      <c r="F61" s="110" t="str">
        <f>IF(F$60="","",記載例〉表１_対象物質一覧!$E$4&amp;(MID($F$6, 3, 2))&amp;F$60)</f>
        <v/>
      </c>
      <c r="G61" s="7" t="str">
        <f t="shared" si="1"/>
        <v/>
      </c>
      <c r="H61" s="62">
        <v>55</v>
      </c>
      <c r="I61" s="36"/>
      <c r="J61" s="10"/>
      <c r="K61" s="11"/>
      <c r="L61" s="68"/>
      <c r="M61" s="118">
        <f t="shared" si="2"/>
        <v>0</v>
      </c>
      <c r="N61" s="7" t="str">
        <f t="shared" si="0"/>
        <v/>
      </c>
      <c r="O61" s="63">
        <v>55</v>
      </c>
      <c r="P61" s="38"/>
      <c r="Q61" s="10"/>
      <c r="R61" s="11"/>
      <c r="S61" s="70"/>
      <c r="T61" s="119">
        <f t="shared" si="3"/>
        <v>0</v>
      </c>
      <c r="U61" s="84"/>
      <c r="V61" s="85"/>
      <c r="X61" s="172"/>
    </row>
    <row r="62" spans="1:24" x14ac:dyDescent="0.2">
      <c r="A62" s="171"/>
      <c r="C62" s="58" t="s">
        <v>22</v>
      </c>
      <c r="D62" s="43"/>
      <c r="E62" s="44"/>
      <c r="F62" s="45"/>
      <c r="G62" s="7" t="str">
        <f t="shared" si="1"/>
        <v/>
      </c>
      <c r="H62" s="62">
        <v>56</v>
      </c>
      <c r="I62" s="36"/>
      <c r="J62" s="10"/>
      <c r="K62" s="11"/>
      <c r="L62" s="68"/>
      <c r="M62" s="118">
        <f t="shared" si="2"/>
        <v>0</v>
      </c>
      <c r="N62" s="7" t="str">
        <f t="shared" si="0"/>
        <v/>
      </c>
      <c r="O62" s="63">
        <v>56</v>
      </c>
      <c r="P62" s="38"/>
      <c r="Q62" s="10"/>
      <c r="R62" s="11"/>
      <c r="S62" s="70"/>
      <c r="T62" s="119">
        <f t="shared" si="3"/>
        <v>0</v>
      </c>
      <c r="U62" s="84"/>
      <c r="V62" s="85"/>
      <c r="X62" s="172"/>
    </row>
    <row r="63" spans="1:24" x14ac:dyDescent="0.2">
      <c r="A63" s="171"/>
      <c r="C63" s="59"/>
      <c r="D63" s="12"/>
      <c r="E63" s="13"/>
      <c r="F63" s="14"/>
      <c r="G63" s="7" t="str">
        <f t="shared" si="1"/>
        <v/>
      </c>
      <c r="H63" s="62">
        <v>57</v>
      </c>
      <c r="I63" s="36"/>
      <c r="J63" s="10"/>
      <c r="K63" s="11"/>
      <c r="L63" s="68"/>
      <c r="M63" s="118">
        <f t="shared" si="2"/>
        <v>0</v>
      </c>
      <c r="N63" s="7" t="str">
        <f t="shared" si="0"/>
        <v/>
      </c>
      <c r="O63" s="63">
        <v>57</v>
      </c>
      <c r="P63" s="38"/>
      <c r="Q63" s="10"/>
      <c r="R63" s="11"/>
      <c r="S63" s="70"/>
      <c r="T63" s="119">
        <f t="shared" si="3"/>
        <v>0</v>
      </c>
      <c r="U63" s="84"/>
      <c r="V63" s="85"/>
      <c r="X63" s="172"/>
    </row>
    <row r="64" spans="1:24" x14ac:dyDescent="0.2">
      <c r="A64" s="171"/>
      <c r="C64" s="59"/>
      <c r="D64" s="12"/>
      <c r="E64" s="13"/>
      <c r="F64" s="14"/>
      <c r="G64" s="7" t="str">
        <f t="shared" si="1"/>
        <v/>
      </c>
      <c r="H64" s="62">
        <v>58</v>
      </c>
      <c r="I64" s="36"/>
      <c r="J64" s="10"/>
      <c r="K64" s="11"/>
      <c r="L64" s="68"/>
      <c r="M64" s="118">
        <f t="shared" si="2"/>
        <v>0</v>
      </c>
      <c r="N64" s="7" t="str">
        <f t="shared" si="0"/>
        <v/>
      </c>
      <c r="O64" s="63">
        <v>58</v>
      </c>
      <c r="P64" s="38"/>
      <c r="Q64" s="10"/>
      <c r="R64" s="11"/>
      <c r="S64" s="70"/>
      <c r="T64" s="119">
        <f t="shared" si="3"/>
        <v>0</v>
      </c>
      <c r="U64" s="84"/>
      <c r="V64" s="85"/>
      <c r="X64" s="172"/>
    </row>
    <row r="65" spans="1:24" x14ac:dyDescent="0.2">
      <c r="A65" s="171"/>
      <c r="C65" s="59"/>
      <c r="D65" s="12"/>
      <c r="E65" s="13"/>
      <c r="F65" s="14"/>
      <c r="G65" s="7" t="str">
        <f t="shared" si="1"/>
        <v/>
      </c>
      <c r="H65" s="62">
        <v>59</v>
      </c>
      <c r="I65" s="36"/>
      <c r="J65" s="10"/>
      <c r="K65" s="11"/>
      <c r="L65" s="68"/>
      <c r="M65" s="118">
        <f t="shared" si="2"/>
        <v>0</v>
      </c>
      <c r="N65" s="7" t="str">
        <f t="shared" si="0"/>
        <v/>
      </c>
      <c r="O65" s="63">
        <v>59</v>
      </c>
      <c r="P65" s="38"/>
      <c r="Q65" s="10"/>
      <c r="R65" s="11"/>
      <c r="S65" s="70"/>
      <c r="T65" s="119">
        <f t="shared" si="3"/>
        <v>0</v>
      </c>
      <c r="U65" s="84"/>
      <c r="V65" s="85"/>
      <c r="X65" s="172"/>
    </row>
    <row r="66" spans="1:24" x14ac:dyDescent="0.2">
      <c r="A66" s="171"/>
      <c r="C66" s="59"/>
      <c r="D66" s="12"/>
      <c r="E66" s="13"/>
      <c r="F66" s="14"/>
      <c r="G66" s="7" t="str">
        <f t="shared" si="1"/>
        <v/>
      </c>
      <c r="H66" s="62">
        <v>60</v>
      </c>
      <c r="I66" s="36"/>
      <c r="J66" s="10"/>
      <c r="K66" s="11"/>
      <c r="L66" s="68"/>
      <c r="M66" s="118">
        <f t="shared" si="2"/>
        <v>0</v>
      </c>
      <c r="N66" s="7" t="str">
        <f t="shared" si="0"/>
        <v/>
      </c>
      <c r="O66" s="63">
        <v>60</v>
      </c>
      <c r="P66" s="38"/>
      <c r="Q66" s="10"/>
      <c r="R66" s="11"/>
      <c r="S66" s="70"/>
      <c r="T66" s="119">
        <f t="shared" si="3"/>
        <v>0</v>
      </c>
      <c r="U66" s="84"/>
      <c r="V66" s="85"/>
    </row>
    <row r="67" spans="1:24" ht="12.6" thickBot="1" x14ac:dyDescent="0.25">
      <c r="A67" s="171"/>
      <c r="C67" s="60"/>
      <c r="D67" s="31"/>
      <c r="E67" s="32"/>
      <c r="F67" s="33"/>
      <c r="G67" s="7" t="str">
        <f t="shared" si="1"/>
        <v/>
      </c>
      <c r="H67" s="62">
        <v>61</v>
      </c>
      <c r="I67" s="36"/>
      <c r="J67" s="10"/>
      <c r="K67" s="11"/>
      <c r="L67" s="68"/>
      <c r="M67" s="118">
        <f t="shared" si="2"/>
        <v>0</v>
      </c>
      <c r="N67" s="7" t="str">
        <f t="shared" si="0"/>
        <v/>
      </c>
      <c r="O67" s="63">
        <v>61</v>
      </c>
      <c r="P67" s="38"/>
      <c r="Q67" s="10"/>
      <c r="R67" s="11"/>
      <c r="S67" s="70"/>
      <c r="T67" s="119">
        <f t="shared" si="3"/>
        <v>0</v>
      </c>
      <c r="U67" s="84"/>
      <c r="V67" s="85"/>
    </row>
    <row r="68" spans="1:24" x14ac:dyDescent="0.2">
      <c r="A68" s="171"/>
      <c r="G68" s="7" t="str">
        <f t="shared" si="1"/>
        <v/>
      </c>
      <c r="H68" s="62">
        <v>62</v>
      </c>
      <c r="I68" s="36"/>
      <c r="J68" s="10"/>
      <c r="K68" s="11"/>
      <c r="L68" s="68"/>
      <c r="M68" s="118">
        <f t="shared" si="2"/>
        <v>0</v>
      </c>
      <c r="N68" s="7" t="str">
        <f t="shared" si="0"/>
        <v/>
      </c>
      <c r="O68" s="63">
        <v>62</v>
      </c>
      <c r="P68" s="38"/>
      <c r="Q68" s="10"/>
      <c r="R68" s="11"/>
      <c r="S68" s="70"/>
      <c r="T68" s="119">
        <f t="shared" si="3"/>
        <v>0</v>
      </c>
      <c r="U68" s="84"/>
      <c r="V68" s="85"/>
    </row>
    <row r="69" spans="1:24" ht="13.8" thickBot="1" x14ac:dyDescent="0.25">
      <c r="A69" s="171"/>
      <c r="C69" s="40"/>
      <c r="D69" s="72" t="str">
        <f>$D$6</f>
        <v>2024年度</v>
      </c>
      <c r="E69" s="73" t="str">
        <f>$E$6</f>
        <v>2025年度</v>
      </c>
      <c r="F69" s="73" t="str">
        <f>$F$6</f>
        <v>2026年度</v>
      </c>
      <c r="G69" s="7" t="str">
        <f t="shared" si="1"/>
        <v/>
      </c>
      <c r="H69" s="62">
        <v>63</v>
      </c>
      <c r="I69" s="36"/>
      <c r="J69" s="10"/>
      <c r="K69" s="11"/>
      <c r="L69" s="68"/>
      <c r="M69" s="118">
        <f t="shared" si="2"/>
        <v>0</v>
      </c>
      <c r="N69" s="7" t="str">
        <f t="shared" si="0"/>
        <v/>
      </c>
      <c r="O69" s="63">
        <v>63</v>
      </c>
      <c r="P69" s="38"/>
      <c r="Q69" s="10"/>
      <c r="R69" s="11"/>
      <c r="S69" s="70"/>
      <c r="T69" s="119">
        <f t="shared" si="3"/>
        <v>0</v>
      </c>
      <c r="U69" s="84"/>
      <c r="V69" s="85"/>
    </row>
    <row r="70" spans="1:24" x14ac:dyDescent="0.2">
      <c r="A70" s="171"/>
      <c r="C70" s="78" t="s">
        <v>41</v>
      </c>
      <c r="D70" s="34"/>
      <c r="E70" s="89"/>
      <c r="F70" s="90"/>
      <c r="G70" s="7" t="str">
        <f t="shared" si="1"/>
        <v/>
      </c>
      <c r="H70" s="62">
        <v>64</v>
      </c>
      <c r="I70" s="36"/>
      <c r="J70" s="10"/>
      <c r="K70" s="11"/>
      <c r="L70" s="68"/>
      <c r="M70" s="118">
        <f t="shared" si="2"/>
        <v>0</v>
      </c>
      <c r="N70" s="7" t="str">
        <f t="shared" si="0"/>
        <v/>
      </c>
      <c r="O70" s="63">
        <v>64</v>
      </c>
      <c r="P70" s="38"/>
      <c r="Q70" s="10"/>
      <c r="R70" s="11"/>
      <c r="S70" s="70"/>
      <c r="T70" s="119">
        <f t="shared" si="3"/>
        <v>0</v>
      </c>
      <c r="U70" s="84"/>
      <c r="V70" s="85"/>
    </row>
    <row r="71" spans="1:24" x14ac:dyDescent="0.2">
      <c r="A71" s="171"/>
      <c r="C71" s="76" t="s">
        <v>27</v>
      </c>
      <c r="D71" s="106"/>
      <c r="E71" s="10"/>
      <c r="F71" s="107"/>
      <c r="G71" s="7" t="str">
        <f t="shared" si="1"/>
        <v/>
      </c>
      <c r="H71" s="62">
        <v>65</v>
      </c>
      <c r="I71" s="36"/>
      <c r="J71" s="10"/>
      <c r="K71" s="11"/>
      <c r="L71" s="68"/>
      <c r="M71" s="118">
        <f t="shared" si="2"/>
        <v>0</v>
      </c>
      <c r="N71" s="7" t="str">
        <f t="shared" ref="N71:N106" si="4">IF(Q71="", "",YEAR(Q71) - IF(MONTH(Q71)&lt;4, 1, 0) &amp; "年度")</f>
        <v/>
      </c>
      <c r="O71" s="63">
        <v>65</v>
      </c>
      <c r="P71" s="38"/>
      <c r="Q71" s="10"/>
      <c r="R71" s="11"/>
      <c r="S71" s="70"/>
      <c r="T71" s="119">
        <f t="shared" si="3"/>
        <v>0</v>
      </c>
      <c r="U71" s="84"/>
      <c r="V71" s="85"/>
    </row>
    <row r="72" spans="1:24" x14ac:dyDescent="0.2">
      <c r="A72" s="171"/>
      <c r="C72" s="122" t="s">
        <v>29</v>
      </c>
      <c r="D72" s="36"/>
      <c r="E72" s="77"/>
      <c r="F72" s="105"/>
      <c r="G72" s="7" t="str">
        <f t="shared" ref="G72:G106" si="5">IF(J72="", "",YEAR(J72) - IF(MONTH(J72)&lt;4, 1, 0) &amp; "年度")</f>
        <v/>
      </c>
      <c r="H72" s="62">
        <v>66</v>
      </c>
      <c r="I72" s="36"/>
      <c r="J72" s="10"/>
      <c r="K72" s="11"/>
      <c r="L72" s="68"/>
      <c r="M72" s="118">
        <f t="shared" si="2"/>
        <v>0</v>
      </c>
      <c r="N72" s="7" t="str">
        <f t="shared" si="4"/>
        <v/>
      </c>
      <c r="O72" s="63">
        <v>66</v>
      </c>
      <c r="P72" s="38"/>
      <c r="Q72" s="10"/>
      <c r="R72" s="11"/>
      <c r="S72" s="70"/>
      <c r="T72" s="119">
        <f t="shared" si="3"/>
        <v>0</v>
      </c>
      <c r="U72" s="84"/>
      <c r="V72" s="85"/>
    </row>
    <row r="73" spans="1:24" ht="12.6" thickBot="1" x14ac:dyDescent="0.25">
      <c r="A73" s="171"/>
      <c r="C73" s="88" t="s">
        <v>30</v>
      </c>
      <c r="D73" s="46"/>
      <c r="E73" s="47"/>
      <c r="F73" s="48"/>
      <c r="G73" s="7" t="str">
        <f t="shared" si="5"/>
        <v/>
      </c>
      <c r="H73" s="62">
        <v>67</v>
      </c>
      <c r="I73" s="36"/>
      <c r="J73" s="10"/>
      <c r="K73" s="11"/>
      <c r="L73" s="68"/>
      <c r="M73" s="118">
        <f t="shared" ref="M73:M104" si="6">IF(L73="",K73,K73*L73)</f>
        <v>0</v>
      </c>
      <c r="N73" s="7" t="str">
        <f t="shared" si="4"/>
        <v/>
      </c>
      <c r="O73" s="63">
        <v>67</v>
      </c>
      <c r="P73" s="38"/>
      <c r="Q73" s="10"/>
      <c r="R73" s="11"/>
      <c r="S73" s="70"/>
      <c r="T73" s="119">
        <f t="shared" ref="T73:T104" si="7">IF(S73="",R73,R73*S73)</f>
        <v>0</v>
      </c>
      <c r="U73" s="84"/>
      <c r="V73" s="85"/>
    </row>
    <row r="74" spans="1:24" ht="12.6" thickBot="1" x14ac:dyDescent="0.25">
      <c r="A74" s="171"/>
      <c r="C74" s="108" t="s">
        <v>33</v>
      </c>
      <c r="D74" s="110" t="str">
        <f>IF(D$73="","",記載例〉表１_対象物質一覧!$E$4&amp;(MID($D$6,3,2)&amp;D$73))</f>
        <v/>
      </c>
      <c r="E74" s="110" t="str">
        <f>IF(E$73="","",記載例〉表１_対象物質一覧!$E$4&amp;(MID($E$6, 3, 2))&amp;E$73)</f>
        <v/>
      </c>
      <c r="F74" s="110" t="str">
        <f>IF(F$73="","",記載例〉表１_対象物質一覧!$E$4&amp;(MID($F$6, 3, 2))&amp;F$73)</f>
        <v/>
      </c>
      <c r="G74" s="7" t="str">
        <f t="shared" si="5"/>
        <v/>
      </c>
      <c r="H74" s="62">
        <v>68</v>
      </c>
      <c r="I74" s="36"/>
      <c r="J74" s="10"/>
      <c r="K74" s="11"/>
      <c r="L74" s="68"/>
      <c r="M74" s="118">
        <f t="shared" si="6"/>
        <v>0</v>
      </c>
      <c r="N74" s="7" t="str">
        <f t="shared" si="4"/>
        <v/>
      </c>
      <c r="O74" s="63">
        <v>68</v>
      </c>
      <c r="P74" s="38"/>
      <c r="Q74" s="10"/>
      <c r="R74" s="11"/>
      <c r="S74" s="70"/>
      <c r="T74" s="119">
        <f t="shared" si="7"/>
        <v>0</v>
      </c>
      <c r="U74" s="84"/>
      <c r="V74" s="85"/>
    </row>
    <row r="75" spans="1:24" x14ac:dyDescent="0.2">
      <c r="A75" s="171"/>
      <c r="C75" s="66" t="s">
        <v>22</v>
      </c>
      <c r="D75" s="43"/>
      <c r="E75" s="44"/>
      <c r="F75" s="45"/>
      <c r="G75" s="7" t="str">
        <f t="shared" si="5"/>
        <v/>
      </c>
      <c r="H75" s="62">
        <v>69</v>
      </c>
      <c r="I75" s="36"/>
      <c r="J75" s="10"/>
      <c r="K75" s="11"/>
      <c r="L75" s="68"/>
      <c r="M75" s="118">
        <f t="shared" si="6"/>
        <v>0</v>
      </c>
      <c r="N75" s="7" t="str">
        <f t="shared" si="4"/>
        <v/>
      </c>
      <c r="O75" s="63">
        <v>69</v>
      </c>
      <c r="P75" s="38"/>
      <c r="Q75" s="10"/>
      <c r="R75" s="11"/>
      <c r="S75" s="70"/>
      <c r="T75" s="119">
        <f t="shared" si="7"/>
        <v>0</v>
      </c>
      <c r="U75" s="84"/>
      <c r="V75" s="85"/>
    </row>
    <row r="76" spans="1:24" x14ac:dyDescent="0.2">
      <c r="A76" s="171"/>
      <c r="C76" s="59"/>
      <c r="D76" s="12"/>
      <c r="E76" s="13"/>
      <c r="F76" s="14"/>
      <c r="G76" s="7" t="str">
        <f t="shared" si="5"/>
        <v/>
      </c>
      <c r="H76" s="62">
        <v>70</v>
      </c>
      <c r="I76" s="36"/>
      <c r="J76" s="10"/>
      <c r="K76" s="11"/>
      <c r="L76" s="68"/>
      <c r="M76" s="118">
        <f t="shared" si="6"/>
        <v>0</v>
      </c>
      <c r="N76" s="7" t="str">
        <f t="shared" si="4"/>
        <v/>
      </c>
      <c r="O76" s="63">
        <v>70</v>
      </c>
      <c r="P76" s="38"/>
      <c r="Q76" s="10"/>
      <c r="R76" s="11"/>
      <c r="S76" s="70"/>
      <c r="T76" s="119">
        <f t="shared" si="7"/>
        <v>0</v>
      </c>
      <c r="U76" s="84"/>
      <c r="V76" s="85"/>
    </row>
    <row r="77" spans="1:24" x14ac:dyDescent="0.2">
      <c r="A77" s="171"/>
      <c r="C77" s="59"/>
      <c r="D77" s="86"/>
      <c r="E77" s="13"/>
      <c r="F77" s="14"/>
      <c r="G77" s="7" t="str">
        <f t="shared" si="5"/>
        <v/>
      </c>
      <c r="H77" s="62">
        <v>71</v>
      </c>
      <c r="I77" s="36"/>
      <c r="J77" s="10"/>
      <c r="K77" s="11"/>
      <c r="L77" s="68"/>
      <c r="M77" s="118">
        <f t="shared" si="6"/>
        <v>0</v>
      </c>
      <c r="N77" s="7" t="str">
        <f t="shared" si="4"/>
        <v/>
      </c>
      <c r="O77" s="63">
        <v>71</v>
      </c>
      <c r="P77" s="38"/>
      <c r="Q77" s="10"/>
      <c r="R77" s="11"/>
      <c r="S77" s="70"/>
      <c r="T77" s="119">
        <f t="shared" si="7"/>
        <v>0</v>
      </c>
      <c r="U77" s="84"/>
      <c r="V77" s="85"/>
    </row>
    <row r="78" spans="1:24" x14ac:dyDescent="0.2">
      <c r="A78" s="171"/>
      <c r="C78" s="59"/>
      <c r="D78" s="12"/>
      <c r="E78" s="13"/>
      <c r="F78" s="14"/>
      <c r="G78" s="7" t="str">
        <f t="shared" si="5"/>
        <v/>
      </c>
      <c r="H78" s="62">
        <v>72</v>
      </c>
      <c r="I78" s="36"/>
      <c r="J78" s="10"/>
      <c r="K78" s="11"/>
      <c r="L78" s="68"/>
      <c r="M78" s="118">
        <f t="shared" si="6"/>
        <v>0</v>
      </c>
      <c r="N78" s="7" t="str">
        <f t="shared" si="4"/>
        <v/>
      </c>
      <c r="O78" s="63">
        <v>72</v>
      </c>
      <c r="P78" s="38"/>
      <c r="Q78" s="10"/>
      <c r="R78" s="11"/>
      <c r="S78" s="70"/>
      <c r="T78" s="119">
        <f t="shared" si="7"/>
        <v>0</v>
      </c>
      <c r="U78" s="84"/>
      <c r="V78" s="85"/>
    </row>
    <row r="79" spans="1:24" x14ac:dyDescent="0.2">
      <c r="A79" s="171"/>
      <c r="C79" s="59"/>
      <c r="D79" s="12"/>
      <c r="E79" s="13"/>
      <c r="F79" s="14"/>
      <c r="G79" s="7" t="str">
        <f t="shared" si="5"/>
        <v/>
      </c>
      <c r="H79" s="62">
        <v>73</v>
      </c>
      <c r="I79" s="36"/>
      <c r="J79" s="10"/>
      <c r="K79" s="11"/>
      <c r="L79" s="68"/>
      <c r="M79" s="118">
        <f t="shared" si="6"/>
        <v>0</v>
      </c>
      <c r="N79" s="7" t="str">
        <f t="shared" si="4"/>
        <v/>
      </c>
      <c r="O79" s="63">
        <v>73</v>
      </c>
      <c r="P79" s="38"/>
      <c r="Q79" s="10"/>
      <c r="R79" s="11"/>
      <c r="S79" s="70"/>
      <c r="T79" s="119">
        <f t="shared" si="7"/>
        <v>0</v>
      </c>
      <c r="U79" s="84"/>
      <c r="V79" s="85"/>
    </row>
    <row r="80" spans="1:24" ht="12.6" thickBot="1" x14ac:dyDescent="0.25">
      <c r="A80" s="171"/>
      <c r="C80" s="60"/>
      <c r="D80" s="31"/>
      <c r="E80" s="32"/>
      <c r="F80" s="33"/>
      <c r="G80" s="7" t="str">
        <f t="shared" si="5"/>
        <v/>
      </c>
      <c r="H80" s="62">
        <v>74</v>
      </c>
      <c r="I80" s="36"/>
      <c r="J80" s="10"/>
      <c r="K80" s="11"/>
      <c r="L80" s="68"/>
      <c r="M80" s="118">
        <f t="shared" si="6"/>
        <v>0</v>
      </c>
      <c r="N80" s="7" t="str">
        <f t="shared" si="4"/>
        <v/>
      </c>
      <c r="O80" s="63">
        <v>74</v>
      </c>
      <c r="P80" s="38"/>
      <c r="Q80" s="10"/>
      <c r="R80" s="11"/>
      <c r="S80" s="70"/>
      <c r="T80" s="119">
        <f t="shared" si="7"/>
        <v>0</v>
      </c>
      <c r="U80" s="84"/>
      <c r="V80" s="85"/>
    </row>
    <row r="81" spans="1:22" ht="12.6" thickBot="1" x14ac:dyDescent="0.25">
      <c r="A81" s="171"/>
      <c r="G81" s="7" t="str">
        <f t="shared" si="5"/>
        <v/>
      </c>
      <c r="H81" s="62">
        <v>75</v>
      </c>
      <c r="I81" s="36"/>
      <c r="J81" s="10"/>
      <c r="K81" s="11"/>
      <c r="L81" s="68"/>
      <c r="M81" s="118">
        <f t="shared" si="6"/>
        <v>0</v>
      </c>
      <c r="N81" s="7" t="str">
        <f t="shared" si="4"/>
        <v/>
      </c>
      <c r="O81" s="63">
        <v>75</v>
      </c>
      <c r="P81" s="38"/>
      <c r="Q81" s="10"/>
      <c r="R81" s="11"/>
      <c r="S81" s="70"/>
      <c r="T81" s="119">
        <f t="shared" si="7"/>
        <v>0</v>
      </c>
      <c r="U81" s="84"/>
      <c r="V81" s="85"/>
    </row>
    <row r="82" spans="1:22" ht="12.6" thickBot="1" x14ac:dyDescent="0.25">
      <c r="A82" s="171"/>
      <c r="C82" s="78" t="s">
        <v>23</v>
      </c>
      <c r="D82" s="133" t="s">
        <v>45</v>
      </c>
      <c r="E82" s="80"/>
      <c r="F82" s="81"/>
      <c r="G82" s="7" t="str">
        <f t="shared" si="5"/>
        <v/>
      </c>
      <c r="H82" s="62">
        <v>76</v>
      </c>
      <c r="I82" s="36"/>
      <c r="J82" s="10"/>
      <c r="K82" s="11"/>
      <c r="L82" s="68"/>
      <c r="M82" s="118">
        <f t="shared" si="6"/>
        <v>0</v>
      </c>
      <c r="N82" s="7" t="str">
        <f t="shared" si="4"/>
        <v/>
      </c>
      <c r="O82" s="63">
        <v>76</v>
      </c>
      <c r="P82" s="38"/>
      <c r="Q82" s="10"/>
      <c r="R82" s="11"/>
      <c r="S82" s="70"/>
      <c r="T82" s="119">
        <f t="shared" si="7"/>
        <v>0</v>
      </c>
      <c r="U82" s="84"/>
      <c r="V82" s="85"/>
    </row>
    <row r="83" spans="1:22" x14ac:dyDescent="0.2">
      <c r="A83" s="171"/>
      <c r="G83" s="7" t="str">
        <f t="shared" si="5"/>
        <v/>
      </c>
      <c r="H83" s="62">
        <v>77</v>
      </c>
      <c r="I83" s="36"/>
      <c r="J83" s="10"/>
      <c r="K83" s="11"/>
      <c r="L83" s="68"/>
      <c r="M83" s="118">
        <f t="shared" si="6"/>
        <v>0</v>
      </c>
      <c r="N83" s="7" t="str">
        <f t="shared" si="4"/>
        <v/>
      </c>
      <c r="O83" s="63">
        <v>77</v>
      </c>
      <c r="P83" s="38"/>
      <c r="Q83" s="10"/>
      <c r="R83" s="11"/>
      <c r="S83" s="70"/>
      <c r="T83" s="119">
        <f t="shared" si="7"/>
        <v>0</v>
      </c>
      <c r="U83" s="84"/>
      <c r="V83" s="85"/>
    </row>
    <row r="84" spans="1:22" x14ac:dyDescent="0.2">
      <c r="A84" s="171"/>
      <c r="G84" s="7" t="str">
        <f t="shared" si="5"/>
        <v/>
      </c>
      <c r="H84" s="62">
        <v>78</v>
      </c>
      <c r="I84" s="36"/>
      <c r="J84" s="10"/>
      <c r="K84" s="11"/>
      <c r="L84" s="68"/>
      <c r="M84" s="118">
        <f t="shared" si="6"/>
        <v>0</v>
      </c>
      <c r="N84" s="7" t="str">
        <f t="shared" si="4"/>
        <v/>
      </c>
      <c r="O84" s="63">
        <v>78</v>
      </c>
      <c r="P84" s="38"/>
      <c r="Q84" s="10"/>
      <c r="R84" s="11"/>
      <c r="S84" s="70"/>
      <c r="T84" s="119">
        <f t="shared" si="7"/>
        <v>0</v>
      </c>
      <c r="U84" s="84"/>
      <c r="V84" s="85"/>
    </row>
    <row r="85" spans="1:22" x14ac:dyDescent="0.2">
      <c r="A85" s="171"/>
      <c r="G85" s="7" t="str">
        <f t="shared" si="5"/>
        <v/>
      </c>
      <c r="H85" s="62">
        <v>79</v>
      </c>
      <c r="I85" s="36"/>
      <c r="J85" s="10"/>
      <c r="K85" s="11"/>
      <c r="L85" s="68"/>
      <c r="M85" s="118">
        <f t="shared" si="6"/>
        <v>0</v>
      </c>
      <c r="N85" s="7" t="str">
        <f t="shared" si="4"/>
        <v/>
      </c>
      <c r="O85" s="63">
        <v>79</v>
      </c>
      <c r="P85" s="38"/>
      <c r="Q85" s="10"/>
      <c r="R85" s="11"/>
      <c r="S85" s="70"/>
      <c r="T85" s="119">
        <f t="shared" si="7"/>
        <v>0</v>
      </c>
      <c r="U85" s="84"/>
      <c r="V85" s="85"/>
    </row>
    <row r="86" spans="1:22" x14ac:dyDescent="0.2">
      <c r="A86" s="171"/>
      <c r="G86" s="7" t="str">
        <f t="shared" si="5"/>
        <v/>
      </c>
      <c r="H86" s="62">
        <v>80</v>
      </c>
      <c r="I86" s="36"/>
      <c r="J86" s="10"/>
      <c r="K86" s="11"/>
      <c r="L86" s="68"/>
      <c r="M86" s="118">
        <f t="shared" si="6"/>
        <v>0</v>
      </c>
      <c r="N86" s="7" t="str">
        <f t="shared" si="4"/>
        <v/>
      </c>
      <c r="O86" s="63">
        <v>80</v>
      </c>
      <c r="P86" s="38"/>
      <c r="Q86" s="10"/>
      <c r="R86" s="11"/>
      <c r="S86" s="70"/>
      <c r="T86" s="119">
        <f t="shared" si="7"/>
        <v>0</v>
      </c>
      <c r="U86" s="84"/>
      <c r="V86" s="85"/>
    </row>
    <row r="87" spans="1:22" x14ac:dyDescent="0.2">
      <c r="A87" s="171"/>
      <c r="G87" s="7" t="str">
        <f t="shared" si="5"/>
        <v/>
      </c>
      <c r="H87" s="62">
        <v>81</v>
      </c>
      <c r="I87" s="36"/>
      <c r="J87" s="10"/>
      <c r="K87" s="11"/>
      <c r="L87" s="68"/>
      <c r="M87" s="118">
        <f t="shared" si="6"/>
        <v>0</v>
      </c>
      <c r="N87" s="7" t="str">
        <f t="shared" si="4"/>
        <v/>
      </c>
      <c r="O87" s="63">
        <v>81</v>
      </c>
      <c r="P87" s="38"/>
      <c r="Q87" s="10"/>
      <c r="R87" s="11"/>
      <c r="S87" s="70"/>
      <c r="T87" s="119">
        <f t="shared" si="7"/>
        <v>0</v>
      </c>
      <c r="U87" s="84"/>
      <c r="V87" s="85"/>
    </row>
    <row r="88" spans="1:22" x14ac:dyDescent="0.2">
      <c r="A88" s="171"/>
      <c r="G88" s="7" t="str">
        <f t="shared" si="5"/>
        <v/>
      </c>
      <c r="H88" s="62">
        <v>82</v>
      </c>
      <c r="I88" s="36"/>
      <c r="J88" s="10"/>
      <c r="K88" s="11"/>
      <c r="L88" s="68"/>
      <c r="M88" s="118">
        <f t="shared" si="6"/>
        <v>0</v>
      </c>
      <c r="N88" s="7" t="str">
        <f t="shared" si="4"/>
        <v/>
      </c>
      <c r="O88" s="63">
        <v>82</v>
      </c>
      <c r="P88" s="38"/>
      <c r="Q88" s="10"/>
      <c r="R88" s="11"/>
      <c r="S88" s="70"/>
      <c r="T88" s="119">
        <f t="shared" si="7"/>
        <v>0</v>
      </c>
      <c r="U88" s="84"/>
      <c r="V88" s="85"/>
    </row>
    <row r="89" spans="1:22" x14ac:dyDescent="0.2">
      <c r="A89" s="171"/>
      <c r="G89" s="7" t="str">
        <f t="shared" si="5"/>
        <v/>
      </c>
      <c r="H89" s="62">
        <v>83</v>
      </c>
      <c r="I89" s="36"/>
      <c r="J89" s="10"/>
      <c r="K89" s="11"/>
      <c r="L89" s="68"/>
      <c r="M89" s="118">
        <f t="shared" si="6"/>
        <v>0</v>
      </c>
      <c r="N89" s="7" t="str">
        <f t="shared" si="4"/>
        <v/>
      </c>
      <c r="O89" s="63">
        <v>83</v>
      </c>
      <c r="P89" s="38"/>
      <c r="Q89" s="10"/>
      <c r="R89" s="11"/>
      <c r="S89" s="70"/>
      <c r="T89" s="119">
        <f t="shared" si="7"/>
        <v>0</v>
      </c>
      <c r="U89" s="84"/>
      <c r="V89" s="85"/>
    </row>
    <row r="90" spans="1:22" x14ac:dyDescent="0.2">
      <c r="A90" s="171"/>
      <c r="G90" s="7" t="str">
        <f t="shared" si="5"/>
        <v/>
      </c>
      <c r="H90" s="62">
        <v>84</v>
      </c>
      <c r="I90" s="36"/>
      <c r="J90" s="10"/>
      <c r="K90" s="11"/>
      <c r="L90" s="68"/>
      <c r="M90" s="118">
        <f t="shared" si="6"/>
        <v>0</v>
      </c>
      <c r="N90" s="7" t="str">
        <f t="shared" si="4"/>
        <v/>
      </c>
      <c r="O90" s="63">
        <v>84</v>
      </c>
      <c r="P90" s="38"/>
      <c r="Q90" s="10"/>
      <c r="R90" s="11"/>
      <c r="S90" s="70"/>
      <c r="T90" s="119">
        <f t="shared" si="7"/>
        <v>0</v>
      </c>
      <c r="U90" s="84"/>
      <c r="V90" s="85"/>
    </row>
    <row r="91" spans="1:22" x14ac:dyDescent="0.2">
      <c r="A91" s="171"/>
      <c r="G91" s="7" t="str">
        <f t="shared" si="5"/>
        <v/>
      </c>
      <c r="H91" s="62">
        <v>85</v>
      </c>
      <c r="I91" s="36"/>
      <c r="J91" s="10"/>
      <c r="K91" s="11"/>
      <c r="L91" s="68"/>
      <c r="M91" s="118">
        <f t="shared" si="6"/>
        <v>0</v>
      </c>
      <c r="N91" s="7" t="str">
        <f t="shared" si="4"/>
        <v/>
      </c>
      <c r="O91" s="63">
        <v>85</v>
      </c>
      <c r="P91" s="38"/>
      <c r="Q91" s="10"/>
      <c r="R91" s="11"/>
      <c r="S91" s="70"/>
      <c r="T91" s="119">
        <f t="shared" si="7"/>
        <v>0</v>
      </c>
      <c r="U91" s="84"/>
      <c r="V91" s="85"/>
    </row>
    <row r="92" spans="1:22" x14ac:dyDescent="0.2">
      <c r="A92" s="171"/>
      <c r="G92" s="7" t="str">
        <f t="shared" si="5"/>
        <v/>
      </c>
      <c r="H92" s="62">
        <v>86</v>
      </c>
      <c r="I92" s="36"/>
      <c r="J92" s="10"/>
      <c r="K92" s="11"/>
      <c r="L92" s="68"/>
      <c r="M92" s="118">
        <f t="shared" si="6"/>
        <v>0</v>
      </c>
      <c r="N92" s="7" t="str">
        <f t="shared" si="4"/>
        <v/>
      </c>
      <c r="O92" s="63">
        <v>86</v>
      </c>
      <c r="P92" s="38"/>
      <c r="Q92" s="10"/>
      <c r="R92" s="11"/>
      <c r="S92" s="70"/>
      <c r="T92" s="119">
        <f t="shared" si="7"/>
        <v>0</v>
      </c>
      <c r="U92" s="84"/>
      <c r="V92" s="85"/>
    </row>
    <row r="93" spans="1:22" x14ac:dyDescent="0.2">
      <c r="A93" s="171"/>
      <c r="G93" s="7" t="str">
        <f t="shared" si="5"/>
        <v/>
      </c>
      <c r="H93" s="62">
        <v>87</v>
      </c>
      <c r="I93" s="36"/>
      <c r="J93" s="10"/>
      <c r="K93" s="11"/>
      <c r="L93" s="68"/>
      <c r="M93" s="118">
        <f t="shared" si="6"/>
        <v>0</v>
      </c>
      <c r="N93" s="7" t="str">
        <f t="shared" si="4"/>
        <v/>
      </c>
      <c r="O93" s="63">
        <v>87</v>
      </c>
      <c r="P93" s="38"/>
      <c r="Q93" s="10"/>
      <c r="R93" s="11"/>
      <c r="S93" s="70"/>
      <c r="T93" s="119">
        <f t="shared" si="7"/>
        <v>0</v>
      </c>
      <c r="U93" s="84"/>
      <c r="V93" s="85"/>
    </row>
    <row r="94" spans="1:22" x14ac:dyDescent="0.2">
      <c r="A94" s="171"/>
      <c r="G94" s="7" t="str">
        <f t="shared" si="5"/>
        <v/>
      </c>
      <c r="H94" s="62">
        <v>88</v>
      </c>
      <c r="I94" s="36"/>
      <c r="J94" s="10"/>
      <c r="K94" s="11"/>
      <c r="L94" s="68"/>
      <c r="M94" s="118">
        <f t="shared" si="6"/>
        <v>0</v>
      </c>
      <c r="N94" s="7" t="str">
        <f t="shared" si="4"/>
        <v/>
      </c>
      <c r="O94" s="63">
        <v>88</v>
      </c>
      <c r="P94" s="38"/>
      <c r="Q94" s="10"/>
      <c r="R94" s="11"/>
      <c r="S94" s="70"/>
      <c r="T94" s="119">
        <f t="shared" si="7"/>
        <v>0</v>
      </c>
      <c r="U94" s="84"/>
      <c r="V94" s="85"/>
    </row>
    <row r="95" spans="1:22" x14ac:dyDescent="0.2">
      <c r="A95" s="171"/>
      <c r="G95" s="7" t="str">
        <f t="shared" si="5"/>
        <v/>
      </c>
      <c r="H95" s="62">
        <v>89</v>
      </c>
      <c r="I95" s="36"/>
      <c r="J95" s="10"/>
      <c r="K95" s="11"/>
      <c r="L95" s="68"/>
      <c r="M95" s="118">
        <f t="shared" si="6"/>
        <v>0</v>
      </c>
      <c r="N95" s="7" t="str">
        <f t="shared" si="4"/>
        <v/>
      </c>
      <c r="O95" s="63">
        <v>89</v>
      </c>
      <c r="P95" s="38"/>
      <c r="Q95" s="10"/>
      <c r="R95" s="11"/>
      <c r="S95" s="70"/>
      <c r="T95" s="119">
        <f t="shared" si="7"/>
        <v>0</v>
      </c>
      <c r="U95" s="84"/>
      <c r="V95" s="85"/>
    </row>
    <row r="96" spans="1:22" x14ac:dyDescent="0.2">
      <c r="A96" s="171"/>
      <c r="G96" s="7" t="str">
        <f t="shared" si="5"/>
        <v/>
      </c>
      <c r="H96" s="62">
        <v>90</v>
      </c>
      <c r="I96" s="36"/>
      <c r="J96" s="10"/>
      <c r="K96" s="11"/>
      <c r="L96" s="68"/>
      <c r="M96" s="118">
        <f t="shared" si="6"/>
        <v>0</v>
      </c>
      <c r="N96" s="7" t="str">
        <f t="shared" si="4"/>
        <v/>
      </c>
      <c r="O96" s="63">
        <v>90</v>
      </c>
      <c r="P96" s="38"/>
      <c r="Q96" s="10"/>
      <c r="R96" s="11"/>
      <c r="S96" s="70"/>
      <c r="T96" s="119">
        <f t="shared" si="7"/>
        <v>0</v>
      </c>
      <c r="U96" s="84"/>
      <c r="V96" s="85"/>
    </row>
    <row r="97" spans="1:22" x14ac:dyDescent="0.2">
      <c r="A97" s="171"/>
      <c r="G97" s="7" t="str">
        <f t="shared" si="5"/>
        <v/>
      </c>
      <c r="H97" s="62">
        <v>91</v>
      </c>
      <c r="I97" s="36"/>
      <c r="J97" s="10"/>
      <c r="K97" s="11"/>
      <c r="L97" s="68"/>
      <c r="M97" s="118">
        <f t="shared" si="6"/>
        <v>0</v>
      </c>
      <c r="N97" s="7" t="str">
        <f t="shared" si="4"/>
        <v/>
      </c>
      <c r="O97" s="63">
        <v>91</v>
      </c>
      <c r="P97" s="38"/>
      <c r="Q97" s="10"/>
      <c r="R97" s="11"/>
      <c r="S97" s="70"/>
      <c r="T97" s="119">
        <f t="shared" si="7"/>
        <v>0</v>
      </c>
      <c r="U97" s="84"/>
      <c r="V97" s="85"/>
    </row>
    <row r="98" spans="1:22" x14ac:dyDescent="0.2">
      <c r="A98" s="171"/>
      <c r="G98" s="7" t="str">
        <f t="shared" si="5"/>
        <v/>
      </c>
      <c r="H98" s="62">
        <v>92</v>
      </c>
      <c r="I98" s="36"/>
      <c r="J98" s="10"/>
      <c r="K98" s="11"/>
      <c r="L98" s="68"/>
      <c r="M98" s="118">
        <f t="shared" si="6"/>
        <v>0</v>
      </c>
      <c r="N98" s="7" t="str">
        <f t="shared" si="4"/>
        <v/>
      </c>
      <c r="O98" s="63">
        <v>92</v>
      </c>
      <c r="P98" s="38"/>
      <c r="Q98" s="10"/>
      <c r="R98" s="11"/>
      <c r="S98" s="70"/>
      <c r="T98" s="119">
        <f t="shared" si="7"/>
        <v>0</v>
      </c>
      <c r="U98" s="84"/>
      <c r="V98" s="85"/>
    </row>
    <row r="99" spans="1:22" x14ac:dyDescent="0.2">
      <c r="A99" s="171"/>
      <c r="G99" s="7" t="str">
        <f t="shared" si="5"/>
        <v/>
      </c>
      <c r="H99" s="62">
        <v>93</v>
      </c>
      <c r="I99" s="36"/>
      <c r="J99" s="10"/>
      <c r="K99" s="11"/>
      <c r="L99" s="68"/>
      <c r="M99" s="118">
        <f t="shared" si="6"/>
        <v>0</v>
      </c>
      <c r="N99" s="7" t="str">
        <f t="shared" si="4"/>
        <v/>
      </c>
      <c r="O99" s="63">
        <v>93</v>
      </c>
      <c r="P99" s="38"/>
      <c r="Q99" s="10"/>
      <c r="R99" s="11"/>
      <c r="S99" s="70"/>
      <c r="T99" s="119">
        <f t="shared" si="7"/>
        <v>0</v>
      </c>
      <c r="U99" s="84"/>
      <c r="V99" s="85"/>
    </row>
    <row r="100" spans="1:22" x14ac:dyDescent="0.2">
      <c r="A100" s="171"/>
      <c r="G100" s="7" t="str">
        <f t="shared" si="5"/>
        <v/>
      </c>
      <c r="H100" s="62">
        <v>94</v>
      </c>
      <c r="I100" s="36"/>
      <c r="J100" s="10"/>
      <c r="K100" s="11"/>
      <c r="L100" s="68"/>
      <c r="M100" s="118">
        <f t="shared" si="6"/>
        <v>0</v>
      </c>
      <c r="N100" s="7" t="str">
        <f t="shared" si="4"/>
        <v/>
      </c>
      <c r="O100" s="63">
        <v>94</v>
      </c>
      <c r="P100" s="38"/>
      <c r="Q100" s="10"/>
      <c r="R100" s="11"/>
      <c r="S100" s="70"/>
      <c r="T100" s="119">
        <f t="shared" si="7"/>
        <v>0</v>
      </c>
      <c r="U100" s="84"/>
      <c r="V100" s="85"/>
    </row>
    <row r="101" spans="1:22" x14ac:dyDescent="0.2">
      <c r="G101" s="7" t="str">
        <f t="shared" si="5"/>
        <v/>
      </c>
      <c r="H101" s="62">
        <v>95</v>
      </c>
      <c r="I101" s="36"/>
      <c r="J101" s="10"/>
      <c r="K101" s="11"/>
      <c r="L101" s="68"/>
      <c r="M101" s="118">
        <f t="shared" si="6"/>
        <v>0</v>
      </c>
      <c r="N101" s="7" t="str">
        <f t="shared" si="4"/>
        <v/>
      </c>
      <c r="O101" s="63">
        <v>95</v>
      </c>
      <c r="P101" s="38"/>
      <c r="Q101" s="10"/>
      <c r="R101" s="11"/>
      <c r="S101" s="70"/>
      <c r="T101" s="119">
        <f t="shared" si="7"/>
        <v>0</v>
      </c>
      <c r="U101" s="84"/>
      <c r="V101" s="85"/>
    </row>
    <row r="102" spans="1:22" x14ac:dyDescent="0.2">
      <c r="G102" s="7" t="str">
        <f t="shared" si="5"/>
        <v/>
      </c>
      <c r="H102" s="62">
        <v>96</v>
      </c>
      <c r="I102" s="36"/>
      <c r="J102" s="10"/>
      <c r="K102" s="11"/>
      <c r="L102" s="68"/>
      <c r="M102" s="118">
        <f t="shared" si="6"/>
        <v>0</v>
      </c>
      <c r="N102" s="7" t="str">
        <f t="shared" si="4"/>
        <v/>
      </c>
      <c r="O102" s="63">
        <v>96</v>
      </c>
      <c r="P102" s="38"/>
      <c r="Q102" s="10"/>
      <c r="R102" s="11"/>
      <c r="S102" s="70"/>
      <c r="T102" s="119">
        <f t="shared" si="7"/>
        <v>0</v>
      </c>
      <c r="U102" s="84"/>
      <c r="V102" s="85"/>
    </row>
    <row r="103" spans="1:22" x14ac:dyDescent="0.2">
      <c r="G103" s="7" t="str">
        <f t="shared" si="5"/>
        <v/>
      </c>
      <c r="H103" s="62">
        <v>97</v>
      </c>
      <c r="I103" s="36"/>
      <c r="J103" s="10"/>
      <c r="K103" s="11"/>
      <c r="L103" s="68"/>
      <c r="M103" s="118">
        <f t="shared" si="6"/>
        <v>0</v>
      </c>
      <c r="N103" s="7" t="str">
        <f t="shared" si="4"/>
        <v/>
      </c>
      <c r="O103" s="63">
        <v>97</v>
      </c>
      <c r="P103" s="38"/>
      <c r="Q103" s="10"/>
      <c r="R103" s="11"/>
      <c r="S103" s="70"/>
      <c r="T103" s="119">
        <f t="shared" si="7"/>
        <v>0</v>
      </c>
      <c r="U103" s="84"/>
      <c r="V103" s="85"/>
    </row>
    <row r="104" spans="1:22" x14ac:dyDescent="0.2">
      <c r="G104" s="7" t="str">
        <f t="shared" si="5"/>
        <v/>
      </c>
      <c r="H104" s="62">
        <v>98</v>
      </c>
      <c r="I104" s="36"/>
      <c r="J104" s="10"/>
      <c r="K104" s="11"/>
      <c r="L104" s="68"/>
      <c r="M104" s="118">
        <f t="shared" si="6"/>
        <v>0</v>
      </c>
      <c r="N104" s="7" t="str">
        <f t="shared" si="4"/>
        <v/>
      </c>
      <c r="O104" s="63">
        <v>98</v>
      </c>
      <c r="P104" s="38"/>
      <c r="Q104" s="10"/>
      <c r="R104" s="11"/>
      <c r="S104" s="70"/>
      <c r="T104" s="119">
        <f t="shared" si="7"/>
        <v>0</v>
      </c>
      <c r="U104" s="84"/>
      <c r="V104" s="85"/>
    </row>
    <row r="105" spans="1:22" x14ac:dyDescent="0.2">
      <c r="G105" s="7" t="str">
        <f t="shared" si="5"/>
        <v/>
      </c>
      <c r="H105" s="62">
        <v>99</v>
      </c>
      <c r="I105" s="36"/>
      <c r="J105" s="10"/>
      <c r="K105" s="11"/>
      <c r="L105" s="68"/>
      <c r="M105" s="118">
        <f>IF(L105="",K105,K105*L105)</f>
        <v>0</v>
      </c>
      <c r="N105" s="7" t="str">
        <f t="shared" si="4"/>
        <v/>
      </c>
      <c r="O105" s="63">
        <v>99</v>
      </c>
      <c r="P105" s="38"/>
      <c r="Q105" s="10"/>
      <c r="R105" s="11"/>
      <c r="S105" s="70"/>
      <c r="T105" s="119">
        <f>IF(S105="",R105,R105*S105)</f>
        <v>0</v>
      </c>
      <c r="U105" s="84"/>
      <c r="V105" s="85"/>
    </row>
    <row r="106" spans="1:22" x14ac:dyDescent="0.2">
      <c r="G106" s="7" t="str">
        <f t="shared" si="5"/>
        <v/>
      </c>
      <c r="H106" s="62">
        <v>100</v>
      </c>
      <c r="I106" s="36"/>
      <c r="J106" s="77"/>
      <c r="K106" s="11"/>
      <c r="L106" s="68"/>
      <c r="M106" s="118">
        <f>IF(L106="",K106,K106*L106)</f>
        <v>0</v>
      </c>
      <c r="N106" s="7" t="str">
        <f t="shared" si="4"/>
        <v/>
      </c>
      <c r="O106" s="63">
        <v>100</v>
      </c>
      <c r="P106" s="38"/>
      <c r="Q106" s="10"/>
      <c r="R106" s="123"/>
      <c r="S106" s="70"/>
      <c r="T106" s="119">
        <f>IF(S106="",R106,R106*S106)</f>
        <v>0</v>
      </c>
      <c r="U106" s="84"/>
      <c r="V106" s="85"/>
    </row>
  </sheetData>
  <sheetProtection selectLockedCells="1"/>
  <mergeCells count="6">
    <mergeCell ref="A2:A100"/>
    <mergeCell ref="X2:X65"/>
    <mergeCell ref="H2:I2"/>
    <mergeCell ref="O2:P2"/>
    <mergeCell ref="H4:I6"/>
    <mergeCell ref="O4:P6"/>
  </mergeCells>
  <phoneticPr fontId="1"/>
  <conditionalFormatting sqref="D20">
    <cfRule type="expression" dxfId="8" priority="8">
      <formula>$D$20&lt;&gt;""</formula>
    </cfRule>
  </conditionalFormatting>
  <conditionalFormatting sqref="D7:F9 D58:F60 D71:F73 D45:F47">
    <cfRule type="containsBlanks" dxfId="7" priority="17">
      <formula>LEN(TRIM(D7))=0</formula>
    </cfRule>
  </conditionalFormatting>
  <conditionalFormatting sqref="D19:F20 H2 D2:D4 D7:F9 I7:L106 P7:S106 U7:V106 D11:F17 D21 D49:F54 D62:F67 D75:F80 D82">
    <cfRule type="containsBlanks" dxfId="6" priority="13">
      <formula>LEN(TRIM(D2))=0</formula>
    </cfRule>
  </conditionalFormatting>
  <conditionalFormatting sqref="D22:F39">
    <cfRule type="containsBlanks" dxfId="5" priority="4">
      <formula>LEN(TRIM(D22))=0</formula>
    </cfRule>
  </conditionalFormatting>
  <conditionalFormatting sqref="D44:F47">
    <cfRule type="containsBlanks" dxfId="4" priority="1">
      <formula>LEN(TRIM(D44))=0</formula>
    </cfRule>
  </conditionalFormatting>
  <conditionalFormatting sqref="D57:F60">
    <cfRule type="containsBlanks" dxfId="3" priority="3">
      <formula>LEN(TRIM(D57))=0</formula>
    </cfRule>
  </conditionalFormatting>
  <conditionalFormatting sqref="D70:F73">
    <cfRule type="containsBlanks" dxfId="2" priority="2">
      <formula>LEN(TRIM(D70))=0</formula>
    </cfRule>
  </conditionalFormatting>
  <conditionalFormatting sqref="E20">
    <cfRule type="expression" dxfId="1" priority="7">
      <formula>$E$20&lt;&gt;""</formula>
    </cfRule>
  </conditionalFormatting>
  <conditionalFormatting sqref="F20">
    <cfRule type="expression" dxfId="0" priority="6">
      <formula>$F$20&lt;&gt;""</formula>
    </cfRule>
  </conditionalFormatting>
  <dataValidations count="5">
    <dataValidation type="list" allowBlank="1" showInputMessage="1" showErrorMessage="1" sqref="H2:I2" xr:uid="{69A2616F-5032-4463-82B1-526E2AFE1BF3}">
      <formula1>"製造量,輸入量,製造・輸入量"</formula1>
    </dataValidation>
    <dataValidation type="list" allowBlank="1" showInputMessage="1" showErrorMessage="1" sqref="D19:F19" xr:uid="{8FE568E4-93F2-4B56-BBFD-F434E0AC30B6}">
      <formula1>"通常中間物,通常閉鎖系等用途,通常輸出専用品,少量中間物,少量輸出専用品"</formula1>
    </dataValidation>
    <dataValidation type="decimal" allowBlank="1" showInputMessage="1" showErrorMessage="1" sqref="L7:L11" xr:uid="{15C75C86-0778-45BF-900E-EFA12D9BED2C}">
      <formula1>0</formula1>
      <formula2>1</formula2>
    </dataValidation>
    <dataValidation type="list" allowBlank="1" showInputMessage="1" showErrorMessage="1" sqref="D59:F59" xr:uid="{3FB75A60-406B-48F8-AD97-1769328A1D40}">
      <formula1>"同一回で用途毎に分けて確認を受けた,新たな申出により追加用途の確認を受けた,用途の条件が付されている物質で追加用途の確認を受けた,用途の条件が付されていない物質で追加用途の確認を受けた"</formula1>
    </dataValidation>
    <dataValidation type="list" allowBlank="1" showInputMessage="1" showErrorMessage="1" sqref="D57:F57 D70:F70 D44:F44" xr:uid="{F1D66BE3-B345-4EC5-9063-C6A47D006155}">
      <formula1>"同一回で用途毎に分けて確認を受けた,新たな申出により追加の確認を受けた,用途の条件が付されている物質で追加用途の確認を受けた,用途の条件が付されていない物質で追加用途の確認を受けた"</formula1>
    </dataValidation>
  </dataValidations>
  <pageMargins left="0.7" right="0.7" top="0.75" bottom="0.75" header="0.3" footer="0.3"/>
  <pageSetup paperSize="9" scale="39"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記載例〉表１_対象物質一覧</vt:lpstr>
      <vt:lpstr>記載例〉1～50</vt:lpstr>
      <vt:lpstr>'記載例〉1～50'!Print_Area</vt:lpstr>
      <vt:lpstr>記載例〉表１_対象物質一覧!Print_Area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2026-06-10T07:05:20Z</dcterms:created>
  <dcterms:modified xsi:type="dcterms:W3CDTF">2026-06-12T05:48:31Z</dcterms:modified>
  <cp:category/>
  <cp:contentStatus/>
</cp:coreProperties>
</file>