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O:\40_オゾン層保護等推進室\10 オゾン層保護法\02 許可等手続\製造・輸入内示\2024規制年度\申請様式\改正版\"/>
    </mc:Choice>
  </mc:AlternateContent>
  <xr:revisionPtr revIDLastSave="0" documentId="13_ncr:1_{F9231A1E-6B2F-4390-B21B-AB50DA361944}" xr6:coauthVersionLast="47" xr6:coauthVersionMax="47" xr10:uidLastSave="{00000000-0000-0000-0000-000000000000}"/>
  <workbookProtection workbookAlgorithmName="SHA-512" workbookHashValue="TpD570aGLiVb5ETyZLogMdQ855o5CfrwacMFTkveqeQZnHRPrJaShxq5fgnEgwlPyHz7bqEhXbZY27yOP9H8sg==" workbookSaltValue="TLtV9NGnnO6Q4Im76DkBBQ==" workbookSpinCount="100000" lockStructure="1"/>
  <bookViews>
    <workbookView xWindow="-120" yWindow="-120" windowWidth="29040" windowHeight="15840" xr2:uid="{00000000-000D-0000-FFFF-FFFF00000000}"/>
  </bookViews>
  <sheets>
    <sheet name="提出様式" sheetId="4" r:id="rId1"/>
    <sheet name="別添１" sheetId="8" r:id="rId2"/>
    <sheet name="別添２" sheetId="9" r:id="rId3"/>
    <sheet name="算出（非表示）" sheetId="1" state="hidden" r:id="rId4"/>
    <sheet name="出力リスト" sheetId="5" state="hidden" r:id="rId5"/>
  </sheets>
  <definedNames>
    <definedName name="_xlnm.Print_Area" localSheetId="0">提出様式!$B$1:$N$48</definedName>
    <definedName name="_xlnm.Print_Area" localSheetId="1">別添１!$A$1:$P$129</definedName>
    <definedName name="_xlnm.Print_Area" localSheetId="2">別添２!$A$1:$F$73</definedName>
    <definedName name="月">提出様式!$AA$7:$AA$19</definedName>
    <definedName name="日">提出様式!$AB$7:$AB$35</definedName>
    <definedName name="年">提出様式!$Z$7:$Z$18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8" l="1"/>
  <c r="E6" i="8" s="1"/>
  <c r="D56" i="9"/>
  <c r="D48" i="9"/>
  <c r="D40" i="9"/>
  <c r="D32" i="9"/>
  <c r="D24" i="9"/>
  <c r="D16" i="9"/>
  <c r="D6" i="9"/>
  <c r="D11" i="9" s="1"/>
  <c r="C62" i="9"/>
  <c r="D61" i="9"/>
  <c r="D60" i="9"/>
  <c r="D59" i="9"/>
  <c r="D62" i="9" s="1"/>
  <c r="D58" i="9"/>
  <c r="C54" i="9"/>
  <c r="D53" i="9"/>
  <c r="D52" i="9"/>
  <c r="D51" i="9"/>
  <c r="D50" i="9"/>
  <c r="C46" i="9"/>
  <c r="D45" i="9"/>
  <c r="D44" i="9"/>
  <c r="D43" i="9"/>
  <c r="D42" i="9"/>
  <c r="D46" i="9" s="1"/>
  <c r="C38" i="9"/>
  <c r="D37" i="9"/>
  <c r="D36" i="9"/>
  <c r="D35" i="9"/>
  <c r="D34" i="9"/>
  <c r="C30" i="9"/>
  <c r="D29" i="9"/>
  <c r="D30" i="9" s="1"/>
  <c r="D28" i="9"/>
  <c r="D27" i="9"/>
  <c r="D26" i="9"/>
  <c r="C22" i="9"/>
  <c r="D21" i="9"/>
  <c r="D20" i="9"/>
  <c r="D19" i="9"/>
  <c r="D18" i="9"/>
  <c r="C12" i="9"/>
  <c r="G10" i="8"/>
  <c r="E10" i="8"/>
  <c r="D10" i="8"/>
  <c r="C10" i="8"/>
  <c r="K8" i="8" s="1"/>
  <c r="G9" i="8"/>
  <c r="E9" i="8"/>
  <c r="D9" i="8"/>
  <c r="C9" i="8"/>
  <c r="N7" i="8"/>
  <c r="N8" i="8"/>
  <c r="G129" i="8"/>
  <c r="E129" i="8"/>
  <c r="D129" i="8"/>
  <c r="C129" i="8"/>
  <c r="G128" i="8"/>
  <c r="E128" i="8"/>
  <c r="D128" i="8"/>
  <c r="C128" i="8"/>
  <c r="G122" i="8"/>
  <c r="E122" i="8"/>
  <c r="D122" i="8"/>
  <c r="C122" i="8"/>
  <c r="G121" i="8"/>
  <c r="E121" i="8"/>
  <c r="D121" i="8"/>
  <c r="C121" i="8"/>
  <c r="G115" i="8"/>
  <c r="E115" i="8"/>
  <c r="D115" i="8"/>
  <c r="C115" i="8"/>
  <c r="G114" i="8"/>
  <c r="E114" i="8"/>
  <c r="D114" i="8"/>
  <c r="C114" i="8"/>
  <c r="G108" i="8"/>
  <c r="E108" i="8"/>
  <c r="D108" i="8"/>
  <c r="C108" i="8"/>
  <c r="G107" i="8"/>
  <c r="E107" i="8"/>
  <c r="D107" i="8"/>
  <c r="C107" i="8"/>
  <c r="G101" i="8"/>
  <c r="E101" i="8"/>
  <c r="D101" i="8"/>
  <c r="C101" i="8"/>
  <c r="G100" i="8"/>
  <c r="E100" i="8"/>
  <c r="D100" i="8"/>
  <c r="C100" i="8"/>
  <c r="G94" i="8"/>
  <c r="E94" i="8"/>
  <c r="D94" i="8"/>
  <c r="C94" i="8"/>
  <c r="G93" i="8"/>
  <c r="E93" i="8"/>
  <c r="D93" i="8"/>
  <c r="C93" i="8"/>
  <c r="G87" i="8"/>
  <c r="E87" i="8"/>
  <c r="D87" i="8"/>
  <c r="C87" i="8"/>
  <c r="G86" i="8"/>
  <c r="O7" i="8" s="1"/>
  <c r="E86" i="8"/>
  <c r="D86" i="8"/>
  <c r="C86" i="8"/>
  <c r="G80" i="8"/>
  <c r="E80" i="8"/>
  <c r="D80" i="8"/>
  <c r="C80" i="8"/>
  <c r="G79" i="8"/>
  <c r="E79" i="8"/>
  <c r="D79" i="8"/>
  <c r="C79" i="8"/>
  <c r="G73" i="8"/>
  <c r="E73" i="8"/>
  <c r="D73" i="8"/>
  <c r="C73" i="8"/>
  <c r="G72" i="8"/>
  <c r="E72" i="8"/>
  <c r="D72" i="8"/>
  <c r="C72" i="8"/>
  <c r="G66" i="8"/>
  <c r="E66" i="8"/>
  <c r="D66" i="8"/>
  <c r="C66" i="8"/>
  <c r="G65" i="8"/>
  <c r="E65" i="8"/>
  <c r="D65" i="8"/>
  <c r="C65" i="8"/>
  <c r="G59" i="8"/>
  <c r="E59" i="8"/>
  <c r="D59" i="8"/>
  <c r="C59" i="8"/>
  <c r="G58" i="8"/>
  <c r="E58" i="8"/>
  <c r="D58" i="8"/>
  <c r="C58" i="8"/>
  <c r="G52" i="8"/>
  <c r="E52" i="8"/>
  <c r="D52" i="8"/>
  <c r="C52" i="8"/>
  <c r="G51" i="8"/>
  <c r="E51" i="8"/>
  <c r="D51" i="8"/>
  <c r="C51" i="8"/>
  <c r="G45" i="8"/>
  <c r="E45" i="8"/>
  <c r="D45" i="8"/>
  <c r="C45" i="8"/>
  <c r="G44" i="8"/>
  <c r="E44" i="8"/>
  <c r="D44" i="8"/>
  <c r="C44" i="8"/>
  <c r="G38" i="8"/>
  <c r="E38" i="8"/>
  <c r="D38" i="8"/>
  <c r="C38" i="8"/>
  <c r="G37" i="8"/>
  <c r="E37" i="8"/>
  <c r="D37" i="8"/>
  <c r="C37" i="8"/>
  <c r="G31" i="8"/>
  <c r="E31" i="8"/>
  <c r="D31" i="8"/>
  <c r="L8" i="8" s="1"/>
  <c r="C31" i="8"/>
  <c r="G30" i="8"/>
  <c r="E30" i="8"/>
  <c r="D30" i="8"/>
  <c r="C30" i="8"/>
  <c r="G24" i="8"/>
  <c r="E24" i="8"/>
  <c r="D24" i="8"/>
  <c r="C24" i="8"/>
  <c r="G23" i="8"/>
  <c r="E23" i="8"/>
  <c r="D23" i="8"/>
  <c r="C23" i="8"/>
  <c r="C16" i="8"/>
  <c r="G17" i="8"/>
  <c r="E17" i="8"/>
  <c r="D17" i="8"/>
  <c r="C17" i="8"/>
  <c r="G16" i="8"/>
  <c r="E16" i="8"/>
  <c r="D16" i="8"/>
  <c r="D6" i="8" l="1"/>
  <c r="C6" i="8"/>
  <c r="D54" i="9"/>
  <c r="D38" i="9"/>
  <c r="D22" i="9"/>
  <c r="D8" i="9"/>
  <c r="D10" i="9"/>
  <c r="D9" i="9"/>
  <c r="M7" i="8"/>
  <c r="K7" i="8"/>
  <c r="M8" i="8"/>
  <c r="L7" i="8"/>
  <c r="O8" i="8"/>
  <c r="D12" i="9" l="1"/>
  <c r="J3" i="5"/>
  <c r="H3" i="5"/>
  <c r="G3" i="5"/>
  <c r="F3" i="5"/>
  <c r="E3" i="5"/>
  <c r="D3" i="5"/>
  <c r="C3" i="5"/>
  <c r="B3" i="5"/>
  <c r="O6" i="8" l="1"/>
  <c r="K6" i="8" l="1"/>
  <c r="L6" i="8"/>
  <c r="M6" i="8"/>
  <c r="I126" i="8" l="1"/>
  <c r="E124" i="8"/>
  <c r="I119" i="8"/>
  <c r="E117" i="8"/>
  <c r="I112" i="8"/>
  <c r="E110" i="8"/>
  <c r="I105" i="8"/>
  <c r="E103" i="8"/>
  <c r="I98" i="8"/>
  <c r="E96" i="8"/>
  <c r="I91" i="8"/>
  <c r="E89" i="8"/>
  <c r="I84" i="8"/>
  <c r="E82" i="8"/>
  <c r="E75" i="8"/>
  <c r="E68" i="8"/>
  <c r="E61" i="8"/>
  <c r="E54" i="8"/>
  <c r="E47" i="8"/>
  <c r="E40" i="8"/>
  <c r="E33" i="8"/>
  <c r="E26" i="8"/>
  <c r="E19" i="8"/>
  <c r="G13" i="8"/>
  <c r="G20" i="8" s="1"/>
  <c r="G27" i="8" s="1"/>
  <c r="G34" i="8" s="1"/>
  <c r="G41" i="8" s="1"/>
  <c r="G48" i="8" s="1"/>
  <c r="G55" i="8" s="1"/>
  <c r="G62" i="8" s="1"/>
  <c r="G69" i="8" s="1"/>
  <c r="G76" i="8" s="1"/>
  <c r="G83" i="8" s="1"/>
  <c r="G90" i="8" s="1"/>
  <c r="G97" i="8" s="1"/>
  <c r="G104" i="8" s="1"/>
  <c r="G111" i="8" s="1"/>
  <c r="G118" i="8" s="1"/>
  <c r="G125" i="8" s="1"/>
  <c r="E13" i="8"/>
  <c r="E20" i="8" s="1"/>
  <c r="E27" i="8" s="1"/>
  <c r="E34" i="8" s="1"/>
  <c r="E41" i="8" s="1"/>
  <c r="E48" i="8" s="1"/>
  <c r="E55" i="8" s="1"/>
  <c r="E62" i="8" s="1"/>
  <c r="E69" i="8" s="1"/>
  <c r="E76" i="8" s="1"/>
  <c r="E83" i="8" s="1"/>
  <c r="E90" i="8" s="1"/>
  <c r="E97" i="8" s="1"/>
  <c r="E104" i="8" s="1"/>
  <c r="E111" i="8" s="1"/>
  <c r="E118" i="8" s="1"/>
  <c r="E125" i="8" s="1"/>
  <c r="D13" i="8"/>
  <c r="D20" i="8" s="1"/>
  <c r="D27" i="8" s="1"/>
  <c r="D34" i="8" s="1"/>
  <c r="D41" i="8" s="1"/>
  <c r="D48" i="8" s="1"/>
  <c r="D55" i="8" s="1"/>
  <c r="D62" i="8" s="1"/>
  <c r="D69" i="8" s="1"/>
  <c r="D76" i="8" s="1"/>
  <c r="D83" i="8" s="1"/>
  <c r="D90" i="8" s="1"/>
  <c r="D97" i="8" s="1"/>
  <c r="D104" i="8" s="1"/>
  <c r="D111" i="8" s="1"/>
  <c r="D118" i="8" s="1"/>
  <c r="D125" i="8" s="1"/>
  <c r="C13" i="8"/>
  <c r="C20" i="8" s="1"/>
  <c r="C27" i="8" s="1"/>
  <c r="C34" i="8" s="1"/>
  <c r="C41" i="8" s="1"/>
  <c r="C48" i="8" s="1"/>
  <c r="C55" i="8" s="1"/>
  <c r="C62" i="8" s="1"/>
  <c r="C69" i="8" s="1"/>
  <c r="C76" i="8" s="1"/>
  <c r="C83" i="8" s="1"/>
  <c r="C90" i="8" s="1"/>
  <c r="C97" i="8" s="1"/>
  <c r="C104" i="8" s="1"/>
  <c r="C111" i="8" s="1"/>
  <c r="C118" i="8" s="1"/>
  <c r="C125" i="8" s="1"/>
  <c r="E12" i="8"/>
  <c r="I77" i="8"/>
  <c r="I70" i="8"/>
  <c r="I63" i="8"/>
  <c r="I56" i="8"/>
  <c r="I49" i="8"/>
  <c r="I42" i="8"/>
  <c r="I35" i="8"/>
  <c r="I28" i="8"/>
  <c r="I21" i="8"/>
  <c r="I14" i="8"/>
  <c r="C5" i="8" l="1"/>
  <c r="E5" i="8" s="1"/>
  <c r="K26" i="4" l="1"/>
  <c r="I7" i="8"/>
  <c r="I3" i="5" l="1"/>
</calcChain>
</file>

<file path=xl/sharedStrings.xml><?xml version="1.0" encoding="utf-8"?>
<sst xmlns="http://schemas.openxmlformats.org/spreadsheetml/2006/main" count="305" uniqueCount="118">
  <si>
    <t>HFC-134</t>
  </si>
  <si>
    <t>HFC-134a</t>
  </si>
  <si>
    <t>HFC-143</t>
  </si>
  <si>
    <t>HFC-245fa</t>
  </si>
  <si>
    <t>HFC-365mfc</t>
  </si>
  <si>
    <t>HFC-227ea</t>
  </si>
  <si>
    <t>HFC-236cb</t>
  </si>
  <si>
    <t>HFC-236ea</t>
  </si>
  <si>
    <t>HFC-236fa</t>
  </si>
  <si>
    <t>HFC-245ca</t>
  </si>
  <si>
    <t>HFC-43-10mee</t>
  </si>
  <si>
    <t>HFC-32</t>
  </si>
  <si>
    <t>HFC-125</t>
  </si>
  <si>
    <t>HFC-143a</t>
  </si>
  <si>
    <t>HFC-41</t>
  </si>
  <si>
    <t>HFC-152</t>
  </si>
  <si>
    <t>HFC-152a</t>
  </si>
  <si>
    <t>HFC-23</t>
  </si>
  <si>
    <t>種類</t>
    <rPh sb="0" eb="2">
      <t>シュルイ</t>
    </rPh>
    <phoneticPr fontId="1"/>
  </si>
  <si>
    <t>GWP値</t>
    <rPh sb="3" eb="4">
      <t>チ</t>
    </rPh>
    <phoneticPr fontId="1"/>
  </si>
  <si>
    <t>月</t>
    <rPh sb="0" eb="1">
      <t>ゲツ</t>
    </rPh>
    <phoneticPr fontId="1"/>
  </si>
  <si>
    <t>日</t>
    <rPh sb="0" eb="1">
      <t>ニチ</t>
    </rPh>
    <phoneticPr fontId="1"/>
  </si>
  <si>
    <t>事業者名</t>
    <rPh sb="0" eb="4">
      <t>ジギョウシャメイ</t>
    </rPh>
    <phoneticPr fontId="1"/>
  </si>
  <si>
    <t>住所</t>
    <rPh sb="0" eb="2">
      <t>ジュウショ</t>
    </rPh>
    <phoneticPr fontId="1"/>
  </si>
  <si>
    <t>事業者名</t>
    <rPh sb="0" eb="3">
      <t>ジギョウシャ</t>
    </rPh>
    <rPh sb="3" eb="4">
      <t>メイ</t>
    </rPh>
    <phoneticPr fontId="1"/>
  </si>
  <si>
    <t>電話番号</t>
    <rPh sb="0" eb="2">
      <t>デンワ</t>
    </rPh>
    <rPh sb="2" eb="4">
      <t>バンゴウ</t>
    </rPh>
    <phoneticPr fontId="1"/>
  </si>
  <si>
    <t>担当者氏名</t>
    <rPh sb="0" eb="3">
      <t>タントウシャ</t>
    </rPh>
    <rPh sb="3" eb="5">
      <t>シメイ</t>
    </rPh>
    <phoneticPr fontId="1"/>
  </si>
  <si>
    <t>メールアドレス</t>
    <phoneticPr fontId="1"/>
  </si>
  <si>
    <t>別添様式</t>
    <rPh sb="0" eb="2">
      <t>ベッテン</t>
    </rPh>
    <rPh sb="2" eb="4">
      <t>ヨウシキ</t>
    </rPh>
    <phoneticPr fontId="1"/>
  </si>
  <si>
    <t>担当者</t>
    <rPh sb="0" eb="3">
      <t>タントウシャ</t>
    </rPh>
    <phoneticPr fontId="1"/>
  </si>
  <si>
    <t>電話番号</t>
    <rPh sb="0" eb="2">
      <t>デンワ</t>
    </rPh>
    <rPh sb="2" eb="4">
      <t>バンゴウ</t>
    </rPh>
    <phoneticPr fontId="1"/>
  </si>
  <si>
    <t>メールアドレス</t>
    <phoneticPr fontId="1"/>
  </si>
  <si>
    <t>年</t>
    <phoneticPr fontId="1"/>
  </si>
  <si>
    <t>NO</t>
    <phoneticPr fontId="1"/>
  </si>
  <si>
    <t>物質名</t>
    <phoneticPr fontId="1"/>
  </si>
  <si>
    <t>選択してください。</t>
    <rPh sb="0" eb="2">
      <t>センタク</t>
    </rPh>
    <phoneticPr fontId="1"/>
  </si>
  <si>
    <t>有姿kg＼年</t>
    <rPh sb="0" eb="1">
      <t>ユウ</t>
    </rPh>
    <rPh sb="1" eb="2">
      <t>スガタ</t>
    </rPh>
    <rPh sb="5" eb="6">
      <t>ネン</t>
    </rPh>
    <phoneticPr fontId="1"/>
  </si>
  <si>
    <t>法人番号</t>
    <rPh sb="0" eb="4">
      <t>ホウジンバンゴウ</t>
    </rPh>
    <phoneticPr fontId="1"/>
  </si>
  <si>
    <t>輸入数量（GWP換算数量kg）</t>
    <rPh sb="0" eb="2">
      <t>ユニュウ</t>
    </rPh>
    <phoneticPr fontId="1"/>
  </si>
  <si>
    <t>HFC-134a</t>
    <phoneticPr fontId="1"/>
  </si>
  <si>
    <t>（希望数量）</t>
    <phoneticPr fontId="1"/>
  </si>
  <si>
    <t>HFC-143</t>
    <phoneticPr fontId="1"/>
  </si>
  <si>
    <t>HFC-245fa</t>
    <phoneticPr fontId="1"/>
  </si>
  <si>
    <t>HFC-365mfc</t>
    <phoneticPr fontId="1"/>
  </si>
  <si>
    <t>HFC-227ea</t>
    <phoneticPr fontId="1"/>
  </si>
  <si>
    <t>HFC-236cb</t>
    <phoneticPr fontId="1"/>
  </si>
  <si>
    <t>HFC-236ea</t>
    <phoneticPr fontId="1"/>
  </si>
  <si>
    <t>HFC-236fa</t>
    <phoneticPr fontId="1"/>
  </si>
  <si>
    <t>HFC-245ca</t>
    <phoneticPr fontId="1"/>
  </si>
  <si>
    <t>HFC-43-10mee</t>
    <phoneticPr fontId="1"/>
  </si>
  <si>
    <t>HFC-32</t>
    <phoneticPr fontId="1"/>
  </si>
  <si>
    <t>HFC-125</t>
    <phoneticPr fontId="1"/>
  </si>
  <si>
    <t>HFC-143a</t>
    <phoneticPr fontId="1"/>
  </si>
  <si>
    <t>HFC-41</t>
    <phoneticPr fontId="1"/>
  </si>
  <si>
    <t>HFC-152</t>
    <phoneticPr fontId="1"/>
  </si>
  <si>
    <t>HFC-152a</t>
    <phoneticPr fontId="1"/>
  </si>
  <si>
    <t>HFC-23</t>
    <phoneticPr fontId="1"/>
  </si>
  <si>
    <t>輸入数量</t>
    <rPh sb="0" eb="2">
      <t>ユニュウ</t>
    </rPh>
    <rPh sb="2" eb="4">
      <t>スウリョウ</t>
    </rPh>
    <phoneticPr fontId="1"/>
  </si>
  <si>
    <t>輸出数量</t>
    <rPh sb="0" eb="2">
      <t>ユシュツ</t>
    </rPh>
    <rPh sb="2" eb="4">
      <t>スウリョウ</t>
    </rPh>
    <phoneticPr fontId="1"/>
  </si>
  <si>
    <t>総計（GWP換算数量kg）</t>
    <rPh sb="0" eb="2">
      <t>ソウケイ</t>
    </rPh>
    <phoneticPr fontId="1"/>
  </si>
  <si>
    <t>GWP</t>
    <phoneticPr fontId="1"/>
  </si>
  <si>
    <t>規制対象年</t>
    <rPh sb="0" eb="2">
      <t>キセイ</t>
    </rPh>
    <rPh sb="2" eb="4">
      <t>タイショウ</t>
    </rPh>
    <rPh sb="4" eb="5">
      <t>ネン</t>
    </rPh>
    <phoneticPr fontId="1"/>
  </si>
  <si>
    <t>様式第７</t>
    <rPh sb="0" eb="2">
      <t>ヨウシキ</t>
    </rPh>
    <rPh sb="2" eb="3">
      <t>ダイ</t>
    </rPh>
    <phoneticPr fontId="1"/>
  </si>
  <si>
    <t>年</t>
    <rPh sb="0" eb="1">
      <t>ネン</t>
    </rPh>
    <phoneticPr fontId="1"/>
  </si>
  <si>
    <t>その他特記すべき事項</t>
    <rPh sb="2" eb="3">
      <t>タ</t>
    </rPh>
    <rPh sb="3" eb="5">
      <t>トッキ</t>
    </rPh>
    <rPh sb="8" eb="10">
      <t>ジコウ</t>
    </rPh>
    <phoneticPr fontId="1"/>
  </si>
  <si>
    <t>輸出の実績を示す書類又は輸出が確実であることの証明書を提出し、当該輸出数量に相当する数量の輸入をする場合の割当て内示申請書の根拠データ</t>
    <rPh sb="0" eb="2">
      <t>ユシュツ</t>
    </rPh>
    <rPh sb="3" eb="5">
      <t>ジッセキ</t>
    </rPh>
    <rPh sb="6" eb="7">
      <t>シメ</t>
    </rPh>
    <rPh sb="8" eb="10">
      <t>ショルイ</t>
    </rPh>
    <rPh sb="10" eb="11">
      <t>マタ</t>
    </rPh>
    <rPh sb="12" eb="14">
      <t>ユシュツ</t>
    </rPh>
    <rPh sb="15" eb="17">
      <t>カクジツ</t>
    </rPh>
    <rPh sb="23" eb="25">
      <t>ショウメイ</t>
    </rPh>
    <rPh sb="25" eb="26">
      <t>ショ</t>
    </rPh>
    <rPh sb="27" eb="29">
      <t>テイシュツ</t>
    </rPh>
    <rPh sb="31" eb="33">
      <t>トウガイ</t>
    </rPh>
    <rPh sb="33" eb="35">
      <t>ユシュツ</t>
    </rPh>
    <rPh sb="35" eb="37">
      <t>スウリョウ</t>
    </rPh>
    <rPh sb="38" eb="40">
      <t>ソウトウ</t>
    </rPh>
    <rPh sb="42" eb="44">
      <t>スウリョウ</t>
    </rPh>
    <rPh sb="45" eb="47">
      <t>ユニュウ</t>
    </rPh>
    <rPh sb="50" eb="52">
      <t>バアイ</t>
    </rPh>
    <rPh sb="53" eb="55">
      <t>ワリア</t>
    </rPh>
    <rPh sb="56" eb="58">
      <t>ナイジ</t>
    </rPh>
    <rPh sb="58" eb="61">
      <t>シンセイショ</t>
    </rPh>
    <rPh sb="62" eb="64">
      <t>コンキョ</t>
    </rPh>
    <phoneticPr fontId="1"/>
  </si>
  <si>
    <t>資格・代表者名</t>
    <rPh sb="0" eb="2">
      <t>シカク</t>
    </rPh>
    <rPh sb="3" eb="6">
      <t>ダイヒョウシャ</t>
    </rPh>
    <rPh sb="6" eb="7">
      <t>メイ</t>
    </rPh>
    <phoneticPr fontId="1"/>
  </si>
  <si>
    <t>輸入量（有姿kg）</t>
    <rPh sb="0" eb="2">
      <t>ユニュウ</t>
    </rPh>
    <rPh sb="2" eb="3">
      <t>リョウ</t>
    </rPh>
    <phoneticPr fontId="1"/>
  </si>
  <si>
    <t>輸出量（輸出用製造数量を除く）（有姿kg）</t>
    <rPh sb="0" eb="2">
      <t>ユシュツ</t>
    </rPh>
    <rPh sb="2" eb="3">
      <t>リョウ</t>
    </rPh>
    <phoneticPr fontId="1"/>
  </si>
  <si>
    <t>輸出数量（輸出用製造数量を除く）（GWP換算数量kg）</t>
    <rPh sb="0" eb="2">
      <t>ユシュツ</t>
    </rPh>
    <rPh sb="5" eb="7">
      <t>ユシュツ</t>
    </rPh>
    <rPh sb="8" eb="10">
      <t>セイゾウ</t>
    </rPh>
    <rPh sb="10" eb="12">
      <t>スウリョウ</t>
    </rPh>
    <phoneticPr fontId="1"/>
  </si>
  <si>
    <t>資格</t>
    <rPh sb="0" eb="2">
      <t>シカク</t>
    </rPh>
    <phoneticPr fontId="1"/>
  </si>
  <si>
    <t>代表者名</t>
    <rPh sb="0" eb="3">
      <t>ダイヒョウシャ</t>
    </rPh>
    <rPh sb="3" eb="4">
      <t>メイ</t>
    </rPh>
    <phoneticPr fontId="1"/>
  </si>
  <si>
    <t>割当て希望輸入数量
（GWP換算数量kg）</t>
    <phoneticPr fontId="1"/>
  </si>
  <si>
    <t>(GWP換算数量kg)</t>
    <phoneticPr fontId="1"/>
  </si>
  <si>
    <t>別添様式２</t>
    <rPh sb="0" eb="2">
      <t>ベッテン</t>
    </rPh>
    <rPh sb="2" eb="4">
      <t>ヨウシキ</t>
    </rPh>
    <phoneticPr fontId="1"/>
  </si>
  <si>
    <t xml:space="preserve">
輸入しようとする物質について未使
用のもの、使用済みのもの、再利用
されるもの又は再生されたものの別
ごとの数量</t>
    <phoneticPr fontId="1"/>
  </si>
  <si>
    <t>＜記入例＞</t>
    <rPh sb="1" eb="3">
      <t>キニュウ</t>
    </rPh>
    <rPh sb="3" eb="4">
      <t>レイ</t>
    </rPh>
    <phoneticPr fontId="1"/>
  </si>
  <si>
    <t>物質名</t>
    <rPh sb="0" eb="3">
      <t>ブッシツメイ</t>
    </rPh>
    <phoneticPr fontId="1"/>
  </si>
  <si>
    <t>輸入数量</t>
    <phoneticPr fontId="1"/>
  </si>
  <si>
    <t>有姿kg</t>
    <rPh sb="0" eb="2">
      <t>ユウシ</t>
    </rPh>
    <phoneticPr fontId="1"/>
  </si>
  <si>
    <t>GWP換算kg</t>
    <rPh sb="3" eb="5">
      <t>カンサン</t>
    </rPh>
    <phoneticPr fontId="1"/>
  </si>
  <si>
    <t>１．未使用のもの</t>
  </si>
  <si>
    <t>２．使用済みのもの</t>
  </si>
  <si>
    <t>３．再利用されるもの</t>
  </si>
  <si>
    <t>４．再生されたもの</t>
  </si>
  <si>
    <t>合計</t>
    <rPh sb="0" eb="2">
      <t>ゴウケイ</t>
    </rPh>
    <phoneticPr fontId="1"/>
  </si>
  <si>
    <t>有姿/kg</t>
    <rPh sb="0" eb="2">
      <t>ユウシ</t>
    </rPh>
    <phoneticPr fontId="1"/>
  </si>
  <si>
    <t>備考</t>
    <rPh sb="0" eb="2">
      <t>ビコウ</t>
    </rPh>
    <phoneticPr fontId="1"/>
  </si>
  <si>
    <t>1　希望（予定）数量を記入すること。</t>
    <rPh sb="2" eb="4">
      <t>キボウ</t>
    </rPh>
    <rPh sb="5" eb="7">
      <t>ヨテイ</t>
    </rPh>
    <rPh sb="8" eb="10">
      <t>スウリョウ</t>
    </rPh>
    <rPh sb="11" eb="13">
      <t>キニュウ</t>
    </rPh>
    <phoneticPr fontId="1"/>
  </si>
  <si>
    <t>2　1月1日～12月31日の1年間の数量を記入すること。</t>
    <rPh sb="3" eb="4">
      <t>ガツ</t>
    </rPh>
    <rPh sb="5" eb="6">
      <t>ニチ</t>
    </rPh>
    <rPh sb="9" eb="10">
      <t>ガツ</t>
    </rPh>
    <rPh sb="12" eb="13">
      <t>ニチ</t>
    </rPh>
    <rPh sb="15" eb="17">
      <t>ネンカン</t>
    </rPh>
    <rPh sb="18" eb="20">
      <t>スウリョウ</t>
    </rPh>
    <rPh sb="21" eb="23">
      <t>キニュウ</t>
    </rPh>
    <phoneticPr fontId="1"/>
  </si>
  <si>
    <t>3　記入欄が不足している場合は、コピーして使用すること。</t>
    <rPh sb="2" eb="4">
      <t>キニュウ</t>
    </rPh>
    <rPh sb="4" eb="5">
      <t>ラン</t>
    </rPh>
    <rPh sb="6" eb="8">
      <t>フソク</t>
    </rPh>
    <rPh sb="12" eb="14">
      <t>バアイ</t>
    </rPh>
    <rPh sb="21" eb="23">
      <t>シヨウ</t>
    </rPh>
    <phoneticPr fontId="1"/>
  </si>
  <si>
    <t>4　未使用のもの、使用済みのもの等の別ごとの見込み数量については、以下に従い記入すること。</t>
    <phoneticPr fontId="1"/>
  </si>
  <si>
    <t>未使用のもの：使用される前の規制物質</t>
    <phoneticPr fontId="1"/>
  </si>
  <si>
    <t>使用済みのもの：当初想定されていた目的に沿って既にその用途を終えた規制物質</t>
    <phoneticPr fontId="1"/>
  </si>
  <si>
    <t>再利用されるもの：使用中又は廃棄前に回収され、濾過及び乾燥のような基本的な浄化工程を経て 再度使用される規制物質</t>
    <phoneticPr fontId="1"/>
  </si>
  <si>
    <t>再生されたもの：使用中又は廃棄前に回収され、特定の品質基準に回復させるために、濾過、 乾燥、蒸留及び化学的処理等の工程を経て再生された規制物質</t>
    <phoneticPr fontId="1"/>
  </si>
  <si>
    <t>輸出の実績を示す書類又は輸出が確実であることの証明書を提出し、当該輸出数量に相当する数量の輸入をする場合の割当て内示申請書</t>
    <rPh sb="0" eb="2">
      <t>ユシュツ</t>
    </rPh>
    <rPh sb="3" eb="5">
      <t>ジッセキ</t>
    </rPh>
    <rPh sb="6" eb="7">
      <t>シメ</t>
    </rPh>
    <rPh sb="8" eb="10">
      <t>ショルイ</t>
    </rPh>
    <rPh sb="10" eb="11">
      <t>マタ</t>
    </rPh>
    <rPh sb="12" eb="14">
      <t>ユシュツ</t>
    </rPh>
    <rPh sb="15" eb="17">
      <t>カクジツ</t>
    </rPh>
    <rPh sb="23" eb="25">
      <t>ショウメイ</t>
    </rPh>
    <rPh sb="25" eb="26">
      <t>ショ</t>
    </rPh>
    <rPh sb="27" eb="29">
      <t>テイシュツ</t>
    </rPh>
    <rPh sb="31" eb="33">
      <t>トウガイ</t>
    </rPh>
    <rPh sb="33" eb="35">
      <t>ユシュツ</t>
    </rPh>
    <rPh sb="35" eb="37">
      <t>スウリョウ</t>
    </rPh>
    <rPh sb="38" eb="40">
      <t>ソウトウ</t>
    </rPh>
    <rPh sb="42" eb="44">
      <t>スウリョウ</t>
    </rPh>
    <rPh sb="45" eb="47">
      <t>ユニュウ</t>
    </rPh>
    <rPh sb="50" eb="52">
      <t>バアイ</t>
    </rPh>
    <rPh sb="53" eb="55">
      <t>ワリア</t>
    </rPh>
    <rPh sb="56" eb="58">
      <t>ナイジ</t>
    </rPh>
    <rPh sb="58" eb="61">
      <t>シンセイショ</t>
    </rPh>
    <phoneticPr fontId="1"/>
  </si>
  <si>
    <t>物質毎の輸入数量</t>
    <rPh sb="0" eb="2">
      <t>ブッシツ</t>
    </rPh>
    <rPh sb="2" eb="3">
      <t>ゴト</t>
    </rPh>
    <rPh sb="4" eb="6">
      <t>ユニュウ</t>
    </rPh>
    <rPh sb="6" eb="8">
      <t>スウリョウ</t>
    </rPh>
    <phoneticPr fontId="1"/>
  </si>
  <si>
    <t>書面により申請する場合、用紙の大きさは日本産業規格Ａ４とすること。</t>
  </si>
  <si>
    <t>申請内容について、必要に応じてヒアリング等を行う場合がある。</t>
    <phoneticPr fontId="1"/>
  </si>
  <si>
    <t>別添様式「輸出の実績を示す書類又は輸出が確実であることの証明書を</t>
    <phoneticPr fontId="1"/>
  </si>
  <si>
    <t>提出し、当該輸出数量に相当する数量の輸入をする場合の割当て内示</t>
    <phoneticPr fontId="1"/>
  </si>
  <si>
    <t>申請書の根拠データ」を添付すること。</t>
    <phoneticPr fontId="1"/>
  </si>
  <si>
    <t>輸出した実績を証明する書類又は輸出することが確実であることを証明</t>
    <phoneticPr fontId="1"/>
  </si>
  <si>
    <t>する書類を添付すること。</t>
    <phoneticPr fontId="1"/>
  </si>
  <si>
    <t>本申請に係る物質の状態が新品・再生品等であるかについて説明すること。</t>
    <phoneticPr fontId="1"/>
  </si>
  <si>
    <t>輸出・輸入が必要な理由について説明すること。</t>
    <phoneticPr fontId="1"/>
  </si>
  <si>
    <t xml:space="preserve"> 備考</t>
    <rPh sb="1" eb="3">
      <t>ビコウ</t>
    </rPh>
    <phoneticPr fontId="1"/>
  </si>
  <si>
    <t>その他、参考となる書類を添付することができる。</t>
    <phoneticPr fontId="1"/>
  </si>
  <si>
    <t>経済産業省大臣官房技術総括・保安審議官　殿</t>
    <rPh sb="0" eb="2">
      <t>ケイザイ</t>
    </rPh>
    <rPh sb="2" eb="5">
      <t>サンギョウショウ</t>
    </rPh>
    <rPh sb="5" eb="7">
      <t>ダイジン</t>
    </rPh>
    <rPh sb="7" eb="9">
      <t>カンボウ</t>
    </rPh>
    <rPh sb="9" eb="11">
      <t>ギジュツ</t>
    </rPh>
    <rPh sb="11" eb="13">
      <t>ソウカツ</t>
    </rPh>
    <rPh sb="14" eb="16">
      <t>ホアン</t>
    </rPh>
    <rPh sb="16" eb="19">
      <t>シンギカン</t>
    </rPh>
    <phoneticPr fontId="1"/>
  </si>
  <si>
    <t xml:space="preserve">割当て希望輸入数量
</t>
    <phoneticPr fontId="1"/>
  </si>
  <si>
    <t>３.</t>
    <phoneticPr fontId="1"/>
  </si>
  <si>
    <t>２.</t>
    <phoneticPr fontId="1"/>
  </si>
  <si>
    <t>１.</t>
    <phoneticPr fontId="1"/>
  </si>
  <si>
    <t>輸出した実績を証明する書類又は輸出することが確実であることを
証明する書類を添付すること</t>
    <rPh sb="0" eb="2">
      <t>ユシュツ</t>
    </rPh>
    <rPh sb="4" eb="6">
      <t>ジッセキ</t>
    </rPh>
    <rPh sb="7" eb="9">
      <t>ショウメイ</t>
    </rPh>
    <rPh sb="11" eb="13">
      <t>ショルイ</t>
    </rPh>
    <rPh sb="13" eb="14">
      <t>マタ</t>
    </rPh>
    <rPh sb="15" eb="17">
      <t>ユシュツ</t>
    </rPh>
    <rPh sb="22" eb="24">
      <t>カクジツ</t>
    </rPh>
    <rPh sb="31" eb="33">
      <t>ショウメイ</t>
    </rPh>
    <rPh sb="35" eb="37">
      <t>ショルイ</t>
    </rPh>
    <rPh sb="38" eb="40">
      <t>テンプ</t>
    </rPh>
    <phoneticPr fontId="1"/>
  </si>
  <si>
    <t>　輸出の実績を示す書類又は輸出が確実であることの証明書を提出し、</t>
  </si>
  <si>
    <t>当該輸出数量に相当する数量の輸入をする場合の割当て内示を受けたい</t>
    <phoneticPr fontId="1"/>
  </si>
  <si>
    <t>ので、別添書類を添えて、次のとおり申請します。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</si>
</sst>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_ "/>
    <numFmt numFmtId="179" formatCode="General&quot;年&quot;"/>
    <numFmt numFmtId="180" formatCode="#,##0\ &quot;GWPkg&quot;"/>
    <numFmt numFmtId="181" formatCode="General\ "/>
    <numFmt numFmtId="182" formatCode="&quot;物質名&quot;\ \ @"/>
  </numFmts>
  <fonts count="19" x14ac:knownFonts="1">
    <font>
      <sz val="11"/>
      <color theme="1"/>
      <name val="游ゴシック"/>
      <family val="2"/>
      <charset val="128"/>
      <scheme val="minor"/>
    </font>
    <font>
      <sz val="6"/>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0.5"/>
      <name val="Century"/>
      <family val="1"/>
    </font>
    <font>
      <sz val="12"/>
      <color theme="1"/>
      <name val="ＭＳ 明朝"/>
      <family val="1"/>
      <charset val="128"/>
    </font>
    <font>
      <sz val="11"/>
      <color theme="1"/>
      <name val="ＭＳ 明朝"/>
      <family val="1"/>
      <charset val="128"/>
    </font>
    <font>
      <sz val="20"/>
      <color theme="1"/>
      <name val="ＭＳ 明朝"/>
      <family val="1"/>
      <charset val="128"/>
    </font>
    <font>
      <sz val="14"/>
      <color theme="1"/>
      <name val="ＭＳ 明朝"/>
      <family val="1"/>
      <charset val="128"/>
    </font>
    <font>
      <sz val="16"/>
      <color theme="1"/>
      <name val="ＭＳ 明朝"/>
      <family val="1"/>
      <charset val="128"/>
    </font>
    <font>
      <sz val="18"/>
      <color theme="1"/>
      <name val="ＭＳ 明朝"/>
      <family val="1"/>
      <charset val="128"/>
    </font>
    <font>
      <b/>
      <sz val="14"/>
      <color theme="1"/>
      <name val="游ゴシック"/>
      <family val="3"/>
      <charset val="128"/>
      <scheme val="minor"/>
    </font>
    <font>
      <sz val="14"/>
      <color theme="1"/>
      <name val="游ゴシック"/>
      <family val="3"/>
      <charset val="128"/>
      <scheme val="minor"/>
    </font>
    <font>
      <sz val="14"/>
      <color rgb="FFFF0000"/>
      <name val="游ゴシック"/>
      <family val="3"/>
      <charset val="128"/>
      <scheme val="minor"/>
    </font>
    <font>
      <sz val="11"/>
      <color theme="0" tint="-0.34998626667073579"/>
      <name val="游ゴシック"/>
      <family val="2"/>
      <charset val="128"/>
      <scheme val="minor"/>
    </font>
    <font>
      <sz val="14"/>
      <color theme="1"/>
      <name val="ＭＳ 明朝"/>
      <family val="1"/>
    </font>
    <font>
      <u/>
      <sz val="11"/>
      <color theme="10"/>
      <name val="游ゴシック"/>
      <family val="2"/>
      <charset val="128"/>
      <scheme val="minor"/>
    </font>
  </fonts>
  <fills count="10">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7999511703848384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125">
    <xf numFmtId="0" fontId="0" fillId="0" borderId="0" xfId="0">
      <alignment vertical="center"/>
    </xf>
    <xf numFmtId="0" fontId="0" fillId="0" borderId="0" xfId="0" applyFill="1">
      <alignment vertical="center"/>
    </xf>
    <xf numFmtId="0" fontId="0" fillId="0" borderId="0" xfId="0" applyFill="1" applyBorder="1">
      <alignment vertical="center"/>
    </xf>
    <xf numFmtId="0" fontId="0" fillId="0" borderId="0" xfId="0" applyBorder="1" applyAlignment="1">
      <alignment vertical="center"/>
    </xf>
    <xf numFmtId="0" fontId="3" fillId="0" borderId="0" xfId="0" applyFont="1" applyFill="1" applyBorder="1" applyAlignment="1">
      <alignment vertical="center"/>
    </xf>
    <xf numFmtId="0" fontId="0" fillId="0" borderId="0" xfId="0" applyFill="1" applyBorder="1" applyAlignment="1">
      <alignment vertical="center"/>
    </xf>
    <xf numFmtId="0" fontId="4" fillId="0" borderId="0" xfId="0" applyFont="1" applyFill="1" applyBorder="1">
      <alignment vertical="center"/>
    </xf>
    <xf numFmtId="0" fontId="5" fillId="0" borderId="0" xfId="0" applyFont="1" applyFill="1" applyBorder="1">
      <alignment vertical="center"/>
    </xf>
    <xf numFmtId="0" fontId="0" fillId="0" borderId="0" xfId="0" applyFill="1" applyBorder="1" applyAlignment="1">
      <alignment horizontal="right" vertical="center"/>
    </xf>
    <xf numFmtId="0" fontId="4" fillId="0" borderId="0" xfId="0" applyFont="1" applyFill="1" applyBorder="1" applyAlignment="1">
      <alignment vertical="center" wrapText="1"/>
    </xf>
    <xf numFmtId="0" fontId="2" fillId="0" borderId="0" xfId="0" applyFont="1" applyFill="1" applyBorder="1" applyAlignment="1">
      <alignment vertical="center"/>
    </xf>
    <xf numFmtId="0" fontId="6" fillId="0" borderId="1" xfId="0" applyFont="1" applyBorder="1" applyAlignment="1">
      <alignment vertical="center" wrapText="1"/>
    </xf>
    <xf numFmtId="3" fontId="6" fillId="0" borderId="1" xfId="0" applyNumberFormat="1" applyFont="1" applyBorder="1" applyAlignment="1">
      <alignment horizontal="right" vertical="center" wrapText="1"/>
    </xf>
    <xf numFmtId="0" fontId="6" fillId="0" borderId="1" xfId="0" applyFont="1" applyBorder="1" applyAlignment="1">
      <alignment horizontal="right" vertical="center" wrapText="1"/>
    </xf>
    <xf numFmtId="0" fontId="0" fillId="0" borderId="0" xfId="0" applyFill="1" applyAlignment="1">
      <alignment horizontal="center" vertical="center"/>
    </xf>
    <xf numFmtId="0" fontId="8" fillId="0" borderId="0" xfId="0" applyFont="1">
      <alignment vertical="center"/>
    </xf>
    <xf numFmtId="0" fontId="10" fillId="0" borderId="0" xfId="0" applyFont="1">
      <alignment vertical="center"/>
    </xf>
    <xf numFmtId="0" fontId="7" fillId="0" borderId="0" xfId="0" applyFont="1" applyAlignment="1">
      <alignment vertical="center" wrapText="1"/>
    </xf>
    <xf numFmtId="0" fontId="12" fillId="0" borderId="0" xfId="0" applyFont="1">
      <alignment vertical="center"/>
    </xf>
    <xf numFmtId="0" fontId="6" fillId="0" borderId="0" xfId="0" applyFont="1" applyFill="1" applyBorder="1" applyAlignment="1">
      <alignment vertical="center" wrapText="1"/>
    </xf>
    <xf numFmtId="0" fontId="7" fillId="0" borderId="0" xfId="0" applyFont="1">
      <alignment vertical="center"/>
    </xf>
    <xf numFmtId="0" fontId="0" fillId="0" borderId="0" xfId="0" applyFont="1" applyFill="1" applyBorder="1">
      <alignment vertical="center"/>
    </xf>
    <xf numFmtId="0" fontId="10" fillId="0" borderId="1" xfId="0" applyFont="1" applyBorder="1">
      <alignment vertical="center"/>
    </xf>
    <xf numFmtId="0" fontId="9" fillId="0" borderId="0" xfId="0" applyFont="1" applyAlignment="1">
      <alignment horizontal="center" vertical="center" wrapText="1"/>
    </xf>
    <xf numFmtId="0" fontId="9" fillId="0" borderId="0" xfId="0" applyFont="1" applyAlignment="1">
      <alignment vertical="center" wrapText="1"/>
    </xf>
    <xf numFmtId="0" fontId="2" fillId="0" borderId="0" xfId="0" applyFont="1">
      <alignment vertical="center"/>
    </xf>
    <xf numFmtId="0" fontId="11" fillId="0" borderId="0" xfId="0" applyFont="1" applyFill="1">
      <alignment vertical="center"/>
    </xf>
    <xf numFmtId="0" fontId="8" fillId="0" borderId="0" xfId="0" applyFont="1" applyFill="1">
      <alignment vertical="center"/>
    </xf>
    <xf numFmtId="0" fontId="8" fillId="0" borderId="1" xfId="0" applyFont="1" applyBorder="1">
      <alignment vertical="center"/>
    </xf>
    <xf numFmtId="0" fontId="15" fillId="0" borderId="0" xfId="0" applyFont="1" applyFill="1" applyBorder="1">
      <alignment vertical="center"/>
    </xf>
    <xf numFmtId="176" fontId="10" fillId="0" borderId="0" xfId="0" applyNumberFormat="1" applyFont="1">
      <alignment vertical="center"/>
    </xf>
    <xf numFmtId="176" fontId="0" fillId="0" borderId="0" xfId="0" applyNumberFormat="1">
      <alignment vertical="center"/>
    </xf>
    <xf numFmtId="176" fontId="0" fillId="0" borderId="0" xfId="0" applyNumberFormat="1" applyFill="1" applyBorder="1">
      <alignment vertical="center"/>
    </xf>
    <xf numFmtId="176" fontId="2" fillId="0" borderId="0" xfId="0" applyNumberFormat="1" applyFont="1">
      <alignment vertical="center"/>
    </xf>
    <xf numFmtId="177" fontId="11" fillId="0" borderId="0" xfId="0" applyNumberFormat="1" applyFont="1" applyBorder="1">
      <alignment vertical="center"/>
    </xf>
    <xf numFmtId="0" fontId="11" fillId="0" borderId="0" xfId="0" applyFont="1" applyAlignment="1">
      <alignment vertical="center"/>
    </xf>
    <xf numFmtId="0" fontId="13" fillId="0" borderId="0" xfId="0" applyFont="1" applyFill="1" applyBorder="1">
      <alignment vertical="center"/>
    </xf>
    <xf numFmtId="0" fontId="0" fillId="0" borderId="0" xfId="0" applyFill="1" applyBorder="1" applyAlignment="1">
      <alignment horizontal="center" vertical="center"/>
    </xf>
    <xf numFmtId="0" fontId="14" fillId="0" borderId="0" xfId="0" applyFont="1" applyFill="1" applyBorder="1">
      <alignment vertical="center"/>
    </xf>
    <xf numFmtId="178" fontId="10" fillId="0" borderId="0" xfId="0" applyNumberFormat="1" applyFont="1">
      <alignment vertical="center"/>
    </xf>
    <xf numFmtId="178" fontId="11" fillId="0" borderId="0" xfId="0" applyNumberFormat="1" applyFont="1">
      <alignment vertical="center"/>
    </xf>
    <xf numFmtId="178" fontId="10" fillId="0" borderId="0" xfId="0" applyNumberFormat="1" applyFont="1" applyFill="1">
      <alignment vertical="center"/>
    </xf>
    <xf numFmtId="178" fontId="10" fillId="0" borderId="0" xfId="0" applyNumberFormat="1" applyFont="1" applyBorder="1">
      <alignment vertical="center"/>
    </xf>
    <xf numFmtId="178" fontId="11" fillId="0" borderId="0" xfId="0" applyNumberFormat="1" applyFont="1" applyBorder="1">
      <alignment vertical="center"/>
    </xf>
    <xf numFmtId="0" fontId="16" fillId="0" borderId="0" xfId="0" applyFont="1">
      <alignment vertical="center"/>
    </xf>
    <xf numFmtId="0" fontId="8" fillId="0" borderId="0" xfId="0" applyFont="1" applyAlignment="1">
      <alignment vertical="center" shrinkToFit="1"/>
    </xf>
    <xf numFmtId="179" fontId="10" fillId="4" borderId="1" xfId="0" applyNumberFormat="1" applyFont="1" applyFill="1" applyBorder="1">
      <alignment vertical="center"/>
    </xf>
    <xf numFmtId="179" fontId="10" fillId="0" borderId="1" xfId="0" applyNumberFormat="1" applyFont="1" applyBorder="1">
      <alignment vertical="center"/>
    </xf>
    <xf numFmtId="177" fontId="10" fillId="0" borderId="1" xfId="0" applyNumberFormat="1" applyFont="1" applyBorder="1" applyAlignment="1">
      <alignment vertical="center" wrapText="1"/>
    </xf>
    <xf numFmtId="177" fontId="10" fillId="3" borderId="1" xfId="0" applyNumberFormat="1" applyFont="1" applyFill="1" applyBorder="1" applyAlignment="1">
      <alignment vertical="center" wrapText="1"/>
    </xf>
    <xf numFmtId="0" fontId="0" fillId="0" borderId="0" xfId="0" applyNumberFormat="1">
      <alignment vertical="center"/>
    </xf>
    <xf numFmtId="0" fontId="0" fillId="0" borderId="0" xfId="0" applyNumberFormat="1" applyFill="1">
      <alignment vertical="center"/>
    </xf>
    <xf numFmtId="0" fontId="0" fillId="0" borderId="0" xfId="0" applyNumberFormat="1" applyFill="1" applyAlignment="1">
      <alignment horizontal="center" vertical="center"/>
    </xf>
    <xf numFmtId="0" fontId="2" fillId="0" borderId="0" xfId="0" applyNumberFormat="1" applyFont="1" applyAlignment="1"/>
    <xf numFmtId="0" fontId="16" fillId="0" borderId="0" xfId="0" applyNumberFormat="1" applyFont="1" applyAlignment="1"/>
    <xf numFmtId="0" fontId="8" fillId="7" borderId="0" xfId="0" applyFont="1" applyFill="1" applyBorder="1" applyAlignment="1">
      <alignment vertical="center"/>
    </xf>
    <xf numFmtId="0" fontId="8" fillId="7" borderId="0" xfId="0" applyFont="1" applyFill="1" applyBorder="1" applyAlignment="1">
      <alignment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NumberFormat="1" applyAlignment="1">
      <alignment horizontal="center" vertical="center"/>
    </xf>
    <xf numFmtId="0" fontId="11" fillId="5" borderId="0" xfId="0" applyFont="1" applyFill="1" applyProtection="1">
      <alignment vertical="center"/>
      <protection locked="0"/>
    </xf>
    <xf numFmtId="0" fontId="11" fillId="0" borderId="0" xfId="0" applyFont="1" applyFill="1" applyAlignment="1">
      <alignment horizontal="center" vertical="center"/>
    </xf>
    <xf numFmtId="178" fontId="8" fillId="0" borderId="0" xfId="0" applyNumberFormat="1" applyFont="1">
      <alignment vertical="center"/>
    </xf>
    <xf numFmtId="176" fontId="8" fillId="0" borderId="0" xfId="0" applyNumberFormat="1" applyFont="1" applyBorder="1">
      <alignment vertical="center"/>
    </xf>
    <xf numFmtId="176" fontId="8" fillId="0" borderId="0" xfId="0" applyNumberFormat="1" applyFont="1">
      <alignment vertical="center"/>
    </xf>
    <xf numFmtId="0" fontId="8" fillId="0" borderId="0" xfId="0" applyFont="1" applyBorder="1">
      <alignment vertical="center"/>
    </xf>
    <xf numFmtId="177" fontId="8" fillId="0" borderId="0" xfId="0" applyNumberFormat="1" applyFont="1" applyBorder="1">
      <alignment vertical="center"/>
    </xf>
    <xf numFmtId="177" fontId="8" fillId="0" borderId="0" xfId="0" applyNumberFormat="1" applyFont="1">
      <alignment vertical="center"/>
    </xf>
    <xf numFmtId="178" fontId="8" fillId="0" borderId="0" xfId="0" applyNumberFormat="1" applyFont="1" applyBorder="1">
      <alignment vertical="center"/>
    </xf>
    <xf numFmtId="178" fontId="8" fillId="0" borderId="0" xfId="0" applyNumberFormat="1" applyFont="1" applyFill="1" applyBorder="1">
      <alignment vertical="center"/>
    </xf>
    <xf numFmtId="179" fontId="8" fillId="0" borderId="0" xfId="0" applyNumberFormat="1" applyFont="1">
      <alignment vertical="center"/>
    </xf>
    <xf numFmtId="178" fontId="8" fillId="0" borderId="0" xfId="0" applyNumberFormat="1" applyFont="1" applyFill="1">
      <alignment vertical="center"/>
    </xf>
    <xf numFmtId="179" fontId="10" fillId="0" borderId="5" xfId="0" applyNumberFormat="1" applyFont="1" applyFill="1" applyBorder="1">
      <alignment vertical="center"/>
    </xf>
    <xf numFmtId="178" fontId="10" fillId="0" borderId="0" xfId="0" applyNumberFormat="1" applyFont="1" applyFill="1" applyBorder="1">
      <alignment vertical="center"/>
    </xf>
    <xf numFmtId="178" fontId="10" fillId="0" borderId="1" xfId="0" applyNumberFormat="1" applyFont="1" applyBorder="1" applyAlignment="1">
      <alignment horizontal="center" vertical="center"/>
    </xf>
    <xf numFmtId="178" fontId="11" fillId="0" borderId="1" xfId="0" applyNumberFormat="1" applyFont="1" applyBorder="1" applyAlignment="1">
      <alignment horizontal="center" vertical="center"/>
    </xf>
    <xf numFmtId="179" fontId="10" fillId="0" borderId="1" xfId="0" applyNumberFormat="1" applyFont="1" applyBorder="1" applyAlignment="1">
      <alignment horizontal="center" vertical="center"/>
    </xf>
    <xf numFmtId="179" fontId="10" fillId="0" borderId="5" xfId="0" applyNumberFormat="1" applyFont="1" applyBorder="1" applyAlignment="1">
      <alignment horizontal="center" vertical="center"/>
    </xf>
    <xf numFmtId="176" fontId="11" fillId="0" borderId="1" xfId="0" applyNumberFormat="1" applyFont="1" applyBorder="1">
      <alignment vertical="center"/>
    </xf>
    <xf numFmtId="176" fontId="11" fillId="0" borderId="5" xfId="0" applyNumberFormat="1" applyFont="1" applyBorder="1">
      <alignment vertical="center"/>
    </xf>
    <xf numFmtId="176" fontId="10" fillId="5" borderId="1" xfId="0" applyNumberFormat="1" applyFont="1" applyFill="1" applyBorder="1" applyProtection="1">
      <alignment vertical="center"/>
      <protection locked="0"/>
    </xf>
    <xf numFmtId="176" fontId="10" fillId="0" borderId="5" xfId="0" applyNumberFormat="1" applyFont="1" applyFill="1" applyBorder="1" applyProtection="1">
      <alignment vertical="center"/>
      <protection locked="0"/>
    </xf>
    <xf numFmtId="176" fontId="10" fillId="6" borderId="1" xfId="0" applyNumberFormat="1" applyFont="1" applyFill="1" applyBorder="1" applyProtection="1">
      <alignment vertical="center"/>
      <protection locked="0"/>
    </xf>
    <xf numFmtId="176" fontId="10" fillId="3" borderId="1" xfId="0" applyNumberFormat="1" applyFont="1" applyFill="1" applyBorder="1">
      <alignment vertical="center"/>
    </xf>
    <xf numFmtId="176" fontId="10" fillId="0" borderId="5" xfId="0" applyNumberFormat="1" applyFont="1" applyFill="1" applyBorder="1">
      <alignment vertical="center"/>
    </xf>
    <xf numFmtId="0" fontId="10" fillId="0" borderId="0" xfId="0" applyFont="1" applyAlignment="1">
      <alignment horizontal="left" vertical="center"/>
    </xf>
    <xf numFmtId="0" fontId="17" fillId="0" borderId="0" xfId="0" applyFont="1">
      <alignment vertical="center"/>
    </xf>
    <xf numFmtId="176" fontId="10" fillId="7" borderId="1" xfId="0" applyNumberFormat="1" applyFont="1" applyFill="1" applyBorder="1" applyAlignment="1" applyProtection="1">
      <alignment horizontal="center" vertical="center"/>
      <protection locked="0"/>
    </xf>
    <xf numFmtId="180" fontId="10" fillId="8" borderId="1" xfId="0" applyNumberFormat="1" applyFont="1" applyFill="1" applyBorder="1">
      <alignment vertical="center"/>
    </xf>
    <xf numFmtId="177" fontId="10" fillId="9" borderId="1" xfId="0" applyNumberFormat="1" applyFont="1" applyFill="1" applyBorder="1">
      <alignment vertical="center"/>
    </xf>
    <xf numFmtId="176" fontId="10" fillId="9" borderId="1" xfId="0" applyNumberFormat="1" applyFont="1" applyFill="1" applyBorder="1" applyAlignment="1">
      <alignment horizontal="center" vertical="center"/>
    </xf>
    <xf numFmtId="176" fontId="10" fillId="9" borderId="1" xfId="0" applyNumberFormat="1" applyFont="1" applyFill="1" applyBorder="1">
      <alignment vertical="center"/>
    </xf>
    <xf numFmtId="181" fontId="10" fillId="0" borderId="0" xfId="0" applyNumberFormat="1" applyFont="1">
      <alignment vertical="center"/>
    </xf>
    <xf numFmtId="182" fontId="10" fillId="0" borderId="0" xfId="0" applyNumberFormat="1" applyFont="1">
      <alignment vertical="center"/>
    </xf>
    <xf numFmtId="177" fontId="10" fillId="8" borderId="1" xfId="0" applyNumberFormat="1" applyFont="1" applyFill="1" applyBorder="1">
      <alignment vertical="center"/>
    </xf>
    <xf numFmtId="176" fontId="10" fillId="8" borderId="1" xfId="0" applyNumberFormat="1" applyFont="1" applyFill="1" applyBorder="1" applyAlignment="1">
      <alignment horizontal="center" vertical="center"/>
    </xf>
    <xf numFmtId="176" fontId="10" fillId="8" borderId="1" xfId="0" applyNumberFormat="1" applyFont="1" applyFill="1" applyBorder="1">
      <alignment vertical="center"/>
    </xf>
    <xf numFmtId="176" fontId="11" fillId="0" borderId="0" xfId="0" applyNumberFormat="1" applyFont="1">
      <alignment vertical="center"/>
    </xf>
    <xf numFmtId="176" fontId="11" fillId="0" borderId="0" xfId="0" applyNumberFormat="1" applyFont="1" applyAlignment="1">
      <alignment vertical="center"/>
    </xf>
    <xf numFmtId="176" fontId="11" fillId="0" borderId="0" xfId="0" applyNumberFormat="1" applyFont="1" applyFill="1" applyBorder="1">
      <alignment vertical="center"/>
    </xf>
    <xf numFmtId="49" fontId="11" fillId="0" borderId="0" xfId="0" applyNumberFormat="1" applyFont="1" applyAlignment="1">
      <alignment horizontal="right" vertical="center"/>
    </xf>
    <xf numFmtId="179" fontId="10" fillId="0" borderId="1" xfId="0" applyNumberFormat="1" applyFont="1" applyFill="1" applyBorder="1" applyProtection="1">
      <alignment vertical="center"/>
      <protection locked="0"/>
    </xf>
    <xf numFmtId="178" fontId="10" fillId="0" borderId="0" xfId="0" applyNumberFormat="1" applyFont="1" applyAlignment="1">
      <alignment horizontal="right" vertical="center"/>
    </xf>
    <xf numFmtId="0" fontId="11" fillId="0" borderId="0" xfId="0" applyFont="1" applyAlignment="1">
      <alignment horizontal="left" vertical="top" wrapText="1"/>
    </xf>
    <xf numFmtId="0" fontId="11" fillId="0" borderId="0" xfId="0" applyFont="1" applyAlignment="1">
      <alignment horizontal="left" vertical="top"/>
    </xf>
    <xf numFmtId="49" fontId="11" fillId="5" borderId="3" xfId="0" applyNumberFormat="1" applyFont="1" applyFill="1" applyBorder="1" applyAlignment="1" applyProtection="1">
      <alignment horizontal="left" vertical="center" shrinkToFit="1"/>
      <protection locked="0"/>
    </xf>
    <xf numFmtId="0" fontId="9" fillId="0" borderId="0" xfId="0" applyFont="1" applyAlignment="1">
      <alignment horizontal="left" vertical="center" wrapText="1"/>
    </xf>
    <xf numFmtId="0" fontId="11" fillId="5" borderId="3" xfId="0" applyFont="1" applyFill="1" applyBorder="1" applyAlignment="1" applyProtection="1">
      <alignment horizontal="left" vertical="center" shrinkToFit="1"/>
      <protection locked="0"/>
    </xf>
    <xf numFmtId="0" fontId="11" fillId="5" borderId="2" xfId="0" applyFont="1" applyFill="1" applyBorder="1" applyAlignment="1" applyProtection="1">
      <alignment horizontal="left" vertical="center" shrinkToFit="1"/>
      <protection locked="0"/>
    </xf>
    <xf numFmtId="0" fontId="18" fillId="5" borderId="3" xfId="1" applyFill="1" applyBorder="1" applyAlignment="1" applyProtection="1">
      <alignment horizontal="left" vertical="center" shrinkToFit="1"/>
      <protection locked="0"/>
    </xf>
    <xf numFmtId="0" fontId="11" fillId="0" borderId="3" xfId="0" applyFont="1" applyBorder="1" applyAlignment="1" applyProtection="1">
      <alignment horizontal="left" vertical="center" shrinkToFit="1"/>
      <protection locked="0"/>
    </xf>
    <xf numFmtId="0" fontId="11" fillId="0" borderId="3" xfId="0" applyFont="1" applyBorder="1" applyAlignment="1" applyProtection="1">
      <alignment vertical="center" shrinkToFit="1"/>
      <protection locked="0"/>
    </xf>
    <xf numFmtId="176" fontId="11" fillId="0" borderId="2" xfId="0" applyNumberFormat="1" applyFont="1" applyBorder="1" applyAlignment="1">
      <alignment horizontal="center" vertical="center" shrinkToFit="1"/>
    </xf>
    <xf numFmtId="0" fontId="10" fillId="0" borderId="4" xfId="0" applyFont="1" applyBorder="1" applyAlignment="1">
      <alignment horizontal="right" vertical="center" shrinkToFit="1"/>
    </xf>
    <xf numFmtId="176" fontId="7" fillId="5" borderId="6" xfId="0" applyNumberFormat="1" applyFont="1" applyFill="1" applyBorder="1" applyAlignment="1" applyProtection="1">
      <alignment horizontal="left" vertical="top" wrapText="1"/>
      <protection locked="0"/>
    </xf>
    <xf numFmtId="176" fontId="7" fillId="5" borderId="4" xfId="0" applyNumberFormat="1" applyFont="1" applyFill="1" applyBorder="1" applyAlignment="1" applyProtection="1">
      <alignment horizontal="left" vertical="top" wrapText="1"/>
      <protection locked="0"/>
    </xf>
    <xf numFmtId="176" fontId="7" fillId="5" borderId="7" xfId="0" applyNumberFormat="1" applyFont="1" applyFill="1" applyBorder="1" applyAlignment="1" applyProtection="1">
      <alignment horizontal="left" vertical="top" wrapText="1"/>
      <protection locked="0"/>
    </xf>
    <xf numFmtId="176" fontId="7" fillId="5" borderId="8" xfId="0" applyNumberFormat="1" applyFont="1" applyFill="1" applyBorder="1" applyAlignment="1" applyProtection="1">
      <alignment horizontal="left" vertical="top" wrapText="1"/>
      <protection locked="0"/>
    </xf>
    <xf numFmtId="176" fontId="7" fillId="5" borderId="0" xfId="0" applyNumberFormat="1" applyFont="1" applyFill="1" applyBorder="1" applyAlignment="1" applyProtection="1">
      <alignment horizontal="left" vertical="top" wrapText="1"/>
      <protection locked="0"/>
    </xf>
    <xf numFmtId="176" fontId="7" fillId="5" borderId="9" xfId="0" applyNumberFormat="1" applyFont="1" applyFill="1" applyBorder="1" applyAlignment="1" applyProtection="1">
      <alignment horizontal="left" vertical="top" wrapText="1"/>
      <protection locked="0"/>
    </xf>
    <xf numFmtId="176" fontId="7" fillId="5" borderId="10" xfId="0" applyNumberFormat="1" applyFont="1" applyFill="1" applyBorder="1" applyAlignment="1" applyProtection="1">
      <alignment horizontal="left" vertical="top" wrapText="1"/>
      <protection locked="0"/>
    </xf>
    <xf numFmtId="176" fontId="7" fillId="5" borderId="2" xfId="0" applyNumberFormat="1" applyFont="1" applyFill="1" applyBorder="1" applyAlignment="1" applyProtection="1">
      <alignment horizontal="left" vertical="top" wrapText="1"/>
      <protection locked="0"/>
    </xf>
    <xf numFmtId="176" fontId="7" fillId="5" borderId="11" xfId="0" applyNumberFormat="1" applyFont="1" applyFill="1" applyBorder="1" applyAlignment="1" applyProtection="1">
      <alignment horizontal="left" vertical="top" wrapText="1"/>
      <protection locked="0"/>
    </xf>
    <xf numFmtId="0" fontId="7" fillId="0" borderId="0" xfId="0" applyFont="1">
      <alignment vertical="center"/>
    </xf>
    <xf numFmtId="0" fontId="7" fillId="0" borderId="0" xfId="0" applyFont="1" applyAlignment="1">
      <alignment horizontal="left" vertical="center" wrapText="1" indent="1"/>
    </xf>
  </cellXfs>
  <cellStyles count="2">
    <cellStyle name="ハイパーリンク" xfId="1" builtinId="8"/>
    <cellStyle name="標準" xfId="0" builtinId="0"/>
  </cellStyles>
  <dxfs count="2">
    <dxf>
      <fill>
        <patternFill>
          <bgColor rgb="FFFF0000"/>
        </patternFill>
      </fill>
    </dxf>
    <dxf>
      <fill>
        <patternFill>
          <bgColor rgb="FFFF00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321237</xdr:colOff>
      <xdr:row>1</xdr:row>
      <xdr:rowOff>141942</xdr:rowOff>
    </xdr:from>
    <xdr:to>
      <xdr:col>9</xdr:col>
      <xdr:colOff>463177</xdr:colOff>
      <xdr:row>2</xdr:row>
      <xdr:rowOff>89648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177119" y="373530"/>
          <a:ext cx="717176" cy="179294"/>
        </a:xfrm>
        <a:prstGeom prst="rect">
          <a:avLst/>
        </a:prstGeom>
        <a:solidFill>
          <a:schemeClr val="accent2">
            <a:lumMod val="20000"/>
            <a:lumOff val="80000"/>
          </a:schemeClr>
        </a:solid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45446</xdr:colOff>
      <xdr:row>0</xdr:row>
      <xdr:rowOff>74083</xdr:rowOff>
    </xdr:from>
    <xdr:to>
      <xdr:col>13</xdr:col>
      <xdr:colOff>511111</xdr:colOff>
      <xdr:row>2</xdr:row>
      <xdr:rowOff>203728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901328" y="74083"/>
          <a:ext cx="3341842" cy="59282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別添シートから記載すること。</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オレンジ色つきセルを記入すること。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48683</xdr:colOff>
      <xdr:row>9</xdr:row>
      <xdr:rowOff>141815</xdr:rowOff>
    </xdr:from>
    <xdr:to>
      <xdr:col>14</xdr:col>
      <xdr:colOff>1367117</xdr:colOff>
      <xdr:row>15</xdr:row>
      <xdr:rowOff>100853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086477" y="2326962"/>
          <a:ext cx="8680699" cy="17968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anose="02020609040205080304" pitchFamily="17" charset="-128"/>
              <a:ea typeface="ＭＳ 明朝" panose="02020609040205080304" pitchFamily="17" charset="-128"/>
            </a:rPr>
            <a:t>備考　　</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１　</a:t>
          </a:r>
          <a:r>
            <a:rPr kumimoji="1" lang="en-US" altLang="ja-JP" sz="1400">
              <a:latin typeface="ＭＳ 明朝" panose="02020609040205080304" pitchFamily="17" charset="-128"/>
              <a:ea typeface="ＭＳ 明朝" panose="02020609040205080304" pitchFamily="17" charset="-128"/>
            </a:rPr>
            <a:t>G</a:t>
          </a:r>
          <a:r>
            <a:rPr kumimoji="1" lang="ja-JP" altLang="en-US" sz="1400">
              <a:latin typeface="ＭＳ 明朝" panose="02020609040205080304" pitchFamily="17" charset="-128"/>
              <a:ea typeface="ＭＳ 明朝" panose="02020609040205080304" pitchFamily="17" charset="-128"/>
            </a:rPr>
            <a:t>列は輸入数量のうち、輸出することが確実である数量分の割当て輸入数量内示申請を</a:t>
          </a:r>
          <a:br>
            <a:rPr kumimoji="1" lang="en-US" altLang="ja-JP" sz="1400">
              <a:latin typeface="ＭＳ 明朝" panose="02020609040205080304" pitchFamily="17" charset="-128"/>
              <a:ea typeface="ＭＳ 明朝" panose="02020609040205080304" pitchFamily="17" charset="-128"/>
            </a:rPr>
          </a:br>
          <a:r>
            <a:rPr kumimoji="1" lang="ja-JP" altLang="en-US" sz="1400">
              <a:latin typeface="ＭＳ 明朝" panose="02020609040205080304" pitchFamily="17" charset="-128"/>
              <a:ea typeface="ＭＳ 明朝" panose="02020609040205080304" pitchFamily="17" charset="-128"/>
            </a:rPr>
            <a:t>　　適用する年について記載し、数量は希望（予定）数量を記載すること。</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２　</a:t>
          </a:r>
          <a:r>
            <a:rPr kumimoji="1" lang="en-US" altLang="ja-JP" sz="1400">
              <a:latin typeface="ＭＳ 明朝" panose="02020609040205080304" pitchFamily="17" charset="-128"/>
              <a:ea typeface="ＭＳ 明朝" panose="02020609040205080304" pitchFamily="17" charset="-128"/>
            </a:rPr>
            <a:t>C</a:t>
          </a:r>
          <a:r>
            <a:rPr kumimoji="1" lang="ja-JP" altLang="en-US" sz="1400">
              <a:latin typeface="ＭＳ 明朝" panose="02020609040205080304" pitchFamily="17" charset="-128"/>
              <a:ea typeface="ＭＳ 明朝" panose="02020609040205080304" pitchFamily="17" charset="-128"/>
            </a:rPr>
            <a:t>、</a:t>
          </a:r>
          <a:r>
            <a:rPr kumimoji="1" lang="en-US" altLang="ja-JP" sz="1400">
              <a:latin typeface="ＭＳ 明朝" panose="02020609040205080304" pitchFamily="17" charset="-128"/>
              <a:ea typeface="ＭＳ 明朝" panose="02020609040205080304" pitchFamily="17" charset="-128"/>
            </a:rPr>
            <a:t>D</a:t>
          </a:r>
          <a:r>
            <a:rPr kumimoji="1" lang="ja-JP" altLang="en-US" sz="1400">
              <a:latin typeface="ＭＳ 明朝" panose="02020609040205080304" pitchFamily="17" charset="-128"/>
              <a:ea typeface="ＭＳ 明朝" panose="02020609040205080304" pitchFamily="17" charset="-128"/>
            </a:rPr>
            <a:t>、</a:t>
          </a:r>
          <a:r>
            <a:rPr kumimoji="1" lang="en-US" altLang="ja-JP" sz="1400">
              <a:latin typeface="ＭＳ 明朝" panose="02020609040205080304" pitchFamily="17" charset="-128"/>
              <a:ea typeface="ＭＳ 明朝" panose="02020609040205080304" pitchFamily="17" charset="-128"/>
            </a:rPr>
            <a:t>E</a:t>
          </a:r>
          <a:r>
            <a:rPr kumimoji="1" lang="ja-JP" altLang="en-US" sz="1400">
              <a:latin typeface="ＭＳ 明朝" panose="02020609040205080304" pitchFamily="17" charset="-128"/>
              <a:ea typeface="ＭＳ 明朝" panose="02020609040205080304" pitchFamily="17" charset="-128"/>
            </a:rPr>
            <a:t>列は直近３年間の輸入数量から輸出した数量について、その輸入数量の実績を</a:t>
          </a:r>
          <a:br>
            <a:rPr kumimoji="1" lang="en-US" altLang="ja-JP" sz="1400">
              <a:latin typeface="ＭＳ 明朝" panose="02020609040205080304" pitchFamily="17" charset="-128"/>
              <a:ea typeface="ＭＳ 明朝" panose="02020609040205080304" pitchFamily="17" charset="-128"/>
            </a:rPr>
          </a:br>
          <a:r>
            <a:rPr kumimoji="1" lang="ja-JP" altLang="en-US" sz="1400">
              <a:latin typeface="ＭＳ 明朝" panose="02020609040205080304" pitchFamily="17" charset="-128"/>
              <a:ea typeface="ＭＳ 明朝" panose="02020609040205080304" pitchFamily="17" charset="-128"/>
            </a:rPr>
            <a:t>　　記載すること。</a:t>
          </a:r>
        </a:p>
        <a:p>
          <a:r>
            <a:rPr kumimoji="1" lang="ja-JP" altLang="en-US" sz="1400">
              <a:latin typeface="ＭＳ 明朝" panose="02020609040205080304" pitchFamily="17" charset="-128"/>
              <a:ea typeface="ＭＳ 明朝" panose="02020609040205080304" pitchFamily="17" charset="-128"/>
            </a:rPr>
            <a:t>３　</a:t>
          </a:r>
          <a:r>
            <a:rPr kumimoji="1" lang="en-US" altLang="ja-JP" sz="1400">
              <a:latin typeface="ＭＳ 明朝" panose="02020609040205080304" pitchFamily="17" charset="-128"/>
              <a:ea typeface="ＭＳ 明朝" panose="02020609040205080304" pitchFamily="17" charset="-128"/>
            </a:rPr>
            <a:t>1</a:t>
          </a:r>
          <a:r>
            <a:rPr kumimoji="1" lang="ja-JP" altLang="en-US" sz="1400">
              <a:latin typeface="ＭＳ 明朝" panose="02020609040205080304" pitchFamily="17" charset="-128"/>
              <a:ea typeface="ＭＳ 明朝" panose="02020609040205080304" pitchFamily="17" charset="-128"/>
            </a:rPr>
            <a:t>月</a:t>
          </a:r>
          <a:r>
            <a:rPr kumimoji="1" lang="en-US" altLang="ja-JP" sz="1400">
              <a:latin typeface="ＭＳ 明朝" panose="02020609040205080304" pitchFamily="17" charset="-128"/>
              <a:ea typeface="ＭＳ 明朝" panose="02020609040205080304" pitchFamily="17" charset="-128"/>
            </a:rPr>
            <a:t>1</a:t>
          </a:r>
          <a:r>
            <a:rPr kumimoji="1" lang="ja-JP" altLang="en-US" sz="1400">
              <a:latin typeface="ＭＳ 明朝" panose="02020609040205080304" pitchFamily="17" charset="-128"/>
              <a:ea typeface="ＭＳ 明朝" panose="02020609040205080304" pitchFamily="17" charset="-128"/>
            </a:rPr>
            <a:t>日～</a:t>
          </a:r>
          <a:r>
            <a:rPr kumimoji="1" lang="en-US" altLang="ja-JP" sz="1400">
              <a:latin typeface="ＭＳ 明朝" panose="02020609040205080304" pitchFamily="17" charset="-128"/>
              <a:ea typeface="ＭＳ 明朝" panose="02020609040205080304" pitchFamily="17" charset="-128"/>
            </a:rPr>
            <a:t>12</a:t>
          </a:r>
          <a:r>
            <a:rPr kumimoji="1" lang="ja-JP" altLang="en-US" sz="1400">
              <a:latin typeface="ＭＳ 明朝" panose="02020609040205080304" pitchFamily="17" charset="-128"/>
              <a:ea typeface="ＭＳ 明朝" panose="02020609040205080304" pitchFamily="17" charset="-128"/>
            </a:rPr>
            <a:t>月</a:t>
          </a:r>
          <a:r>
            <a:rPr kumimoji="1" lang="en-US" altLang="ja-JP" sz="1400">
              <a:latin typeface="ＭＳ 明朝" panose="02020609040205080304" pitchFamily="17" charset="-128"/>
              <a:ea typeface="ＭＳ 明朝" panose="02020609040205080304" pitchFamily="17" charset="-128"/>
            </a:rPr>
            <a:t>31</a:t>
          </a:r>
          <a:r>
            <a:rPr kumimoji="1" lang="ja-JP" altLang="en-US" sz="1400">
              <a:latin typeface="ＭＳ 明朝" panose="02020609040205080304" pitchFamily="17" charset="-128"/>
              <a:ea typeface="ＭＳ 明朝" panose="02020609040205080304" pitchFamily="17" charset="-128"/>
            </a:rPr>
            <a:t>日の</a:t>
          </a:r>
          <a:r>
            <a:rPr kumimoji="1" lang="en-US" altLang="ja-JP" sz="1400">
              <a:latin typeface="ＭＳ 明朝" panose="02020609040205080304" pitchFamily="17" charset="-128"/>
              <a:ea typeface="ＭＳ 明朝" panose="02020609040205080304" pitchFamily="17" charset="-128"/>
            </a:rPr>
            <a:t>1</a:t>
          </a:r>
          <a:r>
            <a:rPr kumimoji="1" lang="ja-JP" altLang="en-US" sz="1400">
              <a:latin typeface="ＭＳ 明朝" panose="02020609040205080304" pitchFamily="17" charset="-128"/>
              <a:ea typeface="ＭＳ 明朝" panose="02020609040205080304" pitchFamily="17" charset="-128"/>
            </a:rPr>
            <a:t>年間の数量を記入すること。</a:t>
          </a:r>
        </a:p>
        <a:p>
          <a:endParaRPr kumimoji="1" lang="en-US" altLang="ja-JP" sz="14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2:AC51"/>
  <sheetViews>
    <sheetView showGridLines="0" tabSelected="1" view="pageBreakPreview" zoomScale="85" zoomScaleNormal="85" zoomScaleSheetLayoutView="85" workbookViewId="0">
      <selection activeCell="I7" sqref="I7"/>
    </sheetView>
  </sheetViews>
  <sheetFormatPr defaultRowHeight="18.75" x14ac:dyDescent="0.4"/>
  <cols>
    <col min="1" max="1" width="1.5" customWidth="1"/>
    <col min="2" max="2" width="9.875" customWidth="1"/>
    <col min="3" max="14" width="7.5" customWidth="1"/>
    <col min="16" max="25" width="10.125" customWidth="1"/>
    <col min="26" max="27" width="10.125" style="25" customWidth="1"/>
    <col min="28" max="28" width="10.125" style="53" customWidth="1"/>
    <col min="29" max="29" width="10.125" customWidth="1"/>
  </cols>
  <sheetData>
    <row r="2" spans="2:29" x14ac:dyDescent="0.4">
      <c r="B2" s="85" t="s">
        <v>62</v>
      </c>
    </row>
    <row r="3" spans="2:29" x14ac:dyDescent="0.4">
      <c r="C3" s="15"/>
      <c r="D3" s="15"/>
      <c r="E3" s="15"/>
      <c r="F3" s="15"/>
      <c r="G3" s="15"/>
      <c r="H3" s="15"/>
      <c r="I3" s="15"/>
      <c r="J3" s="15"/>
      <c r="K3" s="15"/>
      <c r="L3" s="15"/>
      <c r="M3" s="15"/>
      <c r="N3" s="15"/>
    </row>
    <row r="4" spans="2:29" ht="23.45" customHeight="1" x14ac:dyDescent="0.4">
      <c r="B4" s="15"/>
      <c r="C4" s="106" t="s">
        <v>96</v>
      </c>
      <c r="D4" s="106"/>
      <c r="E4" s="106"/>
      <c r="F4" s="106"/>
      <c r="G4" s="106"/>
      <c r="H4" s="106"/>
      <c r="I4" s="106"/>
      <c r="J4" s="106"/>
      <c r="K4" s="106"/>
      <c r="L4" s="106"/>
      <c r="M4" s="106"/>
      <c r="N4" s="15"/>
      <c r="Q4" s="24"/>
      <c r="R4" s="24"/>
      <c r="S4" s="24"/>
      <c r="T4" s="24"/>
      <c r="U4" s="24"/>
      <c r="V4" s="24"/>
      <c r="W4" s="24"/>
      <c r="X4" s="24"/>
    </row>
    <row r="5" spans="2:29" ht="50.25" customHeight="1" x14ac:dyDescent="0.4">
      <c r="B5" s="15"/>
      <c r="C5" s="106"/>
      <c r="D5" s="106"/>
      <c r="E5" s="106"/>
      <c r="F5" s="106"/>
      <c r="G5" s="106"/>
      <c r="H5" s="106"/>
      <c r="I5" s="106"/>
      <c r="J5" s="106"/>
      <c r="K5" s="106"/>
      <c r="L5" s="106"/>
      <c r="M5" s="106"/>
      <c r="N5" s="15"/>
      <c r="P5" s="24"/>
      <c r="Q5" s="24"/>
      <c r="R5" s="24"/>
      <c r="S5" s="24"/>
      <c r="T5" s="24"/>
      <c r="U5" s="24"/>
      <c r="V5" s="24"/>
      <c r="W5" s="24"/>
      <c r="X5" s="24"/>
    </row>
    <row r="6" spans="2:29" ht="18.600000000000001" customHeight="1" x14ac:dyDescent="0.4">
      <c r="B6" s="15"/>
      <c r="C6" s="23"/>
      <c r="D6" s="23"/>
      <c r="E6" s="23"/>
      <c r="F6" s="23"/>
      <c r="G6" s="23"/>
      <c r="H6" s="23"/>
      <c r="I6" s="23"/>
      <c r="J6" s="23"/>
      <c r="K6" s="23"/>
      <c r="L6" s="15"/>
      <c r="M6" s="15"/>
      <c r="N6" s="15"/>
    </row>
    <row r="7" spans="2:29" x14ac:dyDescent="0.4">
      <c r="B7" s="15"/>
      <c r="C7" s="15"/>
      <c r="D7" s="15"/>
      <c r="E7" s="15"/>
      <c r="F7" s="15"/>
      <c r="G7" s="15"/>
      <c r="H7" s="15"/>
      <c r="I7" s="60"/>
      <c r="J7" s="61" t="s">
        <v>32</v>
      </c>
      <c r="K7" s="60"/>
      <c r="L7" s="61" t="s">
        <v>20</v>
      </c>
      <c r="M7" s="60"/>
      <c r="N7" s="61" t="s">
        <v>21</v>
      </c>
      <c r="O7" s="3"/>
      <c r="P7" s="3"/>
      <c r="Q7" s="3"/>
      <c r="R7" s="3"/>
      <c r="Z7" s="44">
        <v>2020</v>
      </c>
      <c r="AA7" s="44">
        <v>1</v>
      </c>
      <c r="AB7" s="54">
        <v>1</v>
      </c>
      <c r="AC7" s="44"/>
    </row>
    <row r="8" spans="2:29" ht="21" x14ac:dyDescent="0.4">
      <c r="B8" s="15"/>
      <c r="C8" s="18"/>
      <c r="D8" s="15"/>
      <c r="E8" s="15"/>
      <c r="F8" s="15"/>
      <c r="G8" s="15"/>
      <c r="H8" s="15"/>
      <c r="J8" s="15"/>
      <c r="L8" s="15"/>
      <c r="N8" s="15"/>
      <c r="O8" s="4"/>
      <c r="P8" s="4"/>
      <c r="Q8" s="4"/>
      <c r="R8" s="4"/>
      <c r="Z8" s="44">
        <v>2021</v>
      </c>
      <c r="AA8" s="44">
        <v>2</v>
      </c>
      <c r="AB8" s="54">
        <v>2</v>
      </c>
      <c r="AC8" s="44"/>
    </row>
    <row r="9" spans="2:29" ht="21" x14ac:dyDescent="0.4">
      <c r="B9" s="15"/>
      <c r="C9" s="18" t="s">
        <v>109</v>
      </c>
      <c r="D9" s="15"/>
      <c r="E9" s="15"/>
      <c r="F9" s="15"/>
      <c r="G9" s="15"/>
      <c r="H9" s="15"/>
      <c r="I9" s="15"/>
      <c r="J9" s="15"/>
      <c r="K9" s="15"/>
      <c r="L9" s="15"/>
      <c r="M9" s="15"/>
      <c r="N9" s="15"/>
      <c r="O9" s="2"/>
      <c r="P9" s="2"/>
      <c r="Q9" s="2"/>
      <c r="R9" s="2"/>
      <c r="Z9" s="44">
        <v>2022</v>
      </c>
      <c r="AA9" s="44">
        <v>3</v>
      </c>
      <c r="AB9" s="54">
        <v>3</v>
      </c>
      <c r="AC9" s="44"/>
    </row>
    <row r="10" spans="2:29" ht="21" x14ac:dyDescent="0.4">
      <c r="B10" s="15"/>
      <c r="C10" s="18"/>
      <c r="D10" s="15"/>
      <c r="E10" s="15"/>
      <c r="F10" s="15"/>
      <c r="G10" s="15"/>
      <c r="H10" s="15"/>
      <c r="I10" s="15"/>
      <c r="J10" s="15"/>
      <c r="K10" s="15"/>
      <c r="L10" s="15"/>
      <c r="M10" s="15"/>
      <c r="N10" s="15"/>
      <c r="O10" s="2"/>
      <c r="P10" s="2"/>
      <c r="Q10" s="2"/>
      <c r="R10" s="2"/>
      <c r="Z10" s="44"/>
      <c r="AA10" s="44"/>
      <c r="AB10" s="54"/>
      <c r="AC10" s="44"/>
    </row>
    <row r="11" spans="2:29" ht="18.95" customHeight="1" x14ac:dyDescent="0.4">
      <c r="B11" s="15"/>
      <c r="C11" s="15"/>
      <c r="D11" s="15"/>
      <c r="E11" s="15"/>
      <c r="F11" s="15"/>
      <c r="G11" s="26" t="s">
        <v>22</v>
      </c>
      <c r="H11" s="1"/>
      <c r="I11" s="26"/>
      <c r="J11" s="108"/>
      <c r="K11" s="108"/>
      <c r="L11" s="108"/>
      <c r="M11" s="108"/>
      <c r="N11" s="108"/>
      <c r="O11" s="2"/>
      <c r="P11" s="2"/>
      <c r="Q11" s="2"/>
      <c r="R11" s="2"/>
      <c r="Z11" s="44">
        <v>2023</v>
      </c>
      <c r="AA11" s="44">
        <v>4</v>
      </c>
      <c r="AB11" s="54">
        <v>4</v>
      </c>
      <c r="AC11" s="44"/>
    </row>
    <row r="12" spans="2:29" ht="18.95" customHeight="1" x14ac:dyDescent="0.4">
      <c r="B12" s="15"/>
      <c r="C12" s="15"/>
      <c r="D12" s="15"/>
      <c r="E12" s="15"/>
      <c r="F12" s="15"/>
      <c r="G12" s="26" t="s">
        <v>66</v>
      </c>
      <c r="H12" s="1"/>
      <c r="I12" s="26"/>
      <c r="J12" s="107"/>
      <c r="K12" s="110"/>
      <c r="L12" s="111"/>
      <c r="M12" s="111"/>
      <c r="N12" s="111"/>
      <c r="O12" s="29"/>
      <c r="P12" s="2"/>
      <c r="Q12" s="2"/>
      <c r="R12" s="2"/>
      <c r="Z12" s="44">
        <v>2024</v>
      </c>
      <c r="AA12" s="44">
        <v>5</v>
      </c>
      <c r="AB12" s="54">
        <v>5</v>
      </c>
      <c r="AC12" s="44"/>
    </row>
    <row r="13" spans="2:29" ht="18.95" customHeight="1" x14ac:dyDescent="0.4">
      <c r="B13" s="15"/>
      <c r="C13" s="15"/>
      <c r="D13" s="15"/>
      <c r="E13" s="15"/>
      <c r="F13" s="15"/>
      <c r="G13" s="26" t="s">
        <v>37</v>
      </c>
      <c r="H13" s="1"/>
      <c r="I13" s="26"/>
      <c r="J13" s="105"/>
      <c r="K13" s="105"/>
      <c r="L13" s="105"/>
      <c r="M13" s="105"/>
      <c r="N13" s="105"/>
      <c r="O13" s="29"/>
      <c r="P13" s="2"/>
      <c r="Q13" s="2"/>
      <c r="R13" s="2"/>
      <c r="Z13" s="44">
        <v>2025</v>
      </c>
      <c r="AA13" s="44">
        <v>6</v>
      </c>
      <c r="AB13" s="54">
        <v>6</v>
      </c>
      <c r="AC13" s="44"/>
    </row>
    <row r="14" spans="2:29" ht="18.95" customHeight="1" x14ac:dyDescent="0.4">
      <c r="B14" s="15"/>
      <c r="C14" s="15"/>
      <c r="D14" s="15"/>
      <c r="E14" s="15"/>
      <c r="F14" s="15"/>
      <c r="G14" s="26" t="s">
        <v>23</v>
      </c>
      <c r="H14" s="1"/>
      <c r="I14" s="26"/>
      <c r="J14" s="107"/>
      <c r="K14" s="107"/>
      <c r="L14" s="107"/>
      <c r="M14" s="107"/>
      <c r="N14" s="107"/>
      <c r="O14" s="2"/>
      <c r="P14" s="2"/>
      <c r="Q14" s="2"/>
      <c r="R14" s="2"/>
      <c r="Z14" s="44">
        <v>2026</v>
      </c>
      <c r="AA14" s="44">
        <v>7</v>
      </c>
      <c r="AB14" s="54">
        <v>7</v>
      </c>
      <c r="AC14" s="44"/>
    </row>
    <row r="15" spans="2:29" ht="18.95" customHeight="1" x14ac:dyDescent="0.4">
      <c r="B15" s="15"/>
      <c r="C15" s="15"/>
      <c r="D15" s="15"/>
      <c r="E15" s="15"/>
      <c r="F15" s="15"/>
      <c r="G15" s="27"/>
      <c r="H15" s="1"/>
      <c r="I15" s="27"/>
      <c r="J15" s="107"/>
      <c r="K15" s="107"/>
      <c r="L15" s="107"/>
      <c r="M15" s="107"/>
      <c r="N15" s="107"/>
      <c r="O15" s="2"/>
      <c r="P15" s="2"/>
      <c r="Q15" s="2"/>
      <c r="R15" s="2"/>
      <c r="Z15" s="44">
        <v>2027</v>
      </c>
      <c r="AA15" s="44">
        <v>8</v>
      </c>
      <c r="AB15" s="54">
        <v>8</v>
      </c>
      <c r="AC15" s="44"/>
    </row>
    <row r="16" spans="2:29" ht="18.95" customHeight="1" x14ac:dyDescent="0.4">
      <c r="B16" s="15"/>
      <c r="C16" s="15"/>
      <c r="D16" s="15"/>
      <c r="E16" s="15"/>
      <c r="F16" s="15"/>
      <c r="G16" s="26" t="s">
        <v>26</v>
      </c>
      <c r="H16" s="1"/>
      <c r="I16" s="27"/>
      <c r="J16" s="107"/>
      <c r="K16" s="107"/>
      <c r="L16" s="107"/>
      <c r="M16" s="107"/>
      <c r="N16" s="107"/>
      <c r="O16" s="2"/>
      <c r="P16" s="2"/>
      <c r="Q16" s="2"/>
      <c r="R16" s="2"/>
      <c r="Z16" s="44">
        <v>2028</v>
      </c>
      <c r="AA16" s="44">
        <v>9</v>
      </c>
      <c r="AB16" s="54">
        <v>9</v>
      </c>
      <c r="AC16" s="44"/>
    </row>
    <row r="17" spans="1:29" ht="18.95" customHeight="1" x14ac:dyDescent="0.4">
      <c r="B17" s="15"/>
      <c r="C17" s="15"/>
      <c r="D17" s="15"/>
      <c r="E17" s="15"/>
      <c r="F17" s="15"/>
      <c r="G17" s="26" t="s">
        <v>25</v>
      </c>
      <c r="H17" s="1"/>
      <c r="I17" s="27"/>
      <c r="J17" s="107"/>
      <c r="K17" s="107"/>
      <c r="L17" s="107"/>
      <c r="M17" s="107"/>
      <c r="N17" s="107"/>
      <c r="O17" s="2"/>
      <c r="P17" s="2"/>
      <c r="Q17" s="2"/>
      <c r="R17" s="2"/>
      <c r="Z17" s="44">
        <v>2029</v>
      </c>
      <c r="AA17" s="44">
        <v>10</v>
      </c>
      <c r="AB17" s="54">
        <v>10</v>
      </c>
      <c r="AC17" s="44"/>
    </row>
    <row r="18" spans="1:29" ht="18.95" customHeight="1" x14ac:dyDescent="0.4">
      <c r="B18" s="15"/>
      <c r="C18" s="15"/>
      <c r="D18" s="15"/>
      <c r="E18" s="15"/>
      <c r="F18" s="15"/>
      <c r="G18" s="26" t="s">
        <v>27</v>
      </c>
      <c r="H18" s="1"/>
      <c r="I18" s="27"/>
      <c r="J18" s="109"/>
      <c r="K18" s="107"/>
      <c r="L18" s="107"/>
      <c r="M18" s="107"/>
      <c r="N18" s="107"/>
      <c r="O18" s="2"/>
      <c r="P18" s="2"/>
      <c r="Q18" s="2"/>
      <c r="R18" s="2"/>
      <c r="Z18" s="44">
        <v>2030</v>
      </c>
      <c r="AA18" s="44">
        <v>11</v>
      </c>
      <c r="AB18" s="54">
        <v>11</v>
      </c>
      <c r="AC18" s="44"/>
    </row>
    <row r="19" spans="1:29" ht="18" customHeight="1" x14ac:dyDescent="0.4">
      <c r="B19" s="15"/>
      <c r="C19" s="17"/>
      <c r="D19" s="17"/>
      <c r="E19" s="17"/>
      <c r="F19" s="17"/>
      <c r="G19" s="17"/>
      <c r="H19" s="17"/>
      <c r="I19" s="17"/>
      <c r="J19" s="17"/>
      <c r="K19" s="17"/>
      <c r="L19" s="17"/>
      <c r="M19" s="17"/>
      <c r="N19" s="15"/>
      <c r="O19" s="2"/>
      <c r="P19" s="2"/>
      <c r="Q19" s="2"/>
      <c r="R19" s="2"/>
      <c r="Z19" s="44"/>
      <c r="AA19" s="44">
        <v>12</v>
      </c>
      <c r="AB19" s="54">
        <v>12</v>
      </c>
      <c r="AC19" s="44"/>
    </row>
    <row r="20" spans="1:29" ht="18" customHeight="1" x14ac:dyDescent="0.4">
      <c r="B20" s="15"/>
      <c r="C20" s="17"/>
      <c r="D20" s="17"/>
      <c r="E20" s="17"/>
      <c r="F20" s="17"/>
      <c r="G20" s="17"/>
      <c r="H20" s="17"/>
      <c r="I20" s="17"/>
      <c r="J20" s="17"/>
      <c r="K20" s="17"/>
      <c r="L20" s="17"/>
      <c r="M20" s="17"/>
      <c r="N20" s="15"/>
      <c r="O20" s="2"/>
      <c r="P20" s="2"/>
      <c r="Q20" s="2"/>
      <c r="R20" s="2"/>
      <c r="Z20" s="44"/>
      <c r="AA20" s="44"/>
      <c r="AB20" s="54">
        <v>13</v>
      </c>
      <c r="AC20" s="44"/>
    </row>
    <row r="21" spans="1:29" ht="24.95" customHeight="1" x14ac:dyDescent="0.4">
      <c r="B21" s="15"/>
      <c r="C21" s="35" t="s">
        <v>115</v>
      </c>
      <c r="D21" s="17"/>
      <c r="E21" s="17"/>
      <c r="F21" s="17"/>
      <c r="G21" s="17"/>
      <c r="H21" s="17"/>
      <c r="I21" s="17"/>
      <c r="J21" s="17"/>
      <c r="K21" s="17"/>
      <c r="L21" s="17"/>
      <c r="M21" s="17"/>
      <c r="N21" s="15"/>
      <c r="O21" s="2"/>
      <c r="P21" s="2"/>
      <c r="Q21" s="2"/>
      <c r="R21" s="2"/>
      <c r="Z21" s="44"/>
      <c r="AA21" s="44"/>
      <c r="AB21" s="54">
        <v>14</v>
      </c>
      <c r="AC21" s="44"/>
    </row>
    <row r="22" spans="1:29" ht="24.95" customHeight="1" x14ac:dyDescent="0.4">
      <c r="B22" s="15"/>
      <c r="C22" s="35" t="s">
        <v>116</v>
      </c>
      <c r="D22" s="17"/>
      <c r="E22" s="17"/>
      <c r="F22" s="17"/>
      <c r="G22" s="17"/>
      <c r="H22" s="17"/>
      <c r="I22" s="17"/>
      <c r="J22" s="17"/>
      <c r="K22" s="17"/>
      <c r="L22" s="17"/>
      <c r="M22" s="17"/>
      <c r="N22" s="15"/>
      <c r="O22" s="2"/>
      <c r="P22" s="2"/>
      <c r="Q22" s="2"/>
      <c r="R22" s="2"/>
      <c r="Z22" s="44"/>
      <c r="AA22" s="44"/>
      <c r="AB22" s="54">
        <v>15</v>
      </c>
      <c r="AC22" s="44"/>
    </row>
    <row r="23" spans="1:29" ht="24.95" customHeight="1" x14ac:dyDescent="0.4">
      <c r="B23" s="15"/>
      <c r="C23" s="35" t="s">
        <v>117</v>
      </c>
      <c r="D23" s="17"/>
      <c r="E23" s="17"/>
      <c r="F23" s="17"/>
      <c r="G23" s="17"/>
      <c r="H23" s="17"/>
      <c r="I23" s="17"/>
      <c r="J23" s="17"/>
      <c r="K23" s="17"/>
      <c r="L23" s="17"/>
      <c r="M23" s="17"/>
      <c r="N23" s="15"/>
      <c r="O23" s="2"/>
      <c r="P23" s="2"/>
      <c r="Q23" s="2"/>
      <c r="R23" s="2"/>
      <c r="Z23" s="44"/>
      <c r="AA23" s="44"/>
      <c r="AB23" s="54">
        <v>16</v>
      </c>
      <c r="AC23" s="44"/>
    </row>
    <row r="24" spans="1:29" ht="18" customHeight="1" x14ac:dyDescent="0.4">
      <c r="B24" s="15"/>
      <c r="C24" s="17"/>
      <c r="D24" s="17"/>
      <c r="E24" s="17"/>
      <c r="F24" s="17"/>
      <c r="G24" s="17"/>
      <c r="H24" s="17"/>
      <c r="I24" s="17"/>
      <c r="J24" s="17"/>
      <c r="K24" s="17"/>
      <c r="L24" s="17"/>
      <c r="M24" s="17"/>
      <c r="N24" s="15"/>
      <c r="O24" s="2"/>
      <c r="P24" s="2"/>
      <c r="Q24" s="2"/>
      <c r="R24" s="2"/>
      <c r="Z24" s="44"/>
      <c r="AA24" s="44"/>
      <c r="AB24" s="54">
        <v>17</v>
      </c>
      <c r="AC24" s="44"/>
    </row>
    <row r="25" spans="1:29" ht="18" customHeight="1" x14ac:dyDescent="0.4">
      <c r="B25" s="15"/>
      <c r="C25" s="17"/>
      <c r="D25" s="17"/>
      <c r="E25" s="17"/>
      <c r="F25" s="17"/>
      <c r="G25" s="17"/>
      <c r="H25" s="17"/>
      <c r="I25" s="17"/>
      <c r="J25" s="17"/>
      <c r="K25" s="17"/>
      <c r="L25" s="17"/>
      <c r="M25" s="17"/>
      <c r="N25" s="15"/>
      <c r="O25" s="2"/>
      <c r="P25" s="2"/>
      <c r="Q25" s="2"/>
      <c r="R25" s="2"/>
      <c r="Z25" s="44"/>
      <c r="AA25" s="44"/>
      <c r="AB25" s="54">
        <v>19</v>
      </c>
      <c r="AC25" s="44"/>
    </row>
    <row r="26" spans="1:29" x14ac:dyDescent="0.4">
      <c r="B26" s="100" t="s">
        <v>113</v>
      </c>
      <c r="C26" s="35" t="s">
        <v>110</v>
      </c>
      <c r="D26" s="15"/>
      <c r="E26" s="15"/>
      <c r="F26" s="15"/>
      <c r="G26" s="15"/>
      <c r="H26" s="15"/>
      <c r="I26" s="45"/>
      <c r="J26" s="45"/>
      <c r="K26" s="112" t="str">
        <f>IF(別添１!O7="","",別添１!O7)</f>
        <v/>
      </c>
      <c r="L26" s="112"/>
      <c r="M26" s="112"/>
      <c r="N26" s="112"/>
      <c r="O26" s="2"/>
      <c r="P26" s="2"/>
      <c r="Q26" s="2"/>
      <c r="R26" s="2"/>
      <c r="Z26" s="33"/>
      <c r="AA26" s="44"/>
      <c r="AB26" s="54">
        <v>22</v>
      </c>
      <c r="AC26" s="44"/>
    </row>
    <row r="27" spans="1:29" x14ac:dyDescent="0.4">
      <c r="B27" s="15"/>
      <c r="C27" s="15"/>
      <c r="D27" s="15"/>
      <c r="E27" s="15"/>
      <c r="F27" s="15"/>
      <c r="G27" s="15"/>
      <c r="H27" s="15"/>
      <c r="I27" s="45"/>
      <c r="J27" s="45"/>
      <c r="K27" s="113" t="s">
        <v>73</v>
      </c>
      <c r="L27" s="113"/>
      <c r="M27" s="113"/>
      <c r="N27" s="113"/>
      <c r="O27" s="2"/>
      <c r="P27" s="2"/>
      <c r="Q27" s="2"/>
      <c r="R27" s="2"/>
      <c r="Z27" s="33"/>
      <c r="AA27" s="44"/>
      <c r="AB27" s="54">
        <v>23</v>
      </c>
      <c r="AC27" s="44"/>
    </row>
    <row r="28" spans="1:29" s="31" customFormat="1" x14ac:dyDescent="0.4">
      <c r="A28" s="32"/>
      <c r="B28" s="100" t="s">
        <v>112</v>
      </c>
      <c r="C28" s="35" t="s">
        <v>64</v>
      </c>
      <c r="D28" s="32"/>
      <c r="E28" s="32"/>
      <c r="F28" s="32"/>
      <c r="G28" s="32"/>
      <c r="H28" s="32"/>
      <c r="I28" s="32"/>
      <c r="J28" s="32"/>
      <c r="K28" s="32"/>
      <c r="L28" s="32"/>
      <c r="M28" s="32"/>
      <c r="N28" s="32"/>
      <c r="Z28" s="33"/>
      <c r="AA28" s="33"/>
      <c r="AB28" s="54">
        <v>24</v>
      </c>
    </row>
    <row r="29" spans="1:29" s="31" customFormat="1" ht="18.75" customHeight="1" x14ac:dyDescent="0.4">
      <c r="A29" s="32"/>
      <c r="B29" s="32"/>
      <c r="C29" s="114"/>
      <c r="D29" s="115"/>
      <c r="E29" s="115"/>
      <c r="F29" s="115"/>
      <c r="G29" s="115"/>
      <c r="H29" s="115"/>
      <c r="I29" s="115"/>
      <c r="J29" s="115"/>
      <c r="K29" s="115"/>
      <c r="L29" s="115"/>
      <c r="M29" s="115"/>
      <c r="N29" s="116"/>
      <c r="Z29" s="33"/>
      <c r="AA29" s="33"/>
      <c r="AB29" s="54">
        <v>25</v>
      </c>
    </row>
    <row r="30" spans="1:29" s="31" customFormat="1" x14ac:dyDescent="0.4">
      <c r="A30" s="32"/>
      <c r="B30" s="32"/>
      <c r="C30" s="117"/>
      <c r="D30" s="118"/>
      <c r="E30" s="118"/>
      <c r="F30" s="118"/>
      <c r="G30" s="118"/>
      <c r="H30" s="118"/>
      <c r="I30" s="118"/>
      <c r="J30" s="118"/>
      <c r="K30" s="118"/>
      <c r="L30" s="118"/>
      <c r="M30" s="118"/>
      <c r="N30" s="119"/>
      <c r="Z30" s="33"/>
      <c r="AA30" s="33"/>
      <c r="AB30" s="54">
        <v>26</v>
      </c>
    </row>
    <row r="31" spans="1:29" s="31" customFormat="1" x14ac:dyDescent="0.4">
      <c r="A31" s="32"/>
      <c r="B31" s="32"/>
      <c r="C31" s="117"/>
      <c r="D31" s="118"/>
      <c r="E31" s="118"/>
      <c r="F31" s="118"/>
      <c r="G31" s="118"/>
      <c r="H31" s="118"/>
      <c r="I31" s="118"/>
      <c r="J31" s="118"/>
      <c r="K31" s="118"/>
      <c r="L31" s="118"/>
      <c r="M31" s="118"/>
      <c r="N31" s="119"/>
      <c r="Z31" s="33"/>
      <c r="AA31" s="33"/>
      <c r="AB31" s="54">
        <v>27</v>
      </c>
    </row>
    <row r="32" spans="1:29" s="31" customFormat="1" x14ac:dyDescent="0.4">
      <c r="A32" s="32"/>
      <c r="B32" s="32"/>
      <c r="C32" s="120"/>
      <c r="D32" s="121"/>
      <c r="E32" s="121"/>
      <c r="F32" s="121"/>
      <c r="G32" s="121"/>
      <c r="H32" s="121"/>
      <c r="I32" s="121"/>
      <c r="J32" s="121"/>
      <c r="K32" s="121"/>
      <c r="L32" s="121"/>
      <c r="M32" s="121"/>
      <c r="N32" s="122"/>
      <c r="Z32" s="33"/>
      <c r="AA32" s="33"/>
      <c r="AB32" s="54">
        <v>28</v>
      </c>
    </row>
    <row r="33" spans="1:28" s="31" customFormat="1" x14ac:dyDescent="0.4">
      <c r="A33" s="32"/>
      <c r="B33" s="32"/>
      <c r="C33" s="32"/>
      <c r="D33" s="32"/>
      <c r="E33" s="32"/>
      <c r="F33" s="32"/>
      <c r="G33" s="32"/>
      <c r="H33" s="32"/>
      <c r="I33" s="32"/>
      <c r="J33" s="32"/>
      <c r="K33" s="32"/>
      <c r="L33" s="32"/>
      <c r="M33" s="32"/>
      <c r="N33" s="32"/>
      <c r="Z33" s="33"/>
      <c r="AA33" s="33"/>
      <c r="AB33" s="54">
        <v>29</v>
      </c>
    </row>
    <row r="34" spans="1:28" s="31" customFormat="1" ht="18.95" customHeight="1" x14ac:dyDescent="0.4">
      <c r="A34" s="32"/>
      <c r="B34" s="100" t="s">
        <v>111</v>
      </c>
      <c r="C34" s="103" t="s">
        <v>114</v>
      </c>
      <c r="D34" s="104"/>
      <c r="E34" s="104"/>
      <c r="F34" s="104"/>
      <c r="G34" s="104"/>
      <c r="H34" s="104"/>
      <c r="I34" s="104"/>
      <c r="J34" s="104"/>
      <c r="K34" s="104"/>
      <c r="L34" s="104"/>
      <c r="M34" s="104"/>
      <c r="N34" s="104"/>
      <c r="Z34" s="33"/>
      <c r="AA34" s="33"/>
      <c r="AB34" s="54">
        <v>30</v>
      </c>
    </row>
    <row r="35" spans="1:28" s="31" customFormat="1" x14ac:dyDescent="0.4">
      <c r="A35" s="32"/>
      <c r="B35" s="32"/>
      <c r="C35" s="104"/>
      <c r="D35" s="104"/>
      <c r="E35" s="104"/>
      <c r="F35" s="104"/>
      <c r="G35" s="104"/>
      <c r="H35" s="104"/>
      <c r="I35" s="104"/>
      <c r="J35" s="104"/>
      <c r="K35" s="104"/>
      <c r="L35" s="104"/>
      <c r="M35" s="104"/>
      <c r="N35" s="104"/>
      <c r="Z35" s="33"/>
      <c r="AA35" s="33"/>
      <c r="AB35" s="54">
        <v>31</v>
      </c>
    </row>
    <row r="36" spans="1:28" s="31" customFormat="1" x14ac:dyDescent="0.4">
      <c r="A36" s="32"/>
      <c r="B36" s="32"/>
      <c r="C36" s="32"/>
      <c r="D36" s="32"/>
      <c r="E36" s="32"/>
      <c r="F36" s="32"/>
      <c r="G36" s="32"/>
      <c r="H36" s="32"/>
      <c r="I36" s="32"/>
      <c r="J36" s="32"/>
      <c r="K36" s="32"/>
      <c r="L36" s="32"/>
      <c r="M36" s="32"/>
      <c r="N36" s="32"/>
      <c r="Z36" s="33"/>
      <c r="AA36" s="33"/>
      <c r="AB36" s="53"/>
    </row>
    <row r="37" spans="1:28" s="31" customFormat="1" x14ac:dyDescent="0.4">
      <c r="A37" s="32"/>
      <c r="B37" s="97" t="s">
        <v>107</v>
      </c>
      <c r="D37" s="32"/>
      <c r="E37" s="32"/>
      <c r="F37" s="32"/>
      <c r="G37" s="32"/>
      <c r="H37" s="32"/>
      <c r="I37" s="32"/>
      <c r="J37" s="32"/>
      <c r="K37" s="32"/>
      <c r="L37" s="32"/>
      <c r="M37" s="32"/>
      <c r="N37" s="32"/>
      <c r="Z37" s="33"/>
      <c r="AA37" s="33"/>
      <c r="AB37" s="53"/>
    </row>
    <row r="38" spans="1:28" s="31" customFormat="1" x14ac:dyDescent="0.4">
      <c r="A38" s="32"/>
      <c r="B38" s="97">
        <v>1</v>
      </c>
      <c r="C38" s="98" t="s">
        <v>100</v>
      </c>
      <c r="D38" s="32"/>
      <c r="E38" s="32"/>
      <c r="F38" s="32"/>
      <c r="G38" s="32"/>
      <c r="H38" s="32"/>
      <c r="I38" s="32"/>
      <c r="J38" s="32"/>
      <c r="K38" s="32"/>
      <c r="L38" s="32"/>
      <c r="M38" s="32"/>
      <c r="N38" s="32"/>
      <c r="Z38" s="33"/>
      <c r="AA38" s="33"/>
      <c r="AB38" s="53"/>
    </row>
    <row r="39" spans="1:28" s="31" customFormat="1" x14ac:dyDescent="0.4">
      <c r="A39" s="32"/>
      <c r="B39" s="97"/>
      <c r="C39" s="98" t="s">
        <v>101</v>
      </c>
      <c r="D39" s="32"/>
      <c r="E39" s="32"/>
      <c r="F39" s="32"/>
      <c r="G39" s="32"/>
      <c r="H39" s="32"/>
      <c r="I39" s="32"/>
      <c r="J39" s="32"/>
      <c r="K39" s="32"/>
      <c r="L39" s="32"/>
      <c r="M39" s="32"/>
      <c r="N39" s="32"/>
      <c r="Z39" s="25"/>
      <c r="AA39" s="33"/>
      <c r="AB39" s="53"/>
    </row>
    <row r="40" spans="1:28" s="31" customFormat="1" x14ac:dyDescent="0.4">
      <c r="A40" s="32"/>
      <c r="C40" s="98" t="s">
        <v>102</v>
      </c>
      <c r="D40" s="32"/>
      <c r="E40" s="32"/>
      <c r="F40" s="32"/>
      <c r="G40" s="32"/>
      <c r="H40" s="32"/>
      <c r="I40" s="32"/>
      <c r="J40" s="32"/>
      <c r="K40" s="32"/>
      <c r="L40" s="32"/>
      <c r="M40" s="32"/>
      <c r="N40" s="32"/>
      <c r="Z40" s="25"/>
      <c r="AA40" s="33"/>
      <c r="AB40" s="53"/>
    </row>
    <row r="41" spans="1:28" x14ac:dyDescent="0.4">
      <c r="A41" s="2"/>
      <c r="B41" s="97">
        <v>2</v>
      </c>
      <c r="C41" s="98" t="s">
        <v>103</v>
      </c>
      <c r="D41" s="2"/>
      <c r="E41" s="2"/>
      <c r="F41" s="2"/>
      <c r="G41" s="2"/>
      <c r="H41" s="2"/>
      <c r="I41" s="2"/>
      <c r="J41" s="2"/>
      <c r="K41" s="2"/>
      <c r="L41" s="2"/>
      <c r="M41" s="2"/>
      <c r="N41" s="2"/>
    </row>
    <row r="42" spans="1:28" x14ac:dyDescent="0.4">
      <c r="A42" s="2"/>
      <c r="C42" s="98" t="s">
        <v>104</v>
      </c>
      <c r="D42" s="2"/>
      <c r="E42" s="2"/>
      <c r="F42" s="2"/>
      <c r="G42" s="2"/>
      <c r="H42" s="2"/>
      <c r="I42" s="2"/>
      <c r="J42" s="2"/>
      <c r="K42" s="2"/>
      <c r="L42" s="2"/>
      <c r="M42" s="2"/>
      <c r="N42" s="2"/>
    </row>
    <row r="43" spans="1:28" x14ac:dyDescent="0.4">
      <c r="A43" s="2"/>
      <c r="B43" s="97">
        <v>3</v>
      </c>
      <c r="C43" s="98" t="s">
        <v>105</v>
      </c>
      <c r="D43" s="2"/>
      <c r="E43" s="2"/>
      <c r="F43" s="2"/>
      <c r="G43" s="2"/>
      <c r="H43" s="2"/>
      <c r="I43" s="2"/>
      <c r="J43" s="2"/>
      <c r="K43" s="2"/>
      <c r="L43" s="2"/>
      <c r="M43" s="2"/>
      <c r="N43" s="2"/>
    </row>
    <row r="44" spans="1:28" x14ac:dyDescent="0.4">
      <c r="A44" s="2"/>
      <c r="B44" s="97">
        <v>4</v>
      </c>
      <c r="C44" s="98" t="s">
        <v>106</v>
      </c>
      <c r="D44" s="2"/>
      <c r="E44" s="2"/>
      <c r="F44" s="2"/>
      <c r="G44" s="2"/>
      <c r="H44" s="2"/>
      <c r="I44" s="2"/>
      <c r="J44" s="2"/>
      <c r="K44" s="2"/>
      <c r="L44" s="2"/>
      <c r="M44" s="2"/>
      <c r="N44" s="2"/>
    </row>
    <row r="45" spans="1:28" x14ac:dyDescent="0.4">
      <c r="A45" s="2"/>
      <c r="B45" s="99">
        <v>5</v>
      </c>
      <c r="C45" s="97" t="s">
        <v>108</v>
      </c>
      <c r="D45" s="2"/>
      <c r="E45" s="2"/>
      <c r="F45" s="2"/>
      <c r="G45" s="2"/>
      <c r="H45" s="2"/>
      <c r="I45" s="2"/>
      <c r="J45" s="2"/>
      <c r="K45" s="2"/>
      <c r="L45" s="2"/>
      <c r="M45" s="2"/>
      <c r="N45" s="2"/>
    </row>
    <row r="46" spans="1:28" x14ac:dyDescent="0.4">
      <c r="A46" s="2"/>
      <c r="B46" s="99">
        <v>6</v>
      </c>
      <c r="C46" s="97" t="s">
        <v>98</v>
      </c>
      <c r="D46" s="2"/>
      <c r="E46" s="2"/>
      <c r="F46" s="2"/>
      <c r="G46" s="2"/>
      <c r="H46" s="2"/>
      <c r="I46" s="2"/>
      <c r="J46" s="2"/>
      <c r="K46" s="2"/>
      <c r="L46" s="2"/>
      <c r="M46" s="2"/>
      <c r="N46" s="2"/>
    </row>
    <row r="47" spans="1:28" x14ac:dyDescent="0.4">
      <c r="A47" s="2"/>
      <c r="B47" s="99">
        <v>7</v>
      </c>
      <c r="C47" s="97" t="s">
        <v>99</v>
      </c>
      <c r="D47" s="2"/>
      <c r="E47" s="2"/>
      <c r="F47" s="2"/>
      <c r="G47" s="2"/>
      <c r="H47" s="2"/>
      <c r="I47" s="2"/>
      <c r="J47" s="2"/>
      <c r="K47" s="2"/>
      <c r="L47" s="2"/>
      <c r="M47" s="2"/>
      <c r="N47" s="2"/>
    </row>
    <row r="48" spans="1:28" x14ac:dyDescent="0.4">
      <c r="A48" s="2"/>
      <c r="B48" s="2"/>
      <c r="C48" s="2"/>
      <c r="D48" s="2"/>
      <c r="E48" s="2"/>
      <c r="F48" s="2"/>
      <c r="G48" s="2"/>
      <c r="H48" s="2"/>
      <c r="I48" s="2"/>
      <c r="J48" s="2"/>
      <c r="K48" s="2"/>
      <c r="L48" s="2"/>
      <c r="M48" s="2"/>
      <c r="N48" s="2"/>
    </row>
    <row r="49" spans="1:14" x14ac:dyDescent="0.4">
      <c r="A49" s="2"/>
      <c r="B49" s="2"/>
      <c r="C49" s="2"/>
      <c r="D49" s="2"/>
      <c r="E49" s="2"/>
      <c r="F49" s="2"/>
      <c r="G49" s="2"/>
      <c r="H49" s="2"/>
      <c r="I49" s="2"/>
      <c r="J49" s="2"/>
      <c r="K49" s="2"/>
      <c r="L49" s="2"/>
      <c r="M49" s="2"/>
      <c r="N49" s="2"/>
    </row>
    <row r="50" spans="1:14" x14ac:dyDescent="0.4">
      <c r="A50" s="2"/>
      <c r="B50" s="2"/>
      <c r="C50" s="2"/>
      <c r="D50" s="2"/>
      <c r="E50" s="2"/>
      <c r="F50" s="2"/>
      <c r="G50" s="2"/>
      <c r="H50" s="2"/>
      <c r="I50" s="2"/>
      <c r="J50" s="2"/>
      <c r="K50" s="2"/>
      <c r="L50" s="2"/>
      <c r="M50" s="2"/>
      <c r="N50" s="2"/>
    </row>
    <row r="51" spans="1:14" x14ac:dyDescent="0.4">
      <c r="A51" s="2"/>
      <c r="B51" s="2"/>
      <c r="C51" s="2"/>
      <c r="D51" s="2"/>
      <c r="E51" s="2"/>
      <c r="F51" s="2"/>
      <c r="G51" s="2"/>
      <c r="H51" s="2"/>
      <c r="I51" s="2"/>
      <c r="J51" s="2"/>
      <c r="K51" s="2"/>
      <c r="L51" s="2"/>
      <c r="M51" s="2"/>
      <c r="N51" s="2"/>
    </row>
  </sheetData>
  <sheetProtection algorithmName="SHA-512" hashValue="boAsA/mPWLBobW5YzKzIJrd4tyBVhroifBLYzIX5AW4sw/kmEK49sBl5Z1gLIu2bnizSMzGw23HtFGXsCVvP4Q==" saltValue="gzWR2zDT3ZgMT0TpJkKPzw==" spinCount="100000" sheet="1" objects="1" scenarios="1" formatCells="0" formatColumns="0" formatRows="0" insertRows="0" deleteRows="0"/>
  <mergeCells count="13">
    <mergeCell ref="C34:N35"/>
    <mergeCell ref="J13:N13"/>
    <mergeCell ref="C4:M5"/>
    <mergeCell ref="J14:N14"/>
    <mergeCell ref="J15:N15"/>
    <mergeCell ref="J11:N11"/>
    <mergeCell ref="J16:N16"/>
    <mergeCell ref="J17:N17"/>
    <mergeCell ref="J18:N18"/>
    <mergeCell ref="J12:N12"/>
    <mergeCell ref="K26:N26"/>
    <mergeCell ref="K27:N27"/>
    <mergeCell ref="C29:N32"/>
  </mergeCells>
  <phoneticPr fontId="1"/>
  <dataValidations count="4">
    <dataValidation type="list" allowBlank="1" showInputMessage="1" showErrorMessage="1" sqref="K7" xr:uid="{00000000-0002-0000-0000-000000000000}">
      <formula1>月</formula1>
    </dataValidation>
    <dataValidation type="list" allowBlank="1" showInputMessage="1" showErrorMessage="1" sqref="M7" xr:uid="{00000000-0002-0000-0000-000001000000}">
      <formula1>日</formula1>
    </dataValidation>
    <dataValidation type="list" allowBlank="1" showInputMessage="1" showErrorMessage="1" sqref="I7" xr:uid="{00000000-0002-0000-0000-000002000000}">
      <formula1>$Z$12:$Z$19</formula1>
    </dataValidation>
    <dataValidation type="textLength" operator="equal" allowBlank="1" showInputMessage="1" showErrorMessage="1" error="13桁の法人番号を入力ください。" sqref="J13:N13" xr:uid="{BE65FF38-BBF1-4D87-8F04-C2232AE9661D}">
      <formula1>13</formula1>
    </dataValidation>
  </dataValidations>
  <pageMargins left="0.70866141732283472" right="0.70866141732283472" top="0.74803149606299213" bottom="0.35433070866141736" header="0.31496062992125984" footer="0.31496062992125984"/>
  <pageSetup paperSize="9" scale="80" fitToHeight="0"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S129"/>
  <sheetViews>
    <sheetView showGridLines="0" view="pageBreakPreview" zoomScale="85" zoomScaleNormal="55" zoomScaleSheetLayoutView="85" workbookViewId="0">
      <selection activeCell="G7" sqref="G7"/>
    </sheetView>
  </sheetViews>
  <sheetFormatPr defaultColWidth="9" defaultRowHeight="17.25" x14ac:dyDescent="0.4"/>
  <cols>
    <col min="1" max="1" width="2.125" style="15" customWidth="1"/>
    <col min="2" max="2" width="38.625" style="15" customWidth="1"/>
    <col min="3" max="3" width="22.5" style="62" customWidth="1"/>
    <col min="4" max="4" width="22.5" style="39" customWidth="1"/>
    <col min="5" max="5" width="22.5" style="62" customWidth="1"/>
    <col min="6" max="6" width="0.875" style="71" customWidth="1"/>
    <col min="7" max="7" width="27" style="62" customWidth="1"/>
    <col min="8" max="8" width="8.625" style="62"/>
    <col min="9" max="9" width="10.75" style="62" hidden="1" customWidth="1"/>
    <col min="10" max="10" width="28.25" style="62" customWidth="1"/>
    <col min="11" max="13" width="22.5" style="62" customWidth="1"/>
    <col min="14" max="14" width="0.875" style="62" customWidth="1"/>
    <col min="15" max="15" width="22.5" style="62" customWidth="1"/>
    <col min="16" max="16" width="12.375" style="15" bestFit="1" customWidth="1"/>
    <col min="17" max="17" width="11" style="15" bestFit="1" customWidth="1"/>
    <col min="18" max="18" width="12.375" style="15" bestFit="1" customWidth="1"/>
    <col min="19" max="16384" width="9" style="15"/>
  </cols>
  <sheetData>
    <row r="1" spans="2:19" ht="6.75" customHeight="1" x14ac:dyDescent="0.4"/>
    <row r="2" spans="2:19" x14ac:dyDescent="0.4">
      <c r="B2" s="20" t="s">
        <v>28</v>
      </c>
      <c r="C2" s="39"/>
      <c r="E2" s="39"/>
      <c r="F2" s="41"/>
      <c r="G2" s="39"/>
    </row>
    <row r="3" spans="2:19" ht="18.75" x14ac:dyDescent="0.4">
      <c r="B3" s="40" t="s">
        <v>65</v>
      </c>
      <c r="E3" s="39"/>
      <c r="F3" s="41"/>
      <c r="G3" s="39"/>
    </row>
    <row r="4" spans="2:19" x14ac:dyDescent="0.4">
      <c r="B4" s="16"/>
      <c r="C4" s="39"/>
      <c r="E4" s="39"/>
      <c r="F4" s="41"/>
      <c r="G4" s="39"/>
    </row>
    <row r="5" spans="2:19" s="64" customFormat="1" ht="18.75" x14ac:dyDescent="0.4">
      <c r="B5" s="30" t="s">
        <v>34</v>
      </c>
      <c r="C5" s="39" t="str">
        <f>'算出（非表示）'!B4</f>
        <v>HFC-134</v>
      </c>
      <c r="D5" s="102" t="s">
        <v>60</v>
      </c>
      <c r="E5" s="39">
        <f>IF(C5="",,VLOOKUP(C5,'算出（非表示）'!$B$4:$C$21,2,0))</f>
        <v>1100</v>
      </c>
      <c r="F5" s="41"/>
      <c r="G5" s="39" t="s">
        <v>40</v>
      </c>
      <c r="H5" s="62"/>
      <c r="I5" s="42"/>
      <c r="J5" s="40" t="s">
        <v>59</v>
      </c>
      <c r="K5" s="43"/>
      <c r="L5" s="43"/>
      <c r="M5" s="43"/>
      <c r="N5" s="43"/>
      <c r="O5" s="43"/>
      <c r="P5" s="63"/>
      <c r="Q5" s="63"/>
      <c r="R5" s="63"/>
      <c r="S5" s="63"/>
    </row>
    <row r="6" spans="2:19" x14ac:dyDescent="0.4">
      <c r="B6" s="22" t="s">
        <v>36</v>
      </c>
      <c r="C6" s="46" t="str">
        <f>IF(G6="","",G6-3)</f>
        <v/>
      </c>
      <c r="D6" s="46" t="str">
        <f>IF(G6="","",G6-2)</f>
        <v/>
      </c>
      <c r="E6" s="46" t="str">
        <f>IF(G6="","",G6-1)</f>
        <v/>
      </c>
      <c r="F6" s="72"/>
      <c r="G6" s="101" t="str">
        <f>IF(提出様式!$I$7="","",提出様式!I7)</f>
        <v/>
      </c>
      <c r="J6" s="74" t="s">
        <v>63</v>
      </c>
      <c r="K6" s="76" t="str">
        <f>C6</f>
        <v/>
      </c>
      <c r="L6" s="76" t="str">
        <f>D6</f>
        <v/>
      </c>
      <c r="M6" s="76" t="str">
        <f>E6</f>
        <v/>
      </c>
      <c r="N6" s="77"/>
      <c r="O6" s="76" t="str">
        <f>G6</f>
        <v/>
      </c>
      <c r="P6" s="65"/>
      <c r="Q6" s="65"/>
      <c r="R6" s="65"/>
      <c r="S6" s="65"/>
    </row>
    <row r="7" spans="2:19" s="67" customFormat="1" ht="18.75" x14ac:dyDescent="0.4">
      <c r="B7" s="48" t="s">
        <v>67</v>
      </c>
      <c r="C7" s="80"/>
      <c r="D7" s="80"/>
      <c r="E7" s="80"/>
      <c r="F7" s="81"/>
      <c r="G7" s="80"/>
      <c r="H7" s="62"/>
      <c r="I7" s="42" t="e">
        <f>#REF!</f>
        <v>#REF!</v>
      </c>
      <c r="J7" s="75" t="s">
        <v>57</v>
      </c>
      <c r="K7" s="78" t="str">
        <f>IF(AND(C9="",C16="",C23="",C30="",C37="",C44="",C51="",C58="",C65="",C72="",C79="",C86="",C93="",C100="",C107="",C114="",C121="",C128=""),"",SUM(C9,C16,C23,C30,C37,C44,C51,C58,C65,C72,C79,C86,C93,C100,C107,C114,C121,C128))</f>
        <v/>
      </c>
      <c r="L7" s="78" t="str">
        <f t="shared" ref="L7:O7" si="0">IF(AND(D9="",D16="",D23="",D30="",D37="",D44="",D51="",D58="",D65="",D72="",D79="",D86="",D93="",D100="",D107="",D114="",D121="",D128=""),"",SUM(D9,D16,D23,D30,D37,D44,D51,D58,D65,D72,D79,D86,D93,D100,D107,D114,D121,D128))</f>
        <v/>
      </c>
      <c r="M7" s="78" t="str">
        <f t="shared" si="0"/>
        <v/>
      </c>
      <c r="N7" s="79" t="str">
        <f t="shared" si="0"/>
        <v/>
      </c>
      <c r="O7" s="78" t="str">
        <f t="shared" si="0"/>
        <v/>
      </c>
      <c r="P7" s="34"/>
      <c r="Q7" s="34"/>
      <c r="R7" s="34"/>
      <c r="S7" s="66"/>
    </row>
    <row r="8" spans="2:19" s="67" customFormat="1" ht="34.5" x14ac:dyDescent="0.4">
      <c r="B8" s="48" t="s">
        <v>68</v>
      </c>
      <c r="C8" s="82"/>
      <c r="D8" s="82"/>
      <c r="E8" s="82"/>
      <c r="F8" s="81"/>
      <c r="G8" s="80"/>
      <c r="H8" s="62"/>
      <c r="I8" s="42"/>
      <c r="J8" s="75" t="s">
        <v>58</v>
      </c>
      <c r="K8" s="78" t="str">
        <f>IF(AND(C10="",C17="",C24="",C31="",C38="",C45="",C52="",C59="",C66="",C73="",C80="",C87="",C94="",C101="",C108="",C115="",C122="",C129=""),"",SUM(C10,C17,C24,C31,C38,C45,C52,C59,C66,C73,C80,C87,C94,C101,C108,C115,C122,C129))</f>
        <v/>
      </c>
      <c r="L8" s="78" t="str">
        <f t="shared" ref="L8:O8" si="1">IF(AND(D10="",D17="",D24="",D31="",D38="",D45="",D52="",D59="",D66="",D73="",D80="",D87="",D94="",D101="",D108="",D115="",D122="",D129=""),"",SUM(D10,D17,D24,D31,D38,D45,D52,D59,D66,D73,D80,D87,D94,D101,D108,D115,D122,D129))</f>
        <v/>
      </c>
      <c r="M8" s="78" t="str">
        <f t="shared" si="1"/>
        <v/>
      </c>
      <c r="N8" s="79" t="str">
        <f t="shared" si="1"/>
        <v/>
      </c>
      <c r="O8" s="78" t="str">
        <f t="shared" si="1"/>
        <v/>
      </c>
      <c r="P8" s="34"/>
      <c r="Q8" s="34"/>
      <c r="R8" s="34"/>
      <c r="S8" s="66"/>
    </row>
    <row r="9" spans="2:19" s="67" customFormat="1" x14ac:dyDescent="0.4">
      <c r="B9" s="49" t="s">
        <v>38</v>
      </c>
      <c r="C9" s="83" t="str">
        <f>IF(C7="","",C7*$E5)</f>
        <v/>
      </c>
      <c r="D9" s="83" t="str">
        <f t="shared" ref="D9:E9" si="2">IF(D7="","",D7*$E5)</f>
        <v/>
      </c>
      <c r="E9" s="83" t="str">
        <f t="shared" si="2"/>
        <v/>
      </c>
      <c r="F9" s="84"/>
      <c r="G9" s="83" t="str">
        <f>IF(G7="","",G7*$E5)</f>
        <v/>
      </c>
      <c r="H9" s="62"/>
      <c r="I9" s="42"/>
      <c r="J9" s="68"/>
      <c r="K9" s="68"/>
      <c r="L9" s="68"/>
      <c r="M9" s="68"/>
      <c r="N9" s="68"/>
      <c r="O9" s="68"/>
      <c r="P9" s="66"/>
      <c r="Q9" s="66"/>
      <c r="R9" s="66"/>
      <c r="S9" s="66"/>
    </row>
    <row r="10" spans="2:19" s="67" customFormat="1" ht="41.25" customHeight="1" x14ac:dyDescent="0.4">
      <c r="B10" s="49" t="s">
        <v>69</v>
      </c>
      <c r="C10" s="83" t="str">
        <f>IF(C8="","",C8*$E5)</f>
        <v/>
      </c>
      <c r="D10" s="83" t="str">
        <f t="shared" ref="D10:E10" si="3">IF(D8="","",D8*$E5)</f>
        <v/>
      </c>
      <c r="E10" s="83" t="str">
        <f t="shared" si="3"/>
        <v/>
      </c>
      <c r="F10" s="84"/>
      <c r="G10" s="83" t="str">
        <f t="shared" ref="G10" si="4">IF(G8="","",G8*$E5)</f>
        <v/>
      </c>
      <c r="H10" s="62"/>
      <c r="I10" s="42"/>
      <c r="J10" s="62"/>
      <c r="K10" s="62"/>
      <c r="L10" s="62"/>
      <c r="M10" s="62"/>
      <c r="N10" s="62"/>
      <c r="O10" s="62"/>
    </row>
    <row r="11" spans="2:19" s="67" customFormat="1" x14ac:dyDescent="0.4">
      <c r="C11" s="62"/>
      <c r="D11" s="39"/>
      <c r="E11" s="39"/>
      <c r="F11" s="73"/>
      <c r="G11" s="39"/>
      <c r="H11" s="62"/>
      <c r="I11" s="68"/>
      <c r="J11" s="62"/>
      <c r="K11" s="62"/>
      <c r="L11" s="62"/>
      <c r="M11" s="62"/>
      <c r="N11" s="62"/>
      <c r="O11" s="62"/>
    </row>
    <row r="12" spans="2:19" s="64" customFormat="1" x14ac:dyDescent="0.4">
      <c r="B12" s="30" t="s">
        <v>34</v>
      </c>
      <c r="C12" s="39" t="s">
        <v>39</v>
      </c>
      <c r="D12" s="102" t="s">
        <v>60</v>
      </c>
      <c r="E12" s="39">
        <f>IF(C12="",,VLOOKUP(C12,'算出（非表示）'!$B$4:$C$21,2,0))</f>
        <v>1430</v>
      </c>
      <c r="F12" s="73"/>
      <c r="G12" s="39" t="s">
        <v>40</v>
      </c>
      <c r="H12" s="62"/>
      <c r="I12" s="42"/>
      <c r="J12" s="69"/>
      <c r="K12" s="69"/>
      <c r="L12" s="69"/>
      <c r="M12" s="69"/>
      <c r="N12" s="69"/>
      <c r="O12" s="69"/>
      <c r="P12" s="63"/>
      <c r="Q12" s="63"/>
      <c r="R12" s="63"/>
      <c r="S12" s="63"/>
    </row>
    <row r="13" spans="2:19" ht="18.75" x14ac:dyDescent="0.4">
      <c r="B13" s="22" t="s">
        <v>36</v>
      </c>
      <c r="C13" s="47" t="str">
        <f>C6</f>
        <v/>
      </c>
      <c r="D13" s="47" t="str">
        <f>D6</f>
        <v/>
      </c>
      <c r="E13" s="47" t="str">
        <f>E6</f>
        <v/>
      </c>
      <c r="F13" s="72"/>
      <c r="G13" s="47" t="str">
        <f>G6</f>
        <v/>
      </c>
      <c r="J13" s="43"/>
      <c r="K13" s="68"/>
      <c r="L13" s="68"/>
      <c r="M13" s="68"/>
      <c r="N13" s="68"/>
      <c r="O13" s="68"/>
      <c r="P13" s="65"/>
      <c r="Q13" s="65"/>
      <c r="R13" s="65"/>
      <c r="S13" s="65"/>
    </row>
    <row r="14" spans="2:19" s="67" customFormat="1" ht="18.75" x14ac:dyDescent="0.4">
      <c r="B14" s="48" t="s">
        <v>67</v>
      </c>
      <c r="C14" s="80"/>
      <c r="D14" s="80"/>
      <c r="E14" s="80"/>
      <c r="F14" s="81"/>
      <c r="G14" s="80"/>
      <c r="H14" s="62"/>
      <c r="I14" s="42" t="e">
        <f>#REF!</f>
        <v>#REF!</v>
      </c>
      <c r="J14" s="43"/>
      <c r="K14" s="43"/>
      <c r="L14" s="43"/>
      <c r="M14" s="43"/>
      <c r="N14" s="43"/>
      <c r="O14" s="43"/>
      <c r="P14" s="34"/>
      <c r="Q14" s="34"/>
      <c r="R14" s="34"/>
      <c r="S14" s="66"/>
    </row>
    <row r="15" spans="2:19" s="67" customFormat="1" ht="34.5" x14ac:dyDescent="0.4">
      <c r="B15" s="48" t="s">
        <v>68</v>
      </c>
      <c r="C15" s="82"/>
      <c r="D15" s="82"/>
      <c r="E15" s="82"/>
      <c r="F15" s="81"/>
      <c r="G15" s="80"/>
      <c r="H15" s="62"/>
      <c r="I15" s="42"/>
      <c r="J15" s="43"/>
      <c r="K15" s="43"/>
      <c r="L15" s="43"/>
      <c r="M15" s="43"/>
      <c r="N15" s="43"/>
      <c r="O15" s="43"/>
      <c r="P15" s="34"/>
      <c r="Q15" s="34"/>
      <c r="R15" s="34"/>
      <c r="S15" s="66"/>
    </row>
    <row r="16" spans="2:19" s="67" customFormat="1" x14ac:dyDescent="0.4">
      <c r="B16" s="49" t="s">
        <v>38</v>
      </c>
      <c r="C16" s="83" t="str">
        <f>IF(C14="","",C14*$E12)</f>
        <v/>
      </c>
      <c r="D16" s="83" t="str">
        <f t="shared" ref="D16:E16" si="5">IF(D14="","",D14*$E12)</f>
        <v/>
      </c>
      <c r="E16" s="83" t="str">
        <f t="shared" si="5"/>
        <v/>
      </c>
      <c r="F16" s="84"/>
      <c r="G16" s="83" t="str">
        <f>IF(G14="","",G14*$E12)</f>
        <v/>
      </c>
      <c r="H16" s="62"/>
      <c r="I16" s="42"/>
      <c r="J16" s="68"/>
      <c r="K16" s="68"/>
      <c r="L16" s="68"/>
      <c r="M16" s="68"/>
      <c r="N16" s="68"/>
      <c r="O16" s="68"/>
      <c r="P16" s="66"/>
      <c r="Q16" s="66"/>
      <c r="R16" s="66"/>
      <c r="S16" s="66"/>
    </row>
    <row r="17" spans="2:19" s="67" customFormat="1" ht="40.5" customHeight="1" x14ac:dyDescent="0.4">
      <c r="B17" s="49" t="s">
        <v>69</v>
      </c>
      <c r="C17" s="83" t="str">
        <f>IF(C15="","",C15*$E12)</f>
        <v/>
      </c>
      <c r="D17" s="83" t="str">
        <f t="shared" ref="D17:E17" si="6">IF(D15="","",D15*$E12)</f>
        <v/>
      </c>
      <c r="E17" s="83" t="str">
        <f t="shared" si="6"/>
        <v/>
      </c>
      <c r="F17" s="84"/>
      <c r="G17" s="83" t="str">
        <f t="shared" ref="G17" si="7">IF(G15="","",G15*$E12)</f>
        <v/>
      </c>
      <c r="H17" s="62"/>
      <c r="I17" s="42"/>
      <c r="J17" s="62"/>
      <c r="K17" s="62"/>
      <c r="L17" s="62"/>
      <c r="M17" s="62"/>
      <c r="N17" s="62"/>
      <c r="O17" s="62"/>
    </row>
    <row r="18" spans="2:19" s="67" customFormat="1" x14ac:dyDescent="0.4">
      <c r="C18" s="62"/>
      <c r="D18" s="39"/>
      <c r="E18" s="39"/>
      <c r="F18" s="73"/>
      <c r="G18" s="39"/>
      <c r="H18" s="62"/>
      <c r="I18" s="68"/>
      <c r="J18" s="62"/>
      <c r="K18" s="62"/>
      <c r="L18" s="62"/>
      <c r="M18" s="62"/>
      <c r="N18" s="62"/>
      <c r="O18" s="62"/>
    </row>
    <row r="19" spans="2:19" s="64" customFormat="1" x14ac:dyDescent="0.4">
      <c r="B19" s="30" t="s">
        <v>34</v>
      </c>
      <c r="C19" s="39" t="s">
        <v>41</v>
      </c>
      <c r="D19" s="102" t="s">
        <v>60</v>
      </c>
      <c r="E19" s="39">
        <f>IF(C19="",,VLOOKUP(C19,'算出（非表示）'!$B$4:$C$21,2,0))</f>
        <v>353</v>
      </c>
      <c r="F19" s="73"/>
      <c r="G19" s="39" t="s">
        <v>40</v>
      </c>
      <c r="H19" s="62"/>
      <c r="I19" s="42"/>
      <c r="J19" s="69"/>
      <c r="K19" s="69"/>
      <c r="L19" s="69"/>
      <c r="M19" s="69"/>
      <c r="N19" s="69"/>
      <c r="O19" s="69"/>
      <c r="P19" s="63"/>
      <c r="Q19" s="63"/>
      <c r="R19" s="63"/>
      <c r="S19" s="63"/>
    </row>
    <row r="20" spans="2:19" ht="18.75" x14ac:dyDescent="0.4">
      <c r="B20" s="22" t="s">
        <v>36</v>
      </c>
      <c r="C20" s="47" t="str">
        <f>C13</f>
        <v/>
      </c>
      <c r="D20" s="47" t="str">
        <f>D13</f>
        <v/>
      </c>
      <c r="E20" s="47" t="str">
        <f>E13</f>
        <v/>
      </c>
      <c r="F20" s="72"/>
      <c r="G20" s="47" t="str">
        <f>G13</f>
        <v/>
      </c>
      <c r="J20" s="43"/>
      <c r="K20" s="68"/>
      <c r="L20" s="68"/>
      <c r="M20" s="68"/>
      <c r="N20" s="68"/>
      <c r="O20" s="68"/>
      <c r="P20" s="65"/>
      <c r="Q20" s="65"/>
      <c r="R20" s="65"/>
      <c r="S20" s="65"/>
    </row>
    <row r="21" spans="2:19" s="67" customFormat="1" ht="18.75" x14ac:dyDescent="0.4">
      <c r="B21" s="48" t="s">
        <v>67</v>
      </c>
      <c r="C21" s="80"/>
      <c r="D21" s="80"/>
      <c r="E21" s="80"/>
      <c r="F21" s="81"/>
      <c r="G21" s="80"/>
      <c r="H21" s="62"/>
      <c r="I21" s="42" t="e">
        <f>#REF!</f>
        <v>#REF!</v>
      </c>
      <c r="J21" s="43"/>
      <c r="K21" s="43"/>
      <c r="L21" s="43"/>
      <c r="M21" s="43"/>
      <c r="N21" s="43"/>
      <c r="O21" s="43"/>
      <c r="P21" s="34"/>
      <c r="Q21" s="34"/>
      <c r="R21" s="34"/>
      <c r="S21" s="66"/>
    </row>
    <row r="22" spans="2:19" s="67" customFormat="1" ht="34.5" x14ac:dyDescent="0.4">
      <c r="B22" s="48" t="s">
        <v>68</v>
      </c>
      <c r="C22" s="82"/>
      <c r="D22" s="82"/>
      <c r="E22" s="82"/>
      <c r="F22" s="81"/>
      <c r="G22" s="80"/>
      <c r="H22" s="62"/>
      <c r="I22" s="42"/>
      <c r="J22" s="43"/>
      <c r="K22" s="43"/>
      <c r="L22" s="43"/>
      <c r="M22" s="43"/>
      <c r="N22" s="43"/>
      <c r="O22" s="43"/>
      <c r="P22" s="34"/>
      <c r="Q22" s="34"/>
      <c r="R22" s="34"/>
      <c r="S22" s="66"/>
    </row>
    <row r="23" spans="2:19" s="67" customFormat="1" x14ac:dyDescent="0.4">
      <c r="B23" s="49" t="s">
        <v>38</v>
      </c>
      <c r="C23" s="83" t="str">
        <f>IF(C21="","",C21*$E19)</f>
        <v/>
      </c>
      <c r="D23" s="83" t="str">
        <f t="shared" ref="D23:E23" si="8">IF(D21="","",D21*$E19)</f>
        <v/>
      </c>
      <c r="E23" s="83" t="str">
        <f t="shared" si="8"/>
        <v/>
      </c>
      <c r="F23" s="84"/>
      <c r="G23" s="83" t="str">
        <f>IF(G21="","",G21*$E19)</f>
        <v/>
      </c>
      <c r="H23" s="62"/>
      <c r="I23" s="42"/>
      <c r="J23" s="68"/>
      <c r="K23" s="68"/>
      <c r="L23" s="68"/>
      <c r="M23" s="68"/>
      <c r="N23" s="68"/>
      <c r="O23" s="68"/>
      <c r="P23" s="66"/>
      <c r="Q23" s="66"/>
      <c r="R23" s="66"/>
      <c r="S23" s="66"/>
    </row>
    <row r="24" spans="2:19" s="67" customFormat="1" ht="38.25" customHeight="1" x14ac:dyDescent="0.4">
      <c r="B24" s="49" t="s">
        <v>69</v>
      </c>
      <c r="C24" s="83" t="str">
        <f>IF(C22="","",C22*$E19)</f>
        <v/>
      </c>
      <c r="D24" s="83" t="str">
        <f t="shared" ref="D24:E24" si="9">IF(D22="","",D22*$E19)</f>
        <v/>
      </c>
      <c r="E24" s="83" t="str">
        <f t="shared" si="9"/>
        <v/>
      </c>
      <c r="F24" s="84"/>
      <c r="G24" s="83" t="str">
        <f t="shared" ref="G24" si="10">IF(G22="","",G22*$E19)</f>
        <v/>
      </c>
      <c r="H24" s="62"/>
      <c r="I24" s="42"/>
      <c r="J24" s="62"/>
      <c r="K24" s="62"/>
      <c r="L24" s="62"/>
      <c r="M24" s="62"/>
      <c r="N24" s="62"/>
      <c r="O24" s="62"/>
    </row>
    <row r="25" spans="2:19" s="67" customFormat="1" x14ac:dyDescent="0.4">
      <c r="C25" s="62"/>
      <c r="D25" s="39"/>
      <c r="E25" s="39"/>
      <c r="F25" s="73"/>
      <c r="G25" s="39"/>
      <c r="H25" s="62"/>
      <c r="I25" s="68"/>
      <c r="J25" s="62"/>
      <c r="K25" s="70"/>
      <c r="L25" s="62"/>
      <c r="M25" s="62"/>
      <c r="N25" s="62"/>
      <c r="O25" s="62"/>
    </row>
    <row r="26" spans="2:19" s="64" customFormat="1" x14ac:dyDescent="0.4">
      <c r="B26" s="30" t="s">
        <v>34</v>
      </c>
      <c r="C26" s="39" t="s">
        <v>42</v>
      </c>
      <c r="D26" s="102" t="s">
        <v>60</v>
      </c>
      <c r="E26" s="39">
        <f>IF(C26="",,VLOOKUP(C26,'算出（非表示）'!$B$4:$C$21,2,0))</f>
        <v>1030</v>
      </c>
      <c r="F26" s="73"/>
      <c r="G26" s="39" t="s">
        <v>40</v>
      </c>
      <c r="H26" s="62"/>
      <c r="I26" s="42"/>
      <c r="J26" s="69"/>
      <c r="K26" s="69"/>
      <c r="L26" s="69"/>
      <c r="M26" s="69"/>
      <c r="N26" s="69"/>
      <c r="O26" s="69"/>
      <c r="P26" s="63"/>
      <c r="Q26" s="63"/>
      <c r="R26" s="63"/>
      <c r="S26" s="63"/>
    </row>
    <row r="27" spans="2:19" x14ac:dyDescent="0.4">
      <c r="B27" s="22" t="s">
        <v>36</v>
      </c>
      <c r="C27" s="47" t="str">
        <f>C20</f>
        <v/>
      </c>
      <c r="D27" s="47" t="str">
        <f>D20</f>
        <v/>
      </c>
      <c r="E27" s="47" t="str">
        <f>E20</f>
        <v/>
      </c>
      <c r="F27" s="72"/>
      <c r="G27" s="47" t="str">
        <f>G20</f>
        <v/>
      </c>
      <c r="K27" s="68"/>
      <c r="L27" s="68"/>
      <c r="M27" s="68"/>
      <c r="N27" s="68"/>
      <c r="O27" s="68"/>
      <c r="P27" s="65"/>
      <c r="Q27" s="65"/>
      <c r="R27" s="65"/>
      <c r="S27" s="65"/>
    </row>
    <row r="28" spans="2:19" s="67" customFormat="1" ht="18.75" x14ac:dyDescent="0.4">
      <c r="B28" s="48" t="s">
        <v>67</v>
      </c>
      <c r="C28" s="80"/>
      <c r="D28" s="80"/>
      <c r="E28" s="80"/>
      <c r="F28" s="81"/>
      <c r="G28" s="80"/>
      <c r="H28" s="62"/>
      <c r="I28" s="42" t="e">
        <f>#REF!</f>
        <v>#REF!</v>
      </c>
      <c r="J28" s="62"/>
      <c r="K28" s="62"/>
      <c r="L28" s="62"/>
      <c r="M28" s="62"/>
      <c r="N28" s="62"/>
      <c r="O28" s="62"/>
      <c r="P28" s="34"/>
      <c r="Q28" s="34"/>
      <c r="R28" s="34"/>
      <c r="S28" s="66"/>
    </row>
    <row r="29" spans="2:19" s="67" customFormat="1" ht="34.5" x14ac:dyDescent="0.4">
      <c r="B29" s="48" t="s">
        <v>68</v>
      </c>
      <c r="C29" s="82"/>
      <c r="D29" s="82"/>
      <c r="E29" s="82"/>
      <c r="F29" s="81"/>
      <c r="G29" s="80"/>
      <c r="H29" s="62"/>
      <c r="I29" s="42"/>
      <c r="J29" s="62"/>
      <c r="K29" s="62"/>
      <c r="L29" s="62"/>
      <c r="M29" s="62"/>
      <c r="N29" s="62"/>
      <c r="O29" s="62"/>
      <c r="P29" s="34"/>
      <c r="Q29" s="34"/>
      <c r="R29" s="34"/>
      <c r="S29" s="66"/>
    </row>
    <row r="30" spans="2:19" s="67" customFormat="1" x14ac:dyDescent="0.4">
      <c r="B30" s="49" t="s">
        <v>38</v>
      </c>
      <c r="C30" s="83" t="str">
        <f>IF(C28="","",C28*$E26)</f>
        <v/>
      </c>
      <c r="D30" s="83" t="str">
        <f t="shared" ref="D30:E30" si="11">IF(D28="","",D28*$E26)</f>
        <v/>
      </c>
      <c r="E30" s="83" t="str">
        <f t="shared" si="11"/>
        <v/>
      </c>
      <c r="F30" s="84"/>
      <c r="G30" s="83" t="str">
        <f>IF(G28="","",G28*$E26)</f>
        <v/>
      </c>
      <c r="H30" s="62"/>
      <c r="I30" s="42"/>
      <c r="J30" s="62"/>
      <c r="K30" s="62"/>
      <c r="L30" s="62"/>
      <c r="M30" s="62"/>
      <c r="N30" s="62"/>
      <c r="O30" s="62"/>
      <c r="P30" s="66"/>
      <c r="Q30" s="66"/>
      <c r="R30" s="66"/>
      <c r="S30" s="66"/>
    </row>
    <row r="31" spans="2:19" s="67" customFormat="1" ht="38.25" customHeight="1" x14ac:dyDescent="0.4">
      <c r="B31" s="49" t="s">
        <v>69</v>
      </c>
      <c r="C31" s="83" t="str">
        <f>IF(C29="","",C29*$E26)</f>
        <v/>
      </c>
      <c r="D31" s="83" t="str">
        <f t="shared" ref="D31:E31" si="12">IF(D29="","",D29*$E26)</f>
        <v/>
      </c>
      <c r="E31" s="83" t="str">
        <f t="shared" si="12"/>
        <v/>
      </c>
      <c r="F31" s="84"/>
      <c r="G31" s="83" t="str">
        <f t="shared" ref="G31" si="13">IF(G29="","",G29*$E26)</f>
        <v/>
      </c>
      <c r="H31" s="62"/>
      <c r="I31" s="42"/>
      <c r="J31" s="62"/>
      <c r="K31" s="62"/>
      <c r="L31" s="62"/>
      <c r="M31" s="62"/>
      <c r="N31" s="62"/>
      <c r="O31" s="62"/>
    </row>
    <row r="32" spans="2:19" s="67" customFormat="1" x14ac:dyDescent="0.4">
      <c r="C32" s="62"/>
      <c r="D32" s="39"/>
      <c r="E32" s="39"/>
      <c r="F32" s="73"/>
      <c r="G32" s="39"/>
      <c r="H32" s="62"/>
      <c r="I32" s="68"/>
      <c r="J32" s="62"/>
      <c r="K32" s="62"/>
      <c r="L32" s="62"/>
      <c r="M32" s="62"/>
      <c r="N32" s="62"/>
      <c r="O32" s="62"/>
    </row>
    <row r="33" spans="2:19" s="64" customFormat="1" x14ac:dyDescent="0.4">
      <c r="B33" s="30" t="s">
        <v>34</v>
      </c>
      <c r="C33" s="39" t="s">
        <v>43</v>
      </c>
      <c r="D33" s="102" t="s">
        <v>60</v>
      </c>
      <c r="E33" s="39">
        <f>IF(C33="",,VLOOKUP(C33,'算出（非表示）'!$B$4:$C$21,2,0))</f>
        <v>794</v>
      </c>
      <c r="F33" s="73"/>
      <c r="G33" s="39" t="s">
        <v>40</v>
      </c>
      <c r="H33" s="62"/>
      <c r="I33" s="42"/>
      <c r="J33" s="69"/>
      <c r="K33" s="69"/>
      <c r="L33" s="69"/>
      <c r="M33" s="69"/>
      <c r="N33" s="69"/>
      <c r="O33" s="69"/>
      <c r="P33" s="63"/>
      <c r="Q33" s="63"/>
      <c r="R33" s="63"/>
      <c r="S33" s="63"/>
    </row>
    <row r="34" spans="2:19" ht="18.75" x14ac:dyDescent="0.4">
      <c r="B34" s="22" t="s">
        <v>36</v>
      </c>
      <c r="C34" s="47" t="str">
        <f>C27</f>
        <v/>
      </c>
      <c r="D34" s="47" t="str">
        <f>D27</f>
        <v/>
      </c>
      <c r="E34" s="47" t="str">
        <f>E27</f>
        <v/>
      </c>
      <c r="F34" s="72"/>
      <c r="G34" s="47" t="str">
        <f>G27</f>
        <v/>
      </c>
      <c r="J34" s="43"/>
      <c r="K34" s="68"/>
      <c r="L34" s="68"/>
      <c r="M34" s="68"/>
      <c r="N34" s="68"/>
      <c r="O34" s="68"/>
      <c r="P34" s="65"/>
      <c r="Q34" s="65"/>
      <c r="R34" s="65"/>
      <c r="S34" s="65"/>
    </row>
    <row r="35" spans="2:19" s="67" customFormat="1" ht="18.75" x14ac:dyDescent="0.4">
      <c r="B35" s="48" t="s">
        <v>67</v>
      </c>
      <c r="C35" s="80"/>
      <c r="D35" s="80"/>
      <c r="E35" s="80"/>
      <c r="F35" s="81"/>
      <c r="G35" s="80"/>
      <c r="H35" s="62"/>
      <c r="I35" s="42" t="e">
        <f>#REF!</f>
        <v>#REF!</v>
      </c>
      <c r="J35" s="43"/>
      <c r="K35" s="43"/>
      <c r="L35" s="43"/>
      <c r="M35" s="43"/>
      <c r="N35" s="43"/>
      <c r="O35" s="43"/>
      <c r="P35" s="34"/>
      <c r="Q35" s="34"/>
      <c r="R35" s="34"/>
      <c r="S35" s="66"/>
    </row>
    <row r="36" spans="2:19" s="67" customFormat="1" ht="34.5" x14ac:dyDescent="0.4">
      <c r="B36" s="48" t="s">
        <v>68</v>
      </c>
      <c r="C36" s="82"/>
      <c r="D36" s="82"/>
      <c r="E36" s="82"/>
      <c r="F36" s="81"/>
      <c r="G36" s="80"/>
      <c r="H36" s="62"/>
      <c r="I36" s="42"/>
      <c r="J36" s="43"/>
      <c r="K36" s="43"/>
      <c r="L36" s="43"/>
      <c r="M36" s="43"/>
      <c r="N36" s="43"/>
      <c r="O36" s="43"/>
      <c r="P36" s="34"/>
      <c r="Q36" s="34"/>
      <c r="R36" s="34"/>
      <c r="S36" s="66"/>
    </row>
    <row r="37" spans="2:19" s="67" customFormat="1" x14ac:dyDescent="0.4">
      <c r="B37" s="49" t="s">
        <v>38</v>
      </c>
      <c r="C37" s="83" t="str">
        <f>IF(C35="","",C35*$E33)</f>
        <v/>
      </c>
      <c r="D37" s="83" t="str">
        <f t="shared" ref="D37:E37" si="14">IF(D35="","",D35*$E33)</f>
        <v/>
      </c>
      <c r="E37" s="83" t="str">
        <f t="shared" si="14"/>
        <v/>
      </c>
      <c r="F37" s="84"/>
      <c r="G37" s="83" t="str">
        <f>IF(G35="","",G35*$E33)</f>
        <v/>
      </c>
      <c r="H37" s="62"/>
      <c r="I37" s="42"/>
      <c r="J37" s="68"/>
      <c r="K37" s="68"/>
      <c r="L37" s="68"/>
      <c r="M37" s="68"/>
      <c r="N37" s="68"/>
      <c r="O37" s="68"/>
      <c r="P37" s="66"/>
      <c r="Q37" s="66"/>
      <c r="R37" s="66"/>
      <c r="S37" s="66"/>
    </row>
    <row r="38" spans="2:19" s="67" customFormat="1" ht="38.25" customHeight="1" x14ac:dyDescent="0.4">
      <c r="B38" s="49" t="s">
        <v>69</v>
      </c>
      <c r="C38" s="83" t="str">
        <f>IF(C36="","",C36*$E33)</f>
        <v/>
      </c>
      <c r="D38" s="83" t="str">
        <f t="shared" ref="D38:E38" si="15">IF(D36="","",D36*$E33)</f>
        <v/>
      </c>
      <c r="E38" s="83" t="str">
        <f t="shared" si="15"/>
        <v/>
      </c>
      <c r="F38" s="84"/>
      <c r="G38" s="83" t="str">
        <f t="shared" ref="G38" si="16">IF(G36="","",G36*$E33)</f>
        <v/>
      </c>
      <c r="H38" s="62"/>
      <c r="I38" s="42"/>
      <c r="J38" s="62"/>
      <c r="K38" s="62"/>
      <c r="L38" s="62"/>
      <c r="M38" s="62"/>
      <c r="N38" s="62"/>
      <c r="O38" s="62"/>
    </row>
    <row r="39" spans="2:19" s="67" customFormat="1" x14ac:dyDescent="0.4">
      <c r="C39" s="62"/>
      <c r="D39" s="39"/>
      <c r="E39" s="39"/>
      <c r="F39" s="73"/>
      <c r="G39" s="39"/>
      <c r="H39" s="62"/>
      <c r="I39" s="68"/>
      <c r="J39" s="62"/>
      <c r="K39" s="62"/>
      <c r="L39" s="62"/>
      <c r="M39" s="62"/>
      <c r="N39" s="62"/>
      <c r="O39" s="62"/>
    </row>
    <row r="40" spans="2:19" s="64" customFormat="1" x14ac:dyDescent="0.4">
      <c r="B40" s="30" t="s">
        <v>34</v>
      </c>
      <c r="C40" s="39" t="s">
        <v>44</v>
      </c>
      <c r="D40" s="102" t="s">
        <v>60</v>
      </c>
      <c r="E40" s="39">
        <f>IF(C40="",,VLOOKUP(C40,'算出（非表示）'!$B$4:$C$21,2,0))</f>
        <v>3220</v>
      </c>
      <c r="F40" s="73"/>
      <c r="G40" s="39" t="s">
        <v>40</v>
      </c>
      <c r="H40" s="62"/>
      <c r="I40" s="42"/>
      <c r="J40" s="69"/>
      <c r="K40" s="69"/>
      <c r="L40" s="69"/>
      <c r="M40" s="69"/>
      <c r="N40" s="69"/>
      <c r="O40" s="69"/>
      <c r="P40" s="63"/>
      <c r="Q40" s="63"/>
      <c r="R40" s="63"/>
      <c r="S40" s="63"/>
    </row>
    <row r="41" spans="2:19" ht="18.75" x14ac:dyDescent="0.4">
      <c r="B41" s="22" t="s">
        <v>36</v>
      </c>
      <c r="C41" s="47" t="str">
        <f>C34</f>
        <v/>
      </c>
      <c r="D41" s="47" t="str">
        <f>D34</f>
        <v/>
      </c>
      <c r="E41" s="47" t="str">
        <f>E34</f>
        <v/>
      </c>
      <c r="F41" s="72"/>
      <c r="G41" s="47" t="str">
        <f>G34</f>
        <v/>
      </c>
      <c r="J41" s="43"/>
      <c r="K41" s="68"/>
      <c r="L41" s="68"/>
      <c r="M41" s="68"/>
      <c r="N41" s="68"/>
      <c r="O41" s="68"/>
      <c r="P41" s="65"/>
      <c r="Q41" s="65"/>
      <c r="R41" s="65"/>
      <c r="S41" s="65"/>
    </row>
    <row r="42" spans="2:19" s="67" customFormat="1" ht="18.75" x14ac:dyDescent="0.4">
      <c r="B42" s="48" t="s">
        <v>67</v>
      </c>
      <c r="C42" s="80"/>
      <c r="D42" s="80"/>
      <c r="E42" s="80"/>
      <c r="F42" s="81"/>
      <c r="G42" s="80"/>
      <c r="H42" s="62"/>
      <c r="I42" s="42" t="e">
        <f>#REF!</f>
        <v>#REF!</v>
      </c>
      <c r="J42" s="43"/>
      <c r="K42" s="43"/>
      <c r="L42" s="43"/>
      <c r="M42" s="43"/>
      <c r="N42" s="43"/>
      <c r="O42" s="43"/>
      <c r="P42" s="34"/>
      <c r="Q42" s="34"/>
      <c r="R42" s="34"/>
      <c r="S42" s="66"/>
    </row>
    <row r="43" spans="2:19" s="67" customFormat="1" ht="34.5" x14ac:dyDescent="0.4">
      <c r="B43" s="48" t="s">
        <v>68</v>
      </c>
      <c r="C43" s="82"/>
      <c r="D43" s="82"/>
      <c r="E43" s="82"/>
      <c r="F43" s="81"/>
      <c r="G43" s="80"/>
      <c r="H43" s="62"/>
      <c r="I43" s="42"/>
      <c r="J43" s="43"/>
      <c r="K43" s="43"/>
      <c r="L43" s="43"/>
      <c r="M43" s="43"/>
      <c r="N43" s="43"/>
      <c r="O43" s="43"/>
      <c r="P43" s="34"/>
      <c r="Q43" s="34"/>
      <c r="R43" s="34"/>
      <c r="S43" s="66"/>
    </row>
    <row r="44" spans="2:19" s="67" customFormat="1" x14ac:dyDescent="0.4">
      <c r="B44" s="49" t="s">
        <v>38</v>
      </c>
      <c r="C44" s="83" t="str">
        <f>IF(C42="","",C42*$E40)</f>
        <v/>
      </c>
      <c r="D44" s="83" t="str">
        <f t="shared" ref="D44:E44" si="17">IF(D42="","",D42*$E40)</f>
        <v/>
      </c>
      <c r="E44" s="83" t="str">
        <f t="shared" si="17"/>
        <v/>
      </c>
      <c r="F44" s="84"/>
      <c r="G44" s="83" t="str">
        <f>IF(G42="","",G42*$E40)</f>
        <v/>
      </c>
      <c r="H44" s="62"/>
      <c r="I44" s="42"/>
      <c r="J44" s="68"/>
      <c r="K44" s="68"/>
      <c r="L44" s="68"/>
      <c r="M44" s="68"/>
      <c r="N44" s="68"/>
      <c r="O44" s="68"/>
      <c r="P44" s="66"/>
      <c r="Q44" s="66"/>
      <c r="R44" s="66"/>
      <c r="S44" s="66"/>
    </row>
    <row r="45" spans="2:19" s="67" customFormat="1" ht="39.75" customHeight="1" x14ac:dyDescent="0.4">
      <c r="B45" s="49" t="s">
        <v>69</v>
      </c>
      <c r="C45" s="83" t="str">
        <f>IF(C43="","",C43*$E40)</f>
        <v/>
      </c>
      <c r="D45" s="83" t="str">
        <f t="shared" ref="D45:E45" si="18">IF(D43="","",D43*$E40)</f>
        <v/>
      </c>
      <c r="E45" s="83" t="str">
        <f t="shared" si="18"/>
        <v/>
      </c>
      <c r="F45" s="84"/>
      <c r="G45" s="83" t="str">
        <f t="shared" ref="G45" si="19">IF(G43="","",G43*$E40)</f>
        <v/>
      </c>
      <c r="H45" s="62"/>
      <c r="I45" s="42"/>
      <c r="J45" s="62"/>
      <c r="K45" s="62"/>
      <c r="L45" s="62"/>
      <c r="M45" s="62"/>
      <c r="N45" s="62"/>
      <c r="O45" s="62"/>
    </row>
    <row r="46" spans="2:19" s="67" customFormat="1" x14ac:dyDescent="0.4">
      <c r="C46" s="62"/>
      <c r="D46" s="39"/>
      <c r="E46" s="39"/>
      <c r="F46" s="73"/>
      <c r="G46" s="39"/>
      <c r="H46" s="62"/>
      <c r="I46" s="68"/>
      <c r="J46" s="62"/>
      <c r="K46" s="62"/>
      <c r="L46" s="62"/>
      <c r="M46" s="62"/>
      <c r="N46" s="62"/>
      <c r="O46" s="62"/>
    </row>
    <row r="47" spans="2:19" s="64" customFormat="1" x14ac:dyDescent="0.4">
      <c r="B47" s="30" t="s">
        <v>34</v>
      </c>
      <c r="C47" s="39" t="s">
        <v>45</v>
      </c>
      <c r="D47" s="102" t="s">
        <v>60</v>
      </c>
      <c r="E47" s="39">
        <f>IF(C47="",,VLOOKUP(C47,'算出（非表示）'!$B$4:$C$21,2,0))</f>
        <v>1340</v>
      </c>
      <c r="F47" s="73"/>
      <c r="G47" s="39" t="s">
        <v>40</v>
      </c>
      <c r="H47" s="62"/>
      <c r="I47" s="42"/>
      <c r="J47" s="69"/>
      <c r="K47" s="69"/>
      <c r="L47" s="69"/>
      <c r="M47" s="69"/>
      <c r="N47" s="69"/>
      <c r="O47" s="69"/>
      <c r="P47" s="63"/>
      <c r="Q47" s="63"/>
      <c r="R47" s="63"/>
      <c r="S47" s="63"/>
    </row>
    <row r="48" spans="2:19" ht="18.75" x14ac:dyDescent="0.4">
      <c r="B48" s="22" t="s">
        <v>36</v>
      </c>
      <c r="C48" s="47" t="str">
        <f>C41</f>
        <v/>
      </c>
      <c r="D48" s="47" t="str">
        <f>D41</f>
        <v/>
      </c>
      <c r="E48" s="47" t="str">
        <f>E41</f>
        <v/>
      </c>
      <c r="F48" s="72"/>
      <c r="G48" s="47" t="str">
        <f>G41</f>
        <v/>
      </c>
      <c r="J48" s="43"/>
      <c r="K48" s="68"/>
      <c r="L48" s="68"/>
      <c r="M48" s="68"/>
      <c r="N48" s="68"/>
      <c r="O48" s="68"/>
      <c r="P48" s="65"/>
      <c r="Q48" s="65"/>
      <c r="R48" s="65"/>
      <c r="S48" s="65"/>
    </row>
    <row r="49" spans="2:19" s="67" customFormat="1" ht="18.75" x14ac:dyDescent="0.4">
      <c r="B49" s="48" t="s">
        <v>67</v>
      </c>
      <c r="C49" s="80"/>
      <c r="D49" s="80"/>
      <c r="E49" s="80"/>
      <c r="F49" s="81"/>
      <c r="G49" s="80"/>
      <c r="H49" s="62"/>
      <c r="I49" s="42" t="e">
        <f>#REF!</f>
        <v>#REF!</v>
      </c>
      <c r="J49" s="43"/>
      <c r="K49" s="43"/>
      <c r="L49" s="43"/>
      <c r="M49" s="43"/>
      <c r="N49" s="43"/>
      <c r="O49" s="43"/>
      <c r="P49" s="34"/>
      <c r="Q49" s="34"/>
      <c r="R49" s="34"/>
      <c r="S49" s="66"/>
    </row>
    <row r="50" spans="2:19" s="67" customFormat="1" ht="34.5" x14ac:dyDescent="0.4">
      <c r="B50" s="48" t="s">
        <v>68</v>
      </c>
      <c r="C50" s="82"/>
      <c r="D50" s="82"/>
      <c r="E50" s="82"/>
      <c r="F50" s="81"/>
      <c r="G50" s="80"/>
      <c r="H50" s="62"/>
      <c r="I50" s="42"/>
      <c r="J50" s="43"/>
      <c r="K50" s="43"/>
      <c r="L50" s="43"/>
      <c r="M50" s="43"/>
      <c r="N50" s="43"/>
      <c r="O50" s="43"/>
      <c r="P50" s="34"/>
      <c r="Q50" s="34"/>
      <c r="R50" s="34"/>
      <c r="S50" s="66"/>
    </row>
    <row r="51" spans="2:19" s="67" customFormat="1" x14ac:dyDescent="0.4">
      <c r="B51" s="49" t="s">
        <v>38</v>
      </c>
      <c r="C51" s="83" t="str">
        <f>IF(C49="","",C49*$E47)</f>
        <v/>
      </c>
      <c r="D51" s="83" t="str">
        <f t="shared" ref="D51:E51" si="20">IF(D49="","",D49*$E47)</f>
        <v/>
      </c>
      <c r="E51" s="83" t="str">
        <f t="shared" si="20"/>
        <v/>
      </c>
      <c r="F51" s="84"/>
      <c r="G51" s="83" t="str">
        <f>IF(G49="","",G49*$E47)</f>
        <v/>
      </c>
      <c r="H51" s="62"/>
      <c r="I51" s="42"/>
      <c r="J51" s="68"/>
      <c r="K51" s="68"/>
      <c r="L51" s="68"/>
      <c r="M51" s="68"/>
      <c r="N51" s="68"/>
      <c r="O51" s="68"/>
      <c r="P51" s="66"/>
      <c r="Q51" s="66"/>
      <c r="R51" s="66"/>
      <c r="S51" s="66"/>
    </row>
    <row r="52" spans="2:19" s="67" customFormat="1" ht="39.75" customHeight="1" x14ac:dyDescent="0.4">
      <c r="B52" s="49" t="s">
        <v>69</v>
      </c>
      <c r="C52" s="83" t="str">
        <f>IF(C50="","",C50*$E47)</f>
        <v/>
      </c>
      <c r="D52" s="83" t="str">
        <f t="shared" ref="D52:E52" si="21">IF(D50="","",D50*$E47)</f>
        <v/>
      </c>
      <c r="E52" s="83" t="str">
        <f t="shared" si="21"/>
        <v/>
      </c>
      <c r="F52" s="84"/>
      <c r="G52" s="83" t="str">
        <f t="shared" ref="G52" si="22">IF(G50="","",G50*$E47)</f>
        <v/>
      </c>
      <c r="H52" s="62"/>
      <c r="I52" s="42"/>
      <c r="J52" s="62"/>
      <c r="K52" s="62"/>
      <c r="L52" s="62"/>
      <c r="M52" s="62"/>
      <c r="N52" s="62"/>
      <c r="O52" s="62"/>
    </row>
    <row r="53" spans="2:19" s="67" customFormat="1" x14ac:dyDescent="0.4">
      <c r="C53" s="62"/>
      <c r="D53" s="39"/>
      <c r="E53" s="39"/>
      <c r="F53" s="73"/>
      <c r="G53" s="39"/>
      <c r="H53" s="62"/>
      <c r="I53" s="68"/>
      <c r="J53" s="62"/>
      <c r="K53" s="62"/>
      <c r="L53" s="62"/>
      <c r="M53" s="62"/>
      <c r="N53" s="62"/>
      <c r="O53" s="62"/>
    </row>
    <row r="54" spans="2:19" s="64" customFormat="1" x14ac:dyDescent="0.4">
      <c r="B54" s="30" t="s">
        <v>34</v>
      </c>
      <c r="C54" s="39" t="s">
        <v>46</v>
      </c>
      <c r="D54" s="102" t="s">
        <v>60</v>
      </c>
      <c r="E54" s="39">
        <f>IF(C54="",,VLOOKUP(C54,'算出（非表示）'!$B$4:$C$21,2,0))</f>
        <v>1370</v>
      </c>
      <c r="F54" s="73"/>
      <c r="G54" s="39" t="s">
        <v>40</v>
      </c>
      <c r="H54" s="62"/>
      <c r="I54" s="42"/>
      <c r="J54" s="69"/>
      <c r="K54" s="69"/>
      <c r="L54" s="69"/>
      <c r="M54" s="69"/>
      <c r="N54" s="69"/>
      <c r="O54" s="69"/>
      <c r="P54" s="63"/>
      <c r="Q54" s="63"/>
      <c r="R54" s="63"/>
      <c r="S54" s="63"/>
    </row>
    <row r="55" spans="2:19" ht="18.75" x14ac:dyDescent="0.4">
      <c r="B55" s="22" t="s">
        <v>36</v>
      </c>
      <c r="C55" s="47" t="str">
        <f>C48</f>
        <v/>
      </c>
      <c r="D55" s="47" t="str">
        <f>D48</f>
        <v/>
      </c>
      <c r="E55" s="47" t="str">
        <f>E48</f>
        <v/>
      </c>
      <c r="F55" s="72"/>
      <c r="G55" s="47" t="str">
        <f>G48</f>
        <v/>
      </c>
      <c r="J55" s="43"/>
      <c r="K55" s="68"/>
      <c r="L55" s="68"/>
      <c r="M55" s="68"/>
      <c r="N55" s="68"/>
      <c r="O55" s="68"/>
      <c r="P55" s="65"/>
      <c r="Q55" s="65"/>
      <c r="R55" s="65"/>
      <c r="S55" s="65"/>
    </row>
    <row r="56" spans="2:19" s="67" customFormat="1" ht="18.75" x14ac:dyDescent="0.4">
      <c r="B56" s="48" t="s">
        <v>67</v>
      </c>
      <c r="C56" s="80"/>
      <c r="D56" s="80"/>
      <c r="E56" s="80"/>
      <c r="F56" s="81"/>
      <c r="G56" s="80"/>
      <c r="H56" s="62"/>
      <c r="I56" s="42" t="e">
        <f>#REF!</f>
        <v>#REF!</v>
      </c>
      <c r="J56" s="43"/>
      <c r="K56" s="43"/>
      <c r="L56" s="43"/>
      <c r="M56" s="43"/>
      <c r="N56" s="43"/>
      <c r="O56" s="43"/>
      <c r="P56" s="34"/>
      <c r="Q56" s="34"/>
      <c r="R56" s="34"/>
      <c r="S56" s="66"/>
    </row>
    <row r="57" spans="2:19" s="67" customFormat="1" ht="34.5" x14ac:dyDescent="0.4">
      <c r="B57" s="48" t="s">
        <v>68</v>
      </c>
      <c r="C57" s="82"/>
      <c r="D57" s="82"/>
      <c r="E57" s="82"/>
      <c r="F57" s="81"/>
      <c r="G57" s="80"/>
      <c r="H57" s="62"/>
      <c r="I57" s="42"/>
      <c r="J57" s="43"/>
      <c r="K57" s="43"/>
      <c r="L57" s="43"/>
      <c r="M57" s="43"/>
      <c r="N57" s="43"/>
      <c r="O57" s="43"/>
      <c r="P57" s="34"/>
      <c r="Q57" s="34"/>
      <c r="R57" s="34"/>
      <c r="S57" s="66"/>
    </row>
    <row r="58" spans="2:19" s="67" customFormat="1" x14ac:dyDescent="0.4">
      <c r="B58" s="49" t="s">
        <v>38</v>
      </c>
      <c r="C58" s="83" t="str">
        <f>IF(C56="","",C56*$E54)</f>
        <v/>
      </c>
      <c r="D58" s="83" t="str">
        <f t="shared" ref="D58:E58" si="23">IF(D56="","",D56*$E54)</f>
        <v/>
      </c>
      <c r="E58" s="83" t="str">
        <f t="shared" si="23"/>
        <v/>
      </c>
      <c r="F58" s="84"/>
      <c r="G58" s="83" t="str">
        <f>IF(G56="","",G56*$E54)</f>
        <v/>
      </c>
      <c r="H58" s="62"/>
      <c r="I58" s="42"/>
      <c r="J58" s="68"/>
      <c r="K58" s="68"/>
      <c r="L58" s="68"/>
      <c r="M58" s="68"/>
      <c r="N58" s="68"/>
      <c r="O58" s="68"/>
      <c r="P58" s="66"/>
      <c r="Q58" s="66"/>
      <c r="R58" s="66"/>
      <c r="S58" s="66"/>
    </row>
    <row r="59" spans="2:19" s="67" customFormat="1" ht="38.25" customHeight="1" x14ac:dyDescent="0.4">
      <c r="B59" s="49" t="s">
        <v>69</v>
      </c>
      <c r="C59" s="83" t="str">
        <f>IF(C57="","",C57*$E54)</f>
        <v/>
      </c>
      <c r="D59" s="83" t="str">
        <f t="shared" ref="D59:E59" si="24">IF(D57="","",D57*$E54)</f>
        <v/>
      </c>
      <c r="E59" s="83" t="str">
        <f t="shared" si="24"/>
        <v/>
      </c>
      <c r="F59" s="84"/>
      <c r="G59" s="83" t="str">
        <f t="shared" ref="G59" si="25">IF(G57="","",G57*$E54)</f>
        <v/>
      </c>
      <c r="H59" s="62"/>
      <c r="I59" s="42"/>
      <c r="J59" s="62"/>
      <c r="K59" s="62"/>
      <c r="L59" s="62"/>
      <c r="M59" s="62"/>
      <c r="N59" s="62"/>
      <c r="O59" s="62"/>
    </row>
    <row r="60" spans="2:19" s="67" customFormat="1" x14ac:dyDescent="0.4">
      <c r="C60" s="62"/>
      <c r="D60" s="39"/>
      <c r="E60" s="39"/>
      <c r="F60" s="73"/>
      <c r="G60" s="39"/>
      <c r="H60" s="62"/>
      <c r="I60" s="68"/>
      <c r="J60" s="62"/>
      <c r="K60" s="62"/>
      <c r="L60" s="62"/>
      <c r="M60" s="62"/>
      <c r="N60" s="62"/>
      <c r="O60" s="62"/>
    </row>
    <row r="61" spans="2:19" s="64" customFormat="1" x14ac:dyDescent="0.4">
      <c r="B61" s="30" t="s">
        <v>34</v>
      </c>
      <c r="C61" s="39" t="s">
        <v>47</v>
      </c>
      <c r="D61" s="102" t="s">
        <v>60</v>
      </c>
      <c r="E61" s="39">
        <f>IF(C61="",,VLOOKUP(C61,'算出（非表示）'!$B$4:$C$21,2,0))</f>
        <v>9810</v>
      </c>
      <c r="F61" s="73"/>
      <c r="G61" s="39" t="s">
        <v>40</v>
      </c>
      <c r="H61" s="62"/>
      <c r="I61" s="42"/>
      <c r="J61" s="69"/>
      <c r="K61" s="69"/>
      <c r="L61" s="69"/>
      <c r="M61" s="69"/>
      <c r="N61" s="69"/>
      <c r="O61" s="69"/>
      <c r="P61" s="63"/>
      <c r="Q61" s="63"/>
      <c r="R61" s="63"/>
      <c r="S61" s="63"/>
    </row>
    <row r="62" spans="2:19" ht="18.75" x14ac:dyDescent="0.4">
      <c r="B62" s="22" t="s">
        <v>36</v>
      </c>
      <c r="C62" s="47" t="str">
        <f>C55</f>
        <v/>
      </c>
      <c r="D62" s="47" t="str">
        <f>D55</f>
        <v/>
      </c>
      <c r="E62" s="47" t="str">
        <f>E55</f>
        <v/>
      </c>
      <c r="F62" s="72"/>
      <c r="G62" s="47" t="str">
        <f>G55</f>
        <v/>
      </c>
      <c r="J62" s="43"/>
      <c r="K62" s="68"/>
      <c r="L62" s="68"/>
      <c r="M62" s="68"/>
      <c r="N62" s="68"/>
      <c r="O62" s="68"/>
      <c r="P62" s="65"/>
      <c r="Q62" s="65"/>
      <c r="R62" s="65"/>
      <c r="S62" s="65"/>
    </row>
    <row r="63" spans="2:19" s="67" customFormat="1" ht="18.75" x14ac:dyDescent="0.4">
      <c r="B63" s="48" t="s">
        <v>67</v>
      </c>
      <c r="C63" s="80"/>
      <c r="D63" s="80"/>
      <c r="E63" s="80"/>
      <c r="F63" s="81"/>
      <c r="G63" s="80"/>
      <c r="H63" s="62"/>
      <c r="I63" s="42" t="e">
        <f>#REF!</f>
        <v>#REF!</v>
      </c>
      <c r="J63" s="43"/>
      <c r="K63" s="43"/>
      <c r="L63" s="43"/>
      <c r="M63" s="43"/>
      <c r="N63" s="43"/>
      <c r="O63" s="43"/>
      <c r="P63" s="34"/>
      <c r="Q63" s="34"/>
      <c r="R63" s="34"/>
      <c r="S63" s="66"/>
    </row>
    <row r="64" spans="2:19" s="67" customFormat="1" ht="34.5" x14ac:dyDescent="0.4">
      <c r="B64" s="48" t="s">
        <v>68</v>
      </c>
      <c r="C64" s="82"/>
      <c r="D64" s="82"/>
      <c r="E64" s="82"/>
      <c r="F64" s="81"/>
      <c r="G64" s="80"/>
      <c r="H64" s="62"/>
      <c r="I64" s="42"/>
      <c r="J64" s="43"/>
      <c r="K64" s="43"/>
      <c r="L64" s="43"/>
      <c r="M64" s="43"/>
      <c r="N64" s="43"/>
      <c r="O64" s="43"/>
      <c r="P64" s="34"/>
      <c r="Q64" s="34"/>
      <c r="R64" s="34"/>
      <c r="S64" s="66"/>
    </row>
    <row r="65" spans="2:19" s="67" customFormat="1" x14ac:dyDescent="0.4">
      <c r="B65" s="49" t="s">
        <v>38</v>
      </c>
      <c r="C65" s="83" t="str">
        <f>IF(C63="","",C63*$E61)</f>
        <v/>
      </c>
      <c r="D65" s="83" t="str">
        <f t="shared" ref="D65:E65" si="26">IF(D63="","",D63*$E61)</f>
        <v/>
      </c>
      <c r="E65" s="83" t="str">
        <f t="shared" si="26"/>
        <v/>
      </c>
      <c r="F65" s="84"/>
      <c r="G65" s="83" t="str">
        <f>IF(G63="","",G63*$E61)</f>
        <v/>
      </c>
      <c r="H65" s="62"/>
      <c r="I65" s="42"/>
      <c r="J65" s="68"/>
      <c r="K65" s="68"/>
      <c r="L65" s="68"/>
      <c r="M65" s="68"/>
      <c r="N65" s="68"/>
      <c r="O65" s="68"/>
      <c r="P65" s="66"/>
      <c r="Q65" s="66"/>
      <c r="R65" s="66"/>
      <c r="S65" s="66"/>
    </row>
    <row r="66" spans="2:19" s="67" customFormat="1" ht="39.75" customHeight="1" x14ac:dyDescent="0.4">
      <c r="B66" s="49" t="s">
        <v>69</v>
      </c>
      <c r="C66" s="83" t="str">
        <f>IF(C64="","",C64*$E61)</f>
        <v/>
      </c>
      <c r="D66" s="83" t="str">
        <f t="shared" ref="D66:E66" si="27">IF(D64="","",D64*$E61)</f>
        <v/>
      </c>
      <c r="E66" s="83" t="str">
        <f t="shared" si="27"/>
        <v/>
      </c>
      <c r="F66" s="84"/>
      <c r="G66" s="83" t="str">
        <f t="shared" ref="G66" si="28">IF(G64="","",G64*$E61)</f>
        <v/>
      </c>
      <c r="H66" s="62"/>
      <c r="I66" s="42"/>
      <c r="J66" s="62"/>
      <c r="K66" s="62"/>
      <c r="L66" s="62"/>
      <c r="M66" s="62"/>
      <c r="N66" s="62"/>
      <c r="O66" s="62"/>
    </row>
    <row r="67" spans="2:19" s="67" customFormat="1" x14ac:dyDescent="0.4">
      <c r="C67" s="62"/>
      <c r="D67" s="39"/>
      <c r="E67" s="39"/>
      <c r="F67" s="73"/>
      <c r="G67" s="39"/>
      <c r="H67" s="62"/>
      <c r="I67" s="68"/>
      <c r="J67" s="62"/>
      <c r="K67" s="62"/>
      <c r="L67" s="62"/>
      <c r="M67" s="62"/>
      <c r="N67" s="62"/>
      <c r="O67" s="62"/>
    </row>
    <row r="68" spans="2:19" s="64" customFormat="1" x14ac:dyDescent="0.4">
      <c r="B68" s="30" t="s">
        <v>34</v>
      </c>
      <c r="C68" s="39" t="s">
        <v>48</v>
      </c>
      <c r="D68" s="102" t="s">
        <v>60</v>
      </c>
      <c r="E68" s="39">
        <f>IF(C68="",,VLOOKUP(C68,'算出（非表示）'!$B$4:$C$21,2,0))</f>
        <v>693</v>
      </c>
      <c r="F68" s="73"/>
      <c r="G68" s="39" t="s">
        <v>40</v>
      </c>
      <c r="H68" s="62"/>
      <c r="I68" s="42"/>
      <c r="J68" s="69"/>
      <c r="K68" s="69"/>
      <c r="L68" s="69"/>
      <c r="M68" s="69"/>
      <c r="N68" s="69"/>
      <c r="O68" s="69"/>
      <c r="P68" s="63"/>
      <c r="Q68" s="63"/>
      <c r="R68" s="63"/>
      <c r="S68" s="63"/>
    </row>
    <row r="69" spans="2:19" ht="18.75" x14ac:dyDescent="0.4">
      <c r="B69" s="22" t="s">
        <v>36</v>
      </c>
      <c r="C69" s="47" t="str">
        <f>C62</f>
        <v/>
      </c>
      <c r="D69" s="47" t="str">
        <f>D62</f>
        <v/>
      </c>
      <c r="E69" s="47" t="str">
        <f>E62</f>
        <v/>
      </c>
      <c r="F69" s="72"/>
      <c r="G69" s="47" t="str">
        <f>G62</f>
        <v/>
      </c>
      <c r="J69" s="43"/>
      <c r="K69" s="68"/>
      <c r="L69" s="68"/>
      <c r="M69" s="68"/>
      <c r="N69" s="68"/>
      <c r="O69" s="68"/>
      <c r="P69" s="65"/>
      <c r="Q69" s="65"/>
      <c r="R69" s="65"/>
      <c r="S69" s="65"/>
    </row>
    <row r="70" spans="2:19" s="67" customFormat="1" ht="18.75" x14ac:dyDescent="0.4">
      <c r="B70" s="48" t="s">
        <v>67</v>
      </c>
      <c r="C70" s="80"/>
      <c r="D70" s="80"/>
      <c r="E70" s="80"/>
      <c r="F70" s="81"/>
      <c r="G70" s="80"/>
      <c r="H70" s="62"/>
      <c r="I70" s="42" t="e">
        <f>#REF!</f>
        <v>#REF!</v>
      </c>
      <c r="J70" s="43"/>
      <c r="K70" s="43"/>
      <c r="L70" s="43"/>
      <c r="M70" s="43"/>
      <c r="N70" s="43"/>
      <c r="O70" s="43"/>
      <c r="P70" s="34"/>
      <c r="Q70" s="34"/>
      <c r="R70" s="34"/>
      <c r="S70" s="66"/>
    </row>
    <row r="71" spans="2:19" s="67" customFormat="1" ht="34.5" x14ac:dyDescent="0.4">
      <c r="B71" s="48" t="s">
        <v>68</v>
      </c>
      <c r="C71" s="82"/>
      <c r="D71" s="82"/>
      <c r="E71" s="82"/>
      <c r="F71" s="81"/>
      <c r="G71" s="80"/>
      <c r="H71" s="62"/>
      <c r="I71" s="42"/>
      <c r="J71" s="43"/>
      <c r="K71" s="43"/>
      <c r="L71" s="43"/>
      <c r="M71" s="43"/>
      <c r="N71" s="43"/>
      <c r="O71" s="43"/>
      <c r="P71" s="34"/>
      <c r="Q71" s="34"/>
      <c r="R71" s="34"/>
      <c r="S71" s="66"/>
    </row>
    <row r="72" spans="2:19" s="67" customFormat="1" x14ac:dyDescent="0.4">
      <c r="B72" s="49" t="s">
        <v>38</v>
      </c>
      <c r="C72" s="83" t="str">
        <f>IF(C70="","",C70*$E68)</f>
        <v/>
      </c>
      <c r="D72" s="83" t="str">
        <f t="shared" ref="D72:E72" si="29">IF(D70="","",D70*$E68)</f>
        <v/>
      </c>
      <c r="E72" s="83" t="str">
        <f t="shared" si="29"/>
        <v/>
      </c>
      <c r="F72" s="84"/>
      <c r="G72" s="83" t="str">
        <f>IF(G70="","",G70*$E68)</f>
        <v/>
      </c>
      <c r="H72" s="62"/>
      <c r="I72" s="42"/>
      <c r="J72" s="68"/>
      <c r="K72" s="68"/>
      <c r="L72" s="68"/>
      <c r="M72" s="68"/>
      <c r="N72" s="68"/>
      <c r="O72" s="68"/>
      <c r="P72" s="66"/>
      <c r="Q72" s="66"/>
      <c r="R72" s="66"/>
      <c r="S72" s="66"/>
    </row>
    <row r="73" spans="2:19" s="67" customFormat="1" ht="36.75" customHeight="1" x14ac:dyDescent="0.4">
      <c r="B73" s="49" t="s">
        <v>69</v>
      </c>
      <c r="C73" s="83" t="str">
        <f>IF(C71="","",C71*$E68)</f>
        <v/>
      </c>
      <c r="D73" s="83" t="str">
        <f t="shared" ref="D73:E73" si="30">IF(D71="","",D71*$E68)</f>
        <v/>
      </c>
      <c r="E73" s="83" t="str">
        <f t="shared" si="30"/>
        <v/>
      </c>
      <c r="F73" s="84"/>
      <c r="G73" s="83" t="str">
        <f t="shared" ref="G73" si="31">IF(G71="","",G71*$E68)</f>
        <v/>
      </c>
      <c r="H73" s="62"/>
      <c r="I73" s="42"/>
      <c r="J73" s="62"/>
      <c r="K73" s="62"/>
      <c r="L73" s="62"/>
      <c r="M73" s="62"/>
      <c r="N73" s="62"/>
      <c r="O73" s="62"/>
    </row>
    <row r="74" spans="2:19" s="67" customFormat="1" x14ac:dyDescent="0.4">
      <c r="C74" s="62"/>
      <c r="D74" s="39"/>
      <c r="E74" s="39"/>
      <c r="F74" s="73"/>
      <c r="G74" s="39"/>
      <c r="H74" s="62"/>
      <c r="I74" s="68"/>
      <c r="J74" s="62"/>
      <c r="K74" s="62"/>
      <c r="L74" s="62"/>
      <c r="M74" s="62"/>
      <c r="N74" s="62"/>
      <c r="O74" s="62"/>
    </row>
    <row r="75" spans="2:19" s="64" customFormat="1" x14ac:dyDescent="0.4">
      <c r="B75" s="30" t="s">
        <v>34</v>
      </c>
      <c r="C75" s="39" t="s">
        <v>49</v>
      </c>
      <c r="D75" s="102" t="s">
        <v>60</v>
      </c>
      <c r="E75" s="39">
        <f>IF(C75="",,VLOOKUP(C75,'算出（非表示）'!$B$4:$C$21,2,0))</f>
        <v>1640</v>
      </c>
      <c r="F75" s="73"/>
      <c r="G75" s="39" t="s">
        <v>40</v>
      </c>
      <c r="H75" s="62"/>
      <c r="I75" s="42"/>
      <c r="J75" s="69"/>
      <c r="K75" s="69"/>
      <c r="L75" s="69"/>
      <c r="M75" s="69"/>
      <c r="N75" s="69"/>
      <c r="O75" s="69"/>
      <c r="P75" s="63"/>
      <c r="Q75" s="63"/>
      <c r="R75" s="63"/>
      <c r="S75" s="63"/>
    </row>
    <row r="76" spans="2:19" ht="18.75" x14ac:dyDescent="0.4">
      <c r="B76" s="22" t="s">
        <v>36</v>
      </c>
      <c r="C76" s="47" t="str">
        <f>C69</f>
        <v/>
      </c>
      <c r="D76" s="47" t="str">
        <f>D69</f>
        <v/>
      </c>
      <c r="E76" s="47" t="str">
        <f>E69</f>
        <v/>
      </c>
      <c r="F76" s="72"/>
      <c r="G76" s="47" t="str">
        <f>G69</f>
        <v/>
      </c>
      <c r="J76" s="43"/>
      <c r="K76" s="68"/>
      <c r="L76" s="68"/>
      <c r="M76" s="68"/>
      <c r="N76" s="68"/>
      <c r="O76" s="68"/>
      <c r="P76" s="65"/>
      <c r="Q76" s="65"/>
      <c r="R76" s="65"/>
      <c r="S76" s="65"/>
    </row>
    <row r="77" spans="2:19" s="67" customFormat="1" ht="18.75" x14ac:dyDescent="0.4">
      <c r="B77" s="48" t="s">
        <v>67</v>
      </c>
      <c r="C77" s="80"/>
      <c r="D77" s="80"/>
      <c r="E77" s="80"/>
      <c r="F77" s="81"/>
      <c r="G77" s="80"/>
      <c r="H77" s="62"/>
      <c r="I77" s="42" t="e">
        <f>#REF!</f>
        <v>#REF!</v>
      </c>
      <c r="J77" s="43"/>
      <c r="K77" s="43"/>
      <c r="L77" s="43"/>
      <c r="M77" s="43"/>
      <c r="N77" s="43"/>
      <c r="O77" s="43"/>
      <c r="P77" s="34"/>
      <c r="Q77" s="34"/>
      <c r="R77" s="34"/>
      <c r="S77" s="66"/>
    </row>
    <row r="78" spans="2:19" s="67" customFormat="1" ht="34.5" x14ac:dyDescent="0.4">
      <c r="B78" s="48" t="s">
        <v>68</v>
      </c>
      <c r="C78" s="82"/>
      <c r="D78" s="82"/>
      <c r="E78" s="82"/>
      <c r="F78" s="81"/>
      <c r="G78" s="80"/>
      <c r="H78" s="62"/>
      <c r="I78" s="42"/>
      <c r="J78" s="43"/>
      <c r="K78" s="43"/>
      <c r="L78" s="43"/>
      <c r="M78" s="43"/>
      <c r="N78" s="43"/>
      <c r="O78" s="43"/>
      <c r="P78" s="34"/>
      <c r="Q78" s="34"/>
      <c r="R78" s="34"/>
      <c r="S78" s="66"/>
    </row>
    <row r="79" spans="2:19" s="67" customFormat="1" x14ac:dyDescent="0.4">
      <c r="B79" s="49" t="s">
        <v>38</v>
      </c>
      <c r="C79" s="83" t="str">
        <f>IF(C77="","",C77*$E75)</f>
        <v/>
      </c>
      <c r="D79" s="83" t="str">
        <f t="shared" ref="D79:E79" si="32">IF(D77="","",D77*$E75)</f>
        <v/>
      </c>
      <c r="E79" s="83" t="str">
        <f t="shared" si="32"/>
        <v/>
      </c>
      <c r="F79" s="84"/>
      <c r="G79" s="83" t="str">
        <f>IF(G77="","",G77*$E75)</f>
        <v/>
      </c>
      <c r="H79" s="62"/>
      <c r="I79" s="42"/>
      <c r="J79" s="68"/>
      <c r="K79" s="68"/>
      <c r="L79" s="68"/>
      <c r="M79" s="68"/>
      <c r="N79" s="68"/>
      <c r="O79" s="68"/>
      <c r="P79" s="66"/>
      <c r="Q79" s="66"/>
      <c r="R79" s="66"/>
      <c r="S79" s="66"/>
    </row>
    <row r="80" spans="2:19" s="67" customFormat="1" ht="39.75" customHeight="1" x14ac:dyDescent="0.4">
      <c r="B80" s="49" t="s">
        <v>69</v>
      </c>
      <c r="C80" s="83" t="str">
        <f>IF(C78="","",C78*$E75)</f>
        <v/>
      </c>
      <c r="D80" s="83" t="str">
        <f t="shared" ref="D80:E80" si="33">IF(D78="","",D78*$E75)</f>
        <v/>
      </c>
      <c r="E80" s="83" t="str">
        <f t="shared" si="33"/>
        <v/>
      </c>
      <c r="F80" s="84"/>
      <c r="G80" s="83" t="str">
        <f t="shared" ref="G80" si="34">IF(G78="","",G78*$E75)</f>
        <v/>
      </c>
      <c r="H80" s="62"/>
      <c r="I80" s="42"/>
      <c r="J80" s="62"/>
      <c r="K80" s="62"/>
      <c r="L80" s="62"/>
      <c r="M80" s="62"/>
      <c r="N80" s="62"/>
      <c r="O80" s="62"/>
    </row>
    <row r="81" spans="2:19" s="67" customFormat="1" x14ac:dyDescent="0.4">
      <c r="C81" s="62"/>
      <c r="D81" s="39"/>
      <c r="E81" s="39"/>
      <c r="F81" s="73"/>
      <c r="G81" s="39"/>
      <c r="H81" s="62"/>
      <c r="I81" s="68"/>
      <c r="J81" s="62"/>
      <c r="K81" s="62"/>
      <c r="L81" s="62"/>
      <c r="M81" s="62"/>
      <c r="N81" s="62"/>
      <c r="O81" s="62"/>
    </row>
    <row r="82" spans="2:19" s="64" customFormat="1" x14ac:dyDescent="0.4">
      <c r="B82" s="30" t="s">
        <v>34</v>
      </c>
      <c r="C82" s="39" t="s">
        <v>50</v>
      </c>
      <c r="D82" s="102" t="s">
        <v>60</v>
      </c>
      <c r="E82" s="39">
        <f>IF(C82="",,VLOOKUP(C82,'算出（非表示）'!$B$4:$C$21,2,0))</f>
        <v>675</v>
      </c>
      <c r="F82" s="73"/>
      <c r="G82" s="39" t="s">
        <v>40</v>
      </c>
      <c r="H82" s="62"/>
      <c r="I82" s="42"/>
      <c r="J82" s="69"/>
      <c r="K82" s="69"/>
      <c r="L82" s="69"/>
      <c r="M82" s="69"/>
      <c r="N82" s="69"/>
      <c r="O82" s="69"/>
      <c r="P82" s="63"/>
      <c r="Q82" s="63"/>
      <c r="R82" s="63"/>
      <c r="S82" s="63"/>
    </row>
    <row r="83" spans="2:19" ht="18.75" x14ac:dyDescent="0.4">
      <c r="B83" s="22" t="s">
        <v>36</v>
      </c>
      <c r="C83" s="47" t="str">
        <f>C76</f>
        <v/>
      </c>
      <c r="D83" s="47" t="str">
        <f>D76</f>
        <v/>
      </c>
      <c r="E83" s="47" t="str">
        <f>E76</f>
        <v/>
      </c>
      <c r="F83" s="72"/>
      <c r="G83" s="47" t="str">
        <f>G76</f>
        <v/>
      </c>
      <c r="J83" s="43"/>
      <c r="K83" s="68"/>
      <c r="L83" s="68"/>
      <c r="M83" s="68"/>
      <c r="N83" s="68"/>
      <c r="O83" s="68"/>
      <c r="P83" s="65"/>
      <c r="Q83" s="65"/>
      <c r="R83" s="65"/>
      <c r="S83" s="65"/>
    </row>
    <row r="84" spans="2:19" s="67" customFormat="1" ht="18.75" x14ac:dyDescent="0.4">
      <c r="B84" s="48" t="s">
        <v>67</v>
      </c>
      <c r="C84" s="80"/>
      <c r="D84" s="80"/>
      <c r="E84" s="80"/>
      <c r="F84" s="81"/>
      <c r="G84" s="80"/>
      <c r="H84" s="62"/>
      <c r="I84" s="42" t="e">
        <f>#REF!</f>
        <v>#REF!</v>
      </c>
      <c r="J84" s="43"/>
      <c r="K84" s="43"/>
      <c r="L84" s="43"/>
      <c r="M84" s="43"/>
      <c r="N84" s="43"/>
      <c r="O84" s="43"/>
      <c r="P84" s="34"/>
      <c r="Q84" s="34"/>
      <c r="R84" s="34"/>
      <c r="S84" s="66"/>
    </row>
    <row r="85" spans="2:19" s="67" customFormat="1" ht="34.5" x14ac:dyDescent="0.4">
      <c r="B85" s="48" t="s">
        <v>68</v>
      </c>
      <c r="C85" s="82"/>
      <c r="D85" s="82"/>
      <c r="E85" s="82"/>
      <c r="F85" s="81"/>
      <c r="G85" s="80"/>
      <c r="H85" s="62"/>
      <c r="I85" s="42"/>
      <c r="J85" s="43"/>
      <c r="K85" s="43"/>
      <c r="L85" s="43"/>
      <c r="M85" s="43"/>
      <c r="N85" s="43"/>
      <c r="O85" s="43"/>
      <c r="P85" s="34"/>
      <c r="Q85" s="34"/>
      <c r="R85" s="34"/>
      <c r="S85" s="66"/>
    </row>
    <row r="86" spans="2:19" s="67" customFormat="1" x14ac:dyDescent="0.4">
      <c r="B86" s="49" t="s">
        <v>38</v>
      </c>
      <c r="C86" s="83" t="str">
        <f>IF(C84="","",C84*$E82)</f>
        <v/>
      </c>
      <c r="D86" s="83" t="str">
        <f t="shared" ref="D86:E86" si="35">IF(D84="","",D84*$E82)</f>
        <v/>
      </c>
      <c r="E86" s="83" t="str">
        <f t="shared" si="35"/>
        <v/>
      </c>
      <c r="F86" s="84"/>
      <c r="G86" s="83" t="str">
        <f>IF(G84="","",G84*$E82)</f>
        <v/>
      </c>
      <c r="H86" s="62"/>
      <c r="I86" s="42"/>
      <c r="J86" s="68"/>
      <c r="K86" s="68"/>
      <c r="L86" s="68"/>
      <c r="M86" s="68"/>
      <c r="N86" s="68"/>
      <c r="O86" s="68"/>
      <c r="P86" s="66"/>
      <c r="Q86" s="66"/>
      <c r="R86" s="66"/>
      <c r="S86" s="66"/>
    </row>
    <row r="87" spans="2:19" s="67" customFormat="1" ht="39.75" customHeight="1" x14ac:dyDescent="0.4">
      <c r="B87" s="49" t="s">
        <v>69</v>
      </c>
      <c r="C87" s="83" t="str">
        <f>IF(C85="","",C85*$E82)</f>
        <v/>
      </c>
      <c r="D87" s="83" t="str">
        <f t="shared" ref="D87:E87" si="36">IF(D85="","",D85*$E82)</f>
        <v/>
      </c>
      <c r="E87" s="83" t="str">
        <f t="shared" si="36"/>
        <v/>
      </c>
      <c r="F87" s="84"/>
      <c r="G87" s="83" t="str">
        <f t="shared" ref="G87" si="37">IF(G85="","",G85*$E82)</f>
        <v/>
      </c>
      <c r="H87" s="62"/>
      <c r="I87" s="42"/>
      <c r="J87" s="62"/>
      <c r="K87" s="62"/>
      <c r="L87" s="62"/>
      <c r="M87" s="62"/>
      <c r="N87" s="62"/>
      <c r="O87" s="62"/>
    </row>
    <row r="88" spans="2:19" x14ac:dyDescent="0.4">
      <c r="F88" s="69"/>
    </row>
    <row r="89" spans="2:19" s="64" customFormat="1" x14ac:dyDescent="0.4">
      <c r="B89" s="30" t="s">
        <v>34</v>
      </c>
      <c r="C89" s="39" t="s">
        <v>51</v>
      </c>
      <c r="D89" s="102" t="s">
        <v>60</v>
      </c>
      <c r="E89" s="39">
        <f>IF(C89="",,VLOOKUP(C89,'算出（非表示）'!$B$4:$C$21,2,0))</f>
        <v>3500</v>
      </c>
      <c r="F89" s="73"/>
      <c r="G89" s="39" t="s">
        <v>40</v>
      </c>
      <c r="H89" s="62"/>
      <c r="I89" s="42"/>
      <c r="J89" s="69"/>
      <c r="K89" s="69"/>
      <c r="L89" s="69"/>
      <c r="M89" s="69"/>
      <c r="N89" s="69"/>
      <c r="O89" s="69"/>
      <c r="P89" s="63"/>
      <c r="Q89" s="63"/>
      <c r="R89" s="63"/>
      <c r="S89" s="63"/>
    </row>
    <row r="90" spans="2:19" ht="18.75" x14ac:dyDescent="0.4">
      <c r="B90" s="22" t="s">
        <v>36</v>
      </c>
      <c r="C90" s="47" t="str">
        <f>C83</f>
        <v/>
      </c>
      <c r="D90" s="47" t="str">
        <f>D83</f>
        <v/>
      </c>
      <c r="E90" s="47" t="str">
        <f>E83</f>
        <v/>
      </c>
      <c r="F90" s="72"/>
      <c r="G90" s="47" t="str">
        <f>G83</f>
        <v/>
      </c>
      <c r="J90" s="43"/>
      <c r="K90" s="68"/>
      <c r="L90" s="68"/>
      <c r="M90" s="68"/>
      <c r="N90" s="68"/>
      <c r="O90" s="68"/>
      <c r="P90" s="65"/>
      <c r="Q90" s="65"/>
      <c r="R90" s="65"/>
      <c r="S90" s="65"/>
    </row>
    <row r="91" spans="2:19" s="67" customFormat="1" ht="18.75" x14ac:dyDescent="0.4">
      <c r="B91" s="48" t="s">
        <v>67</v>
      </c>
      <c r="C91" s="80"/>
      <c r="D91" s="80"/>
      <c r="E91" s="80"/>
      <c r="F91" s="81"/>
      <c r="G91" s="80"/>
      <c r="H91" s="62"/>
      <c r="I91" s="42" t="e">
        <f>#REF!</f>
        <v>#REF!</v>
      </c>
      <c r="J91" s="43"/>
      <c r="K91" s="43"/>
      <c r="L91" s="43"/>
      <c r="M91" s="43"/>
      <c r="N91" s="43"/>
      <c r="O91" s="43"/>
      <c r="P91" s="34"/>
      <c r="Q91" s="34"/>
      <c r="R91" s="34"/>
      <c r="S91" s="66"/>
    </row>
    <row r="92" spans="2:19" s="67" customFormat="1" ht="34.5" x14ac:dyDescent="0.4">
      <c r="B92" s="48" t="s">
        <v>68</v>
      </c>
      <c r="C92" s="82"/>
      <c r="D92" s="82"/>
      <c r="E92" s="82"/>
      <c r="F92" s="81"/>
      <c r="G92" s="80"/>
      <c r="H92" s="62"/>
      <c r="I92" s="42"/>
      <c r="J92" s="43"/>
      <c r="K92" s="43"/>
      <c r="L92" s="43"/>
      <c r="M92" s="43"/>
      <c r="N92" s="43"/>
      <c r="O92" s="43"/>
      <c r="P92" s="34"/>
      <c r="Q92" s="34"/>
      <c r="R92" s="34"/>
      <c r="S92" s="66"/>
    </row>
    <row r="93" spans="2:19" s="67" customFormat="1" x14ac:dyDescent="0.4">
      <c r="B93" s="49" t="s">
        <v>38</v>
      </c>
      <c r="C93" s="83" t="str">
        <f>IF(C91="","",C91*$E89)</f>
        <v/>
      </c>
      <c r="D93" s="83" t="str">
        <f t="shared" ref="D93:E93" si="38">IF(D91="","",D91*$E89)</f>
        <v/>
      </c>
      <c r="E93" s="83" t="str">
        <f t="shared" si="38"/>
        <v/>
      </c>
      <c r="F93" s="84"/>
      <c r="G93" s="83" t="str">
        <f>IF(G91="","",G91*$E89)</f>
        <v/>
      </c>
      <c r="H93" s="62"/>
      <c r="I93" s="42"/>
      <c r="J93" s="68"/>
      <c r="K93" s="68"/>
      <c r="L93" s="68"/>
      <c r="M93" s="68"/>
      <c r="N93" s="68"/>
      <c r="O93" s="68"/>
      <c r="P93" s="66"/>
      <c r="Q93" s="66"/>
      <c r="R93" s="66"/>
      <c r="S93" s="66"/>
    </row>
    <row r="94" spans="2:19" s="67" customFormat="1" ht="39.75" customHeight="1" x14ac:dyDescent="0.4">
      <c r="B94" s="49" t="s">
        <v>69</v>
      </c>
      <c r="C94" s="83" t="str">
        <f>IF(C92="","",C92*$E89)</f>
        <v/>
      </c>
      <c r="D94" s="83" t="str">
        <f t="shared" ref="D94:E94" si="39">IF(D92="","",D92*$E89)</f>
        <v/>
      </c>
      <c r="E94" s="83" t="str">
        <f t="shared" si="39"/>
        <v/>
      </c>
      <c r="F94" s="84"/>
      <c r="G94" s="83" t="str">
        <f t="shared" ref="G94" si="40">IF(G92="","",G92*$E89)</f>
        <v/>
      </c>
      <c r="H94" s="62"/>
      <c r="I94" s="42"/>
      <c r="J94" s="62"/>
      <c r="K94" s="62"/>
      <c r="L94" s="62"/>
      <c r="M94" s="62"/>
      <c r="N94" s="62"/>
      <c r="O94" s="62"/>
    </row>
    <row r="95" spans="2:19" x14ac:dyDescent="0.4">
      <c r="F95" s="69"/>
    </row>
    <row r="96" spans="2:19" s="64" customFormat="1" x14ac:dyDescent="0.4">
      <c r="B96" s="30" t="s">
        <v>34</v>
      </c>
      <c r="C96" s="39" t="s">
        <v>52</v>
      </c>
      <c r="D96" s="102" t="s">
        <v>60</v>
      </c>
      <c r="E96" s="39">
        <f>IF(C96="",,VLOOKUP(C96,'算出（非表示）'!$B$4:$C$21,2,0))</f>
        <v>4470</v>
      </c>
      <c r="F96" s="73"/>
      <c r="G96" s="39" t="s">
        <v>40</v>
      </c>
      <c r="H96" s="62"/>
      <c r="I96" s="42"/>
      <c r="J96" s="69"/>
      <c r="K96" s="69"/>
      <c r="L96" s="69"/>
      <c r="M96" s="69"/>
      <c r="N96" s="69"/>
      <c r="O96" s="69"/>
      <c r="P96" s="63"/>
      <c r="Q96" s="63"/>
      <c r="R96" s="63"/>
      <c r="S96" s="63"/>
    </row>
    <row r="97" spans="2:19" ht="18.75" x14ac:dyDescent="0.4">
      <c r="B97" s="22" t="s">
        <v>36</v>
      </c>
      <c r="C97" s="47" t="str">
        <f>C90</f>
        <v/>
      </c>
      <c r="D97" s="47" t="str">
        <f>D90</f>
        <v/>
      </c>
      <c r="E97" s="47" t="str">
        <f>E90</f>
        <v/>
      </c>
      <c r="F97" s="72"/>
      <c r="G97" s="47" t="str">
        <f>G90</f>
        <v/>
      </c>
      <c r="J97" s="43"/>
      <c r="K97" s="68"/>
      <c r="L97" s="68"/>
      <c r="M97" s="68"/>
      <c r="N97" s="68"/>
      <c r="O97" s="68"/>
      <c r="P97" s="65"/>
      <c r="Q97" s="65"/>
      <c r="R97" s="65"/>
      <c r="S97" s="65"/>
    </row>
    <row r="98" spans="2:19" s="67" customFormat="1" ht="18.75" x14ac:dyDescent="0.4">
      <c r="B98" s="48" t="s">
        <v>67</v>
      </c>
      <c r="C98" s="80"/>
      <c r="D98" s="80"/>
      <c r="E98" s="80"/>
      <c r="F98" s="81"/>
      <c r="G98" s="80"/>
      <c r="H98" s="62"/>
      <c r="I98" s="42" t="e">
        <f>#REF!</f>
        <v>#REF!</v>
      </c>
      <c r="J98" s="43"/>
      <c r="K98" s="43"/>
      <c r="L98" s="43"/>
      <c r="M98" s="43"/>
      <c r="N98" s="43"/>
      <c r="O98" s="43"/>
      <c r="P98" s="34"/>
      <c r="Q98" s="34"/>
      <c r="R98" s="34"/>
      <c r="S98" s="66"/>
    </row>
    <row r="99" spans="2:19" s="67" customFormat="1" ht="34.5" x14ac:dyDescent="0.4">
      <c r="B99" s="48" t="s">
        <v>68</v>
      </c>
      <c r="C99" s="82"/>
      <c r="D99" s="82"/>
      <c r="E99" s="82"/>
      <c r="F99" s="81"/>
      <c r="G99" s="80"/>
      <c r="H99" s="62"/>
      <c r="I99" s="42"/>
      <c r="J99" s="43"/>
      <c r="K99" s="43"/>
      <c r="L99" s="43"/>
      <c r="M99" s="43"/>
      <c r="N99" s="43"/>
      <c r="O99" s="43"/>
      <c r="P99" s="34"/>
      <c r="Q99" s="34"/>
      <c r="R99" s="34"/>
      <c r="S99" s="66"/>
    </row>
    <row r="100" spans="2:19" s="67" customFormat="1" x14ac:dyDescent="0.4">
      <c r="B100" s="49" t="s">
        <v>38</v>
      </c>
      <c r="C100" s="83" t="str">
        <f>IF(C98="","",C98*$E96)</f>
        <v/>
      </c>
      <c r="D100" s="83" t="str">
        <f t="shared" ref="D100:E100" si="41">IF(D98="","",D98*$E96)</f>
        <v/>
      </c>
      <c r="E100" s="83" t="str">
        <f t="shared" si="41"/>
        <v/>
      </c>
      <c r="F100" s="84"/>
      <c r="G100" s="83" t="str">
        <f>IF(G98="","",G98*$E96)</f>
        <v/>
      </c>
      <c r="H100" s="62"/>
      <c r="I100" s="42"/>
      <c r="J100" s="68"/>
      <c r="K100" s="68"/>
      <c r="L100" s="68"/>
      <c r="M100" s="68"/>
      <c r="N100" s="68"/>
      <c r="O100" s="68"/>
      <c r="P100" s="66"/>
      <c r="Q100" s="66"/>
      <c r="R100" s="66"/>
      <c r="S100" s="66"/>
    </row>
    <row r="101" spans="2:19" s="67" customFormat="1" ht="39.75" customHeight="1" x14ac:dyDescent="0.4">
      <c r="B101" s="49" t="s">
        <v>69</v>
      </c>
      <c r="C101" s="83" t="str">
        <f>IF(C99="","",C99*$E96)</f>
        <v/>
      </c>
      <c r="D101" s="83" t="str">
        <f t="shared" ref="D101:E101" si="42">IF(D99="","",D99*$E96)</f>
        <v/>
      </c>
      <c r="E101" s="83" t="str">
        <f t="shared" si="42"/>
        <v/>
      </c>
      <c r="F101" s="84"/>
      <c r="G101" s="83" t="str">
        <f t="shared" ref="G101" si="43">IF(G99="","",G99*$E96)</f>
        <v/>
      </c>
      <c r="H101" s="62"/>
      <c r="I101" s="42"/>
      <c r="J101" s="62"/>
      <c r="K101" s="62"/>
      <c r="L101" s="62"/>
      <c r="M101" s="62"/>
      <c r="N101" s="62"/>
      <c r="O101" s="62"/>
    </row>
    <row r="102" spans="2:19" x14ac:dyDescent="0.4">
      <c r="F102" s="69"/>
    </row>
    <row r="103" spans="2:19" s="64" customFormat="1" x14ac:dyDescent="0.4">
      <c r="B103" s="30" t="s">
        <v>34</v>
      </c>
      <c r="C103" s="39" t="s">
        <v>53</v>
      </c>
      <c r="D103" s="102" t="s">
        <v>60</v>
      </c>
      <c r="E103" s="39">
        <f>IF(C103="",,VLOOKUP(C103,'算出（非表示）'!$B$4:$C$21,2,0))</f>
        <v>92</v>
      </c>
      <c r="F103" s="73"/>
      <c r="G103" s="39" t="s">
        <v>40</v>
      </c>
      <c r="H103" s="62"/>
      <c r="I103" s="42"/>
      <c r="J103" s="69"/>
      <c r="K103" s="69"/>
      <c r="L103" s="69"/>
      <c r="M103" s="69"/>
      <c r="N103" s="69"/>
      <c r="O103" s="69"/>
      <c r="P103" s="63"/>
      <c r="Q103" s="63"/>
      <c r="R103" s="63"/>
      <c r="S103" s="63"/>
    </row>
    <row r="104" spans="2:19" ht="18.75" x14ac:dyDescent="0.4">
      <c r="B104" s="22" t="s">
        <v>36</v>
      </c>
      <c r="C104" s="47" t="str">
        <f>C97</f>
        <v/>
      </c>
      <c r="D104" s="47" t="str">
        <f>D97</f>
        <v/>
      </c>
      <c r="E104" s="47" t="str">
        <f>E97</f>
        <v/>
      </c>
      <c r="F104" s="72"/>
      <c r="G104" s="47" t="str">
        <f>G97</f>
        <v/>
      </c>
      <c r="J104" s="43"/>
      <c r="K104" s="68"/>
      <c r="L104" s="68"/>
      <c r="M104" s="68"/>
      <c r="N104" s="68"/>
      <c r="O104" s="68"/>
      <c r="P104" s="65"/>
      <c r="Q104" s="65"/>
      <c r="R104" s="65"/>
      <c r="S104" s="65"/>
    </row>
    <row r="105" spans="2:19" s="67" customFormat="1" ht="18.75" x14ac:dyDescent="0.4">
      <c r="B105" s="48" t="s">
        <v>67</v>
      </c>
      <c r="C105" s="80"/>
      <c r="D105" s="80"/>
      <c r="E105" s="80"/>
      <c r="F105" s="81"/>
      <c r="G105" s="80"/>
      <c r="H105" s="62"/>
      <c r="I105" s="42" t="e">
        <f>#REF!</f>
        <v>#REF!</v>
      </c>
      <c r="J105" s="43"/>
      <c r="K105" s="43"/>
      <c r="L105" s="43"/>
      <c r="M105" s="43"/>
      <c r="N105" s="43"/>
      <c r="O105" s="43"/>
      <c r="P105" s="34"/>
      <c r="Q105" s="34"/>
      <c r="R105" s="34"/>
      <c r="S105" s="66"/>
    </row>
    <row r="106" spans="2:19" s="67" customFormat="1" ht="34.5" x14ac:dyDescent="0.4">
      <c r="B106" s="48" t="s">
        <v>68</v>
      </c>
      <c r="C106" s="82"/>
      <c r="D106" s="82"/>
      <c r="E106" s="82"/>
      <c r="F106" s="81"/>
      <c r="G106" s="80"/>
      <c r="H106" s="62"/>
      <c r="I106" s="42"/>
      <c r="J106" s="43"/>
      <c r="K106" s="43"/>
      <c r="L106" s="43"/>
      <c r="M106" s="43"/>
      <c r="N106" s="43"/>
      <c r="O106" s="43"/>
      <c r="P106" s="34"/>
      <c r="Q106" s="34"/>
      <c r="R106" s="34"/>
      <c r="S106" s="66"/>
    </row>
    <row r="107" spans="2:19" s="67" customFormat="1" x14ac:dyDescent="0.4">
      <c r="B107" s="49" t="s">
        <v>38</v>
      </c>
      <c r="C107" s="83" t="str">
        <f>IF(C105="","",C105*$E103)</f>
        <v/>
      </c>
      <c r="D107" s="83" t="str">
        <f t="shared" ref="D107:E107" si="44">IF(D105="","",D105*$E103)</f>
        <v/>
      </c>
      <c r="E107" s="83" t="str">
        <f t="shared" si="44"/>
        <v/>
      </c>
      <c r="F107" s="84"/>
      <c r="G107" s="83" t="str">
        <f>IF(G105="","",G105*$E103)</f>
        <v/>
      </c>
      <c r="H107" s="62"/>
      <c r="I107" s="42"/>
      <c r="J107" s="68"/>
      <c r="K107" s="68"/>
      <c r="L107" s="68"/>
      <c r="M107" s="68"/>
      <c r="N107" s="68"/>
      <c r="O107" s="68"/>
      <c r="P107" s="66"/>
      <c r="Q107" s="66"/>
      <c r="R107" s="66"/>
      <c r="S107" s="66"/>
    </row>
    <row r="108" spans="2:19" s="67" customFormat="1" ht="39.75" customHeight="1" x14ac:dyDescent="0.4">
      <c r="B108" s="49" t="s">
        <v>69</v>
      </c>
      <c r="C108" s="83" t="str">
        <f>IF(C106="","",C106*$E103)</f>
        <v/>
      </c>
      <c r="D108" s="83" t="str">
        <f t="shared" ref="D108:E108" si="45">IF(D106="","",D106*$E103)</f>
        <v/>
      </c>
      <c r="E108" s="83" t="str">
        <f t="shared" si="45"/>
        <v/>
      </c>
      <c r="F108" s="84"/>
      <c r="G108" s="83" t="str">
        <f t="shared" ref="G108" si="46">IF(G106="","",G106*$E103)</f>
        <v/>
      </c>
      <c r="H108" s="62"/>
      <c r="I108" s="42"/>
      <c r="J108" s="62"/>
      <c r="K108" s="62"/>
      <c r="L108" s="62"/>
      <c r="M108" s="62"/>
      <c r="N108" s="62"/>
      <c r="O108" s="62"/>
    </row>
    <row r="109" spans="2:19" x14ac:dyDescent="0.4">
      <c r="F109" s="69"/>
    </row>
    <row r="110" spans="2:19" s="64" customFormat="1" x14ac:dyDescent="0.4">
      <c r="B110" s="30" t="s">
        <v>34</v>
      </c>
      <c r="C110" s="39" t="s">
        <v>54</v>
      </c>
      <c r="D110" s="102" t="s">
        <v>60</v>
      </c>
      <c r="E110" s="39">
        <f>IF(C110="",,VLOOKUP(C110,'算出（非表示）'!$B$4:$C$21,2,0))</f>
        <v>53</v>
      </c>
      <c r="F110" s="73"/>
      <c r="G110" s="39" t="s">
        <v>40</v>
      </c>
      <c r="H110" s="62"/>
      <c r="I110" s="42"/>
      <c r="J110" s="69"/>
      <c r="K110" s="69"/>
      <c r="L110" s="69"/>
      <c r="M110" s="69"/>
      <c r="N110" s="69"/>
      <c r="O110" s="69"/>
      <c r="P110" s="63"/>
      <c r="Q110" s="63"/>
      <c r="R110" s="63"/>
      <c r="S110" s="63"/>
    </row>
    <row r="111" spans="2:19" ht="18.75" x14ac:dyDescent="0.4">
      <c r="B111" s="22" t="s">
        <v>36</v>
      </c>
      <c r="C111" s="47" t="str">
        <f>C104</f>
        <v/>
      </c>
      <c r="D111" s="47" t="str">
        <f>D104</f>
        <v/>
      </c>
      <c r="E111" s="47" t="str">
        <f>E104</f>
        <v/>
      </c>
      <c r="F111" s="72"/>
      <c r="G111" s="47" t="str">
        <f>G104</f>
        <v/>
      </c>
      <c r="J111" s="43"/>
      <c r="K111" s="68"/>
      <c r="L111" s="68"/>
      <c r="M111" s="68"/>
      <c r="N111" s="68"/>
      <c r="O111" s="68"/>
      <c r="P111" s="65"/>
      <c r="Q111" s="65"/>
      <c r="R111" s="65"/>
      <c r="S111" s="65"/>
    </row>
    <row r="112" spans="2:19" s="67" customFormat="1" ht="18.75" x14ac:dyDescent="0.4">
      <c r="B112" s="48" t="s">
        <v>67</v>
      </c>
      <c r="C112" s="80"/>
      <c r="D112" s="80"/>
      <c r="E112" s="80"/>
      <c r="F112" s="81"/>
      <c r="G112" s="80"/>
      <c r="H112" s="62"/>
      <c r="I112" s="42" t="e">
        <f>#REF!</f>
        <v>#REF!</v>
      </c>
      <c r="J112" s="43"/>
      <c r="K112" s="43"/>
      <c r="L112" s="43"/>
      <c r="M112" s="43"/>
      <c r="N112" s="43"/>
      <c r="O112" s="43"/>
      <c r="P112" s="34"/>
      <c r="Q112" s="34"/>
      <c r="R112" s="34"/>
      <c r="S112" s="66"/>
    </row>
    <row r="113" spans="2:19" s="67" customFormat="1" ht="34.5" x14ac:dyDescent="0.4">
      <c r="B113" s="48" t="s">
        <v>68</v>
      </c>
      <c r="C113" s="82"/>
      <c r="D113" s="82"/>
      <c r="E113" s="82"/>
      <c r="F113" s="81"/>
      <c r="G113" s="80"/>
      <c r="H113" s="62"/>
      <c r="I113" s="42"/>
      <c r="J113" s="43"/>
      <c r="K113" s="43"/>
      <c r="L113" s="43"/>
      <c r="M113" s="43"/>
      <c r="N113" s="43"/>
      <c r="O113" s="43"/>
      <c r="P113" s="34"/>
      <c r="Q113" s="34"/>
      <c r="R113" s="34"/>
      <c r="S113" s="66"/>
    </row>
    <row r="114" spans="2:19" s="67" customFormat="1" x14ac:dyDescent="0.4">
      <c r="B114" s="49" t="s">
        <v>38</v>
      </c>
      <c r="C114" s="83" t="str">
        <f>IF(C112="","",C112*$E110)</f>
        <v/>
      </c>
      <c r="D114" s="83" t="str">
        <f t="shared" ref="D114:E114" si="47">IF(D112="","",D112*$E110)</f>
        <v/>
      </c>
      <c r="E114" s="83" t="str">
        <f t="shared" si="47"/>
        <v/>
      </c>
      <c r="F114" s="84"/>
      <c r="G114" s="83" t="str">
        <f>IF(G112="","",G112*$E110)</f>
        <v/>
      </c>
      <c r="H114" s="62"/>
      <c r="I114" s="42"/>
      <c r="J114" s="68"/>
      <c r="K114" s="68"/>
      <c r="L114" s="68"/>
      <c r="M114" s="68"/>
      <c r="N114" s="68"/>
      <c r="O114" s="68"/>
      <c r="P114" s="66"/>
      <c r="Q114" s="66"/>
      <c r="R114" s="66"/>
      <c r="S114" s="66"/>
    </row>
    <row r="115" spans="2:19" s="67" customFormat="1" ht="39.75" customHeight="1" x14ac:dyDescent="0.4">
      <c r="B115" s="49" t="s">
        <v>69</v>
      </c>
      <c r="C115" s="83" t="str">
        <f>IF(C113="","",C113*$E110)</f>
        <v/>
      </c>
      <c r="D115" s="83" t="str">
        <f t="shared" ref="D115:E115" si="48">IF(D113="","",D113*$E110)</f>
        <v/>
      </c>
      <c r="E115" s="83" t="str">
        <f t="shared" si="48"/>
        <v/>
      </c>
      <c r="F115" s="84"/>
      <c r="G115" s="83" t="str">
        <f t="shared" ref="G115" si="49">IF(G113="","",G113*$E110)</f>
        <v/>
      </c>
      <c r="H115" s="62"/>
      <c r="I115" s="42"/>
      <c r="J115" s="62"/>
      <c r="K115" s="62"/>
      <c r="L115" s="62"/>
      <c r="M115" s="62"/>
      <c r="N115" s="62"/>
      <c r="O115" s="62"/>
    </row>
    <row r="116" spans="2:19" x14ac:dyDescent="0.4">
      <c r="F116" s="69"/>
    </row>
    <row r="117" spans="2:19" s="64" customFormat="1" x14ac:dyDescent="0.4">
      <c r="B117" s="30" t="s">
        <v>34</v>
      </c>
      <c r="C117" s="39" t="s">
        <v>55</v>
      </c>
      <c r="D117" s="102" t="s">
        <v>60</v>
      </c>
      <c r="E117" s="39">
        <f>IF(C117="",,VLOOKUP(C117,'算出（非表示）'!$B$4:$C$21,2,0))</f>
        <v>124</v>
      </c>
      <c r="F117" s="73"/>
      <c r="G117" s="39" t="s">
        <v>40</v>
      </c>
      <c r="H117" s="62"/>
      <c r="I117" s="42"/>
      <c r="J117" s="69"/>
      <c r="K117" s="69"/>
      <c r="L117" s="69"/>
      <c r="M117" s="69"/>
      <c r="N117" s="69"/>
      <c r="O117" s="69"/>
      <c r="P117" s="63"/>
      <c r="Q117" s="63"/>
      <c r="R117" s="63"/>
      <c r="S117" s="63"/>
    </row>
    <row r="118" spans="2:19" ht="18.75" x14ac:dyDescent="0.4">
      <c r="B118" s="22" t="s">
        <v>36</v>
      </c>
      <c r="C118" s="47" t="str">
        <f>C111</f>
        <v/>
      </c>
      <c r="D118" s="47" t="str">
        <f>D111</f>
        <v/>
      </c>
      <c r="E118" s="47" t="str">
        <f>E111</f>
        <v/>
      </c>
      <c r="F118" s="72"/>
      <c r="G118" s="47" t="str">
        <f>G111</f>
        <v/>
      </c>
      <c r="J118" s="43"/>
      <c r="K118" s="68"/>
      <c r="L118" s="68"/>
      <c r="M118" s="68"/>
      <c r="N118" s="68"/>
      <c r="O118" s="68"/>
      <c r="P118" s="65"/>
      <c r="Q118" s="65"/>
      <c r="R118" s="65"/>
      <c r="S118" s="65"/>
    </row>
    <row r="119" spans="2:19" s="67" customFormat="1" ht="18.75" x14ac:dyDescent="0.4">
      <c r="B119" s="48" t="s">
        <v>67</v>
      </c>
      <c r="C119" s="80"/>
      <c r="D119" s="80"/>
      <c r="E119" s="80"/>
      <c r="F119" s="81"/>
      <c r="G119" s="80"/>
      <c r="H119" s="62"/>
      <c r="I119" s="42" t="e">
        <f>#REF!</f>
        <v>#REF!</v>
      </c>
      <c r="J119" s="43"/>
      <c r="K119" s="43"/>
      <c r="L119" s="43"/>
      <c r="M119" s="43"/>
      <c r="N119" s="43"/>
      <c r="O119" s="43"/>
      <c r="P119" s="34"/>
      <c r="Q119" s="34"/>
      <c r="R119" s="34"/>
      <c r="S119" s="66"/>
    </row>
    <row r="120" spans="2:19" s="67" customFormat="1" ht="34.5" x14ac:dyDescent="0.4">
      <c r="B120" s="48" t="s">
        <v>68</v>
      </c>
      <c r="C120" s="82"/>
      <c r="D120" s="82"/>
      <c r="E120" s="82"/>
      <c r="F120" s="81"/>
      <c r="G120" s="80"/>
      <c r="H120" s="62"/>
      <c r="I120" s="42"/>
      <c r="J120" s="43"/>
      <c r="K120" s="43"/>
      <c r="L120" s="43"/>
      <c r="M120" s="43"/>
      <c r="N120" s="43"/>
      <c r="O120" s="43"/>
      <c r="P120" s="34"/>
      <c r="Q120" s="34"/>
      <c r="R120" s="34"/>
      <c r="S120" s="66"/>
    </row>
    <row r="121" spans="2:19" s="67" customFormat="1" x14ac:dyDescent="0.4">
      <c r="B121" s="49" t="s">
        <v>38</v>
      </c>
      <c r="C121" s="83" t="str">
        <f>IF(C119="","",C119*$E117)</f>
        <v/>
      </c>
      <c r="D121" s="83" t="str">
        <f t="shared" ref="D121:E121" si="50">IF(D119="","",D119*$E117)</f>
        <v/>
      </c>
      <c r="E121" s="83" t="str">
        <f t="shared" si="50"/>
        <v/>
      </c>
      <c r="F121" s="84"/>
      <c r="G121" s="83" t="str">
        <f>IF(G119="","",G119*$E117)</f>
        <v/>
      </c>
      <c r="H121" s="62"/>
      <c r="I121" s="42"/>
      <c r="J121" s="68"/>
      <c r="K121" s="68"/>
      <c r="L121" s="68"/>
      <c r="M121" s="68"/>
      <c r="N121" s="68"/>
      <c r="O121" s="68"/>
      <c r="P121" s="66"/>
      <c r="Q121" s="66"/>
      <c r="R121" s="66"/>
      <c r="S121" s="66"/>
    </row>
    <row r="122" spans="2:19" s="67" customFormat="1" ht="39.75" customHeight="1" x14ac:dyDescent="0.4">
      <c r="B122" s="49" t="s">
        <v>69</v>
      </c>
      <c r="C122" s="83" t="str">
        <f>IF(C120="","",C120*$E117)</f>
        <v/>
      </c>
      <c r="D122" s="83" t="str">
        <f t="shared" ref="D122:E122" si="51">IF(D120="","",D120*$E117)</f>
        <v/>
      </c>
      <c r="E122" s="83" t="str">
        <f t="shared" si="51"/>
        <v/>
      </c>
      <c r="F122" s="84"/>
      <c r="G122" s="83" t="str">
        <f t="shared" ref="G122" si="52">IF(G120="","",G120*$E117)</f>
        <v/>
      </c>
      <c r="H122" s="62"/>
      <c r="I122" s="42"/>
      <c r="J122" s="62"/>
      <c r="K122" s="62"/>
      <c r="L122" s="62"/>
      <c r="M122" s="62"/>
      <c r="N122" s="62"/>
      <c r="O122" s="62"/>
    </row>
    <row r="123" spans="2:19" x14ac:dyDescent="0.4">
      <c r="F123" s="69"/>
    </row>
    <row r="124" spans="2:19" s="64" customFormat="1" x14ac:dyDescent="0.4">
      <c r="B124" s="30" t="s">
        <v>34</v>
      </c>
      <c r="C124" s="39" t="s">
        <v>56</v>
      </c>
      <c r="D124" s="102" t="s">
        <v>60</v>
      </c>
      <c r="E124" s="39">
        <f>IF(C124="",,VLOOKUP(C124,'算出（非表示）'!$B$4:$C$21,2,0))</f>
        <v>14800</v>
      </c>
      <c r="F124" s="73"/>
      <c r="G124" s="39" t="s">
        <v>40</v>
      </c>
      <c r="H124" s="62"/>
      <c r="I124" s="42"/>
      <c r="J124" s="69"/>
      <c r="K124" s="69"/>
      <c r="L124" s="69"/>
      <c r="M124" s="69"/>
      <c r="N124" s="69"/>
      <c r="O124" s="69"/>
      <c r="P124" s="63"/>
      <c r="Q124" s="63"/>
      <c r="R124" s="63"/>
      <c r="S124" s="63"/>
    </row>
    <row r="125" spans="2:19" ht="18.75" x14ac:dyDescent="0.4">
      <c r="B125" s="22" t="s">
        <v>36</v>
      </c>
      <c r="C125" s="47" t="str">
        <f>C118</f>
        <v/>
      </c>
      <c r="D125" s="47" t="str">
        <f>D118</f>
        <v/>
      </c>
      <c r="E125" s="47" t="str">
        <f>E118</f>
        <v/>
      </c>
      <c r="F125" s="72"/>
      <c r="G125" s="47" t="str">
        <f>G118</f>
        <v/>
      </c>
      <c r="J125" s="43"/>
      <c r="K125" s="68"/>
      <c r="L125" s="68"/>
      <c r="M125" s="68"/>
      <c r="N125" s="68"/>
      <c r="O125" s="68"/>
      <c r="P125" s="65"/>
      <c r="Q125" s="65"/>
      <c r="R125" s="65"/>
      <c r="S125" s="65"/>
    </row>
    <row r="126" spans="2:19" s="67" customFormat="1" ht="18.75" x14ac:dyDescent="0.4">
      <c r="B126" s="48" t="s">
        <v>67</v>
      </c>
      <c r="C126" s="80"/>
      <c r="D126" s="80"/>
      <c r="E126" s="80"/>
      <c r="F126" s="81"/>
      <c r="G126" s="80"/>
      <c r="H126" s="62"/>
      <c r="I126" s="42" t="e">
        <f>#REF!</f>
        <v>#REF!</v>
      </c>
      <c r="J126" s="43"/>
      <c r="K126" s="43"/>
      <c r="L126" s="43"/>
      <c r="M126" s="43"/>
      <c r="N126" s="43"/>
      <c r="O126" s="43"/>
      <c r="P126" s="34"/>
      <c r="Q126" s="34"/>
      <c r="R126" s="34"/>
      <c r="S126" s="66"/>
    </row>
    <row r="127" spans="2:19" s="67" customFormat="1" ht="34.5" x14ac:dyDescent="0.4">
      <c r="B127" s="48" t="s">
        <v>68</v>
      </c>
      <c r="C127" s="82"/>
      <c r="D127" s="82"/>
      <c r="E127" s="82"/>
      <c r="F127" s="81"/>
      <c r="G127" s="80"/>
      <c r="H127" s="62"/>
      <c r="I127" s="42"/>
      <c r="J127" s="43"/>
      <c r="K127" s="43"/>
      <c r="L127" s="43"/>
      <c r="M127" s="43"/>
      <c r="N127" s="43"/>
      <c r="O127" s="43"/>
      <c r="P127" s="34"/>
      <c r="Q127" s="34"/>
      <c r="R127" s="34"/>
      <c r="S127" s="66"/>
    </row>
    <row r="128" spans="2:19" s="67" customFormat="1" x14ac:dyDescent="0.4">
      <c r="B128" s="49" t="s">
        <v>38</v>
      </c>
      <c r="C128" s="83" t="str">
        <f>IF(C126="","",C126*$E124)</f>
        <v/>
      </c>
      <c r="D128" s="83" t="str">
        <f t="shared" ref="D128:E128" si="53">IF(D126="","",D126*$E124)</f>
        <v/>
      </c>
      <c r="E128" s="83" t="str">
        <f t="shared" si="53"/>
        <v/>
      </c>
      <c r="F128" s="84"/>
      <c r="G128" s="83" t="str">
        <f>IF(G126="","",G126*$E124)</f>
        <v/>
      </c>
      <c r="H128" s="62"/>
      <c r="I128" s="42"/>
      <c r="J128" s="68"/>
      <c r="K128" s="68"/>
      <c r="L128" s="68"/>
      <c r="M128" s="68"/>
      <c r="N128" s="68"/>
      <c r="O128" s="68"/>
      <c r="P128" s="66"/>
      <c r="Q128" s="66"/>
      <c r="R128" s="66"/>
      <c r="S128" s="66"/>
    </row>
    <row r="129" spans="2:15" s="67" customFormat="1" ht="39.75" customHeight="1" x14ac:dyDescent="0.4">
      <c r="B129" s="49" t="s">
        <v>69</v>
      </c>
      <c r="C129" s="83" t="str">
        <f>IF(C127="","",C127*$E124)</f>
        <v/>
      </c>
      <c r="D129" s="83" t="str">
        <f t="shared" ref="D129:E129" si="54">IF(D127="","",D127*$E124)</f>
        <v/>
      </c>
      <c r="E129" s="83" t="str">
        <f t="shared" si="54"/>
        <v/>
      </c>
      <c r="F129" s="84"/>
      <c r="G129" s="83" t="str">
        <f t="shared" ref="G129" si="55">IF(G127="","",G127*$E124)</f>
        <v/>
      </c>
      <c r="H129" s="62"/>
      <c r="I129" s="42"/>
      <c r="J129" s="62"/>
      <c r="K129" s="62"/>
      <c r="L129" s="62"/>
      <c r="M129" s="62"/>
      <c r="N129" s="62"/>
      <c r="O129" s="62"/>
    </row>
  </sheetData>
  <sheetProtection algorithmName="SHA-512" hashValue="liCdC0XwFfOWf63F/DppqSxI0oFfA+QscWOINQsLzP+QtQT5yLvb4XYyXOEiGt0DJB5BN/QzdrEDpI2Lcadymg==" saltValue="ix80aJ1xFYBEfKROeoVgMg==" spinCount="100000" sheet="1" objects="1" scenarios="1"/>
  <phoneticPr fontId="1"/>
  <pageMargins left="0.70866141732283472" right="0.70866141732283472" top="1.1417322834645669" bottom="0.74803149606299213" header="0.31496062992125984" footer="0.31496062992125984"/>
  <pageSetup paperSize="9" scale="43" fitToHeight="0" orientation="landscape" r:id="rId1"/>
  <headerFooter differentFirst="1"/>
  <rowBreaks count="2" manualBreakCount="2">
    <brk id="46" max="15" man="1"/>
    <brk id="88"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6963D-EFD1-4FA1-A33C-B77AE5B39775}">
  <sheetPr codeName="Sheet5">
    <pageSetUpPr fitToPage="1"/>
  </sheetPr>
  <dimension ref="A2:N260"/>
  <sheetViews>
    <sheetView showGridLines="0" view="pageBreakPreview" zoomScale="80" zoomScaleNormal="78" zoomScaleSheetLayoutView="80" workbookViewId="0">
      <selection activeCell="C16" sqref="C16"/>
    </sheetView>
  </sheetViews>
  <sheetFormatPr defaultColWidth="9" defaultRowHeight="18.75" x14ac:dyDescent="0.4"/>
  <cols>
    <col min="1" max="1" width="7.25" style="15" customWidth="1"/>
    <col min="2" max="2" width="47.5" style="15" customWidth="1"/>
    <col min="3" max="5" width="29.875" style="15" customWidth="1"/>
    <col min="6" max="6" width="5.125" style="15" customWidth="1"/>
    <col min="7" max="7" width="34.375" customWidth="1"/>
    <col min="9" max="9" width="34.375" customWidth="1"/>
    <col min="10" max="12" width="34.625" customWidth="1"/>
    <col min="13" max="13" width="0.375" customWidth="1"/>
    <col min="14" max="14" width="40.125" customWidth="1"/>
    <col min="15" max="16384" width="9" style="15"/>
  </cols>
  <sheetData>
    <row r="2" spans="2:14" x14ac:dyDescent="0.4">
      <c r="B2" s="20" t="s">
        <v>74</v>
      </c>
      <c r="C2" s="16"/>
      <c r="D2" s="16"/>
      <c r="E2" s="16"/>
      <c r="F2" s="16"/>
    </row>
    <row r="3" spans="2:14" x14ac:dyDescent="0.4">
      <c r="B3" s="86" t="s">
        <v>75</v>
      </c>
      <c r="C3" s="16"/>
      <c r="D3" s="16"/>
      <c r="E3" s="16"/>
      <c r="F3" s="16"/>
    </row>
    <row r="4" spans="2:14" x14ac:dyDescent="0.4">
      <c r="B4" s="16"/>
      <c r="C4" s="16"/>
      <c r="D4" s="16"/>
      <c r="E4" s="16"/>
      <c r="F4" s="16"/>
    </row>
    <row r="5" spans="2:14" s="64" customFormat="1" x14ac:dyDescent="0.4">
      <c r="B5" s="16" t="s">
        <v>76</v>
      </c>
      <c r="C5" s="16"/>
      <c r="D5" s="16"/>
      <c r="E5" s="16"/>
      <c r="F5" s="16"/>
      <c r="G5"/>
      <c r="H5"/>
      <c r="I5"/>
      <c r="J5"/>
      <c r="K5"/>
      <c r="L5"/>
      <c r="M5"/>
      <c r="N5"/>
    </row>
    <row r="6" spans="2:14" x14ac:dyDescent="0.4">
      <c r="B6" s="22" t="s">
        <v>77</v>
      </c>
      <c r="C6" s="87" t="s">
        <v>17</v>
      </c>
      <c r="D6" s="88">
        <f>IF(C6="","",VLOOKUP(C6,'算出（非表示）'!$B$4:$C$21,2,0))</f>
        <v>14800</v>
      </c>
      <c r="E6" s="30"/>
      <c r="F6" s="30"/>
    </row>
    <row r="7" spans="2:14" ht="18" customHeight="1" x14ac:dyDescent="0.4">
      <c r="B7" s="89" t="s">
        <v>78</v>
      </c>
      <c r="C7" s="90" t="s">
        <v>79</v>
      </c>
      <c r="D7" s="90" t="s">
        <v>80</v>
      </c>
      <c r="E7" s="30"/>
      <c r="F7" s="30"/>
    </row>
    <row r="8" spans="2:14" s="67" customFormat="1" x14ac:dyDescent="0.4">
      <c r="B8" s="22" t="s">
        <v>81</v>
      </c>
      <c r="C8" s="82">
        <v>10</v>
      </c>
      <c r="D8" s="91">
        <f>IF(C8="","",C8*$D6)</f>
        <v>148000</v>
      </c>
      <c r="E8" s="30"/>
      <c r="F8" s="30"/>
      <c r="G8"/>
      <c r="H8"/>
      <c r="I8"/>
      <c r="J8"/>
      <c r="K8"/>
      <c r="L8"/>
      <c r="M8"/>
      <c r="N8"/>
    </row>
    <row r="9" spans="2:14" s="67" customFormat="1" x14ac:dyDescent="0.4">
      <c r="B9" s="22" t="s">
        <v>82</v>
      </c>
      <c r="C9" s="82">
        <v>0</v>
      </c>
      <c r="D9" s="91">
        <f>IF(C9="","",C9*$D6)</f>
        <v>0</v>
      </c>
      <c r="E9" s="30"/>
      <c r="F9" s="30"/>
      <c r="G9"/>
      <c r="H9"/>
      <c r="I9"/>
      <c r="J9"/>
      <c r="K9"/>
      <c r="L9"/>
      <c r="M9"/>
      <c r="N9"/>
    </row>
    <row r="10" spans="2:14" s="67" customFormat="1" x14ac:dyDescent="0.4">
      <c r="B10" s="22" t="s">
        <v>83</v>
      </c>
      <c r="C10" s="82">
        <v>100</v>
      </c>
      <c r="D10" s="91">
        <f>IF(C10="","",C10*$D6)</f>
        <v>1480000</v>
      </c>
      <c r="E10" s="30"/>
      <c r="F10" s="30"/>
      <c r="G10"/>
      <c r="H10"/>
      <c r="I10"/>
      <c r="J10"/>
      <c r="K10"/>
      <c r="L10"/>
      <c r="M10"/>
      <c r="N10"/>
    </row>
    <row r="11" spans="2:14" s="67" customFormat="1" x14ac:dyDescent="0.4">
      <c r="B11" s="22" t="s">
        <v>84</v>
      </c>
      <c r="C11" s="82">
        <v>0</v>
      </c>
      <c r="D11" s="91">
        <f>IF(C11="","",C11*$D6)</f>
        <v>0</v>
      </c>
      <c r="E11" s="30"/>
      <c r="F11" s="30"/>
      <c r="G11"/>
      <c r="H11"/>
      <c r="I11"/>
      <c r="J11"/>
      <c r="K11"/>
      <c r="L11"/>
      <c r="M11"/>
      <c r="N11"/>
    </row>
    <row r="12" spans="2:14" s="67" customFormat="1" x14ac:dyDescent="0.4">
      <c r="B12" s="22" t="s">
        <v>85</v>
      </c>
      <c r="C12" s="91">
        <f>IF(AND(C8="",C9="",C10="",C11=""),"",SUM(C8:C11))</f>
        <v>110</v>
      </c>
      <c r="D12" s="91">
        <f>IF(AND(D8="",D9="",D10="",D11=""),"",SUM(D8:D11))</f>
        <v>1628000</v>
      </c>
      <c r="E12" s="30"/>
      <c r="F12" s="30"/>
      <c r="G12"/>
      <c r="H12"/>
      <c r="I12"/>
      <c r="J12"/>
      <c r="K12"/>
      <c r="L12"/>
      <c r="M12"/>
      <c r="N12"/>
    </row>
    <row r="13" spans="2:14" s="67" customFormat="1" x14ac:dyDescent="0.4">
      <c r="B13" s="16"/>
      <c r="C13" s="30"/>
      <c r="D13" s="30"/>
      <c r="E13" s="30"/>
      <c r="F13" s="30"/>
      <c r="G13"/>
      <c r="H13"/>
      <c r="I13"/>
      <c r="J13"/>
      <c r="K13"/>
      <c r="L13"/>
      <c r="M13"/>
      <c r="N13"/>
    </row>
    <row r="14" spans="2:14" s="67" customFormat="1" x14ac:dyDescent="0.4">
      <c r="B14" s="92" t="s">
        <v>97</v>
      </c>
      <c r="C14" s="30"/>
      <c r="D14" s="30"/>
      <c r="E14" s="30"/>
      <c r="F14" s="30"/>
      <c r="G14"/>
      <c r="H14"/>
      <c r="I14"/>
      <c r="J14"/>
      <c r="K14"/>
      <c r="L14"/>
      <c r="M14"/>
      <c r="N14"/>
    </row>
    <row r="15" spans="2:14" s="67" customFormat="1" x14ac:dyDescent="0.4">
      <c r="B15" s="93"/>
      <c r="C15" s="30"/>
      <c r="D15" s="30"/>
      <c r="E15" s="30"/>
      <c r="F15" s="30"/>
      <c r="G15"/>
      <c r="H15"/>
      <c r="I15"/>
      <c r="J15"/>
      <c r="K15"/>
      <c r="L15"/>
      <c r="M15"/>
      <c r="N15"/>
    </row>
    <row r="16" spans="2:14" s="67" customFormat="1" x14ac:dyDescent="0.4">
      <c r="B16" s="22" t="s">
        <v>77</v>
      </c>
      <c r="C16" s="87"/>
      <c r="D16" s="88" t="str">
        <f>IF(C16="","",VLOOKUP(C16,'算出（非表示）'!$B$4:$C$21,2,0))</f>
        <v/>
      </c>
      <c r="E16" s="30"/>
      <c r="F16" s="30"/>
      <c r="G16"/>
      <c r="H16"/>
      <c r="I16"/>
      <c r="J16"/>
      <c r="K16"/>
      <c r="L16"/>
      <c r="M16"/>
      <c r="N16"/>
    </row>
    <row r="17" spans="1:6" x14ac:dyDescent="0.4">
      <c r="A17" s="67"/>
      <c r="B17" s="94" t="s">
        <v>78</v>
      </c>
      <c r="C17" s="95" t="s">
        <v>79</v>
      </c>
      <c r="D17" s="95" t="s">
        <v>80</v>
      </c>
      <c r="E17" s="30"/>
      <c r="F17" s="30"/>
    </row>
    <row r="18" spans="1:6" x14ac:dyDescent="0.4">
      <c r="A18" s="67"/>
      <c r="B18" s="22" t="s">
        <v>81</v>
      </c>
      <c r="C18" s="82"/>
      <c r="D18" s="96" t="str">
        <f>IF(C18="","",C18*$D16)</f>
        <v/>
      </c>
      <c r="E18" s="30"/>
      <c r="F18" s="30"/>
    </row>
    <row r="19" spans="1:6" x14ac:dyDescent="0.4">
      <c r="B19" s="22" t="s">
        <v>82</v>
      </c>
      <c r="C19" s="82"/>
      <c r="D19" s="96" t="str">
        <f>IF(C19="","",C19*$D16)</f>
        <v/>
      </c>
      <c r="E19" s="30"/>
      <c r="F19" s="30"/>
    </row>
    <row r="20" spans="1:6" x14ac:dyDescent="0.4">
      <c r="B20" s="22" t="s">
        <v>83</v>
      </c>
      <c r="C20" s="82"/>
      <c r="D20" s="96" t="str">
        <f>IF(C20="","",C20*$D16)</f>
        <v/>
      </c>
      <c r="E20" s="30"/>
      <c r="F20" s="30"/>
    </row>
    <row r="21" spans="1:6" x14ac:dyDescent="0.4">
      <c r="B21" s="22" t="s">
        <v>84</v>
      </c>
      <c r="C21" s="82"/>
      <c r="D21" s="96" t="str">
        <f>IF(C21="","",C21*$D16)</f>
        <v/>
      </c>
      <c r="E21" s="30"/>
      <c r="F21" s="30"/>
    </row>
    <row r="22" spans="1:6" x14ac:dyDescent="0.4">
      <c r="B22" s="22" t="s">
        <v>85</v>
      </c>
      <c r="C22" s="96" t="str">
        <f>IF(AND(C18="",C19="",C20="",C21=""),"",SUM(C18:C21))</f>
        <v/>
      </c>
      <c r="D22" s="96" t="str">
        <f>IF(AND(D18="",D19="",D20="",D21=""),"",SUM(D18:D21))</f>
        <v/>
      </c>
      <c r="E22" s="30"/>
      <c r="F22" s="30"/>
    </row>
    <row r="23" spans="1:6" x14ac:dyDescent="0.4">
      <c r="B23" s="93"/>
      <c r="C23" s="30"/>
      <c r="D23" s="30"/>
      <c r="E23" s="30"/>
      <c r="F23" s="30"/>
    </row>
    <row r="24" spans="1:6" x14ac:dyDescent="0.4">
      <c r="B24" s="22" t="s">
        <v>77</v>
      </c>
      <c r="C24" s="87"/>
      <c r="D24" s="88" t="str">
        <f>IF(C24="","",VLOOKUP(C24,'算出（非表示）'!$B$4:$C$21,2,0))</f>
        <v/>
      </c>
      <c r="E24" s="30"/>
      <c r="F24" s="30"/>
    </row>
    <row r="25" spans="1:6" x14ac:dyDescent="0.4">
      <c r="B25" s="94" t="s">
        <v>78</v>
      </c>
      <c r="C25" s="95" t="s">
        <v>86</v>
      </c>
      <c r="D25" s="95"/>
      <c r="E25" s="30"/>
      <c r="F25" s="30"/>
    </row>
    <row r="26" spans="1:6" x14ac:dyDescent="0.4">
      <c r="B26" s="22" t="s">
        <v>81</v>
      </c>
      <c r="C26" s="82"/>
      <c r="D26" s="96" t="str">
        <f>IF(C26="","",C26*$D24)</f>
        <v/>
      </c>
      <c r="E26" s="30"/>
      <c r="F26" s="30"/>
    </row>
    <row r="27" spans="1:6" x14ac:dyDescent="0.4">
      <c r="B27" s="22" t="s">
        <v>82</v>
      </c>
      <c r="C27" s="82"/>
      <c r="D27" s="96" t="str">
        <f>IF(C27="","",C27*$D24)</f>
        <v/>
      </c>
      <c r="E27" s="30"/>
      <c r="F27" s="30"/>
    </row>
    <row r="28" spans="1:6" x14ac:dyDescent="0.4">
      <c r="B28" s="22" t="s">
        <v>83</v>
      </c>
      <c r="C28" s="82"/>
      <c r="D28" s="96" t="str">
        <f>IF(C28="","",C28*$D24)</f>
        <v/>
      </c>
      <c r="E28" s="30"/>
      <c r="F28" s="30"/>
    </row>
    <row r="29" spans="1:6" x14ac:dyDescent="0.4">
      <c r="B29" s="22" t="s">
        <v>84</v>
      </c>
      <c r="C29" s="82"/>
      <c r="D29" s="96" t="str">
        <f>IF(C29="","",C29*$D24)</f>
        <v/>
      </c>
      <c r="E29" s="30"/>
      <c r="F29" s="30"/>
    </row>
    <row r="30" spans="1:6" x14ac:dyDescent="0.4">
      <c r="B30" s="22" t="s">
        <v>85</v>
      </c>
      <c r="C30" s="96" t="str">
        <f>IF(AND(C26="",C27="",C28="",C29=""),"",SUM(C26:C29))</f>
        <v/>
      </c>
      <c r="D30" s="96" t="str">
        <f>IF(AND(D26="",D27="",D28="",D29=""),"",SUM(D26:D29))</f>
        <v/>
      </c>
      <c r="E30" s="30"/>
      <c r="F30" s="30"/>
    </row>
    <row r="31" spans="1:6" x14ac:dyDescent="0.4">
      <c r="B31" s="93"/>
      <c r="C31" s="30"/>
      <c r="D31" s="30"/>
      <c r="E31" s="30"/>
      <c r="F31" s="30"/>
    </row>
    <row r="32" spans="1:6" x14ac:dyDescent="0.4">
      <c r="B32" s="22" t="s">
        <v>77</v>
      </c>
      <c r="C32" s="87"/>
      <c r="D32" s="88" t="str">
        <f>IF(C32="","",VLOOKUP(C32,'算出（非表示）'!$B$4:$C$21,2,0))</f>
        <v/>
      </c>
      <c r="E32" s="30"/>
      <c r="F32" s="30"/>
    </row>
    <row r="33" spans="2:6" x14ac:dyDescent="0.4">
      <c r="B33" s="94" t="s">
        <v>78</v>
      </c>
      <c r="C33" s="95" t="s">
        <v>86</v>
      </c>
      <c r="D33" s="95"/>
      <c r="E33" s="30"/>
      <c r="F33" s="30"/>
    </row>
    <row r="34" spans="2:6" x14ac:dyDescent="0.4">
      <c r="B34" s="22" t="s">
        <v>81</v>
      </c>
      <c r="C34" s="82"/>
      <c r="D34" s="96" t="str">
        <f>IF(C34="","",C34*$D32)</f>
        <v/>
      </c>
      <c r="E34" s="30"/>
      <c r="F34" s="30"/>
    </row>
    <row r="35" spans="2:6" x14ac:dyDescent="0.4">
      <c r="B35" s="22" t="s">
        <v>82</v>
      </c>
      <c r="C35" s="82"/>
      <c r="D35" s="96" t="str">
        <f>IF(C35="","",C35*$D32)</f>
        <v/>
      </c>
      <c r="E35" s="30"/>
      <c r="F35" s="30"/>
    </row>
    <row r="36" spans="2:6" x14ac:dyDescent="0.4">
      <c r="B36" s="22" t="s">
        <v>83</v>
      </c>
      <c r="C36" s="82"/>
      <c r="D36" s="96" t="str">
        <f>IF(C36="","",C36*$D32)</f>
        <v/>
      </c>
      <c r="E36" s="30"/>
      <c r="F36" s="30"/>
    </row>
    <row r="37" spans="2:6" x14ac:dyDescent="0.4">
      <c r="B37" s="22" t="s">
        <v>84</v>
      </c>
      <c r="C37" s="82"/>
      <c r="D37" s="96" t="str">
        <f>IF(C37="","",C37*$D32)</f>
        <v/>
      </c>
      <c r="E37" s="30"/>
      <c r="F37" s="30"/>
    </row>
    <row r="38" spans="2:6" x14ac:dyDescent="0.4">
      <c r="B38" s="22" t="s">
        <v>85</v>
      </c>
      <c r="C38" s="96" t="str">
        <f>IF(AND(C34="",C35="",C36="",C37=""),"",SUM(C34:C37))</f>
        <v/>
      </c>
      <c r="D38" s="96" t="str">
        <f>IF(AND(D34="",D35="",D36="",D37=""),"",SUM(D34:D37))</f>
        <v/>
      </c>
      <c r="E38" s="30"/>
      <c r="F38" s="30"/>
    </row>
    <row r="39" spans="2:6" x14ac:dyDescent="0.4">
      <c r="B39" s="93"/>
      <c r="C39" s="30"/>
      <c r="D39" s="30"/>
      <c r="E39" s="30"/>
      <c r="F39" s="30"/>
    </row>
    <row r="40" spans="2:6" x14ac:dyDescent="0.4">
      <c r="B40" s="22" t="s">
        <v>77</v>
      </c>
      <c r="C40" s="87"/>
      <c r="D40" s="88" t="str">
        <f>IF(C40="","",VLOOKUP(C40,'算出（非表示）'!$B$4:$C$21,2,0))</f>
        <v/>
      </c>
      <c r="E40" s="30"/>
      <c r="F40" s="30"/>
    </row>
    <row r="41" spans="2:6" x14ac:dyDescent="0.4">
      <c r="B41" s="94" t="s">
        <v>78</v>
      </c>
      <c r="C41" s="95" t="s">
        <v>86</v>
      </c>
      <c r="D41" s="95"/>
      <c r="E41" s="30"/>
      <c r="F41" s="30"/>
    </row>
    <row r="42" spans="2:6" x14ac:dyDescent="0.4">
      <c r="B42" s="22" t="s">
        <v>81</v>
      </c>
      <c r="C42" s="82"/>
      <c r="D42" s="96" t="str">
        <f>IF(C42="","",C42*$D40)</f>
        <v/>
      </c>
      <c r="E42" s="30"/>
      <c r="F42" s="30"/>
    </row>
    <row r="43" spans="2:6" x14ac:dyDescent="0.4">
      <c r="B43" s="22" t="s">
        <v>82</v>
      </c>
      <c r="C43" s="82"/>
      <c r="D43" s="96" t="str">
        <f>IF(C43="","",C43*$D40)</f>
        <v/>
      </c>
      <c r="E43" s="30"/>
      <c r="F43" s="30"/>
    </row>
    <row r="44" spans="2:6" x14ac:dyDescent="0.4">
      <c r="B44" s="22" t="s">
        <v>83</v>
      </c>
      <c r="C44" s="82"/>
      <c r="D44" s="96" t="str">
        <f>IF(C44="","",C44*$D40)</f>
        <v/>
      </c>
      <c r="E44" s="30"/>
      <c r="F44" s="30"/>
    </row>
    <row r="45" spans="2:6" x14ac:dyDescent="0.4">
      <c r="B45" s="22" t="s">
        <v>84</v>
      </c>
      <c r="C45" s="82"/>
      <c r="D45" s="96" t="str">
        <f>IF(C45="","",C45*$D40)</f>
        <v/>
      </c>
      <c r="E45" s="30"/>
      <c r="F45" s="30"/>
    </row>
    <row r="46" spans="2:6" x14ac:dyDescent="0.4">
      <c r="B46" s="22" t="s">
        <v>85</v>
      </c>
      <c r="C46" s="96" t="str">
        <f>IF(AND(C42="",C43="",C44="",C45=""),"",SUM(C42:C45))</f>
        <v/>
      </c>
      <c r="D46" s="96" t="str">
        <f>IF(AND(D42="",D43="",D44="",D45=""),"",SUM(D42:D45))</f>
        <v/>
      </c>
      <c r="E46" s="30"/>
      <c r="F46" s="30"/>
    </row>
    <row r="47" spans="2:6" x14ac:dyDescent="0.4">
      <c r="B47" s="93"/>
      <c r="C47" s="30"/>
      <c r="D47" s="30"/>
      <c r="E47" s="30"/>
      <c r="F47" s="30"/>
    </row>
    <row r="48" spans="2:6" x14ac:dyDescent="0.4">
      <c r="B48" s="22" t="s">
        <v>77</v>
      </c>
      <c r="C48" s="87"/>
      <c r="D48" s="88" t="str">
        <f>IF(C48="","",VLOOKUP(C48,'算出（非表示）'!$B$4:$C$21,2,0))</f>
        <v/>
      </c>
      <c r="E48" s="30"/>
      <c r="F48" s="30"/>
    </row>
    <row r="49" spans="2:6" x14ac:dyDescent="0.4">
      <c r="B49" s="94" t="s">
        <v>78</v>
      </c>
      <c r="C49" s="95" t="s">
        <v>86</v>
      </c>
      <c r="D49" s="95"/>
      <c r="E49" s="30"/>
      <c r="F49" s="30"/>
    </row>
    <row r="50" spans="2:6" x14ac:dyDescent="0.4">
      <c r="B50" s="22" t="s">
        <v>81</v>
      </c>
      <c r="C50" s="82"/>
      <c r="D50" s="96" t="str">
        <f>IF(C50="","",C50*$D48)</f>
        <v/>
      </c>
      <c r="E50" s="30"/>
      <c r="F50" s="30"/>
    </row>
    <row r="51" spans="2:6" x14ac:dyDescent="0.4">
      <c r="B51" s="22" t="s">
        <v>82</v>
      </c>
      <c r="C51" s="82"/>
      <c r="D51" s="96" t="str">
        <f>IF(C51="","",C51*$D48)</f>
        <v/>
      </c>
      <c r="E51" s="30"/>
      <c r="F51" s="30"/>
    </row>
    <row r="52" spans="2:6" x14ac:dyDescent="0.4">
      <c r="B52" s="22" t="s">
        <v>83</v>
      </c>
      <c r="C52" s="82"/>
      <c r="D52" s="96" t="str">
        <f>IF(C52="","",C52*$D48)</f>
        <v/>
      </c>
      <c r="E52" s="30"/>
      <c r="F52" s="30"/>
    </row>
    <row r="53" spans="2:6" x14ac:dyDescent="0.4">
      <c r="B53" s="22" t="s">
        <v>84</v>
      </c>
      <c r="C53" s="82"/>
      <c r="D53" s="96" t="str">
        <f>IF(C53="","",C53*$D48)</f>
        <v/>
      </c>
      <c r="E53" s="30"/>
      <c r="F53" s="30"/>
    </row>
    <row r="54" spans="2:6" x14ac:dyDescent="0.4">
      <c r="B54" s="22" t="s">
        <v>85</v>
      </c>
      <c r="C54" s="96" t="str">
        <f>IF(AND(C50="",C51="",C52="",C53=""),"",SUM(C50:C53))</f>
        <v/>
      </c>
      <c r="D54" s="96" t="str">
        <f>IF(AND(D50="",D51="",D52="",D53=""),"",SUM(D50:D53))</f>
        <v/>
      </c>
      <c r="E54" s="30"/>
      <c r="F54" s="30"/>
    </row>
    <row r="55" spans="2:6" x14ac:dyDescent="0.4">
      <c r="B55" s="93"/>
      <c r="C55" s="30"/>
      <c r="D55" s="30"/>
      <c r="E55" s="30"/>
      <c r="F55" s="30"/>
    </row>
    <row r="56" spans="2:6" x14ac:dyDescent="0.4">
      <c r="B56" s="22" t="s">
        <v>77</v>
      </c>
      <c r="C56" s="87"/>
      <c r="D56" s="88" t="str">
        <f>IF(C56="","",VLOOKUP(C56,'算出（非表示）'!$B$4:$C$21,2,0))</f>
        <v/>
      </c>
      <c r="E56" s="30"/>
      <c r="F56" s="30"/>
    </row>
    <row r="57" spans="2:6" x14ac:dyDescent="0.4">
      <c r="B57" s="94" t="s">
        <v>78</v>
      </c>
      <c r="C57" s="95" t="s">
        <v>86</v>
      </c>
      <c r="D57" s="95"/>
      <c r="E57" s="30"/>
      <c r="F57" s="30"/>
    </row>
    <row r="58" spans="2:6" x14ac:dyDescent="0.4">
      <c r="B58" s="22" t="s">
        <v>81</v>
      </c>
      <c r="C58" s="82"/>
      <c r="D58" s="96" t="str">
        <f>IF(C58="","",C58*$D56)</f>
        <v/>
      </c>
      <c r="E58" s="30"/>
      <c r="F58" s="30"/>
    </row>
    <row r="59" spans="2:6" x14ac:dyDescent="0.4">
      <c r="B59" s="22" t="s">
        <v>82</v>
      </c>
      <c r="C59" s="82"/>
      <c r="D59" s="96" t="str">
        <f>IF(C59="","",C59*$D56)</f>
        <v/>
      </c>
      <c r="E59" s="30"/>
      <c r="F59" s="30"/>
    </row>
    <row r="60" spans="2:6" x14ac:dyDescent="0.4">
      <c r="B60" s="22" t="s">
        <v>83</v>
      </c>
      <c r="C60" s="82"/>
      <c r="D60" s="96" t="str">
        <f>IF(C60="","",C60*$D56)</f>
        <v/>
      </c>
      <c r="E60" s="30"/>
      <c r="F60" s="30"/>
    </row>
    <row r="61" spans="2:6" x14ac:dyDescent="0.4">
      <c r="B61" s="22" t="s">
        <v>84</v>
      </c>
      <c r="C61" s="82"/>
      <c r="D61" s="96" t="str">
        <f>IF(C61="","",C61*$D56)</f>
        <v/>
      </c>
      <c r="E61" s="30"/>
      <c r="F61" s="30"/>
    </row>
    <row r="62" spans="2:6" x14ac:dyDescent="0.4">
      <c r="B62" s="22" t="s">
        <v>85</v>
      </c>
      <c r="C62" s="96" t="str">
        <f>IF(AND(C58="",C59="",C60="",C61=""),"",SUM(C58:C61))</f>
        <v/>
      </c>
      <c r="D62" s="96" t="str">
        <f>IF(AND(D58="",D59="",D60="",D61=""),"",SUM(D58:D61))</f>
        <v/>
      </c>
      <c r="E62" s="30"/>
      <c r="F62" s="30"/>
    </row>
    <row r="63" spans="2:6" x14ac:dyDescent="0.4">
      <c r="B63" s="93"/>
      <c r="C63" s="30"/>
      <c r="D63" s="30"/>
      <c r="E63" s="30"/>
      <c r="F63" s="30"/>
    </row>
    <row r="64" spans="2:6" x14ac:dyDescent="0.4">
      <c r="B64" s="16" t="s">
        <v>87</v>
      </c>
      <c r="C64"/>
      <c r="D64"/>
      <c r="E64"/>
      <c r="F64"/>
    </row>
    <row r="65" spans="1:14" x14ac:dyDescent="0.4">
      <c r="B65" s="16" t="s">
        <v>88</v>
      </c>
      <c r="C65"/>
      <c r="D65"/>
      <c r="E65"/>
      <c r="F65"/>
    </row>
    <row r="66" spans="1:14" x14ac:dyDescent="0.4">
      <c r="B66" s="16" t="s">
        <v>89</v>
      </c>
      <c r="C66"/>
      <c r="D66"/>
      <c r="E66"/>
      <c r="F66"/>
    </row>
    <row r="67" spans="1:14" s="64" customFormat="1" x14ac:dyDescent="0.4">
      <c r="A67" s="15"/>
      <c r="B67" s="16" t="s">
        <v>90</v>
      </c>
      <c r="C67"/>
      <c r="D67"/>
      <c r="E67"/>
      <c r="F67"/>
      <c r="G67"/>
      <c r="H67"/>
      <c r="I67"/>
      <c r="J67"/>
      <c r="K67"/>
      <c r="L67"/>
      <c r="M67"/>
      <c r="N67"/>
    </row>
    <row r="68" spans="1:14" x14ac:dyDescent="0.4">
      <c r="B68" s="16" t="s">
        <v>91</v>
      </c>
      <c r="C68"/>
      <c r="D68"/>
      <c r="E68"/>
      <c r="F68"/>
    </row>
    <row r="69" spans="1:14" s="67" customFormat="1" x14ac:dyDescent="0.4">
      <c r="A69" s="64"/>
      <c r="B69" s="124" t="s">
        <v>92</v>
      </c>
      <c r="C69" s="124"/>
      <c r="D69" s="124"/>
      <c r="E69" s="124"/>
      <c r="F69"/>
      <c r="G69"/>
      <c r="H69"/>
      <c r="I69"/>
      <c r="J69"/>
      <c r="K69"/>
      <c r="L69"/>
      <c r="M69"/>
      <c r="N69"/>
    </row>
    <row r="70" spans="1:14" s="67" customFormat="1" x14ac:dyDescent="0.4">
      <c r="A70" s="15"/>
      <c r="B70" s="124" t="s">
        <v>93</v>
      </c>
      <c r="C70" s="124"/>
      <c r="D70" s="124"/>
      <c r="E70" s="124"/>
      <c r="F70"/>
      <c r="G70"/>
      <c r="H70"/>
      <c r="I70"/>
      <c r="J70"/>
      <c r="K70"/>
      <c r="L70"/>
      <c r="M70"/>
      <c r="N70"/>
    </row>
    <row r="71" spans="1:14" s="67" customFormat="1" x14ac:dyDescent="0.4">
      <c r="B71" s="124" t="s">
        <v>94</v>
      </c>
      <c r="C71" s="124"/>
      <c r="D71" s="124"/>
      <c r="E71" s="124"/>
      <c r="F71"/>
      <c r="G71"/>
      <c r="H71"/>
      <c r="I71"/>
      <c r="J71"/>
      <c r="K71"/>
      <c r="L71"/>
      <c r="M71"/>
      <c r="N71"/>
    </row>
    <row r="72" spans="1:14" s="67" customFormat="1" ht="27.95" customHeight="1" x14ac:dyDescent="0.4">
      <c r="B72" s="124" t="s">
        <v>95</v>
      </c>
      <c r="C72" s="124"/>
      <c r="D72" s="124"/>
      <c r="E72" s="124"/>
      <c r="F72"/>
      <c r="G72"/>
      <c r="H72"/>
      <c r="I72"/>
      <c r="J72"/>
      <c r="K72"/>
      <c r="L72"/>
      <c r="M72"/>
      <c r="N72"/>
    </row>
    <row r="73" spans="1:14" s="67" customFormat="1" x14ac:dyDescent="0.4">
      <c r="B73" s="123"/>
      <c r="C73" s="123"/>
      <c r="D73" s="123"/>
      <c r="E73" s="123"/>
      <c r="F73"/>
      <c r="G73"/>
      <c r="H73"/>
      <c r="I73"/>
      <c r="J73"/>
      <c r="K73"/>
      <c r="L73"/>
      <c r="M73"/>
      <c r="N73"/>
    </row>
    <row r="74" spans="1:14" s="67" customFormat="1" x14ac:dyDescent="0.4">
      <c r="B74" s="123"/>
      <c r="C74" s="123"/>
      <c r="D74" s="123"/>
      <c r="E74" s="123"/>
      <c r="F74"/>
      <c r="G74"/>
      <c r="H74"/>
      <c r="I74"/>
      <c r="J74"/>
      <c r="K74"/>
      <c r="L74"/>
      <c r="M74"/>
      <c r="N74"/>
    </row>
    <row r="75" spans="1:14" s="67" customFormat="1" x14ac:dyDescent="0.4">
      <c r="B75" s="123"/>
      <c r="C75" s="123"/>
      <c r="D75" s="123"/>
      <c r="E75" s="123"/>
      <c r="F75"/>
      <c r="G75"/>
      <c r="H75"/>
      <c r="I75"/>
      <c r="J75"/>
      <c r="K75"/>
      <c r="L75"/>
      <c r="M75"/>
      <c r="N75"/>
    </row>
    <row r="76" spans="1:14" s="67" customFormat="1" x14ac:dyDescent="0.4">
      <c r="B76" s="123"/>
      <c r="C76" s="123"/>
      <c r="D76" s="123"/>
      <c r="E76" s="123"/>
      <c r="F76"/>
      <c r="G76"/>
      <c r="H76"/>
      <c r="I76"/>
      <c r="J76"/>
      <c r="K76"/>
      <c r="L76"/>
      <c r="M76"/>
      <c r="N76"/>
    </row>
    <row r="77" spans="1:14" s="67" customFormat="1" x14ac:dyDescent="0.4">
      <c r="B77"/>
      <c r="C77"/>
      <c r="D77"/>
      <c r="E77"/>
      <c r="F77"/>
      <c r="G77"/>
      <c r="H77"/>
      <c r="I77"/>
      <c r="J77"/>
      <c r="K77"/>
      <c r="L77"/>
      <c r="M77"/>
      <c r="N77"/>
    </row>
    <row r="78" spans="1:14" s="67" customFormat="1" x14ac:dyDescent="0.4">
      <c r="B78"/>
      <c r="C78"/>
      <c r="D78"/>
      <c r="E78"/>
      <c r="F78"/>
      <c r="G78"/>
      <c r="H78"/>
      <c r="I78"/>
      <c r="J78"/>
      <c r="K78"/>
      <c r="L78"/>
      <c r="M78"/>
      <c r="N78"/>
    </row>
    <row r="79" spans="1:14" x14ac:dyDescent="0.4">
      <c r="A79" s="67"/>
      <c r="B79"/>
      <c r="C79"/>
      <c r="D79"/>
      <c r="E79"/>
      <c r="F79"/>
    </row>
    <row r="80" spans="1:14" s="64" customFormat="1" x14ac:dyDescent="0.4">
      <c r="A80" s="67"/>
      <c r="B80"/>
      <c r="C80"/>
      <c r="D80"/>
      <c r="E80"/>
      <c r="F80"/>
      <c r="G80"/>
      <c r="H80"/>
      <c r="I80"/>
      <c r="J80"/>
      <c r="K80"/>
      <c r="L80"/>
      <c r="M80"/>
      <c r="N80"/>
    </row>
    <row r="81" spans="1:14" s="64" customFormat="1" x14ac:dyDescent="0.4">
      <c r="A81" s="15"/>
      <c r="B81"/>
      <c r="C81"/>
      <c r="D81"/>
      <c r="E81"/>
      <c r="F81"/>
      <c r="G81"/>
      <c r="H81"/>
      <c r="I81"/>
      <c r="J81"/>
      <c r="K81"/>
      <c r="L81"/>
      <c r="M81"/>
      <c r="N81"/>
    </row>
    <row r="82" spans="1:14" s="64" customFormat="1" x14ac:dyDescent="0.4">
      <c r="B82"/>
      <c r="C82"/>
      <c r="D82"/>
      <c r="E82"/>
      <c r="F82"/>
      <c r="G82"/>
      <c r="H82"/>
      <c r="I82"/>
      <c r="J82"/>
      <c r="K82"/>
      <c r="L82"/>
      <c r="M82"/>
      <c r="N82"/>
    </row>
    <row r="83" spans="1:14" s="64" customFormat="1" x14ac:dyDescent="0.4">
      <c r="B83"/>
      <c r="C83"/>
      <c r="D83"/>
      <c r="E83"/>
      <c r="F83"/>
      <c r="G83"/>
      <c r="H83"/>
      <c r="I83"/>
      <c r="J83"/>
      <c r="K83"/>
      <c r="L83"/>
      <c r="M83"/>
      <c r="N83"/>
    </row>
    <row r="84" spans="1:14" s="64" customFormat="1" x14ac:dyDescent="0.4">
      <c r="B84"/>
      <c r="C84"/>
      <c r="D84"/>
      <c r="E84"/>
      <c r="F84"/>
      <c r="G84"/>
      <c r="H84"/>
      <c r="I84"/>
      <c r="J84"/>
      <c r="K84"/>
      <c r="L84"/>
      <c r="M84"/>
      <c r="N84"/>
    </row>
    <row r="85" spans="1:14" s="64" customFormat="1" x14ac:dyDescent="0.4">
      <c r="B85"/>
      <c r="C85"/>
      <c r="D85"/>
      <c r="E85"/>
      <c r="F85"/>
      <c r="G85"/>
      <c r="H85"/>
      <c r="I85"/>
      <c r="J85"/>
      <c r="K85"/>
      <c r="L85"/>
      <c r="M85"/>
      <c r="N85"/>
    </row>
    <row r="86" spans="1:14" s="64" customFormat="1" x14ac:dyDescent="0.4">
      <c r="B86"/>
      <c r="C86"/>
      <c r="D86"/>
      <c r="E86"/>
      <c r="F86"/>
      <c r="G86"/>
      <c r="H86"/>
      <c r="I86"/>
      <c r="J86"/>
      <c r="K86"/>
      <c r="L86"/>
      <c r="M86"/>
      <c r="N86"/>
    </row>
    <row r="87" spans="1:14" s="64" customFormat="1" x14ac:dyDescent="0.4">
      <c r="B87"/>
      <c r="C87"/>
      <c r="D87"/>
      <c r="E87"/>
      <c r="F87"/>
      <c r="G87"/>
      <c r="H87"/>
      <c r="I87"/>
      <c r="J87"/>
      <c r="K87"/>
      <c r="L87"/>
      <c r="M87"/>
      <c r="N87"/>
    </row>
    <row r="88" spans="1:14" s="64" customFormat="1" x14ac:dyDescent="0.4">
      <c r="B88"/>
      <c r="C88"/>
      <c r="D88"/>
      <c r="E88"/>
      <c r="F88"/>
      <c r="G88"/>
      <c r="H88"/>
      <c r="I88"/>
      <c r="J88"/>
      <c r="K88"/>
      <c r="L88"/>
      <c r="M88"/>
      <c r="N88"/>
    </row>
    <row r="89" spans="1:14" s="64" customFormat="1" x14ac:dyDescent="0.4">
      <c r="B89"/>
      <c r="C89"/>
      <c r="D89"/>
      <c r="E89"/>
      <c r="F89"/>
      <c r="G89"/>
      <c r="H89"/>
      <c r="I89"/>
      <c r="J89"/>
      <c r="K89"/>
      <c r="L89"/>
      <c r="M89"/>
      <c r="N89"/>
    </row>
    <row r="90" spans="1:14" x14ac:dyDescent="0.4">
      <c r="A90" s="64"/>
      <c r="B90"/>
      <c r="C90"/>
      <c r="D90"/>
      <c r="E90"/>
      <c r="F90"/>
    </row>
    <row r="91" spans="1:14" s="64" customFormat="1" x14ac:dyDescent="0.4">
      <c r="B91"/>
      <c r="C91"/>
      <c r="D91"/>
      <c r="E91"/>
      <c r="F91"/>
      <c r="G91"/>
      <c r="H91"/>
      <c r="I91"/>
      <c r="J91"/>
      <c r="K91"/>
      <c r="L91"/>
      <c r="M91"/>
      <c r="N91"/>
    </row>
    <row r="92" spans="1:14" s="64" customFormat="1" x14ac:dyDescent="0.4">
      <c r="A92" s="15"/>
      <c r="B92"/>
      <c r="C92"/>
      <c r="D92"/>
      <c r="E92"/>
      <c r="F92"/>
      <c r="G92"/>
      <c r="H92"/>
      <c r="I92"/>
      <c r="J92"/>
      <c r="K92"/>
      <c r="L92"/>
      <c r="M92"/>
      <c r="N92"/>
    </row>
    <row r="93" spans="1:14" s="64" customFormat="1" x14ac:dyDescent="0.4">
      <c r="B93"/>
      <c r="C93"/>
      <c r="D93"/>
      <c r="E93"/>
      <c r="F93"/>
      <c r="G93"/>
      <c r="H93"/>
      <c r="I93"/>
      <c r="J93"/>
      <c r="K93"/>
      <c r="L93"/>
      <c r="M93"/>
      <c r="N93"/>
    </row>
    <row r="94" spans="1:14" s="64" customFormat="1" x14ac:dyDescent="0.4">
      <c r="B94"/>
      <c r="C94"/>
      <c r="D94"/>
      <c r="E94"/>
      <c r="F94"/>
      <c r="G94"/>
      <c r="H94"/>
      <c r="I94"/>
      <c r="J94"/>
      <c r="K94"/>
      <c r="L94"/>
      <c r="M94"/>
      <c r="N94"/>
    </row>
    <row r="95" spans="1:14" s="64" customFormat="1" x14ac:dyDescent="0.4">
      <c r="B95"/>
      <c r="C95"/>
      <c r="D95"/>
      <c r="E95"/>
      <c r="F95"/>
      <c r="G95"/>
      <c r="H95"/>
      <c r="I95"/>
      <c r="J95"/>
      <c r="K95"/>
      <c r="L95"/>
      <c r="M95"/>
      <c r="N95"/>
    </row>
    <row r="96" spans="1:14" s="64" customFormat="1" x14ac:dyDescent="0.4">
      <c r="B96"/>
      <c r="C96"/>
      <c r="D96"/>
      <c r="E96"/>
      <c r="F96"/>
      <c r="G96"/>
      <c r="H96"/>
      <c r="I96"/>
      <c r="J96"/>
      <c r="K96"/>
      <c r="L96"/>
      <c r="M96"/>
      <c r="N96"/>
    </row>
    <row r="97" spans="1:14" s="64" customFormat="1" x14ac:dyDescent="0.4">
      <c r="B97"/>
      <c r="C97"/>
      <c r="D97"/>
      <c r="E97"/>
      <c r="F97"/>
      <c r="G97"/>
      <c r="H97"/>
      <c r="I97"/>
      <c r="J97"/>
      <c r="K97"/>
      <c r="L97"/>
      <c r="M97"/>
      <c r="N97"/>
    </row>
    <row r="98" spans="1:14" s="64" customFormat="1" x14ac:dyDescent="0.4">
      <c r="B98"/>
      <c r="C98"/>
      <c r="D98"/>
      <c r="E98"/>
      <c r="F98"/>
      <c r="G98"/>
      <c r="H98"/>
      <c r="I98"/>
      <c r="J98"/>
      <c r="K98"/>
      <c r="L98"/>
      <c r="M98"/>
      <c r="N98"/>
    </row>
    <row r="99" spans="1:14" s="64" customFormat="1" x14ac:dyDescent="0.4">
      <c r="B99"/>
      <c r="C99"/>
      <c r="D99"/>
      <c r="E99"/>
      <c r="F99"/>
      <c r="G99"/>
      <c r="H99"/>
      <c r="I99"/>
      <c r="J99"/>
      <c r="K99"/>
      <c r="L99"/>
      <c r="M99"/>
      <c r="N99"/>
    </row>
    <row r="100" spans="1:14" s="64" customFormat="1" x14ac:dyDescent="0.4">
      <c r="B100"/>
      <c r="C100"/>
      <c r="D100"/>
      <c r="E100"/>
      <c r="F100"/>
      <c r="G100"/>
      <c r="H100"/>
      <c r="I100"/>
      <c r="J100"/>
      <c r="K100"/>
      <c r="L100"/>
      <c r="M100"/>
      <c r="N100"/>
    </row>
    <row r="101" spans="1:14" x14ac:dyDescent="0.4">
      <c r="A101" s="64"/>
      <c r="B101"/>
      <c r="C101"/>
      <c r="D101"/>
      <c r="E101"/>
      <c r="F101"/>
    </row>
    <row r="102" spans="1:14" s="64" customFormat="1" x14ac:dyDescent="0.4">
      <c r="B102"/>
      <c r="C102"/>
      <c r="D102"/>
      <c r="E102"/>
      <c r="F102"/>
      <c r="G102"/>
      <c r="H102"/>
      <c r="I102"/>
      <c r="J102"/>
      <c r="K102"/>
      <c r="L102"/>
      <c r="M102"/>
      <c r="N102"/>
    </row>
    <row r="103" spans="1:14" s="64" customFormat="1" x14ac:dyDescent="0.4">
      <c r="A103" s="15"/>
      <c r="B103"/>
      <c r="C103"/>
      <c r="D103"/>
      <c r="E103"/>
      <c r="F103"/>
      <c r="G103"/>
      <c r="H103"/>
      <c r="I103"/>
      <c r="J103"/>
      <c r="K103"/>
      <c r="L103"/>
      <c r="M103"/>
      <c r="N103"/>
    </row>
    <row r="104" spans="1:14" s="64" customFormat="1" x14ac:dyDescent="0.4">
      <c r="B104"/>
      <c r="C104"/>
      <c r="D104"/>
      <c r="E104"/>
      <c r="F104"/>
      <c r="G104"/>
      <c r="H104"/>
      <c r="I104"/>
      <c r="J104"/>
      <c r="K104"/>
      <c r="L104"/>
      <c r="M104"/>
      <c r="N104"/>
    </row>
    <row r="105" spans="1:14" s="64" customFormat="1" x14ac:dyDescent="0.4">
      <c r="B105"/>
      <c r="C105"/>
      <c r="D105"/>
      <c r="E105"/>
      <c r="F105"/>
      <c r="G105"/>
      <c r="H105"/>
      <c r="I105"/>
      <c r="J105"/>
      <c r="K105"/>
      <c r="L105"/>
      <c r="M105"/>
      <c r="N105"/>
    </row>
    <row r="106" spans="1:14" s="64" customFormat="1" x14ac:dyDescent="0.4">
      <c r="B106"/>
      <c r="C106"/>
      <c r="D106"/>
      <c r="E106"/>
      <c r="F106"/>
      <c r="G106"/>
      <c r="H106"/>
      <c r="I106"/>
      <c r="J106"/>
      <c r="K106"/>
      <c r="L106"/>
      <c r="M106"/>
      <c r="N106"/>
    </row>
    <row r="107" spans="1:14" s="64" customFormat="1" x14ac:dyDescent="0.4">
      <c r="B107"/>
      <c r="C107"/>
      <c r="D107"/>
      <c r="E107"/>
      <c r="F107"/>
      <c r="G107"/>
      <c r="H107"/>
      <c r="I107"/>
      <c r="J107"/>
      <c r="K107"/>
      <c r="L107"/>
      <c r="M107"/>
      <c r="N107"/>
    </row>
    <row r="108" spans="1:14" s="64" customFormat="1" x14ac:dyDescent="0.4">
      <c r="B108"/>
      <c r="C108"/>
      <c r="D108"/>
      <c r="E108"/>
      <c r="F108"/>
      <c r="G108"/>
      <c r="H108"/>
      <c r="I108"/>
      <c r="J108"/>
      <c r="K108"/>
      <c r="L108"/>
      <c r="M108"/>
      <c r="N108"/>
    </row>
    <row r="109" spans="1:14" s="64" customFormat="1" x14ac:dyDescent="0.4">
      <c r="B109"/>
      <c r="C109"/>
      <c r="D109"/>
      <c r="E109"/>
      <c r="F109"/>
      <c r="G109"/>
      <c r="H109"/>
      <c r="I109"/>
      <c r="J109"/>
      <c r="K109"/>
      <c r="L109"/>
      <c r="M109"/>
      <c r="N109"/>
    </row>
    <row r="110" spans="1:14" s="64" customFormat="1" x14ac:dyDescent="0.4">
      <c r="B110"/>
      <c r="C110"/>
      <c r="D110"/>
      <c r="E110"/>
      <c r="F110"/>
      <c r="G110"/>
      <c r="H110"/>
      <c r="I110"/>
      <c r="J110"/>
      <c r="K110"/>
      <c r="L110"/>
      <c r="M110"/>
      <c r="N110"/>
    </row>
    <row r="111" spans="1:14" s="64" customFormat="1" x14ac:dyDescent="0.4">
      <c r="B111"/>
      <c r="C111"/>
      <c r="D111"/>
      <c r="E111"/>
      <c r="F111"/>
      <c r="G111"/>
      <c r="H111"/>
      <c r="I111"/>
      <c r="J111"/>
      <c r="K111"/>
      <c r="L111"/>
      <c r="M111"/>
      <c r="N111"/>
    </row>
    <row r="112" spans="1:14" x14ac:dyDescent="0.4">
      <c r="A112" s="64"/>
      <c r="B112"/>
      <c r="C112"/>
      <c r="D112"/>
      <c r="E112"/>
      <c r="F112"/>
    </row>
    <row r="113" spans="1:14" s="64" customFormat="1" x14ac:dyDescent="0.4">
      <c r="B113"/>
      <c r="C113"/>
      <c r="D113"/>
      <c r="E113"/>
      <c r="F113"/>
      <c r="G113"/>
      <c r="H113"/>
      <c r="I113"/>
      <c r="J113"/>
      <c r="K113"/>
      <c r="L113"/>
      <c r="M113"/>
      <c r="N113"/>
    </row>
    <row r="114" spans="1:14" s="64" customFormat="1" x14ac:dyDescent="0.4">
      <c r="A114" s="15"/>
      <c r="B114"/>
      <c r="C114"/>
      <c r="D114"/>
      <c r="E114"/>
      <c r="F114"/>
      <c r="G114"/>
      <c r="H114"/>
      <c r="I114"/>
      <c r="J114"/>
      <c r="K114"/>
      <c r="L114"/>
      <c r="M114"/>
      <c r="N114"/>
    </row>
    <row r="115" spans="1:14" s="64" customFormat="1" x14ac:dyDescent="0.4">
      <c r="B115"/>
      <c r="C115"/>
      <c r="D115"/>
      <c r="E115"/>
      <c r="F115"/>
      <c r="G115"/>
      <c r="H115"/>
      <c r="I115"/>
      <c r="J115"/>
      <c r="K115"/>
      <c r="L115"/>
      <c r="M115"/>
      <c r="N115"/>
    </row>
    <row r="116" spans="1:14" s="64" customFormat="1" x14ac:dyDescent="0.4">
      <c r="B116"/>
      <c r="C116"/>
      <c r="D116"/>
      <c r="E116"/>
      <c r="F116"/>
      <c r="G116"/>
      <c r="H116"/>
      <c r="I116"/>
      <c r="J116"/>
      <c r="K116"/>
      <c r="L116"/>
      <c r="M116"/>
      <c r="N116"/>
    </row>
    <row r="117" spans="1:14" s="64" customFormat="1" x14ac:dyDescent="0.4">
      <c r="B117"/>
      <c r="C117"/>
      <c r="D117"/>
      <c r="E117"/>
      <c r="F117"/>
      <c r="G117"/>
      <c r="H117"/>
      <c r="I117"/>
      <c r="J117"/>
      <c r="K117"/>
      <c r="L117"/>
      <c r="M117"/>
      <c r="N117"/>
    </row>
    <row r="118" spans="1:14" s="64" customFormat="1" x14ac:dyDescent="0.4">
      <c r="B118"/>
      <c r="C118"/>
      <c r="D118"/>
      <c r="E118"/>
      <c r="F118"/>
      <c r="G118"/>
      <c r="H118"/>
      <c r="I118"/>
      <c r="J118"/>
      <c r="K118"/>
      <c r="L118"/>
      <c r="M118"/>
      <c r="N118"/>
    </row>
    <row r="119" spans="1:14" s="64" customFormat="1" x14ac:dyDescent="0.4">
      <c r="B119"/>
      <c r="C119"/>
      <c r="D119"/>
      <c r="E119"/>
      <c r="F119"/>
      <c r="G119"/>
      <c r="H119"/>
      <c r="I119"/>
      <c r="J119"/>
      <c r="K119"/>
      <c r="L119"/>
      <c r="M119"/>
      <c r="N119"/>
    </row>
    <row r="120" spans="1:14" s="64" customFormat="1" x14ac:dyDescent="0.4">
      <c r="B120"/>
      <c r="C120"/>
      <c r="D120"/>
      <c r="E120"/>
      <c r="F120"/>
      <c r="G120"/>
      <c r="H120"/>
      <c r="I120"/>
      <c r="J120"/>
      <c r="K120"/>
      <c r="L120"/>
      <c r="M120"/>
      <c r="N120"/>
    </row>
    <row r="121" spans="1:14" s="64" customFormat="1" x14ac:dyDescent="0.4">
      <c r="B121"/>
      <c r="C121"/>
      <c r="D121"/>
      <c r="E121"/>
      <c r="F121"/>
      <c r="G121"/>
      <c r="H121"/>
      <c r="I121"/>
      <c r="J121"/>
      <c r="K121"/>
      <c r="L121"/>
      <c r="M121"/>
      <c r="N121"/>
    </row>
    <row r="122" spans="1:14" s="64" customFormat="1" x14ac:dyDescent="0.4">
      <c r="B122"/>
      <c r="C122"/>
      <c r="D122"/>
      <c r="E122"/>
      <c r="F122"/>
      <c r="G122"/>
      <c r="H122"/>
      <c r="I122"/>
      <c r="J122"/>
      <c r="K122"/>
      <c r="L122"/>
      <c r="M122"/>
      <c r="N122"/>
    </row>
    <row r="123" spans="1:14" x14ac:dyDescent="0.4">
      <c r="A123" s="64"/>
      <c r="B123"/>
      <c r="C123"/>
      <c r="D123"/>
      <c r="E123"/>
      <c r="F123"/>
    </row>
    <row r="124" spans="1:14" s="64" customFormat="1" x14ac:dyDescent="0.4">
      <c r="B124"/>
      <c r="C124"/>
      <c r="D124"/>
      <c r="E124"/>
      <c r="F124"/>
      <c r="G124"/>
      <c r="H124"/>
      <c r="I124"/>
      <c r="J124"/>
      <c r="K124"/>
      <c r="L124"/>
      <c r="M124"/>
      <c r="N124"/>
    </row>
    <row r="125" spans="1:14" s="64" customFormat="1" x14ac:dyDescent="0.4">
      <c r="A125" s="15"/>
      <c r="B125"/>
      <c r="C125"/>
      <c r="D125"/>
      <c r="E125"/>
      <c r="F125"/>
      <c r="G125"/>
      <c r="H125"/>
      <c r="I125"/>
      <c r="J125"/>
      <c r="K125"/>
      <c r="L125"/>
      <c r="M125"/>
      <c r="N125"/>
    </row>
    <row r="126" spans="1:14" s="64" customFormat="1" x14ac:dyDescent="0.4">
      <c r="B126"/>
      <c r="C126"/>
      <c r="D126"/>
      <c r="E126"/>
      <c r="F126"/>
      <c r="G126"/>
      <c r="H126"/>
      <c r="I126"/>
      <c r="J126"/>
      <c r="K126"/>
      <c r="L126"/>
      <c r="M126"/>
      <c r="N126"/>
    </row>
    <row r="127" spans="1:14" s="64" customFormat="1" x14ac:dyDescent="0.4">
      <c r="B127"/>
      <c r="C127"/>
      <c r="D127"/>
      <c r="E127"/>
      <c r="F127"/>
      <c r="G127"/>
      <c r="H127"/>
      <c r="I127"/>
      <c r="J127"/>
      <c r="K127"/>
      <c r="L127"/>
      <c r="M127"/>
      <c r="N127"/>
    </row>
    <row r="128" spans="1:14" s="64" customFormat="1" x14ac:dyDescent="0.4">
      <c r="B128"/>
      <c r="C128"/>
      <c r="D128"/>
      <c r="E128"/>
      <c r="F128"/>
      <c r="G128"/>
      <c r="H128"/>
      <c r="I128"/>
      <c r="J128"/>
      <c r="K128"/>
      <c r="L128"/>
      <c r="M128"/>
      <c r="N128"/>
    </row>
    <row r="129" spans="1:14" s="64" customFormat="1" x14ac:dyDescent="0.4">
      <c r="B129"/>
      <c r="C129"/>
      <c r="D129"/>
      <c r="E129"/>
      <c r="F129"/>
      <c r="G129"/>
      <c r="H129"/>
      <c r="I129"/>
      <c r="J129"/>
      <c r="K129"/>
      <c r="L129"/>
      <c r="M129"/>
      <c r="N129"/>
    </row>
    <row r="130" spans="1:14" s="64" customFormat="1" x14ac:dyDescent="0.4">
      <c r="B130"/>
      <c r="C130"/>
      <c r="D130"/>
      <c r="E130"/>
      <c r="F130"/>
      <c r="G130"/>
      <c r="H130"/>
      <c r="I130"/>
      <c r="J130"/>
      <c r="K130"/>
      <c r="L130"/>
      <c r="M130"/>
      <c r="N130"/>
    </row>
    <row r="131" spans="1:14" s="64" customFormat="1" x14ac:dyDescent="0.4">
      <c r="B131"/>
      <c r="C131"/>
      <c r="D131"/>
      <c r="E131"/>
      <c r="F131"/>
      <c r="G131"/>
      <c r="H131"/>
      <c r="I131"/>
      <c r="J131"/>
      <c r="K131"/>
      <c r="L131"/>
      <c r="M131"/>
      <c r="N131"/>
    </row>
    <row r="132" spans="1:14" s="64" customFormat="1" x14ac:dyDescent="0.4">
      <c r="B132"/>
      <c r="C132"/>
      <c r="D132"/>
      <c r="E132"/>
      <c r="F132"/>
      <c r="G132"/>
      <c r="H132"/>
      <c r="I132"/>
      <c r="J132"/>
      <c r="K132"/>
      <c r="L132"/>
      <c r="M132"/>
      <c r="N132"/>
    </row>
    <row r="133" spans="1:14" s="64" customFormat="1" x14ac:dyDescent="0.4">
      <c r="B133"/>
      <c r="C133"/>
      <c r="D133"/>
      <c r="E133"/>
      <c r="F133"/>
      <c r="G133"/>
      <c r="H133"/>
      <c r="I133"/>
      <c r="J133"/>
      <c r="K133"/>
      <c r="L133"/>
      <c r="M133"/>
      <c r="N133"/>
    </row>
    <row r="134" spans="1:14" x14ac:dyDescent="0.4">
      <c r="A134" s="64"/>
      <c r="B134"/>
      <c r="C134"/>
      <c r="D134"/>
      <c r="E134"/>
      <c r="F134"/>
    </row>
    <row r="135" spans="1:14" s="64" customFormat="1" x14ac:dyDescent="0.4">
      <c r="B135"/>
      <c r="C135"/>
      <c r="D135"/>
      <c r="E135"/>
      <c r="F135"/>
      <c r="G135"/>
      <c r="H135"/>
      <c r="I135"/>
      <c r="J135"/>
      <c r="K135"/>
      <c r="L135"/>
      <c r="M135"/>
      <c r="N135"/>
    </row>
    <row r="136" spans="1:14" s="64" customFormat="1" x14ac:dyDescent="0.4">
      <c r="A136" s="15"/>
      <c r="B136"/>
      <c r="C136"/>
      <c r="D136"/>
      <c r="E136"/>
      <c r="F136"/>
      <c r="G136"/>
      <c r="H136"/>
      <c r="I136"/>
      <c r="J136"/>
      <c r="K136"/>
      <c r="L136"/>
      <c r="M136"/>
      <c r="N136"/>
    </row>
    <row r="137" spans="1:14" s="64" customFormat="1" x14ac:dyDescent="0.4">
      <c r="B137"/>
      <c r="C137"/>
      <c r="D137"/>
      <c r="E137"/>
      <c r="F137"/>
      <c r="G137"/>
      <c r="H137"/>
      <c r="I137"/>
      <c r="J137"/>
      <c r="K137"/>
      <c r="L137"/>
      <c r="M137"/>
      <c r="N137"/>
    </row>
    <row r="138" spans="1:14" s="64" customFormat="1" x14ac:dyDescent="0.4">
      <c r="B138"/>
      <c r="C138"/>
      <c r="D138"/>
      <c r="E138"/>
      <c r="F138"/>
      <c r="G138"/>
      <c r="H138"/>
      <c r="I138"/>
      <c r="J138"/>
      <c r="K138"/>
      <c r="L138"/>
      <c r="M138"/>
      <c r="N138"/>
    </row>
    <row r="139" spans="1:14" s="64" customFormat="1" x14ac:dyDescent="0.4">
      <c r="B139"/>
      <c r="C139"/>
      <c r="D139"/>
      <c r="E139"/>
      <c r="F139"/>
      <c r="G139"/>
      <c r="H139"/>
      <c r="I139"/>
      <c r="J139"/>
      <c r="K139"/>
      <c r="L139"/>
      <c r="M139"/>
      <c r="N139"/>
    </row>
    <row r="140" spans="1:14" s="64" customFormat="1" x14ac:dyDescent="0.4">
      <c r="B140"/>
      <c r="C140"/>
      <c r="D140"/>
      <c r="E140"/>
      <c r="F140"/>
      <c r="G140"/>
      <c r="H140"/>
      <c r="I140"/>
      <c r="J140"/>
      <c r="K140"/>
      <c r="L140"/>
      <c r="M140"/>
      <c r="N140"/>
    </row>
    <row r="141" spans="1:14" s="64" customFormat="1" x14ac:dyDescent="0.4">
      <c r="B141"/>
      <c r="C141"/>
      <c r="D141"/>
      <c r="E141"/>
      <c r="F141"/>
      <c r="G141"/>
      <c r="H141"/>
      <c r="I141"/>
      <c r="J141"/>
      <c r="K141"/>
      <c r="L141"/>
      <c r="M141"/>
      <c r="N141"/>
    </row>
    <row r="142" spans="1:14" s="64" customFormat="1" x14ac:dyDescent="0.4">
      <c r="B142"/>
      <c r="C142"/>
      <c r="D142"/>
      <c r="E142"/>
      <c r="F142"/>
      <c r="G142"/>
      <c r="H142"/>
      <c r="I142"/>
      <c r="J142"/>
      <c r="K142"/>
      <c r="L142"/>
      <c r="M142"/>
      <c r="N142"/>
    </row>
    <row r="143" spans="1:14" s="64" customFormat="1" x14ac:dyDescent="0.4">
      <c r="B143"/>
      <c r="C143"/>
      <c r="D143"/>
      <c r="E143"/>
      <c r="F143"/>
      <c r="G143"/>
      <c r="H143"/>
      <c r="I143"/>
      <c r="J143"/>
      <c r="K143"/>
      <c r="L143"/>
      <c r="M143"/>
      <c r="N143"/>
    </row>
    <row r="144" spans="1:14" s="64" customFormat="1" x14ac:dyDescent="0.4">
      <c r="B144"/>
      <c r="C144"/>
      <c r="D144"/>
      <c r="E144"/>
      <c r="F144"/>
      <c r="G144"/>
      <c r="H144"/>
      <c r="I144"/>
      <c r="J144"/>
      <c r="K144"/>
      <c r="L144"/>
      <c r="M144"/>
      <c r="N144"/>
    </row>
    <row r="145" spans="1:14" x14ac:dyDescent="0.4">
      <c r="A145" s="64"/>
      <c r="B145"/>
      <c r="C145"/>
      <c r="D145"/>
      <c r="E145"/>
      <c r="F145"/>
    </row>
    <row r="146" spans="1:14" s="64" customFormat="1" x14ac:dyDescent="0.4">
      <c r="B146"/>
      <c r="C146"/>
      <c r="D146"/>
      <c r="E146"/>
      <c r="F146"/>
      <c r="G146"/>
      <c r="H146"/>
      <c r="I146"/>
      <c r="J146"/>
      <c r="K146"/>
      <c r="L146"/>
      <c r="M146"/>
      <c r="N146"/>
    </row>
    <row r="147" spans="1:14" s="64" customFormat="1" x14ac:dyDescent="0.4">
      <c r="A147" s="15"/>
      <c r="B147"/>
      <c r="C147"/>
      <c r="D147"/>
      <c r="E147"/>
      <c r="F147"/>
      <c r="G147"/>
      <c r="H147"/>
      <c r="I147"/>
      <c r="J147"/>
      <c r="K147"/>
      <c r="L147"/>
      <c r="M147"/>
      <c r="N147"/>
    </row>
    <row r="148" spans="1:14" s="64" customFormat="1" x14ac:dyDescent="0.4">
      <c r="B148"/>
      <c r="C148"/>
      <c r="D148"/>
      <c r="E148"/>
      <c r="F148"/>
      <c r="G148"/>
      <c r="H148"/>
      <c r="I148"/>
      <c r="J148"/>
      <c r="K148"/>
      <c r="L148"/>
      <c r="M148"/>
      <c r="N148"/>
    </row>
    <row r="149" spans="1:14" s="64" customFormat="1" x14ac:dyDescent="0.4">
      <c r="B149"/>
      <c r="C149"/>
      <c r="D149"/>
      <c r="E149"/>
      <c r="F149"/>
      <c r="G149"/>
      <c r="H149"/>
      <c r="I149"/>
      <c r="J149"/>
      <c r="K149"/>
      <c r="L149"/>
      <c r="M149"/>
      <c r="N149"/>
    </row>
    <row r="150" spans="1:14" s="64" customFormat="1" x14ac:dyDescent="0.4">
      <c r="B150"/>
      <c r="C150"/>
      <c r="D150"/>
      <c r="E150"/>
      <c r="F150"/>
      <c r="G150"/>
      <c r="H150"/>
      <c r="I150"/>
      <c r="J150"/>
      <c r="K150"/>
      <c r="L150"/>
      <c r="M150"/>
      <c r="N150"/>
    </row>
    <row r="151" spans="1:14" s="64" customFormat="1" x14ac:dyDescent="0.4">
      <c r="B151"/>
      <c r="C151"/>
      <c r="D151"/>
      <c r="E151"/>
      <c r="F151"/>
      <c r="G151"/>
      <c r="H151"/>
      <c r="I151"/>
      <c r="J151"/>
      <c r="K151"/>
      <c r="L151"/>
      <c r="M151"/>
      <c r="N151"/>
    </row>
    <row r="152" spans="1:14" s="64" customFormat="1" x14ac:dyDescent="0.4">
      <c r="B152"/>
      <c r="C152"/>
      <c r="D152"/>
      <c r="E152"/>
      <c r="F152"/>
      <c r="G152"/>
      <c r="H152"/>
      <c r="I152"/>
      <c r="J152"/>
      <c r="K152"/>
      <c r="L152"/>
      <c r="M152"/>
      <c r="N152"/>
    </row>
    <row r="153" spans="1:14" s="64" customFormat="1" x14ac:dyDescent="0.4">
      <c r="B153"/>
      <c r="C153"/>
      <c r="D153"/>
      <c r="E153"/>
      <c r="F153"/>
      <c r="G153"/>
      <c r="H153"/>
      <c r="I153"/>
      <c r="J153"/>
      <c r="K153"/>
      <c r="L153"/>
      <c r="M153"/>
      <c r="N153"/>
    </row>
    <row r="154" spans="1:14" s="64" customFormat="1" x14ac:dyDescent="0.4">
      <c r="B154"/>
      <c r="C154"/>
      <c r="D154"/>
      <c r="E154"/>
      <c r="F154"/>
      <c r="G154"/>
      <c r="H154"/>
      <c r="I154"/>
      <c r="J154"/>
      <c r="K154"/>
      <c r="L154"/>
      <c r="M154"/>
      <c r="N154"/>
    </row>
    <row r="155" spans="1:14" s="64" customFormat="1" x14ac:dyDescent="0.4">
      <c r="B155"/>
      <c r="C155"/>
      <c r="D155"/>
      <c r="E155"/>
      <c r="F155"/>
      <c r="G155"/>
      <c r="H155"/>
      <c r="I155"/>
      <c r="J155"/>
      <c r="K155"/>
      <c r="L155"/>
      <c r="M155"/>
      <c r="N155"/>
    </row>
    <row r="156" spans="1:14" x14ac:dyDescent="0.4">
      <c r="A156" s="64"/>
      <c r="B156"/>
      <c r="C156"/>
      <c r="D156"/>
      <c r="E156"/>
      <c r="F156"/>
    </row>
    <row r="157" spans="1:14" s="64" customFormat="1" x14ac:dyDescent="0.4">
      <c r="B157"/>
      <c r="C157"/>
      <c r="D157"/>
      <c r="E157"/>
      <c r="F157"/>
      <c r="G157"/>
      <c r="H157"/>
      <c r="I157"/>
      <c r="J157"/>
      <c r="K157"/>
      <c r="L157"/>
      <c r="M157"/>
      <c r="N157"/>
    </row>
    <row r="158" spans="1:14" s="64" customFormat="1" x14ac:dyDescent="0.4">
      <c r="A158" s="15"/>
      <c r="B158"/>
      <c r="C158"/>
      <c r="D158"/>
      <c r="E158"/>
      <c r="F158"/>
      <c r="G158"/>
      <c r="H158"/>
      <c r="I158"/>
      <c r="J158"/>
      <c r="K158"/>
      <c r="L158"/>
      <c r="M158"/>
      <c r="N158"/>
    </row>
    <row r="159" spans="1:14" s="64" customFormat="1" x14ac:dyDescent="0.4">
      <c r="B159"/>
      <c r="C159"/>
      <c r="D159"/>
      <c r="E159"/>
      <c r="F159"/>
      <c r="G159"/>
      <c r="H159"/>
      <c r="I159"/>
      <c r="J159"/>
      <c r="K159"/>
      <c r="L159"/>
      <c r="M159"/>
      <c r="N159"/>
    </row>
    <row r="160" spans="1:14" s="64" customFormat="1" x14ac:dyDescent="0.4">
      <c r="B160"/>
      <c r="C160"/>
      <c r="D160"/>
      <c r="E160"/>
      <c r="F160"/>
      <c r="G160"/>
      <c r="H160"/>
      <c r="I160"/>
      <c r="J160"/>
      <c r="K160"/>
      <c r="L160"/>
      <c r="M160"/>
      <c r="N160"/>
    </row>
    <row r="161" spans="1:14" s="64" customFormat="1" x14ac:dyDescent="0.4">
      <c r="B161"/>
      <c r="C161"/>
      <c r="D161"/>
      <c r="E161"/>
      <c r="F161"/>
      <c r="G161"/>
      <c r="H161"/>
      <c r="I161"/>
      <c r="J161"/>
      <c r="K161"/>
      <c r="L161"/>
      <c r="M161"/>
      <c r="N161"/>
    </row>
    <row r="162" spans="1:14" s="64" customFormat="1" x14ac:dyDescent="0.4">
      <c r="B162"/>
      <c r="C162"/>
      <c r="D162"/>
      <c r="E162"/>
      <c r="F162"/>
      <c r="G162"/>
      <c r="H162"/>
      <c r="I162"/>
      <c r="J162"/>
      <c r="K162"/>
      <c r="L162"/>
      <c r="M162"/>
      <c r="N162"/>
    </row>
    <row r="163" spans="1:14" s="64" customFormat="1" x14ac:dyDescent="0.4">
      <c r="B163"/>
      <c r="C163"/>
      <c r="D163"/>
      <c r="E163"/>
      <c r="F163"/>
      <c r="G163"/>
      <c r="H163"/>
      <c r="I163"/>
      <c r="J163"/>
      <c r="K163"/>
      <c r="L163"/>
      <c r="M163"/>
      <c r="N163"/>
    </row>
    <row r="164" spans="1:14" s="64" customFormat="1" x14ac:dyDescent="0.4">
      <c r="B164"/>
      <c r="C164"/>
      <c r="D164"/>
      <c r="E164"/>
      <c r="F164"/>
      <c r="G164"/>
      <c r="H164"/>
      <c r="I164"/>
      <c r="J164"/>
      <c r="K164"/>
      <c r="L164"/>
      <c r="M164"/>
      <c r="N164"/>
    </row>
    <row r="165" spans="1:14" s="64" customFormat="1" x14ac:dyDescent="0.4">
      <c r="B165"/>
      <c r="C165"/>
      <c r="D165"/>
      <c r="E165"/>
      <c r="F165"/>
      <c r="G165"/>
      <c r="H165"/>
      <c r="I165"/>
      <c r="J165"/>
      <c r="K165"/>
      <c r="L165"/>
      <c r="M165"/>
      <c r="N165"/>
    </row>
    <row r="166" spans="1:14" s="64" customFormat="1" x14ac:dyDescent="0.4">
      <c r="B166"/>
      <c r="C166"/>
      <c r="D166"/>
      <c r="E166"/>
      <c r="F166"/>
      <c r="G166"/>
      <c r="H166"/>
      <c r="I166"/>
      <c r="J166"/>
      <c r="K166"/>
      <c r="L166"/>
      <c r="M166"/>
      <c r="N166"/>
    </row>
    <row r="167" spans="1:14" x14ac:dyDescent="0.4">
      <c r="A167" s="64"/>
      <c r="B167"/>
      <c r="C167"/>
      <c r="D167"/>
      <c r="E167"/>
      <c r="F167"/>
    </row>
    <row r="168" spans="1:14" s="64" customFormat="1" x14ac:dyDescent="0.4">
      <c r="B168"/>
      <c r="C168"/>
      <c r="D168"/>
      <c r="E168"/>
      <c r="F168"/>
      <c r="G168"/>
      <c r="H168"/>
      <c r="I168"/>
      <c r="J168"/>
      <c r="K168"/>
      <c r="L168"/>
      <c r="M168"/>
      <c r="N168"/>
    </row>
    <row r="169" spans="1:14" s="64" customFormat="1" x14ac:dyDescent="0.4">
      <c r="A169" s="15"/>
      <c r="B169"/>
      <c r="C169"/>
      <c r="D169"/>
      <c r="E169"/>
      <c r="F169"/>
      <c r="G169"/>
      <c r="H169"/>
      <c r="I169"/>
      <c r="J169"/>
      <c r="K169"/>
      <c r="L169"/>
      <c r="M169"/>
      <c r="N169"/>
    </row>
    <row r="170" spans="1:14" s="64" customFormat="1" x14ac:dyDescent="0.4">
      <c r="B170"/>
      <c r="C170"/>
      <c r="D170"/>
      <c r="E170"/>
      <c r="F170"/>
      <c r="G170"/>
      <c r="H170"/>
      <c r="I170"/>
      <c r="J170"/>
      <c r="K170"/>
      <c r="L170"/>
      <c r="M170"/>
      <c r="N170"/>
    </row>
    <row r="171" spans="1:14" s="64" customFormat="1" x14ac:dyDescent="0.4">
      <c r="B171"/>
      <c r="C171"/>
      <c r="D171"/>
      <c r="E171"/>
      <c r="F171"/>
      <c r="G171"/>
      <c r="H171"/>
      <c r="I171"/>
      <c r="J171"/>
      <c r="K171"/>
      <c r="L171"/>
      <c r="M171"/>
      <c r="N171"/>
    </row>
    <row r="172" spans="1:14" s="64" customFormat="1" x14ac:dyDescent="0.4">
      <c r="B172"/>
      <c r="C172"/>
      <c r="D172"/>
      <c r="E172"/>
      <c r="F172"/>
      <c r="G172"/>
      <c r="H172"/>
      <c r="I172"/>
      <c r="J172"/>
      <c r="K172"/>
      <c r="L172"/>
      <c r="M172"/>
      <c r="N172"/>
    </row>
    <row r="173" spans="1:14" s="64" customFormat="1" x14ac:dyDescent="0.4">
      <c r="B173"/>
      <c r="C173"/>
      <c r="D173"/>
      <c r="E173"/>
      <c r="F173"/>
      <c r="G173"/>
      <c r="H173"/>
      <c r="I173"/>
      <c r="J173"/>
      <c r="K173"/>
      <c r="L173"/>
      <c r="M173"/>
      <c r="N173"/>
    </row>
    <row r="174" spans="1:14" s="64" customFormat="1" x14ac:dyDescent="0.4">
      <c r="B174"/>
      <c r="C174"/>
      <c r="D174"/>
      <c r="E174"/>
      <c r="F174"/>
      <c r="G174"/>
      <c r="H174"/>
      <c r="I174"/>
      <c r="J174"/>
      <c r="K174"/>
      <c r="L174"/>
      <c r="M174"/>
      <c r="N174"/>
    </row>
    <row r="175" spans="1:14" s="64" customFormat="1" x14ac:dyDescent="0.4">
      <c r="B175"/>
      <c r="C175"/>
      <c r="D175"/>
      <c r="E175"/>
      <c r="F175"/>
      <c r="G175"/>
      <c r="H175"/>
      <c r="I175"/>
      <c r="J175"/>
      <c r="K175"/>
      <c r="L175"/>
      <c r="M175"/>
      <c r="N175"/>
    </row>
    <row r="176" spans="1:14" s="64" customFormat="1" x14ac:dyDescent="0.4">
      <c r="B176"/>
      <c r="C176"/>
      <c r="D176"/>
      <c r="E176"/>
      <c r="F176"/>
      <c r="G176"/>
      <c r="H176"/>
      <c r="I176"/>
      <c r="J176"/>
      <c r="K176"/>
      <c r="L176"/>
      <c r="M176"/>
      <c r="N176"/>
    </row>
    <row r="177" spans="1:14" s="64" customFormat="1" x14ac:dyDescent="0.4">
      <c r="B177"/>
      <c r="C177"/>
      <c r="D177"/>
      <c r="E177"/>
      <c r="F177"/>
      <c r="G177"/>
      <c r="H177"/>
      <c r="I177"/>
      <c r="J177"/>
      <c r="K177"/>
      <c r="L177"/>
      <c r="M177"/>
      <c r="N177"/>
    </row>
    <row r="178" spans="1:14" x14ac:dyDescent="0.4">
      <c r="A178" s="64"/>
      <c r="B178"/>
      <c r="C178"/>
      <c r="D178"/>
      <c r="E178"/>
      <c r="F178"/>
    </row>
    <row r="179" spans="1:14" s="64" customFormat="1" x14ac:dyDescent="0.4">
      <c r="B179"/>
      <c r="C179"/>
      <c r="D179"/>
      <c r="E179"/>
      <c r="F179"/>
      <c r="G179"/>
      <c r="H179"/>
      <c r="I179"/>
      <c r="J179"/>
      <c r="K179"/>
      <c r="L179"/>
      <c r="M179"/>
      <c r="N179"/>
    </row>
    <row r="180" spans="1:14" s="64" customFormat="1" x14ac:dyDescent="0.4">
      <c r="A180" s="15"/>
      <c r="B180"/>
      <c r="C180"/>
      <c r="D180"/>
      <c r="E180"/>
      <c r="F180"/>
      <c r="G180"/>
      <c r="H180"/>
      <c r="I180"/>
      <c r="J180"/>
      <c r="K180"/>
      <c r="L180"/>
      <c r="M180"/>
      <c r="N180"/>
    </row>
    <row r="181" spans="1:14" s="64" customFormat="1" x14ac:dyDescent="0.4">
      <c r="B181"/>
      <c r="C181"/>
      <c r="D181"/>
      <c r="E181"/>
      <c r="F181"/>
      <c r="G181"/>
      <c r="H181"/>
      <c r="I181"/>
      <c r="J181"/>
      <c r="K181"/>
      <c r="L181"/>
      <c r="M181"/>
      <c r="N181"/>
    </row>
    <row r="182" spans="1:14" s="64" customFormat="1" x14ac:dyDescent="0.4">
      <c r="B182"/>
      <c r="C182"/>
      <c r="D182"/>
      <c r="E182"/>
      <c r="F182"/>
      <c r="G182"/>
      <c r="H182"/>
      <c r="I182"/>
      <c r="J182"/>
      <c r="K182"/>
      <c r="L182"/>
      <c r="M182"/>
      <c r="N182"/>
    </row>
    <row r="183" spans="1:14" s="64" customFormat="1" x14ac:dyDescent="0.4">
      <c r="B183"/>
      <c r="C183"/>
      <c r="D183"/>
      <c r="E183"/>
      <c r="F183"/>
      <c r="G183"/>
      <c r="H183"/>
      <c r="I183"/>
      <c r="J183"/>
      <c r="K183"/>
      <c r="L183"/>
      <c r="M183"/>
      <c r="N183"/>
    </row>
    <row r="184" spans="1:14" s="64" customFormat="1" x14ac:dyDescent="0.4">
      <c r="B184"/>
      <c r="C184"/>
      <c r="D184"/>
      <c r="E184"/>
      <c r="F184"/>
      <c r="G184"/>
      <c r="H184"/>
      <c r="I184"/>
      <c r="J184"/>
      <c r="K184"/>
      <c r="L184"/>
      <c r="M184"/>
      <c r="N184"/>
    </row>
    <row r="185" spans="1:14" s="64" customFormat="1" x14ac:dyDescent="0.4">
      <c r="B185"/>
      <c r="C185"/>
      <c r="D185"/>
      <c r="E185"/>
      <c r="F185"/>
      <c r="G185"/>
      <c r="H185"/>
      <c r="I185"/>
      <c r="J185"/>
      <c r="K185"/>
      <c r="L185"/>
      <c r="M185"/>
      <c r="N185"/>
    </row>
    <row r="186" spans="1:14" s="64" customFormat="1" x14ac:dyDescent="0.4">
      <c r="B186"/>
      <c r="C186"/>
      <c r="D186"/>
      <c r="E186"/>
      <c r="F186"/>
      <c r="G186"/>
      <c r="H186"/>
      <c r="I186"/>
      <c r="J186"/>
      <c r="K186"/>
      <c r="L186"/>
      <c r="M186"/>
      <c r="N186"/>
    </row>
    <row r="187" spans="1:14" s="64" customFormat="1" x14ac:dyDescent="0.4">
      <c r="B187"/>
      <c r="C187"/>
      <c r="D187"/>
      <c r="E187"/>
      <c r="F187"/>
      <c r="G187"/>
      <c r="H187"/>
      <c r="I187"/>
      <c r="J187"/>
      <c r="K187"/>
      <c r="L187"/>
      <c r="M187"/>
      <c r="N187"/>
    </row>
    <row r="188" spans="1:14" s="64" customFormat="1" x14ac:dyDescent="0.4">
      <c r="B188"/>
      <c r="C188"/>
      <c r="D188"/>
      <c r="E188"/>
      <c r="F188"/>
      <c r="G188"/>
      <c r="H188"/>
      <c r="I188"/>
      <c r="J188"/>
      <c r="K188"/>
      <c r="L188"/>
      <c r="M188"/>
      <c r="N188"/>
    </row>
    <row r="189" spans="1:14" x14ac:dyDescent="0.4">
      <c r="A189" s="64"/>
      <c r="B189"/>
      <c r="C189"/>
      <c r="D189"/>
      <c r="E189"/>
      <c r="F189"/>
    </row>
    <row r="190" spans="1:14" s="64" customFormat="1" x14ac:dyDescent="0.4">
      <c r="B190"/>
      <c r="C190"/>
      <c r="D190"/>
      <c r="E190"/>
      <c r="F190"/>
      <c r="G190"/>
      <c r="H190"/>
      <c r="I190"/>
      <c r="J190"/>
      <c r="K190"/>
      <c r="L190"/>
      <c r="M190"/>
      <c r="N190"/>
    </row>
    <row r="191" spans="1:14" s="64" customFormat="1" x14ac:dyDescent="0.4">
      <c r="A191" s="15"/>
      <c r="B191"/>
      <c r="C191"/>
      <c r="D191"/>
      <c r="E191"/>
      <c r="F191"/>
      <c r="G191"/>
      <c r="H191"/>
      <c r="I191"/>
      <c r="J191"/>
      <c r="K191"/>
      <c r="L191"/>
      <c r="M191"/>
      <c r="N191"/>
    </row>
    <row r="192" spans="1:14" s="64" customFormat="1" x14ac:dyDescent="0.4">
      <c r="B192"/>
      <c r="C192"/>
      <c r="D192"/>
      <c r="E192"/>
      <c r="F192"/>
      <c r="G192"/>
      <c r="H192"/>
      <c r="I192"/>
      <c r="J192"/>
      <c r="K192"/>
      <c r="L192"/>
      <c r="M192"/>
      <c r="N192"/>
    </row>
    <row r="193" spans="1:14" s="64" customFormat="1" x14ac:dyDescent="0.4">
      <c r="B193"/>
      <c r="C193"/>
      <c r="D193"/>
      <c r="E193"/>
      <c r="F193"/>
      <c r="G193"/>
      <c r="H193"/>
      <c r="I193"/>
      <c r="J193"/>
      <c r="K193"/>
      <c r="L193"/>
      <c r="M193"/>
      <c r="N193"/>
    </row>
    <row r="194" spans="1:14" s="64" customFormat="1" x14ac:dyDescent="0.4">
      <c r="B194"/>
      <c r="C194"/>
      <c r="D194"/>
      <c r="E194"/>
      <c r="F194"/>
      <c r="G194"/>
      <c r="H194"/>
      <c r="I194"/>
      <c r="J194"/>
      <c r="K194"/>
      <c r="L194"/>
      <c r="M194"/>
      <c r="N194"/>
    </row>
    <row r="195" spans="1:14" s="64" customFormat="1" x14ac:dyDescent="0.4">
      <c r="B195"/>
      <c r="C195"/>
      <c r="D195"/>
      <c r="E195"/>
      <c r="F195"/>
      <c r="G195"/>
      <c r="H195"/>
      <c r="I195"/>
      <c r="J195"/>
      <c r="K195"/>
      <c r="L195"/>
      <c r="M195"/>
      <c r="N195"/>
    </row>
    <row r="196" spans="1:14" s="64" customFormat="1" x14ac:dyDescent="0.4">
      <c r="B196"/>
      <c r="C196"/>
      <c r="D196"/>
      <c r="E196"/>
      <c r="F196"/>
      <c r="G196"/>
      <c r="H196"/>
      <c r="I196"/>
      <c r="J196"/>
      <c r="K196"/>
      <c r="L196"/>
      <c r="M196"/>
      <c r="N196"/>
    </row>
    <row r="197" spans="1:14" s="64" customFormat="1" x14ac:dyDescent="0.4">
      <c r="B197"/>
      <c r="C197"/>
      <c r="D197"/>
      <c r="E197"/>
      <c r="F197"/>
      <c r="G197"/>
      <c r="H197"/>
      <c r="I197"/>
      <c r="J197"/>
      <c r="K197"/>
      <c r="L197"/>
      <c r="M197"/>
      <c r="N197"/>
    </row>
    <row r="198" spans="1:14" s="64" customFormat="1" x14ac:dyDescent="0.4">
      <c r="B198"/>
      <c r="C198"/>
      <c r="D198"/>
      <c r="E198"/>
      <c r="F198"/>
      <c r="G198"/>
      <c r="H198"/>
      <c r="I198"/>
      <c r="J198"/>
      <c r="K198"/>
      <c r="L198"/>
      <c r="M198"/>
      <c r="N198"/>
    </row>
    <row r="199" spans="1:14" s="64" customFormat="1" x14ac:dyDescent="0.4">
      <c r="B199"/>
      <c r="C199"/>
      <c r="D199"/>
      <c r="E199"/>
      <c r="F199"/>
      <c r="G199"/>
      <c r="H199"/>
      <c r="I199"/>
      <c r="J199"/>
      <c r="K199"/>
      <c r="L199"/>
      <c r="M199"/>
      <c r="N199"/>
    </row>
    <row r="200" spans="1:14" x14ac:dyDescent="0.4">
      <c r="A200" s="64"/>
      <c r="B200"/>
      <c r="C200"/>
      <c r="D200"/>
      <c r="E200"/>
      <c r="F200"/>
    </row>
    <row r="201" spans="1:14" s="64" customFormat="1" x14ac:dyDescent="0.4">
      <c r="B201"/>
      <c r="C201"/>
      <c r="D201"/>
      <c r="E201"/>
      <c r="F201"/>
      <c r="G201"/>
      <c r="H201"/>
      <c r="I201"/>
      <c r="J201"/>
      <c r="K201"/>
      <c r="L201"/>
      <c r="M201"/>
      <c r="N201"/>
    </row>
    <row r="202" spans="1:14" s="64" customFormat="1" x14ac:dyDescent="0.4">
      <c r="A202" s="15"/>
      <c r="B202"/>
      <c r="C202"/>
      <c r="D202"/>
      <c r="E202"/>
      <c r="F202"/>
      <c r="G202"/>
      <c r="H202"/>
      <c r="I202"/>
      <c r="J202"/>
      <c r="K202"/>
      <c r="L202"/>
      <c r="M202"/>
      <c r="N202"/>
    </row>
    <row r="203" spans="1:14" s="64" customFormat="1" x14ac:dyDescent="0.4">
      <c r="B203"/>
      <c r="C203"/>
      <c r="D203"/>
      <c r="E203"/>
      <c r="F203"/>
      <c r="G203"/>
      <c r="H203"/>
      <c r="I203"/>
      <c r="J203"/>
      <c r="K203"/>
      <c r="L203"/>
      <c r="M203"/>
      <c r="N203"/>
    </row>
    <row r="204" spans="1:14" s="64" customFormat="1" x14ac:dyDescent="0.4">
      <c r="B204"/>
      <c r="C204"/>
      <c r="D204"/>
      <c r="E204"/>
      <c r="F204"/>
      <c r="G204"/>
      <c r="H204"/>
      <c r="I204"/>
      <c r="J204"/>
      <c r="K204"/>
      <c r="L204"/>
      <c r="M204"/>
      <c r="N204"/>
    </row>
    <row r="205" spans="1:14" s="64" customFormat="1" x14ac:dyDescent="0.4">
      <c r="B205"/>
      <c r="C205"/>
      <c r="D205"/>
      <c r="E205"/>
      <c r="F205"/>
      <c r="G205"/>
      <c r="H205"/>
      <c r="I205"/>
      <c r="J205"/>
      <c r="K205"/>
      <c r="L205"/>
      <c r="M205"/>
      <c r="N205"/>
    </row>
    <row r="206" spans="1:14" s="64" customFormat="1" x14ac:dyDescent="0.4">
      <c r="B206"/>
      <c r="C206"/>
      <c r="D206"/>
      <c r="E206"/>
      <c r="F206"/>
      <c r="G206"/>
      <c r="H206"/>
      <c r="I206"/>
      <c r="J206"/>
      <c r="K206"/>
      <c r="L206"/>
      <c r="M206"/>
      <c r="N206"/>
    </row>
    <row r="207" spans="1:14" s="64" customFormat="1" x14ac:dyDescent="0.4">
      <c r="B207"/>
      <c r="C207"/>
      <c r="D207"/>
      <c r="E207"/>
      <c r="F207"/>
      <c r="G207"/>
      <c r="H207"/>
      <c r="I207"/>
      <c r="J207"/>
      <c r="K207"/>
      <c r="L207"/>
      <c r="M207"/>
      <c r="N207"/>
    </row>
    <row r="208" spans="1:14" s="64" customFormat="1" x14ac:dyDescent="0.4">
      <c r="B208"/>
      <c r="C208"/>
      <c r="D208"/>
      <c r="E208"/>
      <c r="F208"/>
      <c r="G208"/>
      <c r="H208"/>
      <c r="I208"/>
      <c r="J208"/>
      <c r="K208"/>
      <c r="L208"/>
      <c r="M208"/>
      <c r="N208"/>
    </row>
    <row r="209" spans="1:14" s="64" customFormat="1" x14ac:dyDescent="0.4">
      <c r="B209"/>
      <c r="C209"/>
      <c r="D209"/>
      <c r="E209"/>
      <c r="F209"/>
      <c r="G209"/>
      <c r="H209"/>
      <c r="I209"/>
      <c r="J209"/>
      <c r="K209"/>
      <c r="L209"/>
      <c r="M209"/>
      <c r="N209"/>
    </row>
    <row r="210" spans="1:14" s="64" customFormat="1" x14ac:dyDescent="0.4">
      <c r="B210"/>
      <c r="C210"/>
      <c r="D210"/>
      <c r="E210"/>
      <c r="F210"/>
      <c r="G210"/>
      <c r="H210"/>
      <c r="I210"/>
      <c r="J210"/>
      <c r="K210"/>
      <c r="L210"/>
      <c r="M210"/>
      <c r="N210"/>
    </row>
    <row r="211" spans="1:14" x14ac:dyDescent="0.4">
      <c r="A211" s="64"/>
      <c r="B211"/>
      <c r="C211"/>
      <c r="D211"/>
      <c r="E211"/>
      <c r="F211"/>
    </row>
    <row r="212" spans="1:14" s="64" customFormat="1" x14ac:dyDescent="0.4">
      <c r="B212"/>
      <c r="C212"/>
      <c r="D212"/>
      <c r="E212"/>
      <c r="F212"/>
      <c r="G212"/>
      <c r="H212"/>
      <c r="I212"/>
      <c r="J212"/>
      <c r="K212"/>
      <c r="L212"/>
      <c r="M212"/>
      <c r="N212"/>
    </row>
    <row r="213" spans="1:14" s="64" customFormat="1" x14ac:dyDescent="0.4">
      <c r="A213" s="15"/>
      <c r="B213"/>
      <c r="C213"/>
      <c r="D213"/>
      <c r="E213"/>
      <c r="F213"/>
      <c r="G213"/>
      <c r="H213"/>
      <c r="I213"/>
      <c r="J213"/>
      <c r="K213"/>
      <c r="L213"/>
      <c r="M213"/>
      <c r="N213"/>
    </row>
    <row r="214" spans="1:14" s="64" customFormat="1" x14ac:dyDescent="0.4">
      <c r="B214"/>
      <c r="C214"/>
      <c r="D214"/>
      <c r="E214"/>
      <c r="F214"/>
      <c r="G214"/>
      <c r="H214"/>
      <c r="I214"/>
      <c r="J214"/>
      <c r="K214"/>
      <c r="L214"/>
      <c r="M214"/>
      <c r="N214"/>
    </row>
    <row r="215" spans="1:14" s="64" customFormat="1" x14ac:dyDescent="0.4">
      <c r="B215"/>
      <c r="C215"/>
      <c r="D215"/>
      <c r="E215"/>
      <c r="F215"/>
      <c r="G215"/>
      <c r="H215"/>
      <c r="I215"/>
      <c r="J215"/>
      <c r="K215"/>
      <c r="L215"/>
      <c r="M215"/>
      <c r="N215"/>
    </row>
    <row r="216" spans="1:14" s="64" customFormat="1" x14ac:dyDescent="0.4">
      <c r="B216"/>
      <c r="C216"/>
      <c r="D216"/>
      <c r="E216"/>
      <c r="F216"/>
      <c r="G216"/>
      <c r="H216"/>
      <c r="I216"/>
      <c r="J216"/>
      <c r="K216"/>
      <c r="L216"/>
      <c r="M216"/>
      <c r="N216"/>
    </row>
    <row r="217" spans="1:14" s="64" customFormat="1" x14ac:dyDescent="0.4">
      <c r="B217"/>
      <c r="C217"/>
      <c r="D217"/>
      <c r="E217"/>
      <c r="F217"/>
      <c r="G217"/>
      <c r="H217"/>
      <c r="I217"/>
      <c r="J217"/>
      <c r="K217"/>
      <c r="L217"/>
      <c r="M217"/>
      <c r="N217"/>
    </row>
    <row r="218" spans="1:14" s="64" customFormat="1" x14ac:dyDescent="0.4">
      <c r="B218"/>
      <c r="C218"/>
      <c r="D218"/>
      <c r="E218"/>
      <c r="F218"/>
      <c r="G218"/>
      <c r="H218"/>
      <c r="I218"/>
      <c r="J218"/>
      <c r="K218"/>
      <c r="L218"/>
      <c r="M218"/>
      <c r="N218"/>
    </row>
    <row r="219" spans="1:14" s="64" customFormat="1" x14ac:dyDescent="0.4">
      <c r="B219"/>
      <c r="C219"/>
      <c r="D219"/>
      <c r="E219"/>
      <c r="F219"/>
      <c r="G219"/>
      <c r="H219"/>
      <c r="I219"/>
      <c r="J219"/>
      <c r="K219"/>
      <c r="L219"/>
      <c r="M219"/>
      <c r="N219"/>
    </row>
    <row r="220" spans="1:14" s="64" customFormat="1" x14ac:dyDescent="0.4">
      <c r="B220"/>
      <c r="C220"/>
      <c r="D220"/>
      <c r="E220"/>
      <c r="F220"/>
      <c r="G220"/>
      <c r="H220"/>
      <c r="I220"/>
      <c r="J220"/>
      <c r="K220"/>
      <c r="L220"/>
      <c r="M220"/>
      <c r="N220"/>
    </row>
    <row r="221" spans="1:14" s="64" customFormat="1" x14ac:dyDescent="0.4">
      <c r="B221"/>
      <c r="C221"/>
      <c r="D221"/>
      <c r="E221"/>
      <c r="F221"/>
      <c r="G221"/>
      <c r="H221"/>
      <c r="I221"/>
      <c r="J221"/>
      <c r="K221"/>
      <c r="L221"/>
      <c r="M221"/>
      <c r="N221"/>
    </row>
    <row r="222" spans="1:14" x14ac:dyDescent="0.4">
      <c r="A222" s="64"/>
      <c r="B222"/>
      <c r="C222"/>
      <c r="D222"/>
      <c r="E222"/>
      <c r="F222"/>
    </row>
    <row r="223" spans="1:14" s="64" customFormat="1" x14ac:dyDescent="0.4">
      <c r="B223"/>
      <c r="C223"/>
      <c r="D223"/>
      <c r="E223"/>
      <c r="F223"/>
      <c r="G223"/>
      <c r="H223"/>
      <c r="I223"/>
      <c r="J223"/>
      <c r="K223"/>
      <c r="L223"/>
      <c r="M223"/>
      <c r="N223"/>
    </row>
    <row r="224" spans="1:14" s="64" customFormat="1" x14ac:dyDescent="0.4">
      <c r="A224" s="15"/>
      <c r="B224"/>
      <c r="C224"/>
      <c r="D224"/>
      <c r="E224"/>
      <c r="F224"/>
      <c r="G224"/>
      <c r="H224"/>
      <c r="I224"/>
      <c r="J224"/>
      <c r="K224"/>
      <c r="L224"/>
      <c r="M224"/>
      <c r="N224"/>
    </row>
    <row r="225" spans="1:14" s="64" customFormat="1" x14ac:dyDescent="0.4">
      <c r="B225"/>
      <c r="C225"/>
      <c r="D225"/>
      <c r="E225"/>
      <c r="F225"/>
      <c r="G225"/>
      <c r="H225"/>
      <c r="I225"/>
      <c r="J225"/>
      <c r="K225"/>
      <c r="L225"/>
      <c r="M225"/>
      <c r="N225"/>
    </row>
    <row r="226" spans="1:14" s="64" customFormat="1" x14ac:dyDescent="0.4">
      <c r="B226"/>
      <c r="C226"/>
      <c r="D226"/>
      <c r="E226"/>
      <c r="F226"/>
      <c r="G226"/>
      <c r="H226"/>
      <c r="I226"/>
      <c r="J226"/>
      <c r="K226"/>
      <c r="L226"/>
      <c r="M226"/>
      <c r="N226"/>
    </row>
    <row r="227" spans="1:14" s="64" customFormat="1" x14ac:dyDescent="0.4">
      <c r="B227"/>
      <c r="C227"/>
      <c r="D227"/>
      <c r="E227"/>
      <c r="F227"/>
      <c r="G227"/>
      <c r="H227"/>
      <c r="I227"/>
      <c r="J227"/>
      <c r="K227"/>
      <c r="L227"/>
      <c r="M227"/>
      <c r="N227"/>
    </row>
    <row r="228" spans="1:14" s="64" customFormat="1" x14ac:dyDescent="0.4">
      <c r="B228"/>
      <c r="C228"/>
      <c r="D228"/>
      <c r="E228"/>
      <c r="F228"/>
      <c r="G228"/>
      <c r="H228"/>
      <c r="I228"/>
      <c r="J228"/>
      <c r="K228"/>
      <c r="L228"/>
      <c r="M228"/>
      <c r="N228"/>
    </row>
    <row r="229" spans="1:14" s="64" customFormat="1" x14ac:dyDescent="0.4">
      <c r="B229"/>
      <c r="C229"/>
      <c r="D229"/>
      <c r="E229"/>
      <c r="F229"/>
      <c r="G229"/>
      <c r="H229"/>
      <c r="I229"/>
      <c r="J229"/>
      <c r="K229"/>
      <c r="L229"/>
      <c r="M229"/>
      <c r="N229"/>
    </row>
    <row r="230" spans="1:14" s="64" customFormat="1" x14ac:dyDescent="0.4">
      <c r="B230"/>
      <c r="C230"/>
      <c r="D230"/>
      <c r="E230"/>
      <c r="F230"/>
      <c r="G230"/>
      <c r="H230"/>
      <c r="I230"/>
      <c r="J230"/>
      <c r="K230"/>
      <c r="L230"/>
      <c r="M230"/>
      <c r="N230"/>
    </row>
    <row r="231" spans="1:14" s="64" customFormat="1" x14ac:dyDescent="0.4">
      <c r="B231"/>
      <c r="C231"/>
      <c r="D231"/>
      <c r="E231"/>
      <c r="F231"/>
      <c r="G231"/>
      <c r="H231"/>
      <c r="I231"/>
      <c r="J231"/>
      <c r="K231"/>
      <c r="L231"/>
      <c r="M231"/>
      <c r="N231"/>
    </row>
    <row r="232" spans="1:14" s="64" customFormat="1" x14ac:dyDescent="0.4">
      <c r="B232"/>
      <c r="C232"/>
      <c r="D232"/>
      <c r="E232"/>
      <c r="F232"/>
      <c r="G232"/>
      <c r="H232"/>
      <c r="I232"/>
      <c r="J232"/>
      <c r="K232"/>
      <c r="L232"/>
      <c r="M232"/>
      <c r="N232"/>
    </row>
    <row r="233" spans="1:14" x14ac:dyDescent="0.4">
      <c r="A233" s="64"/>
      <c r="B233"/>
      <c r="C233"/>
      <c r="D233"/>
      <c r="E233"/>
      <c r="F233"/>
    </row>
    <row r="234" spans="1:14" s="64" customFormat="1" x14ac:dyDescent="0.4">
      <c r="B234"/>
      <c r="C234"/>
      <c r="D234"/>
      <c r="E234"/>
      <c r="F234"/>
      <c r="G234"/>
      <c r="H234"/>
      <c r="I234"/>
      <c r="J234"/>
      <c r="K234"/>
      <c r="L234"/>
      <c r="M234"/>
      <c r="N234"/>
    </row>
    <row r="235" spans="1:14" s="64" customFormat="1" x14ac:dyDescent="0.4">
      <c r="A235" s="15"/>
      <c r="B235"/>
      <c r="C235"/>
      <c r="D235"/>
      <c r="E235"/>
      <c r="F235"/>
      <c r="G235"/>
      <c r="H235"/>
      <c r="I235"/>
      <c r="J235"/>
      <c r="K235"/>
      <c r="L235"/>
      <c r="M235"/>
      <c r="N235"/>
    </row>
    <row r="236" spans="1:14" s="64" customFormat="1" x14ac:dyDescent="0.4">
      <c r="B236"/>
      <c r="C236"/>
      <c r="D236"/>
      <c r="E236"/>
      <c r="F236"/>
      <c r="G236"/>
      <c r="H236"/>
      <c r="I236"/>
      <c r="J236"/>
      <c r="K236"/>
      <c r="L236"/>
      <c r="M236"/>
      <c r="N236"/>
    </row>
    <row r="237" spans="1:14" s="64" customFormat="1" x14ac:dyDescent="0.4">
      <c r="B237"/>
      <c r="C237"/>
      <c r="D237"/>
      <c r="E237"/>
      <c r="F237"/>
      <c r="G237"/>
      <c r="H237"/>
      <c r="I237"/>
      <c r="J237"/>
      <c r="K237"/>
      <c r="L237"/>
      <c r="M237"/>
      <c r="N237"/>
    </row>
    <row r="238" spans="1:14" s="64" customFormat="1" x14ac:dyDescent="0.4">
      <c r="B238"/>
      <c r="C238"/>
      <c r="D238"/>
      <c r="E238"/>
      <c r="F238"/>
      <c r="G238"/>
      <c r="H238"/>
      <c r="I238"/>
      <c r="J238"/>
      <c r="K238"/>
      <c r="L238"/>
      <c r="M238"/>
      <c r="N238"/>
    </row>
    <row r="239" spans="1:14" s="64" customFormat="1" x14ac:dyDescent="0.4">
      <c r="B239"/>
      <c r="C239"/>
      <c r="D239"/>
      <c r="E239"/>
      <c r="F239"/>
      <c r="G239"/>
      <c r="H239"/>
      <c r="I239"/>
      <c r="J239"/>
      <c r="K239"/>
      <c r="L239"/>
      <c r="M239"/>
      <c r="N239"/>
    </row>
    <row r="240" spans="1:14" s="64" customFormat="1" x14ac:dyDescent="0.4">
      <c r="B240"/>
      <c r="C240"/>
      <c r="D240"/>
      <c r="E240"/>
      <c r="F240"/>
      <c r="G240"/>
      <c r="H240"/>
      <c r="I240"/>
      <c r="J240"/>
      <c r="K240"/>
      <c r="L240"/>
      <c r="M240"/>
      <c r="N240"/>
    </row>
    <row r="241" spans="1:14" s="64" customFormat="1" x14ac:dyDescent="0.4">
      <c r="B241"/>
      <c r="C241"/>
      <c r="D241"/>
      <c r="E241"/>
      <c r="F241"/>
      <c r="G241"/>
      <c r="H241"/>
      <c r="I241"/>
      <c r="J241"/>
      <c r="K241"/>
      <c r="L241"/>
      <c r="M241"/>
      <c r="N241"/>
    </row>
    <row r="242" spans="1:14" s="64" customFormat="1" x14ac:dyDescent="0.4">
      <c r="B242"/>
      <c r="C242"/>
      <c r="D242"/>
      <c r="E242"/>
      <c r="F242"/>
      <c r="G242"/>
      <c r="H242"/>
      <c r="I242"/>
      <c r="J242"/>
      <c r="K242"/>
      <c r="L242"/>
      <c r="M242"/>
      <c r="N242"/>
    </row>
    <row r="243" spans="1:14" x14ac:dyDescent="0.4">
      <c r="A243" s="64"/>
      <c r="B243"/>
      <c r="C243"/>
      <c r="D243"/>
      <c r="E243"/>
      <c r="F243"/>
    </row>
    <row r="244" spans="1:14" x14ac:dyDescent="0.4">
      <c r="A244" s="64"/>
      <c r="B244"/>
      <c r="C244"/>
      <c r="D244"/>
      <c r="E244"/>
      <c r="F244"/>
    </row>
    <row r="245" spans="1:14" x14ac:dyDescent="0.4">
      <c r="B245"/>
      <c r="C245"/>
      <c r="D245"/>
      <c r="E245"/>
      <c r="F245"/>
    </row>
    <row r="246" spans="1:14" x14ac:dyDescent="0.4">
      <c r="B246"/>
      <c r="C246"/>
      <c r="D246"/>
      <c r="E246"/>
      <c r="F246"/>
    </row>
    <row r="247" spans="1:14" x14ac:dyDescent="0.4">
      <c r="B247"/>
      <c r="C247"/>
      <c r="D247"/>
      <c r="E247"/>
      <c r="F247"/>
    </row>
    <row r="248" spans="1:14" x14ac:dyDescent="0.4">
      <c r="B248"/>
      <c r="C248"/>
      <c r="D248"/>
      <c r="E248"/>
      <c r="F248"/>
    </row>
    <row r="249" spans="1:14" x14ac:dyDescent="0.4">
      <c r="B249"/>
      <c r="C249"/>
      <c r="D249"/>
      <c r="E249"/>
      <c r="F249"/>
    </row>
    <row r="250" spans="1:14" x14ac:dyDescent="0.4">
      <c r="B250"/>
      <c r="C250"/>
      <c r="D250"/>
      <c r="E250"/>
      <c r="F250"/>
    </row>
    <row r="251" spans="1:14" x14ac:dyDescent="0.4">
      <c r="B251"/>
      <c r="C251"/>
      <c r="D251"/>
      <c r="E251"/>
      <c r="F251"/>
    </row>
    <row r="252" spans="1:14" x14ac:dyDescent="0.4">
      <c r="B252"/>
      <c r="C252"/>
      <c r="D252"/>
      <c r="E252"/>
      <c r="F252"/>
    </row>
    <row r="253" spans="1:14" x14ac:dyDescent="0.4">
      <c r="B253"/>
      <c r="C253"/>
      <c r="D253"/>
      <c r="E253"/>
      <c r="F253"/>
    </row>
    <row r="254" spans="1:14" x14ac:dyDescent="0.4">
      <c r="B254"/>
      <c r="C254"/>
      <c r="D254"/>
      <c r="E254"/>
      <c r="F254"/>
    </row>
    <row r="255" spans="1:14" x14ac:dyDescent="0.4">
      <c r="B255"/>
      <c r="C255"/>
      <c r="D255"/>
      <c r="E255"/>
      <c r="F255"/>
    </row>
    <row r="256" spans="1:14" x14ac:dyDescent="0.4">
      <c r="B256"/>
      <c r="C256"/>
      <c r="D256"/>
      <c r="E256"/>
      <c r="F256"/>
    </row>
    <row r="257" spans="2:6" x14ac:dyDescent="0.4">
      <c r="B257"/>
      <c r="C257"/>
      <c r="D257"/>
      <c r="E257"/>
      <c r="F257"/>
    </row>
    <row r="258" spans="2:6" x14ac:dyDescent="0.4">
      <c r="B258"/>
      <c r="C258"/>
      <c r="D258"/>
      <c r="E258"/>
      <c r="F258"/>
    </row>
    <row r="259" spans="2:6" x14ac:dyDescent="0.4">
      <c r="B259"/>
      <c r="C259"/>
      <c r="D259"/>
      <c r="E259"/>
      <c r="F259"/>
    </row>
    <row r="260" spans="2:6" x14ac:dyDescent="0.4">
      <c r="B260" s="64"/>
      <c r="C260" s="64"/>
      <c r="D260" s="64"/>
      <c r="E260" s="64"/>
      <c r="F260" s="64"/>
    </row>
  </sheetData>
  <sheetProtection algorithmName="SHA-512" hashValue="xqFjFV8P1a4ZBKwIj0MVfaRyVv/D36a1iKZ5RFbxmrJpXEj3CqI8GQXQ/TWnEiMPQm9881Q5lN4tODwASt8N0g==" saltValue="PQp7DS8eYbpnydEOa+TK6Q==" spinCount="100000" sheet="1" objects="1" scenarios="1" insertRows="0"/>
  <mergeCells count="8">
    <mergeCell ref="B75:E75"/>
    <mergeCell ref="B76:E76"/>
    <mergeCell ref="B69:E69"/>
    <mergeCell ref="B70:E70"/>
    <mergeCell ref="B71:E71"/>
    <mergeCell ref="B72:E72"/>
    <mergeCell ref="B73:E73"/>
    <mergeCell ref="B74:E74"/>
  </mergeCells>
  <phoneticPr fontId="1"/>
  <pageMargins left="0.70866141732283472" right="0.70866141732283472" top="0.94488188976377963" bottom="0.55118110236220474" header="0.31496062992125984" footer="0.31496062992125984"/>
  <pageSetup paperSize="9" scale="53" fitToHeight="0" orientation="portrait" r:id="rId1"/>
  <headerFooter differentFirst="1"/>
  <rowBreaks count="2" manualBreakCount="2">
    <brk id="120" max="16383" man="1"/>
    <brk id="19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CC61578-A2DC-4B8C-8986-8B030780A20E}">
          <x14:formula1>
            <xm:f>'算出（非表示）'!$B$3:$B$21</xm:f>
          </x14:formula1>
          <xm:sqref>C6 C16 C24 C32 C40 C48 C56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T171"/>
  <sheetViews>
    <sheetView workbookViewId="0">
      <selection activeCell="E4" sqref="E4"/>
    </sheetView>
  </sheetViews>
  <sheetFormatPr defaultRowHeight="18.75" x14ac:dyDescent="0.4"/>
  <cols>
    <col min="2" max="2" width="29.875" customWidth="1"/>
    <col min="3" max="3" width="10.875" customWidth="1"/>
    <col min="6" max="6" width="9.625" customWidth="1"/>
    <col min="23" max="23" width="16.5" customWidth="1"/>
    <col min="24" max="24" width="10.875" customWidth="1"/>
    <col min="26" max="26" width="28" customWidth="1"/>
    <col min="27" max="27" width="20" customWidth="1"/>
  </cols>
  <sheetData>
    <row r="1" spans="1:20" ht="19.5" x14ac:dyDescent="0.4">
      <c r="A1" s="2"/>
      <c r="B1" s="2"/>
      <c r="C1" s="9"/>
      <c r="D1" s="9"/>
      <c r="E1" s="9"/>
      <c r="F1" s="9"/>
      <c r="G1" s="2"/>
      <c r="H1" s="2"/>
      <c r="I1" s="2"/>
      <c r="J1" s="2"/>
      <c r="K1" s="2"/>
      <c r="L1" s="2"/>
      <c r="M1" s="2"/>
      <c r="N1" s="2"/>
      <c r="O1" s="2"/>
      <c r="P1" s="2"/>
      <c r="Q1" s="2"/>
      <c r="R1" s="2"/>
    </row>
    <row r="2" spans="1:20" ht="19.5" x14ac:dyDescent="0.4">
      <c r="A2" s="2"/>
      <c r="B2" s="28" t="s">
        <v>18</v>
      </c>
      <c r="C2" s="28" t="s">
        <v>19</v>
      </c>
      <c r="D2" s="9"/>
      <c r="E2" s="9"/>
      <c r="F2" s="9"/>
      <c r="H2" s="2"/>
      <c r="I2" s="2"/>
      <c r="J2" s="2"/>
      <c r="K2" s="2"/>
      <c r="L2" s="2"/>
      <c r="M2" s="2"/>
      <c r="N2" s="2"/>
      <c r="O2" s="2"/>
      <c r="P2" s="2"/>
      <c r="Q2" s="2"/>
      <c r="R2" s="2"/>
    </row>
    <row r="3" spans="1:20" ht="19.5" x14ac:dyDescent="0.4">
      <c r="A3" s="2"/>
      <c r="B3" s="28" t="s">
        <v>35</v>
      </c>
      <c r="C3" s="28"/>
      <c r="D3" s="9"/>
      <c r="E3" s="55" t="s">
        <v>35</v>
      </c>
      <c r="F3" s="9"/>
      <c r="H3" s="2"/>
      <c r="I3" s="2"/>
      <c r="J3" s="2"/>
      <c r="K3" s="2"/>
      <c r="L3" s="2"/>
      <c r="M3" s="2"/>
      <c r="N3" s="2"/>
      <c r="O3" s="2"/>
      <c r="P3" s="2"/>
      <c r="Q3" s="2"/>
      <c r="R3" s="2"/>
    </row>
    <row r="4" spans="1:20" ht="19.5" x14ac:dyDescent="0.4">
      <c r="A4" s="2"/>
      <c r="B4" s="11" t="s">
        <v>0</v>
      </c>
      <c r="C4" s="12">
        <v>1100</v>
      </c>
      <c r="D4" s="9"/>
      <c r="E4" s="56">
        <v>2012</v>
      </c>
      <c r="F4" s="9"/>
      <c r="G4" s="21"/>
      <c r="H4" s="2"/>
      <c r="I4" s="2"/>
      <c r="J4" s="2"/>
      <c r="K4" s="2"/>
      <c r="L4" s="2"/>
      <c r="M4" s="2"/>
      <c r="N4" s="2"/>
      <c r="O4" s="2"/>
      <c r="P4" s="2"/>
      <c r="Q4" s="5"/>
      <c r="R4" s="5"/>
      <c r="S4" s="3"/>
      <c r="T4" s="3"/>
    </row>
    <row r="5" spans="1:20" ht="19.5" x14ac:dyDescent="0.4">
      <c r="A5" s="2"/>
      <c r="B5" s="11" t="s">
        <v>1</v>
      </c>
      <c r="C5" s="12">
        <v>1430</v>
      </c>
      <c r="D5" s="9"/>
      <c r="E5" s="56">
        <v>2013</v>
      </c>
      <c r="F5" s="9"/>
      <c r="G5" s="2"/>
      <c r="H5" s="2"/>
      <c r="I5" s="2"/>
      <c r="J5" s="2"/>
      <c r="K5" s="2"/>
      <c r="L5" s="2"/>
      <c r="M5" s="2"/>
      <c r="N5" s="2"/>
      <c r="O5" s="2"/>
      <c r="P5" s="2"/>
      <c r="Q5" s="4"/>
      <c r="R5" s="4"/>
      <c r="S5" s="4"/>
      <c r="T5" s="4"/>
    </row>
    <row r="6" spans="1:20" x14ac:dyDescent="0.4">
      <c r="A6" s="2"/>
      <c r="B6" s="11" t="s">
        <v>2</v>
      </c>
      <c r="C6" s="13">
        <v>353</v>
      </c>
      <c r="D6" s="2"/>
      <c r="E6" s="56">
        <v>2014</v>
      </c>
      <c r="F6" s="2"/>
      <c r="G6" s="2"/>
      <c r="H6" s="2"/>
      <c r="I6" s="2"/>
      <c r="J6" s="2"/>
      <c r="K6" s="2"/>
      <c r="L6" s="2"/>
      <c r="M6" s="2"/>
      <c r="N6" s="2"/>
      <c r="O6" s="2"/>
      <c r="P6" s="2"/>
      <c r="Q6" s="2"/>
      <c r="R6" s="2"/>
      <c r="S6" s="2"/>
      <c r="T6" s="2"/>
    </row>
    <row r="7" spans="1:20" ht="19.5" x14ac:dyDescent="0.4">
      <c r="A7" s="2"/>
      <c r="B7" s="11" t="s">
        <v>3</v>
      </c>
      <c r="C7" s="12">
        <v>1030</v>
      </c>
      <c r="D7" s="2"/>
      <c r="E7" s="56">
        <v>2015</v>
      </c>
      <c r="F7" s="2"/>
      <c r="G7" s="2"/>
      <c r="H7" s="2"/>
      <c r="I7" s="2"/>
      <c r="J7" s="2"/>
      <c r="K7" s="6"/>
      <c r="L7" s="7"/>
      <c r="M7" s="7"/>
      <c r="N7" s="7"/>
      <c r="O7" s="7"/>
      <c r="P7" s="7"/>
      <c r="Q7" s="2"/>
      <c r="R7" s="2"/>
      <c r="S7" s="2"/>
      <c r="T7" s="2"/>
    </row>
    <row r="8" spans="1:20" ht="19.5" x14ac:dyDescent="0.4">
      <c r="A8" s="2"/>
      <c r="B8" s="11" t="s">
        <v>4</v>
      </c>
      <c r="C8" s="13">
        <v>794</v>
      </c>
      <c r="D8" s="2"/>
      <c r="E8" s="56">
        <v>2016</v>
      </c>
      <c r="F8" s="2"/>
      <c r="G8" s="2"/>
      <c r="H8" s="2"/>
      <c r="I8" s="2"/>
      <c r="J8" s="2"/>
      <c r="K8" s="7"/>
      <c r="L8" s="7"/>
      <c r="M8" s="7"/>
      <c r="N8" s="7"/>
      <c r="O8" s="7"/>
      <c r="P8" s="7"/>
      <c r="Q8" s="2"/>
      <c r="R8" s="2"/>
      <c r="S8" s="2"/>
      <c r="T8" s="2"/>
    </row>
    <row r="9" spans="1:20" ht="19.5" x14ac:dyDescent="0.4">
      <c r="A9" s="2"/>
      <c r="B9" s="11" t="s">
        <v>5</v>
      </c>
      <c r="C9" s="12">
        <v>3220</v>
      </c>
      <c r="D9" s="5"/>
      <c r="E9" s="56">
        <v>2017</v>
      </c>
      <c r="F9" s="5"/>
      <c r="G9" s="2"/>
      <c r="H9" s="2"/>
      <c r="I9" s="2"/>
      <c r="J9" s="2"/>
      <c r="K9" s="7"/>
      <c r="L9" s="7"/>
      <c r="M9" s="7"/>
      <c r="N9" s="7"/>
      <c r="O9" s="7"/>
      <c r="P9" s="7"/>
      <c r="Q9" s="2"/>
      <c r="R9" s="2"/>
      <c r="S9" s="2"/>
      <c r="T9" s="2"/>
    </row>
    <row r="10" spans="1:20" ht="18.600000000000001" customHeight="1" x14ac:dyDescent="0.4">
      <c r="A10" s="2"/>
      <c r="B10" s="11" t="s">
        <v>6</v>
      </c>
      <c r="C10" s="12">
        <v>1340</v>
      </c>
      <c r="D10" s="10"/>
      <c r="E10" s="10"/>
      <c r="F10" s="10"/>
      <c r="G10" s="2"/>
      <c r="H10" s="2"/>
      <c r="I10" s="2"/>
      <c r="J10" s="2"/>
      <c r="K10" s="2"/>
      <c r="L10" s="2"/>
      <c r="M10" s="2"/>
      <c r="N10" s="2"/>
      <c r="O10" s="2"/>
      <c r="P10" s="2"/>
      <c r="Q10" s="2"/>
      <c r="R10" s="2"/>
      <c r="S10" s="2"/>
      <c r="T10" s="2"/>
    </row>
    <row r="11" spans="1:20" ht="18" customHeight="1" x14ac:dyDescent="0.4">
      <c r="A11" s="2"/>
      <c r="B11" s="11" t="s">
        <v>7</v>
      </c>
      <c r="C11" s="12">
        <v>1370</v>
      </c>
      <c r="D11" s="2"/>
      <c r="E11" s="2"/>
      <c r="F11" s="8"/>
      <c r="G11" s="9"/>
      <c r="H11" s="9"/>
      <c r="I11" s="9"/>
      <c r="J11" s="9"/>
      <c r="K11" s="9"/>
      <c r="L11" s="9"/>
      <c r="M11" s="9"/>
      <c r="N11" s="9"/>
      <c r="O11" s="9"/>
      <c r="P11" s="2"/>
      <c r="Q11" s="2"/>
      <c r="R11" s="2"/>
      <c r="S11" s="2"/>
      <c r="T11" s="2"/>
    </row>
    <row r="12" spans="1:20" ht="18" customHeight="1" x14ac:dyDescent="0.4">
      <c r="A12" s="2"/>
      <c r="B12" s="11" t="s">
        <v>8</v>
      </c>
      <c r="C12" s="12">
        <v>9810</v>
      </c>
      <c r="D12" s="2"/>
      <c r="E12" s="2"/>
      <c r="F12" s="2"/>
      <c r="G12" s="9"/>
      <c r="H12" s="9"/>
      <c r="I12" s="9"/>
      <c r="J12" s="9"/>
      <c r="K12" s="9"/>
      <c r="L12" s="9"/>
      <c r="M12" s="9"/>
      <c r="N12" s="9"/>
      <c r="O12" s="9"/>
      <c r="P12" s="2"/>
      <c r="Q12" s="2"/>
      <c r="R12" s="2"/>
      <c r="S12" s="2"/>
      <c r="T12" s="2"/>
    </row>
    <row r="13" spans="1:20" ht="18" customHeight="1" x14ac:dyDescent="0.4">
      <c r="A13" s="2"/>
      <c r="B13" s="11" t="s">
        <v>9</v>
      </c>
      <c r="C13" s="13">
        <v>693</v>
      </c>
      <c r="D13" s="2"/>
      <c r="E13" s="2"/>
      <c r="F13" s="2"/>
      <c r="G13" s="9"/>
      <c r="H13" s="9"/>
      <c r="I13" s="9"/>
      <c r="J13" s="9"/>
      <c r="K13" s="9"/>
      <c r="L13" s="9"/>
      <c r="M13" s="9"/>
      <c r="N13" s="9"/>
      <c r="O13" s="9"/>
      <c r="P13" s="2"/>
      <c r="Q13" s="2"/>
      <c r="R13" s="2"/>
      <c r="S13" s="2"/>
      <c r="T13" s="2"/>
    </row>
    <row r="14" spans="1:20" ht="18" customHeight="1" x14ac:dyDescent="0.4">
      <c r="A14" s="2"/>
      <c r="B14" s="11" t="s">
        <v>10</v>
      </c>
      <c r="C14" s="12">
        <v>1640</v>
      </c>
      <c r="D14" s="2"/>
      <c r="E14" s="2"/>
      <c r="F14" s="2"/>
      <c r="G14" s="9"/>
      <c r="H14" s="9"/>
      <c r="I14" s="9"/>
      <c r="J14" s="9"/>
      <c r="K14" s="9"/>
      <c r="L14" s="9"/>
      <c r="M14" s="9"/>
      <c r="N14" s="9"/>
      <c r="O14" s="9"/>
      <c r="P14" s="2"/>
      <c r="Q14" s="2"/>
      <c r="R14" s="2"/>
      <c r="S14" s="2"/>
      <c r="T14" s="2"/>
    </row>
    <row r="15" spans="1:20" ht="18" customHeight="1" x14ac:dyDescent="0.4">
      <c r="A15" s="2"/>
      <c r="B15" s="11" t="s">
        <v>11</v>
      </c>
      <c r="C15" s="13">
        <v>675</v>
      </c>
      <c r="D15" s="2"/>
      <c r="E15" s="2"/>
      <c r="F15" s="2"/>
      <c r="G15" s="9"/>
      <c r="H15" s="9"/>
      <c r="I15" s="9"/>
      <c r="J15" s="9"/>
      <c r="K15" s="9"/>
      <c r="L15" s="9"/>
      <c r="M15" s="9"/>
      <c r="N15" s="9"/>
      <c r="O15" s="9"/>
      <c r="P15" s="2"/>
      <c r="Q15" s="2"/>
      <c r="R15" s="2"/>
      <c r="S15" s="2"/>
      <c r="T15" s="2"/>
    </row>
    <row r="16" spans="1:20" ht="18" customHeight="1" x14ac:dyDescent="0.4">
      <c r="A16" s="2"/>
      <c r="B16" s="11" t="s">
        <v>12</v>
      </c>
      <c r="C16" s="12">
        <v>3500</v>
      </c>
      <c r="D16" s="2"/>
      <c r="E16" s="2"/>
      <c r="F16" s="2"/>
      <c r="G16" s="9"/>
      <c r="H16" s="9"/>
      <c r="I16" s="9"/>
      <c r="J16" s="9"/>
      <c r="K16" s="9"/>
      <c r="L16" s="9"/>
      <c r="M16" s="9"/>
      <c r="N16" s="9"/>
      <c r="O16" s="9"/>
      <c r="P16" s="2"/>
      <c r="Q16" s="2"/>
      <c r="R16" s="2"/>
      <c r="S16" s="2"/>
      <c r="T16" s="2"/>
    </row>
    <row r="17" spans="1:20" ht="18" customHeight="1" x14ac:dyDescent="0.4">
      <c r="A17" s="2"/>
      <c r="B17" s="11" t="s">
        <v>13</v>
      </c>
      <c r="C17" s="12">
        <v>4470</v>
      </c>
      <c r="D17" s="2"/>
      <c r="E17" s="2"/>
      <c r="F17" s="2"/>
      <c r="G17" s="9"/>
      <c r="H17" s="9"/>
      <c r="I17" s="9"/>
      <c r="J17" s="9"/>
      <c r="K17" s="9"/>
      <c r="L17" s="9"/>
      <c r="M17" s="9"/>
      <c r="N17" s="9"/>
      <c r="O17" s="9"/>
      <c r="P17" s="2"/>
      <c r="Q17" s="2"/>
      <c r="R17" s="2"/>
      <c r="S17" s="2"/>
      <c r="T17" s="2"/>
    </row>
    <row r="18" spans="1:20" x14ac:dyDescent="0.4">
      <c r="A18" s="2"/>
      <c r="B18" s="11" t="s">
        <v>14</v>
      </c>
      <c r="C18" s="13">
        <v>92</v>
      </c>
      <c r="D18" s="2"/>
      <c r="E18" s="2"/>
      <c r="F18" s="2"/>
      <c r="G18" s="2"/>
      <c r="H18" s="2"/>
      <c r="I18" s="2"/>
      <c r="J18" s="2"/>
      <c r="K18" s="2"/>
      <c r="L18" s="2"/>
      <c r="M18" s="2"/>
      <c r="N18" s="2"/>
      <c r="O18" s="2"/>
      <c r="P18" s="2"/>
      <c r="Q18" s="2"/>
      <c r="R18" s="2"/>
      <c r="S18" s="2"/>
      <c r="T18" s="2"/>
    </row>
    <row r="19" spans="1:20" x14ac:dyDescent="0.4">
      <c r="A19" s="2"/>
      <c r="B19" s="11" t="s">
        <v>15</v>
      </c>
      <c r="C19" s="13">
        <v>53</v>
      </c>
      <c r="D19" s="2"/>
      <c r="E19" s="2"/>
      <c r="F19" s="2"/>
      <c r="G19" s="2"/>
      <c r="H19" s="2"/>
      <c r="I19" s="2"/>
      <c r="J19" s="2"/>
      <c r="K19" s="2"/>
      <c r="L19" s="2"/>
      <c r="M19" s="2"/>
      <c r="N19" s="2"/>
      <c r="O19" s="2"/>
      <c r="P19" s="2"/>
      <c r="Q19" s="2"/>
      <c r="R19" s="2"/>
      <c r="S19" s="2"/>
      <c r="T19" s="2"/>
    </row>
    <row r="20" spans="1:20" x14ac:dyDescent="0.4">
      <c r="A20" s="2"/>
      <c r="B20" s="11" t="s">
        <v>16</v>
      </c>
      <c r="C20" s="13">
        <v>124</v>
      </c>
      <c r="D20" s="2"/>
      <c r="E20" s="2"/>
      <c r="F20" s="2"/>
      <c r="G20" s="2"/>
      <c r="H20" s="2"/>
      <c r="I20" s="2"/>
      <c r="J20" s="2"/>
      <c r="K20" s="2"/>
      <c r="L20" s="2"/>
      <c r="M20" s="2"/>
      <c r="N20" s="2"/>
      <c r="O20" s="2"/>
      <c r="P20" s="2"/>
      <c r="Q20" s="2"/>
      <c r="R20" s="2"/>
      <c r="S20" s="2"/>
      <c r="T20" s="2"/>
    </row>
    <row r="21" spans="1:20" x14ac:dyDescent="0.4">
      <c r="A21" s="2"/>
      <c r="B21" s="11" t="s">
        <v>17</v>
      </c>
      <c r="C21" s="12">
        <v>14800</v>
      </c>
      <c r="D21" s="2"/>
      <c r="E21" s="2"/>
      <c r="F21" s="2"/>
      <c r="G21" s="5"/>
      <c r="H21" s="5"/>
      <c r="I21" s="5"/>
      <c r="J21" s="5"/>
      <c r="K21" s="5"/>
      <c r="L21" s="5"/>
      <c r="M21" s="5"/>
      <c r="N21" s="5"/>
      <c r="O21" s="5"/>
      <c r="P21" s="5"/>
      <c r="Q21" s="2"/>
      <c r="R21" s="2"/>
      <c r="S21" s="2"/>
      <c r="T21" s="2"/>
    </row>
    <row r="22" spans="1:20" x14ac:dyDescent="0.4">
      <c r="A22" s="2"/>
      <c r="B22" s="2"/>
      <c r="C22" s="2"/>
      <c r="D22" s="2"/>
      <c r="E22" s="2"/>
      <c r="F22" s="2"/>
      <c r="G22" s="10"/>
      <c r="H22" s="10"/>
      <c r="I22" s="10"/>
      <c r="J22" s="10"/>
      <c r="K22" s="4"/>
      <c r="L22" s="4"/>
      <c r="M22" s="4"/>
      <c r="N22" s="4"/>
      <c r="O22" s="4"/>
      <c r="P22" s="4"/>
      <c r="Q22" s="2"/>
      <c r="R22" s="2"/>
      <c r="S22" s="2"/>
      <c r="T22" s="2"/>
    </row>
    <row r="23" spans="1:20" x14ac:dyDescent="0.4">
      <c r="A23" s="2"/>
      <c r="B23" s="2"/>
      <c r="C23" s="2"/>
      <c r="D23" s="2"/>
      <c r="E23" s="2"/>
      <c r="F23" s="2"/>
      <c r="G23" s="2"/>
      <c r="H23" s="8"/>
      <c r="I23" s="2"/>
      <c r="J23" s="8"/>
      <c r="K23" s="2"/>
      <c r="L23" s="2"/>
      <c r="M23" s="2"/>
      <c r="N23" s="2"/>
      <c r="O23" s="2"/>
      <c r="P23" s="2"/>
      <c r="Q23" s="2"/>
      <c r="R23" s="2"/>
      <c r="S23" s="2"/>
      <c r="T23" s="2"/>
    </row>
    <row r="24" spans="1:20" s="2" customFormat="1" x14ac:dyDescent="0.4">
      <c r="B24" s="19"/>
    </row>
    <row r="25" spans="1:20" s="2" customFormat="1" x14ac:dyDescent="0.4"/>
    <row r="26" spans="1:20" s="2" customFormat="1" x14ac:dyDescent="0.4"/>
    <row r="27" spans="1:20" s="2" customFormat="1" x14ac:dyDescent="0.4"/>
    <row r="28" spans="1:20" s="2" customFormat="1" x14ac:dyDescent="0.4"/>
    <row r="29" spans="1:20" s="2" customFormat="1" x14ac:dyDescent="0.4"/>
    <row r="30" spans="1:20" s="2" customFormat="1" x14ac:dyDescent="0.4"/>
    <row r="31" spans="1:20" s="2" customFormat="1" x14ac:dyDescent="0.4"/>
    <row r="32" spans="1:20" s="2" customFormat="1" ht="24" x14ac:dyDescent="0.4">
      <c r="B32" s="36"/>
    </row>
    <row r="33" spans="2:8" s="2" customFormat="1" x14ac:dyDescent="0.4"/>
    <row r="34" spans="2:8" s="2" customFormat="1" x14ac:dyDescent="0.4"/>
    <row r="35" spans="2:8" s="2" customFormat="1" x14ac:dyDescent="0.4"/>
    <row r="36" spans="2:8" s="2" customFormat="1" x14ac:dyDescent="0.4"/>
    <row r="37" spans="2:8" s="2" customFormat="1" x14ac:dyDescent="0.4"/>
    <row r="38" spans="2:8" s="2" customFormat="1" x14ac:dyDescent="0.4">
      <c r="H38" s="37"/>
    </row>
    <row r="39" spans="2:8" s="2" customFormat="1" x14ac:dyDescent="0.4"/>
    <row r="40" spans="2:8" s="2" customFormat="1" x14ac:dyDescent="0.4"/>
    <row r="41" spans="2:8" s="2" customFormat="1" ht="24" x14ac:dyDescent="0.4">
      <c r="B41" s="38"/>
    </row>
    <row r="42" spans="2:8" s="2" customFormat="1" x14ac:dyDescent="0.4"/>
    <row r="43" spans="2:8" s="2" customFormat="1" x14ac:dyDescent="0.4"/>
    <row r="44" spans="2:8" s="2" customFormat="1" x14ac:dyDescent="0.4"/>
    <row r="45" spans="2:8" s="2" customFormat="1" x14ac:dyDescent="0.4"/>
    <row r="46" spans="2:8" s="2" customFormat="1" x14ac:dyDescent="0.4"/>
    <row r="47" spans="2:8" s="2" customFormat="1" x14ac:dyDescent="0.4"/>
    <row r="48" spans="2:8" s="2" customFormat="1" x14ac:dyDescent="0.4"/>
    <row r="49" spans="3:3" x14ac:dyDescent="0.4">
      <c r="C49" s="1"/>
    </row>
    <row r="50" spans="3:3" x14ac:dyDescent="0.4">
      <c r="C50" s="1"/>
    </row>
    <row r="51" spans="3:3" x14ac:dyDescent="0.4">
      <c r="C51" s="1"/>
    </row>
    <row r="52" spans="3:3" x14ac:dyDescent="0.4">
      <c r="C52" s="1"/>
    </row>
    <row r="53" spans="3:3" x14ac:dyDescent="0.4">
      <c r="C53" s="1"/>
    </row>
    <row r="54" spans="3:3" x14ac:dyDescent="0.4">
      <c r="C54" s="1"/>
    </row>
    <row r="55" spans="3:3" x14ac:dyDescent="0.4">
      <c r="C55" s="1"/>
    </row>
    <row r="56" spans="3:3" x14ac:dyDescent="0.4">
      <c r="C56" s="1"/>
    </row>
    <row r="57" spans="3:3" x14ac:dyDescent="0.4">
      <c r="C57" s="1"/>
    </row>
    <row r="58" spans="3:3" x14ac:dyDescent="0.4">
      <c r="C58" s="1"/>
    </row>
    <row r="59" spans="3:3" x14ac:dyDescent="0.4">
      <c r="C59" s="1"/>
    </row>
    <row r="60" spans="3:3" x14ac:dyDescent="0.4">
      <c r="C60" s="1"/>
    </row>
    <row r="61" spans="3:3" x14ac:dyDescent="0.4">
      <c r="C61" s="1"/>
    </row>
    <row r="62" spans="3:3" x14ac:dyDescent="0.4">
      <c r="C62" s="1"/>
    </row>
    <row r="63" spans="3:3" x14ac:dyDescent="0.4">
      <c r="C63" s="1"/>
    </row>
    <row r="64" spans="3:3" x14ac:dyDescent="0.4">
      <c r="C64" s="1"/>
    </row>
    <row r="65" spans="3:3" x14ac:dyDescent="0.4">
      <c r="C65" s="1"/>
    </row>
    <row r="66" spans="3:3" x14ac:dyDescent="0.4">
      <c r="C66" s="1"/>
    </row>
    <row r="67" spans="3:3" x14ac:dyDescent="0.4">
      <c r="C67" s="1"/>
    </row>
    <row r="68" spans="3:3" x14ac:dyDescent="0.4">
      <c r="C68" s="1"/>
    </row>
    <row r="69" spans="3:3" x14ac:dyDescent="0.4">
      <c r="C69" s="1"/>
    </row>
    <row r="70" spans="3:3" x14ac:dyDescent="0.4">
      <c r="C70" s="1"/>
    </row>
    <row r="71" spans="3:3" x14ac:dyDescent="0.4">
      <c r="C71" s="1"/>
    </row>
    <row r="72" spans="3:3" x14ac:dyDescent="0.4">
      <c r="C72" s="1"/>
    </row>
    <row r="73" spans="3:3" x14ac:dyDescent="0.4">
      <c r="C73" s="1"/>
    </row>
    <row r="74" spans="3:3" x14ac:dyDescent="0.4">
      <c r="C74" s="1"/>
    </row>
    <row r="75" spans="3:3" x14ac:dyDescent="0.4">
      <c r="C75" s="1"/>
    </row>
    <row r="76" spans="3:3" x14ac:dyDescent="0.4">
      <c r="C76" s="1"/>
    </row>
    <row r="77" spans="3:3" x14ac:dyDescent="0.4">
      <c r="C77" s="1"/>
    </row>
    <row r="78" spans="3:3" x14ac:dyDescent="0.4">
      <c r="C78" s="1"/>
    </row>
    <row r="79" spans="3:3" x14ac:dyDescent="0.4">
      <c r="C79" s="1"/>
    </row>
    <row r="80" spans="3:3" x14ac:dyDescent="0.4">
      <c r="C80" s="1"/>
    </row>
    <row r="81" spans="3:3" x14ac:dyDescent="0.4">
      <c r="C81" s="1"/>
    </row>
    <row r="82" spans="3:3" x14ac:dyDescent="0.4">
      <c r="C82" s="1"/>
    </row>
    <row r="83" spans="3:3" x14ac:dyDescent="0.4">
      <c r="C83" s="1"/>
    </row>
    <row r="84" spans="3:3" x14ac:dyDescent="0.4">
      <c r="C84" s="1"/>
    </row>
    <row r="85" spans="3:3" x14ac:dyDescent="0.4">
      <c r="C85" s="1"/>
    </row>
    <row r="86" spans="3:3" x14ac:dyDescent="0.4">
      <c r="C86" s="1"/>
    </row>
    <row r="87" spans="3:3" x14ac:dyDescent="0.4">
      <c r="C87" s="1"/>
    </row>
    <row r="88" spans="3:3" x14ac:dyDescent="0.4">
      <c r="C88" s="1"/>
    </row>
    <row r="89" spans="3:3" x14ac:dyDescent="0.4">
      <c r="C89" s="1"/>
    </row>
    <row r="90" spans="3:3" x14ac:dyDescent="0.4">
      <c r="C90" s="1"/>
    </row>
    <row r="91" spans="3:3" x14ac:dyDescent="0.4">
      <c r="C91" s="1"/>
    </row>
    <row r="92" spans="3:3" x14ac:dyDescent="0.4">
      <c r="C92" s="1"/>
    </row>
    <row r="93" spans="3:3" x14ac:dyDescent="0.4">
      <c r="C93" s="1"/>
    </row>
    <row r="94" spans="3:3" x14ac:dyDescent="0.4">
      <c r="C94" s="1"/>
    </row>
    <row r="95" spans="3:3" x14ac:dyDescent="0.4">
      <c r="C95" s="1"/>
    </row>
    <row r="96" spans="3:3" x14ac:dyDescent="0.4">
      <c r="C96" s="1"/>
    </row>
    <row r="97" spans="3:3" x14ac:dyDescent="0.4">
      <c r="C97" s="1"/>
    </row>
    <row r="98" spans="3:3" x14ac:dyDescent="0.4">
      <c r="C98" s="1"/>
    </row>
    <row r="99" spans="3:3" x14ac:dyDescent="0.4">
      <c r="C99" s="1"/>
    </row>
    <row r="100" spans="3:3" x14ac:dyDescent="0.4">
      <c r="C100" s="1"/>
    </row>
    <row r="101" spans="3:3" x14ac:dyDescent="0.4">
      <c r="C101" s="1"/>
    </row>
    <row r="102" spans="3:3" x14ac:dyDescent="0.4">
      <c r="C102" s="1"/>
    </row>
    <row r="103" spans="3:3" x14ac:dyDescent="0.4">
      <c r="C103" s="1"/>
    </row>
    <row r="104" spans="3:3" x14ac:dyDescent="0.4">
      <c r="C104" s="1"/>
    </row>
    <row r="105" spans="3:3" x14ac:dyDescent="0.4">
      <c r="C105" s="1"/>
    </row>
    <row r="106" spans="3:3" x14ac:dyDescent="0.4">
      <c r="C106" s="1"/>
    </row>
    <row r="107" spans="3:3" x14ac:dyDescent="0.4">
      <c r="C107" s="1"/>
    </row>
    <row r="108" spans="3:3" x14ac:dyDescent="0.4">
      <c r="C108" s="1"/>
    </row>
    <row r="109" spans="3:3" x14ac:dyDescent="0.4">
      <c r="C109" s="1"/>
    </row>
    <row r="110" spans="3:3" x14ac:dyDescent="0.4">
      <c r="C110" s="1"/>
    </row>
    <row r="111" spans="3:3" x14ac:dyDescent="0.4">
      <c r="C111" s="1"/>
    </row>
    <row r="112" spans="3:3" x14ac:dyDescent="0.4">
      <c r="C112" s="1"/>
    </row>
    <row r="113" spans="3:3" x14ac:dyDescent="0.4">
      <c r="C113" s="1"/>
    </row>
    <row r="114" spans="3:3" x14ac:dyDescent="0.4">
      <c r="C114" s="1"/>
    </row>
    <row r="115" spans="3:3" x14ac:dyDescent="0.4">
      <c r="C115" s="1"/>
    </row>
    <row r="116" spans="3:3" x14ac:dyDescent="0.4">
      <c r="C116" s="1"/>
    </row>
    <row r="117" spans="3:3" x14ac:dyDescent="0.4">
      <c r="C117" s="1"/>
    </row>
    <row r="118" spans="3:3" x14ac:dyDescent="0.4">
      <c r="C118" s="1"/>
    </row>
    <row r="119" spans="3:3" x14ac:dyDescent="0.4">
      <c r="C119" s="1"/>
    </row>
    <row r="120" spans="3:3" x14ac:dyDescent="0.4">
      <c r="C120" s="1"/>
    </row>
    <row r="121" spans="3:3" x14ac:dyDescent="0.4">
      <c r="C121" s="1"/>
    </row>
    <row r="122" spans="3:3" x14ac:dyDescent="0.4">
      <c r="C122" s="1"/>
    </row>
    <row r="123" spans="3:3" x14ac:dyDescent="0.4">
      <c r="C123" s="1"/>
    </row>
    <row r="124" spans="3:3" x14ac:dyDescent="0.4">
      <c r="C124" s="1"/>
    </row>
    <row r="125" spans="3:3" x14ac:dyDescent="0.4">
      <c r="C125" s="1"/>
    </row>
    <row r="126" spans="3:3" x14ac:dyDescent="0.4">
      <c r="C126" s="1"/>
    </row>
    <row r="127" spans="3:3" x14ac:dyDescent="0.4">
      <c r="C127" s="1"/>
    </row>
    <row r="128" spans="3:3" x14ac:dyDescent="0.4">
      <c r="C128" s="1"/>
    </row>
    <row r="129" spans="3:3" x14ac:dyDescent="0.4">
      <c r="C129" s="1"/>
    </row>
    <row r="130" spans="3:3" x14ac:dyDescent="0.4">
      <c r="C130" s="1"/>
    </row>
    <row r="131" spans="3:3" x14ac:dyDescent="0.4">
      <c r="C131" s="1"/>
    </row>
    <row r="132" spans="3:3" x14ac:dyDescent="0.4">
      <c r="C132" s="1"/>
    </row>
    <row r="133" spans="3:3" x14ac:dyDescent="0.4">
      <c r="C133" s="1"/>
    </row>
    <row r="134" spans="3:3" x14ac:dyDescent="0.4">
      <c r="C134" s="1"/>
    </row>
    <row r="135" spans="3:3" x14ac:dyDescent="0.4">
      <c r="C135" s="1"/>
    </row>
    <row r="136" spans="3:3" x14ac:dyDescent="0.4">
      <c r="C136" s="1"/>
    </row>
    <row r="137" spans="3:3" x14ac:dyDescent="0.4">
      <c r="C137" s="1"/>
    </row>
    <row r="138" spans="3:3" x14ac:dyDescent="0.4">
      <c r="C138" s="1"/>
    </row>
    <row r="139" spans="3:3" x14ac:dyDescent="0.4">
      <c r="C139" s="1"/>
    </row>
    <row r="140" spans="3:3" x14ac:dyDescent="0.4">
      <c r="C140" s="1"/>
    </row>
    <row r="141" spans="3:3" x14ac:dyDescent="0.4">
      <c r="C141" s="1"/>
    </row>
    <row r="142" spans="3:3" x14ac:dyDescent="0.4">
      <c r="C142" s="1"/>
    </row>
    <row r="143" spans="3:3" x14ac:dyDescent="0.4">
      <c r="C143" s="1"/>
    </row>
    <row r="144" spans="3:3" x14ac:dyDescent="0.4">
      <c r="C144" s="1"/>
    </row>
    <row r="145" spans="3:3" x14ac:dyDescent="0.4">
      <c r="C145" s="1"/>
    </row>
    <row r="146" spans="3:3" x14ac:dyDescent="0.4">
      <c r="C146" s="1"/>
    </row>
    <row r="147" spans="3:3" x14ac:dyDescent="0.4">
      <c r="C147" s="1"/>
    </row>
    <row r="148" spans="3:3" x14ac:dyDescent="0.4">
      <c r="C148" s="1"/>
    </row>
    <row r="149" spans="3:3" x14ac:dyDescent="0.4">
      <c r="C149" s="1"/>
    </row>
    <row r="150" spans="3:3" x14ac:dyDescent="0.4">
      <c r="C150" s="1"/>
    </row>
    <row r="151" spans="3:3" x14ac:dyDescent="0.4">
      <c r="C151" s="1"/>
    </row>
    <row r="152" spans="3:3" x14ac:dyDescent="0.4">
      <c r="C152" s="1"/>
    </row>
    <row r="153" spans="3:3" x14ac:dyDescent="0.4">
      <c r="C153" s="1"/>
    </row>
    <row r="154" spans="3:3" x14ac:dyDescent="0.4">
      <c r="C154" s="1"/>
    </row>
    <row r="155" spans="3:3" x14ac:dyDescent="0.4">
      <c r="C155" s="1"/>
    </row>
    <row r="156" spans="3:3" x14ac:dyDescent="0.4">
      <c r="C156" s="1"/>
    </row>
    <row r="157" spans="3:3" x14ac:dyDescent="0.4">
      <c r="C157" s="1"/>
    </row>
    <row r="158" spans="3:3" x14ac:dyDescent="0.4">
      <c r="C158" s="1"/>
    </row>
    <row r="159" spans="3:3" x14ac:dyDescent="0.4">
      <c r="C159" s="1"/>
    </row>
    <row r="160" spans="3:3" x14ac:dyDescent="0.4">
      <c r="C160" s="1"/>
    </row>
    <row r="161" spans="3:3" x14ac:dyDescent="0.4">
      <c r="C161" s="1"/>
    </row>
    <row r="162" spans="3:3" x14ac:dyDescent="0.4">
      <c r="C162" s="1"/>
    </row>
    <row r="163" spans="3:3" x14ac:dyDescent="0.4">
      <c r="C163" s="1"/>
    </row>
    <row r="164" spans="3:3" x14ac:dyDescent="0.4">
      <c r="C164" s="1"/>
    </row>
    <row r="165" spans="3:3" x14ac:dyDescent="0.4">
      <c r="C165" s="1"/>
    </row>
    <row r="166" spans="3:3" x14ac:dyDescent="0.4">
      <c r="C166" s="1"/>
    </row>
    <row r="167" spans="3:3" x14ac:dyDescent="0.4">
      <c r="C167" s="1"/>
    </row>
    <row r="168" spans="3:3" x14ac:dyDescent="0.4">
      <c r="C168" s="1"/>
    </row>
    <row r="169" spans="3:3" x14ac:dyDescent="0.4">
      <c r="C169" s="1"/>
    </row>
    <row r="170" spans="3:3" x14ac:dyDescent="0.4">
      <c r="C170" s="1"/>
    </row>
    <row r="171" spans="3:3" x14ac:dyDescent="0.4">
      <c r="C171" s="1"/>
    </row>
  </sheetData>
  <phoneticPr fontId="1"/>
  <conditionalFormatting sqref="C41">
    <cfRule type="containsText" dxfId="1" priority="4" operator="containsText" text="要調整">
      <formula>NOT(ISERROR(SEARCH("要調整",C41)))</formula>
    </cfRule>
  </conditionalFormatting>
  <dataValidations count="2">
    <dataValidation type="list" allowBlank="1" showInputMessage="1" showErrorMessage="1" sqref="G23" xr:uid="{00000000-0002-0000-0200-000000000000}">
      <formula1>"2012,2013,2014,2015,2016,2017"</formula1>
    </dataValidation>
    <dataValidation type="list" allowBlank="1" showInputMessage="1" showErrorMessage="1" sqref="B22:B23" xr:uid="{00000000-0002-0000-0200-000001000000}">
      <formula1>#REF!</formula1>
    </dataValidation>
  </dataValidations>
  <pageMargins left="0.70866141732283472" right="0.70866141732283472" top="1.1417322834645669" bottom="0.74803149606299213" header="0.31496062992125984" footer="0.31496062992125984"/>
  <pageSetup paperSize="9" scale="58" orientation="landscape" r:id="rId1"/>
  <headerFooter differentFirst="1">
    <firstHeader>&amp;R&amp;7&amp;U作成課：○○課
保存期間：平成○○年○○月○○日まで保存
（セット後は保存期間〇〇年）
性質/日付： 機密性○、平成○○年○○月○○日
未定稿　備考：個人文書</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J37"/>
  <sheetViews>
    <sheetView workbookViewId="0">
      <selection activeCell="B3" sqref="B3"/>
    </sheetView>
  </sheetViews>
  <sheetFormatPr defaultRowHeight="18.75" x14ac:dyDescent="0.4"/>
  <cols>
    <col min="1" max="1" width="4.25" bestFit="1" customWidth="1"/>
    <col min="2" max="2" width="11" bestFit="1" customWidth="1"/>
    <col min="3" max="3" width="12" customWidth="1"/>
    <col min="4" max="4" width="8.75" customWidth="1"/>
    <col min="5" max="5" width="12.5" customWidth="1"/>
    <col min="6" max="6" width="12" customWidth="1"/>
    <col min="7" max="7" width="17.125" customWidth="1"/>
    <col min="8" max="8" width="20.625" customWidth="1"/>
    <col min="9" max="9" width="20.125" bestFit="1" customWidth="1"/>
    <col min="10" max="10" width="41.125" customWidth="1"/>
  </cols>
  <sheetData>
    <row r="2" spans="1:10" ht="52.5" customHeight="1" x14ac:dyDescent="0.4">
      <c r="A2" s="57" t="s">
        <v>33</v>
      </c>
      <c r="B2" s="57" t="s">
        <v>61</v>
      </c>
      <c r="C2" s="57" t="s">
        <v>24</v>
      </c>
      <c r="D2" s="57" t="s">
        <v>70</v>
      </c>
      <c r="E2" s="57" t="s">
        <v>71</v>
      </c>
      <c r="F2" s="57" t="s">
        <v>29</v>
      </c>
      <c r="G2" s="57" t="s">
        <v>30</v>
      </c>
      <c r="H2" s="57" t="s">
        <v>31</v>
      </c>
      <c r="I2" s="58" t="s">
        <v>72</v>
      </c>
      <c r="J2" s="57" t="s">
        <v>64</v>
      </c>
    </row>
    <row r="3" spans="1:10" x14ac:dyDescent="0.4">
      <c r="A3" s="59">
        <v>1</v>
      </c>
      <c r="B3" s="59" t="str">
        <f>別添１!G6</f>
        <v/>
      </c>
      <c r="C3" s="52">
        <f>提出様式!J11</f>
        <v>0</v>
      </c>
      <c r="D3" s="52">
        <f>提出様式!J12</f>
        <v>0</v>
      </c>
      <c r="E3" s="52">
        <f>提出様式!L12</f>
        <v>0</v>
      </c>
      <c r="F3" s="51">
        <f>提出様式!J16</f>
        <v>0</v>
      </c>
      <c r="G3" s="51">
        <f>提出様式!J17</f>
        <v>0</v>
      </c>
      <c r="H3" s="51">
        <f>提出様式!J18</f>
        <v>0</v>
      </c>
      <c r="I3" s="52" t="str">
        <f>提出様式!K26</f>
        <v/>
      </c>
      <c r="J3" s="50">
        <f>提出様式!C29</f>
        <v>0</v>
      </c>
    </row>
    <row r="4" spans="1:10" x14ac:dyDescent="0.4">
      <c r="C4" s="1"/>
      <c r="D4" s="1"/>
      <c r="E4" s="1"/>
      <c r="F4" s="1"/>
      <c r="G4" s="1"/>
      <c r="H4" s="1"/>
      <c r="I4" s="14"/>
    </row>
    <row r="5" spans="1:10" x14ac:dyDescent="0.4">
      <c r="C5" s="1"/>
      <c r="D5" s="1"/>
      <c r="E5" s="1"/>
      <c r="F5" s="1"/>
      <c r="G5" s="1"/>
      <c r="H5" s="1"/>
      <c r="I5" s="14"/>
    </row>
    <row r="6" spans="1:10" x14ac:dyDescent="0.4">
      <c r="C6" s="1"/>
      <c r="D6" s="1"/>
      <c r="E6" s="1"/>
      <c r="F6" s="1"/>
      <c r="G6" s="1"/>
      <c r="H6" s="1"/>
      <c r="I6" s="14"/>
    </row>
    <row r="7" spans="1:10" x14ac:dyDescent="0.4">
      <c r="C7" s="1"/>
      <c r="D7" s="1"/>
      <c r="E7" s="1"/>
      <c r="F7" s="1"/>
      <c r="G7" s="1"/>
      <c r="H7" s="1"/>
      <c r="I7" s="14"/>
    </row>
    <row r="8" spans="1:10" x14ac:dyDescent="0.4">
      <c r="C8" s="1"/>
      <c r="D8" s="1"/>
      <c r="E8" s="1"/>
      <c r="F8" s="1"/>
      <c r="G8" s="1"/>
      <c r="H8" s="1"/>
      <c r="I8" s="14"/>
    </row>
    <row r="9" spans="1:10" x14ac:dyDescent="0.4">
      <c r="C9" s="1"/>
      <c r="D9" s="1"/>
      <c r="E9" s="1"/>
      <c r="F9" s="1"/>
      <c r="G9" s="1"/>
      <c r="H9" s="1"/>
      <c r="I9" s="14"/>
    </row>
    <row r="10" spans="1:10" x14ac:dyDescent="0.4">
      <c r="C10" s="1"/>
      <c r="D10" s="1"/>
      <c r="E10" s="1"/>
      <c r="F10" s="1"/>
      <c r="G10" s="1"/>
      <c r="H10" s="1"/>
      <c r="I10" s="14"/>
    </row>
    <row r="11" spans="1:10" x14ac:dyDescent="0.4">
      <c r="C11" s="1"/>
      <c r="D11" s="1"/>
      <c r="E11" s="1"/>
      <c r="F11" s="1"/>
      <c r="G11" s="1"/>
      <c r="H11" s="1"/>
      <c r="I11" s="14"/>
    </row>
    <row r="12" spans="1:10" x14ac:dyDescent="0.4">
      <c r="C12" s="1"/>
      <c r="D12" s="1"/>
      <c r="E12" s="1"/>
      <c r="F12" s="1"/>
      <c r="G12" s="1"/>
      <c r="H12" s="1"/>
      <c r="I12" s="14"/>
    </row>
    <row r="13" spans="1:10" x14ac:dyDescent="0.4">
      <c r="C13" s="1"/>
      <c r="D13" s="1"/>
      <c r="E13" s="1"/>
      <c r="F13" s="1"/>
      <c r="G13" s="1"/>
      <c r="H13" s="1"/>
      <c r="I13" s="14"/>
    </row>
    <row r="14" spans="1:10" x14ac:dyDescent="0.4">
      <c r="C14" s="1"/>
      <c r="D14" s="1"/>
      <c r="E14" s="1"/>
      <c r="F14" s="1"/>
      <c r="G14" s="1"/>
      <c r="H14" s="1"/>
      <c r="I14" s="14"/>
    </row>
    <row r="15" spans="1:10" x14ac:dyDescent="0.4">
      <c r="C15" s="1"/>
      <c r="D15" s="1"/>
      <c r="E15" s="1"/>
      <c r="F15" s="1"/>
      <c r="G15" s="1"/>
      <c r="H15" s="1"/>
      <c r="I15" s="14"/>
    </row>
    <row r="16" spans="1:10" x14ac:dyDescent="0.4">
      <c r="C16" s="1"/>
      <c r="D16" s="1"/>
      <c r="E16" s="1"/>
      <c r="F16" s="1"/>
      <c r="G16" s="1"/>
      <c r="H16" s="1"/>
      <c r="I16" s="14"/>
    </row>
    <row r="17" spans="3:9" x14ac:dyDescent="0.4">
      <c r="C17" s="1"/>
      <c r="D17" s="1"/>
      <c r="E17" s="1"/>
      <c r="F17" s="1"/>
      <c r="G17" s="1"/>
      <c r="H17" s="1"/>
      <c r="I17" s="14"/>
    </row>
    <row r="18" spans="3:9" x14ac:dyDescent="0.4">
      <c r="C18" s="1"/>
      <c r="D18" s="1"/>
      <c r="E18" s="1"/>
      <c r="F18" s="1"/>
      <c r="G18" s="1"/>
      <c r="H18" s="1"/>
      <c r="I18" s="14"/>
    </row>
    <row r="19" spans="3:9" x14ac:dyDescent="0.4">
      <c r="C19" s="1"/>
      <c r="D19" s="1"/>
      <c r="E19" s="1"/>
      <c r="F19" s="1"/>
      <c r="G19" s="1"/>
      <c r="H19" s="1"/>
      <c r="I19" s="14"/>
    </row>
    <row r="20" spans="3:9" x14ac:dyDescent="0.4">
      <c r="C20" s="1"/>
      <c r="D20" s="1"/>
      <c r="E20" s="1"/>
      <c r="F20" s="1"/>
      <c r="G20" s="1"/>
      <c r="H20" s="1"/>
      <c r="I20" s="14"/>
    </row>
    <row r="21" spans="3:9" x14ac:dyDescent="0.4">
      <c r="C21" s="1"/>
      <c r="D21" s="1"/>
      <c r="E21" s="1"/>
      <c r="F21" s="1"/>
      <c r="G21" s="1"/>
      <c r="H21" s="1"/>
      <c r="I21" s="14"/>
    </row>
    <row r="22" spans="3:9" x14ac:dyDescent="0.4">
      <c r="C22" s="1"/>
      <c r="D22" s="1"/>
      <c r="E22" s="1"/>
      <c r="F22" s="1"/>
      <c r="G22" s="1"/>
      <c r="H22" s="1"/>
      <c r="I22" s="14"/>
    </row>
    <row r="23" spans="3:9" x14ac:dyDescent="0.4">
      <c r="C23" s="1"/>
      <c r="D23" s="1"/>
      <c r="E23" s="1"/>
      <c r="F23" s="1"/>
      <c r="G23" s="1"/>
      <c r="H23" s="1"/>
      <c r="I23" s="14"/>
    </row>
    <row r="24" spans="3:9" x14ac:dyDescent="0.4">
      <c r="C24" s="1"/>
      <c r="D24" s="1"/>
      <c r="E24" s="1"/>
      <c r="F24" s="1"/>
      <c r="G24" s="1"/>
      <c r="H24" s="1"/>
      <c r="I24" s="14"/>
    </row>
    <row r="25" spans="3:9" x14ac:dyDescent="0.4">
      <c r="C25" s="1"/>
      <c r="D25" s="1"/>
      <c r="E25" s="1"/>
      <c r="F25" s="1"/>
      <c r="G25" s="1"/>
      <c r="H25" s="1"/>
      <c r="I25" s="14"/>
    </row>
    <row r="26" spans="3:9" x14ac:dyDescent="0.4">
      <c r="C26" s="1"/>
      <c r="D26" s="1"/>
      <c r="E26" s="1"/>
      <c r="F26" s="1"/>
      <c r="G26" s="1"/>
      <c r="H26" s="1"/>
      <c r="I26" s="14"/>
    </row>
    <row r="27" spans="3:9" x14ac:dyDescent="0.4">
      <c r="C27" s="1"/>
      <c r="D27" s="1"/>
      <c r="E27" s="1"/>
      <c r="F27" s="1"/>
      <c r="G27" s="1"/>
      <c r="H27" s="1"/>
      <c r="I27" s="14"/>
    </row>
    <row r="28" spans="3:9" x14ac:dyDescent="0.4">
      <c r="C28" s="1"/>
      <c r="D28" s="1"/>
      <c r="E28" s="1"/>
      <c r="F28" s="1"/>
      <c r="G28" s="1"/>
      <c r="H28" s="1"/>
      <c r="I28" s="14"/>
    </row>
    <row r="29" spans="3:9" x14ac:dyDescent="0.4">
      <c r="C29" s="1"/>
      <c r="D29" s="1"/>
      <c r="E29" s="1"/>
      <c r="F29" s="1"/>
      <c r="G29" s="1"/>
      <c r="H29" s="1"/>
      <c r="I29" s="14"/>
    </row>
    <row r="30" spans="3:9" x14ac:dyDescent="0.4">
      <c r="C30" s="1"/>
      <c r="D30" s="1"/>
      <c r="E30" s="1"/>
      <c r="F30" s="1"/>
      <c r="G30" s="1"/>
      <c r="H30" s="1"/>
      <c r="I30" s="14"/>
    </row>
    <row r="31" spans="3:9" x14ac:dyDescent="0.4">
      <c r="C31" s="1"/>
      <c r="D31" s="1"/>
      <c r="E31" s="1"/>
      <c r="F31" s="1"/>
      <c r="G31" s="1"/>
      <c r="H31" s="1"/>
      <c r="I31" s="14"/>
    </row>
    <row r="32" spans="3:9" x14ac:dyDescent="0.4">
      <c r="C32" s="1"/>
      <c r="D32" s="1"/>
      <c r="E32" s="1"/>
      <c r="F32" s="1"/>
      <c r="G32" s="1"/>
      <c r="H32" s="1"/>
      <c r="I32" s="14"/>
    </row>
    <row r="33" spans="3:9" x14ac:dyDescent="0.4">
      <c r="C33" s="1"/>
      <c r="D33" s="1"/>
      <c r="E33" s="1"/>
      <c r="F33" s="1"/>
      <c r="G33" s="1"/>
      <c r="H33" s="1"/>
      <c r="I33" s="14"/>
    </row>
    <row r="34" spans="3:9" x14ac:dyDescent="0.4">
      <c r="C34" s="1"/>
      <c r="D34" s="1"/>
      <c r="E34" s="1"/>
      <c r="F34" s="1"/>
      <c r="G34" s="1"/>
      <c r="H34" s="1"/>
      <c r="I34" s="14"/>
    </row>
    <row r="35" spans="3:9" x14ac:dyDescent="0.4">
      <c r="C35" s="1"/>
      <c r="D35" s="1"/>
      <c r="E35" s="1"/>
      <c r="F35" s="1"/>
      <c r="G35" s="1"/>
      <c r="H35" s="1"/>
      <c r="I35" s="14"/>
    </row>
    <row r="36" spans="3:9" x14ac:dyDescent="0.4">
      <c r="C36" s="1"/>
      <c r="D36" s="1"/>
      <c r="E36" s="1"/>
      <c r="F36" s="1"/>
      <c r="G36" s="1"/>
      <c r="H36" s="1"/>
      <c r="I36" s="14"/>
    </row>
    <row r="37" spans="3:9" x14ac:dyDescent="0.4">
      <c r="C37" s="1"/>
      <c r="D37" s="1"/>
      <c r="E37" s="1"/>
      <c r="F37" s="1"/>
      <c r="G37" s="1"/>
      <c r="H37" s="1"/>
      <c r="I37" s="14"/>
    </row>
  </sheetData>
  <phoneticPr fontId="1"/>
  <conditionalFormatting sqref="I3:I37">
    <cfRule type="containsText" dxfId="0" priority="1" operator="containsText" text="要調整">
      <formula>NOT(ISERROR(SEARCH("要調整",I3)))</formula>
    </cfRule>
  </conditionalFormatting>
  <pageMargins left="0.70866141732283472" right="0.70866141732283472" top="1.1417322834645669" bottom="0.74803149606299213" header="0.31496062992125984" footer="0.31496062992125984"/>
  <pageSetup paperSize="9" scale="90" fitToHeight="0" orientation="landscape" r:id="rId1"/>
  <headerFooter differentFirst="1">
    <firstHeader>&amp;R&amp;7&amp;U作成課：○○課
保存期間：平成○○年○○月○○日まで保存
（セット後は保存期間〇〇年）
性質/日付： 機密性○、平成○○年○○月○○日
未定稿　備考：個人文書</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提出様式</vt:lpstr>
      <vt:lpstr>別添１</vt:lpstr>
      <vt:lpstr>別添２</vt:lpstr>
      <vt:lpstr>算出（非表示）</vt:lpstr>
      <vt:lpstr>出力リスト</vt:lpstr>
      <vt:lpstr>提出様式!Print_Area</vt:lpstr>
      <vt:lpstr>別添１!Print_Area</vt:lpstr>
      <vt:lpstr>別添２!Print_Area</vt:lpstr>
      <vt:lpstr>月</vt:lpstr>
      <vt:lpstr>日</vt:lpstr>
      <vt:lpstr>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2024-05-30T04:10:26Z</cp:lastPrinted>
  <dcterms:created xsi:type="dcterms:W3CDTF">2018-04-03T01:50:55Z</dcterms:created>
  <dcterms:modified xsi:type="dcterms:W3CDTF">2024-07-02T07:15:44Z</dcterms:modified>
</cp:coreProperties>
</file>